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jakobehlert/Documents/10_Studium/__Thesis/Data/04_thesis/"/>
    </mc:Choice>
  </mc:AlternateContent>
  <xr:revisionPtr revIDLastSave="0" documentId="13_ncr:1_{9A6A1715-7E05-3949-BD0D-EFEF4AE67568}" xr6:coauthVersionLast="47" xr6:coauthVersionMax="47" xr10:uidLastSave="{00000000-0000-0000-0000-000000000000}"/>
  <bookViews>
    <workbookView xWindow="0" yWindow="740" windowWidth="30240" windowHeight="18900" xr2:uid="{00000000-000D-0000-FFFF-FFFF00000000}"/>
  </bookViews>
  <sheets>
    <sheet name="-&gt; Data" sheetId="4" r:id="rId1"/>
    <sheet name="Projects" sheetId="1" r:id="rId2"/>
    <sheet name="Clusters" sheetId="2" r:id="rId3"/>
    <sheet name="Activities" sheetId="3" r:id="rId4"/>
    <sheet name="Sample Activities" sheetId="34" r:id="rId5"/>
    <sheet name="Documents" sheetId="29" r:id="rId6"/>
    <sheet name="Cluster x Classification" sheetId="28" r:id="rId7"/>
    <sheet name="Stats" sheetId="32" r:id="rId8"/>
    <sheet name="Document Stats" sheetId="30" r:id="rId9"/>
    <sheet name="Activities Stats" sheetId="31" r:id="rId10"/>
    <sheet name="Analysis Variables" sheetId="33" r:id="rId11"/>
    <sheet name="Size_emissions" sheetId="11" r:id="rId12"/>
    <sheet name="Size_area" sheetId="12" r:id="rId13"/>
    <sheet name="Year" sheetId="25" r:id="rId14"/>
    <sheet name="Supracluster" sheetId="24" r:id="rId15"/>
    <sheet name="Supracluster by Methodology" sheetId="9" state="hidden" r:id="rId16"/>
    <sheet name="Supracluster by emissions" sheetId="13" state="hidden" r:id="rId17"/>
    <sheet name="% Supracluster by emissions" sheetId="19" r:id="rId18"/>
    <sheet name="Supracluster by area" sheetId="15" state="hidden" r:id="rId19"/>
    <sheet name="% Supracluster by area" sheetId="21" r:id="rId20"/>
    <sheet name="% Supracluster by year" sheetId="26" r:id="rId21"/>
    <sheet name="Classification" sheetId="23" r:id="rId22"/>
    <sheet name="Classification by Methodology" sheetId="5" state="hidden" r:id="rId23"/>
    <sheet name="Classification by emissions" sheetId="14" state="hidden" r:id="rId24"/>
    <sheet name="% Classification by emissions" sheetId="20" r:id="rId25"/>
    <sheet name="Classification by area" sheetId="16" state="hidden" r:id="rId26"/>
    <sheet name="% Classification by area" sheetId="22" r:id="rId27"/>
    <sheet name="% Classification by year" sheetId="27" r:id="rId28"/>
  </sheets>
  <definedNames>
    <definedName name="_xlnm._FilterDatabase" localSheetId="3" hidden="1">Activities!$A$1:$D$442</definedName>
    <definedName name="_xlnm._FilterDatabase" localSheetId="4" hidden="1">'Sample Activities'!$A$1:$C$74</definedName>
  </definedNames>
  <calcPr calcId="191029" iterate="1"/>
  <pivotCaches>
    <pivotCache cacheId="0" r:id="rId29"/>
    <pivotCache cacheId="1" r:id="rId30"/>
    <pivotCache cacheId="2" r:id="rId31"/>
    <pivotCache cacheId="3" r:id="rId32"/>
    <pivotCache cacheId="4" r:id="rId3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33" l="1"/>
  <c r="I8" i="33"/>
  <c r="I7" i="33"/>
  <c r="I6" i="33"/>
  <c r="I5" i="33"/>
  <c r="I4" i="33"/>
  <c r="I3" i="33"/>
  <c r="F9" i="33"/>
  <c r="F8" i="33"/>
  <c r="F7" i="33"/>
  <c r="F6" i="33"/>
  <c r="F5" i="33"/>
  <c r="F4" i="33"/>
  <c r="F3" i="33"/>
  <c r="F442" i="3"/>
  <c r="F441" i="3"/>
  <c r="F440" i="3"/>
  <c r="F439" i="3"/>
  <c r="F438" i="3"/>
  <c r="F437" i="3"/>
  <c r="F436" i="3"/>
  <c r="F435" i="3"/>
  <c r="F434" i="3"/>
  <c r="F433" i="3"/>
  <c r="F432" i="3"/>
  <c r="F431" i="3"/>
  <c r="F430" i="3"/>
  <c r="F429" i="3"/>
  <c r="F428" i="3"/>
  <c r="F427" i="3"/>
  <c r="F426" i="3"/>
  <c r="F425" i="3"/>
  <c r="F424" i="3"/>
  <c r="F423" i="3"/>
  <c r="F422" i="3"/>
  <c r="F421" i="3"/>
  <c r="F420" i="3"/>
  <c r="F419" i="3"/>
  <c r="F418" i="3"/>
  <c r="F417" i="3"/>
  <c r="F416" i="3"/>
  <c r="F415" i="3"/>
  <c r="F414" i="3"/>
  <c r="F413" i="3"/>
  <c r="F412" i="3"/>
  <c r="F411"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374" i="3"/>
  <c r="F373" i="3"/>
  <c r="F372" i="3"/>
  <c r="F371" i="3"/>
  <c r="F370"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AK12" i="30"/>
  <c r="AJ12" i="30"/>
  <c r="AI12" i="30"/>
  <c r="AH12" i="30"/>
  <c r="AG12" i="30"/>
  <c r="AF12" i="30"/>
  <c r="AE12" i="30"/>
  <c r="AD12" i="30"/>
  <c r="AC12" i="30"/>
  <c r="AB12" i="30"/>
  <c r="AA12" i="30"/>
  <c r="Z12" i="30"/>
  <c r="Y12" i="30"/>
  <c r="X12" i="30"/>
  <c r="W12" i="30"/>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3" i="3"/>
  <c r="E2" i="3"/>
  <c r="AY91" i="1"/>
  <c r="AY90" i="1"/>
  <c r="AY89" i="1"/>
  <c r="AY88" i="1"/>
  <c r="AY87" i="1"/>
  <c r="AY86" i="1"/>
  <c r="AY85" i="1"/>
  <c r="AY84" i="1"/>
  <c r="AY83" i="1"/>
  <c r="AY82" i="1"/>
  <c r="AY81" i="1"/>
  <c r="AY80" i="1"/>
  <c r="AY79" i="1"/>
  <c r="AY78" i="1"/>
  <c r="AY77" i="1"/>
  <c r="AY76" i="1"/>
  <c r="AY75" i="1"/>
  <c r="AY74" i="1"/>
  <c r="AY73" i="1"/>
  <c r="AY72" i="1"/>
  <c r="AY71" i="1"/>
  <c r="AY70" i="1"/>
  <c r="AY69" i="1"/>
  <c r="AY68" i="1"/>
  <c r="AY67" i="1"/>
  <c r="AY66" i="1"/>
  <c r="AY65" i="1"/>
  <c r="AY64" i="1"/>
  <c r="AY63" i="1"/>
  <c r="AY62" i="1"/>
  <c r="AY61" i="1"/>
  <c r="AY60" i="1"/>
  <c r="AY59" i="1"/>
  <c r="AY58" i="1"/>
  <c r="AY57" i="1"/>
  <c r="AY56" i="1"/>
  <c r="AY55" i="1"/>
  <c r="AY54" i="1"/>
  <c r="AY53" i="1"/>
  <c r="AY52" i="1"/>
  <c r="AY51" i="1"/>
  <c r="AY50" i="1"/>
  <c r="AY49" i="1"/>
  <c r="AY48" i="1"/>
  <c r="AY47" i="1"/>
  <c r="AY46" i="1"/>
  <c r="AY45" i="1"/>
  <c r="AY44" i="1"/>
  <c r="AY43" i="1"/>
  <c r="AY42" i="1"/>
  <c r="AY41" i="1"/>
  <c r="AY40" i="1"/>
  <c r="AY39" i="1"/>
  <c r="AY38" i="1"/>
  <c r="AY37" i="1"/>
  <c r="AY36" i="1"/>
  <c r="AY35" i="1"/>
  <c r="AY34" i="1"/>
  <c r="AY33" i="1"/>
  <c r="AY32" i="1"/>
  <c r="AY31" i="1"/>
  <c r="AY30" i="1"/>
  <c r="AY29" i="1"/>
  <c r="AY28" i="1"/>
  <c r="AY27" i="1"/>
  <c r="AY26" i="1"/>
  <c r="AY25" i="1"/>
  <c r="AY24" i="1"/>
  <c r="AY23" i="1"/>
  <c r="AY22" i="1"/>
  <c r="AY21" i="1"/>
  <c r="AY20" i="1"/>
  <c r="AY19" i="1"/>
  <c r="AY18" i="1"/>
  <c r="AY17" i="1"/>
  <c r="AY16" i="1"/>
  <c r="AY15" i="1"/>
  <c r="AY14" i="1"/>
  <c r="AY13" i="1"/>
  <c r="AY12" i="1"/>
  <c r="AY11" i="1"/>
  <c r="AY10" i="1"/>
  <c r="AY9" i="1"/>
  <c r="AY8" i="1"/>
  <c r="AY7" i="1"/>
  <c r="AY6" i="1"/>
  <c r="AY5" i="1"/>
  <c r="AY4" i="1"/>
  <c r="AY3" i="1"/>
  <c r="AY2" i="1"/>
  <c r="B1" i="25"/>
  <c r="AW3" i="1"/>
  <c r="AS5" i="1"/>
  <c r="AU11" i="1"/>
  <c r="AW12" i="1"/>
  <c r="AU14" i="1"/>
  <c r="AW15" i="1"/>
  <c r="AS22" i="1"/>
  <c r="AU23" i="1"/>
  <c r="AS25" i="1"/>
  <c r="AU26" i="1"/>
  <c r="AW32" i="1"/>
  <c r="AS34" i="1"/>
  <c r="AW35" i="1"/>
  <c r="AS37" i="1"/>
  <c r="AU43" i="1"/>
  <c r="AW44" i="1"/>
  <c r="AU46" i="1"/>
  <c r="AW47" i="1"/>
  <c r="AS54" i="1"/>
  <c r="AU55" i="1"/>
  <c r="AS57" i="1"/>
  <c r="AU58" i="1"/>
  <c r="AW64" i="1"/>
  <c r="AS66" i="1"/>
  <c r="AW67" i="1"/>
  <c r="AS69" i="1"/>
  <c r="AU75" i="1"/>
  <c r="AW76" i="1"/>
  <c r="AU78" i="1"/>
  <c r="AW79" i="1"/>
  <c r="AS86" i="1"/>
  <c r="AU87" i="1"/>
  <c r="AS89" i="1"/>
  <c r="AU90" i="1"/>
  <c r="AG3" i="1"/>
  <c r="AR3" i="1" s="1"/>
  <c r="AH3" i="1"/>
  <c r="AS3" i="1" s="1"/>
  <c r="AI3" i="1"/>
  <c r="AT3" i="1" s="1"/>
  <c r="AJ3" i="1"/>
  <c r="AU3" i="1" s="1"/>
  <c r="AK3" i="1"/>
  <c r="AV3" i="1" s="1"/>
  <c r="AL3" i="1"/>
  <c r="AG4" i="1"/>
  <c r="AR4" i="1" s="1"/>
  <c r="AH4" i="1"/>
  <c r="AS4" i="1" s="1"/>
  <c r="AI4" i="1"/>
  <c r="AT4" i="1" s="1"/>
  <c r="AJ4" i="1"/>
  <c r="AU4" i="1" s="1"/>
  <c r="AK4" i="1"/>
  <c r="AV4" i="1" s="1"/>
  <c r="AL4" i="1"/>
  <c r="AW4" i="1" s="1"/>
  <c r="AG5" i="1"/>
  <c r="AR5" i="1" s="1"/>
  <c r="AH5" i="1"/>
  <c r="AI5" i="1"/>
  <c r="AT5" i="1" s="1"/>
  <c r="AJ5" i="1"/>
  <c r="AU5" i="1" s="1"/>
  <c r="AK5" i="1"/>
  <c r="AV5" i="1" s="1"/>
  <c r="AL5" i="1"/>
  <c r="AW5" i="1" s="1"/>
  <c r="AG6" i="1"/>
  <c r="AR6" i="1" s="1"/>
  <c r="AH6" i="1"/>
  <c r="AS6" i="1" s="1"/>
  <c r="AI6" i="1"/>
  <c r="AT6" i="1" s="1"/>
  <c r="AJ6" i="1"/>
  <c r="AU6" i="1" s="1"/>
  <c r="AK6" i="1"/>
  <c r="AV6" i="1" s="1"/>
  <c r="AL6" i="1"/>
  <c r="AW6" i="1" s="1"/>
  <c r="AG7" i="1"/>
  <c r="AR7" i="1" s="1"/>
  <c r="AH7" i="1"/>
  <c r="AS7" i="1" s="1"/>
  <c r="AI7" i="1"/>
  <c r="AT7" i="1" s="1"/>
  <c r="AJ7" i="1"/>
  <c r="AU7" i="1" s="1"/>
  <c r="AK7" i="1"/>
  <c r="AV7" i="1" s="1"/>
  <c r="AL7" i="1"/>
  <c r="AW7" i="1" s="1"/>
  <c r="AG8" i="1"/>
  <c r="AR8" i="1" s="1"/>
  <c r="AH8" i="1"/>
  <c r="AS8" i="1" s="1"/>
  <c r="AI8" i="1"/>
  <c r="AT8" i="1" s="1"/>
  <c r="AJ8" i="1"/>
  <c r="AU8" i="1" s="1"/>
  <c r="AK8" i="1"/>
  <c r="AV8" i="1" s="1"/>
  <c r="AL8" i="1"/>
  <c r="AW8" i="1" s="1"/>
  <c r="AG9" i="1"/>
  <c r="AR9" i="1" s="1"/>
  <c r="AH9" i="1"/>
  <c r="AS9" i="1" s="1"/>
  <c r="AI9" i="1"/>
  <c r="AT9" i="1" s="1"/>
  <c r="AJ9" i="1"/>
  <c r="AU9" i="1" s="1"/>
  <c r="AK9" i="1"/>
  <c r="AV9" i="1" s="1"/>
  <c r="AL9" i="1"/>
  <c r="AW9" i="1" s="1"/>
  <c r="AG10" i="1"/>
  <c r="AR10" i="1" s="1"/>
  <c r="AH10" i="1"/>
  <c r="AS10" i="1" s="1"/>
  <c r="AI10" i="1"/>
  <c r="AT10" i="1" s="1"/>
  <c r="AJ10" i="1"/>
  <c r="AU10" i="1" s="1"/>
  <c r="AK10" i="1"/>
  <c r="AV10" i="1" s="1"/>
  <c r="AL10" i="1"/>
  <c r="AW10" i="1" s="1"/>
  <c r="AG11" i="1"/>
  <c r="AR11" i="1" s="1"/>
  <c r="AH11" i="1"/>
  <c r="AS11" i="1" s="1"/>
  <c r="AI11" i="1"/>
  <c r="AT11" i="1" s="1"/>
  <c r="AJ11" i="1"/>
  <c r="AK11" i="1"/>
  <c r="AV11" i="1" s="1"/>
  <c r="AL11" i="1"/>
  <c r="AW11" i="1" s="1"/>
  <c r="AG12" i="1"/>
  <c r="AR12" i="1" s="1"/>
  <c r="AH12" i="1"/>
  <c r="AS12" i="1" s="1"/>
  <c r="AI12" i="1"/>
  <c r="AT12" i="1" s="1"/>
  <c r="AJ12" i="1"/>
  <c r="AU12" i="1" s="1"/>
  <c r="AK12" i="1"/>
  <c r="AV12" i="1" s="1"/>
  <c r="AL12" i="1"/>
  <c r="AG13" i="1"/>
  <c r="AR13" i="1" s="1"/>
  <c r="AH13" i="1"/>
  <c r="AS13" i="1" s="1"/>
  <c r="AI13" i="1"/>
  <c r="AT13" i="1" s="1"/>
  <c r="AJ13" i="1"/>
  <c r="AU13" i="1" s="1"/>
  <c r="AK13" i="1"/>
  <c r="AV13" i="1" s="1"/>
  <c r="AL13" i="1"/>
  <c r="AW13" i="1" s="1"/>
  <c r="AG14" i="1"/>
  <c r="AR14" i="1" s="1"/>
  <c r="AH14" i="1"/>
  <c r="AS14" i="1" s="1"/>
  <c r="AI14" i="1"/>
  <c r="AT14" i="1" s="1"/>
  <c r="AJ14" i="1"/>
  <c r="AK14" i="1"/>
  <c r="AV14" i="1" s="1"/>
  <c r="AL14" i="1"/>
  <c r="AW14" i="1" s="1"/>
  <c r="AG15" i="1"/>
  <c r="AR15" i="1" s="1"/>
  <c r="AH15" i="1"/>
  <c r="AS15" i="1" s="1"/>
  <c r="AI15" i="1"/>
  <c r="AT15" i="1" s="1"/>
  <c r="AJ15" i="1"/>
  <c r="AU15" i="1" s="1"/>
  <c r="AK15" i="1"/>
  <c r="AV15" i="1" s="1"/>
  <c r="AL15" i="1"/>
  <c r="AG16" i="1"/>
  <c r="AR16" i="1" s="1"/>
  <c r="AH16" i="1"/>
  <c r="AS16" i="1" s="1"/>
  <c r="AI16" i="1"/>
  <c r="AT16" i="1" s="1"/>
  <c r="AJ16" i="1"/>
  <c r="AU16" i="1" s="1"/>
  <c r="AK16" i="1"/>
  <c r="AV16" i="1" s="1"/>
  <c r="AL16" i="1"/>
  <c r="AW16" i="1" s="1"/>
  <c r="AG17" i="1"/>
  <c r="AR17" i="1" s="1"/>
  <c r="AH17" i="1"/>
  <c r="AS17" i="1" s="1"/>
  <c r="AI17" i="1"/>
  <c r="AT17" i="1" s="1"/>
  <c r="AJ17" i="1"/>
  <c r="AU17" i="1" s="1"/>
  <c r="AK17" i="1"/>
  <c r="AV17" i="1" s="1"/>
  <c r="AL17" i="1"/>
  <c r="AW17" i="1" s="1"/>
  <c r="AG18" i="1"/>
  <c r="AR18" i="1" s="1"/>
  <c r="AH18" i="1"/>
  <c r="AS18" i="1" s="1"/>
  <c r="AI18" i="1"/>
  <c r="AT18" i="1" s="1"/>
  <c r="AJ18" i="1"/>
  <c r="AU18" i="1" s="1"/>
  <c r="AK18" i="1"/>
  <c r="AV18" i="1" s="1"/>
  <c r="AL18" i="1"/>
  <c r="AW18" i="1" s="1"/>
  <c r="AG19" i="1"/>
  <c r="AR19" i="1" s="1"/>
  <c r="AH19" i="1"/>
  <c r="AS19" i="1" s="1"/>
  <c r="AI19" i="1"/>
  <c r="AT19" i="1" s="1"/>
  <c r="AJ19" i="1"/>
  <c r="AU19" i="1" s="1"/>
  <c r="AK19" i="1"/>
  <c r="AV19" i="1" s="1"/>
  <c r="AL19" i="1"/>
  <c r="AW19" i="1" s="1"/>
  <c r="AG20" i="1"/>
  <c r="AR20" i="1" s="1"/>
  <c r="AH20" i="1"/>
  <c r="AS20" i="1" s="1"/>
  <c r="AI20" i="1"/>
  <c r="AT20" i="1" s="1"/>
  <c r="AJ20" i="1"/>
  <c r="AU20" i="1" s="1"/>
  <c r="AK20" i="1"/>
  <c r="AV20" i="1" s="1"/>
  <c r="AL20" i="1"/>
  <c r="AW20" i="1" s="1"/>
  <c r="AG21" i="1"/>
  <c r="AR21" i="1" s="1"/>
  <c r="AH21" i="1"/>
  <c r="AS21" i="1" s="1"/>
  <c r="AI21" i="1"/>
  <c r="AT21" i="1" s="1"/>
  <c r="AJ21" i="1"/>
  <c r="AU21" i="1" s="1"/>
  <c r="AK21" i="1"/>
  <c r="AV21" i="1" s="1"/>
  <c r="AL21" i="1"/>
  <c r="AW21" i="1" s="1"/>
  <c r="AG22" i="1"/>
  <c r="AR22" i="1" s="1"/>
  <c r="AH22" i="1"/>
  <c r="AI22" i="1"/>
  <c r="AT22" i="1" s="1"/>
  <c r="AJ22" i="1"/>
  <c r="AU22" i="1" s="1"/>
  <c r="AK22" i="1"/>
  <c r="AV22" i="1" s="1"/>
  <c r="AL22" i="1"/>
  <c r="AW22" i="1" s="1"/>
  <c r="AG23" i="1"/>
  <c r="AR23" i="1" s="1"/>
  <c r="AH23" i="1"/>
  <c r="AS23" i="1" s="1"/>
  <c r="AI23" i="1"/>
  <c r="AT23" i="1" s="1"/>
  <c r="AJ23" i="1"/>
  <c r="AK23" i="1"/>
  <c r="AV23" i="1" s="1"/>
  <c r="AL23" i="1"/>
  <c r="AW23" i="1" s="1"/>
  <c r="AG24" i="1"/>
  <c r="AR24" i="1" s="1"/>
  <c r="AH24" i="1"/>
  <c r="AS24" i="1" s="1"/>
  <c r="AI24" i="1"/>
  <c r="AT24" i="1" s="1"/>
  <c r="AJ24" i="1"/>
  <c r="AU24" i="1" s="1"/>
  <c r="AK24" i="1"/>
  <c r="AV24" i="1" s="1"/>
  <c r="AL24" i="1"/>
  <c r="AW24" i="1" s="1"/>
  <c r="AG25" i="1"/>
  <c r="AR25" i="1" s="1"/>
  <c r="AH25" i="1"/>
  <c r="AI25" i="1"/>
  <c r="AT25" i="1" s="1"/>
  <c r="AJ25" i="1"/>
  <c r="AU25" i="1" s="1"/>
  <c r="AK25" i="1"/>
  <c r="AV25" i="1" s="1"/>
  <c r="AL25" i="1"/>
  <c r="AW25" i="1" s="1"/>
  <c r="AG26" i="1"/>
  <c r="AR26" i="1" s="1"/>
  <c r="AH26" i="1"/>
  <c r="AS26" i="1" s="1"/>
  <c r="AI26" i="1"/>
  <c r="AT26" i="1" s="1"/>
  <c r="AJ26" i="1"/>
  <c r="AK26" i="1"/>
  <c r="AV26" i="1" s="1"/>
  <c r="AL26" i="1"/>
  <c r="AW26" i="1" s="1"/>
  <c r="AG27" i="1"/>
  <c r="AR27" i="1" s="1"/>
  <c r="AH27" i="1"/>
  <c r="AS27" i="1" s="1"/>
  <c r="AI27" i="1"/>
  <c r="AT27" i="1" s="1"/>
  <c r="AJ27" i="1"/>
  <c r="AU27" i="1" s="1"/>
  <c r="AK27" i="1"/>
  <c r="AV27" i="1" s="1"/>
  <c r="AL27" i="1"/>
  <c r="AW27" i="1" s="1"/>
  <c r="AG28" i="1"/>
  <c r="AR28" i="1" s="1"/>
  <c r="AH28" i="1"/>
  <c r="AS28" i="1" s="1"/>
  <c r="AI28" i="1"/>
  <c r="AT28" i="1" s="1"/>
  <c r="AJ28" i="1"/>
  <c r="AU28" i="1" s="1"/>
  <c r="AK28" i="1"/>
  <c r="AV28" i="1" s="1"/>
  <c r="AL28" i="1"/>
  <c r="AW28" i="1" s="1"/>
  <c r="AG29" i="1"/>
  <c r="AR29" i="1" s="1"/>
  <c r="AH29" i="1"/>
  <c r="AS29" i="1" s="1"/>
  <c r="AI29" i="1"/>
  <c r="AT29" i="1" s="1"/>
  <c r="AJ29" i="1"/>
  <c r="AU29" i="1" s="1"/>
  <c r="AK29" i="1"/>
  <c r="AV29" i="1" s="1"/>
  <c r="AL29" i="1"/>
  <c r="AW29" i="1" s="1"/>
  <c r="AG30" i="1"/>
  <c r="AR30" i="1" s="1"/>
  <c r="AH30" i="1"/>
  <c r="AS30" i="1" s="1"/>
  <c r="AI30" i="1"/>
  <c r="AT30" i="1" s="1"/>
  <c r="AJ30" i="1"/>
  <c r="AU30" i="1" s="1"/>
  <c r="AK30" i="1"/>
  <c r="AV30" i="1" s="1"/>
  <c r="AL30" i="1"/>
  <c r="AW30" i="1" s="1"/>
  <c r="AG31" i="1"/>
  <c r="AR31" i="1" s="1"/>
  <c r="AH31" i="1"/>
  <c r="AS31" i="1" s="1"/>
  <c r="AI31" i="1"/>
  <c r="AT31" i="1" s="1"/>
  <c r="AJ31" i="1"/>
  <c r="AU31" i="1" s="1"/>
  <c r="AK31" i="1"/>
  <c r="AV31" i="1" s="1"/>
  <c r="AL31" i="1"/>
  <c r="AW31" i="1" s="1"/>
  <c r="AG32" i="1"/>
  <c r="AR32" i="1" s="1"/>
  <c r="AH32" i="1"/>
  <c r="AS32" i="1" s="1"/>
  <c r="AI32" i="1"/>
  <c r="AT32" i="1" s="1"/>
  <c r="AJ32" i="1"/>
  <c r="AU32" i="1" s="1"/>
  <c r="AK32" i="1"/>
  <c r="AV32" i="1" s="1"/>
  <c r="AL32" i="1"/>
  <c r="AG33" i="1"/>
  <c r="AR33" i="1" s="1"/>
  <c r="AH33" i="1"/>
  <c r="AS33" i="1" s="1"/>
  <c r="AI33" i="1"/>
  <c r="AT33" i="1" s="1"/>
  <c r="AJ33" i="1"/>
  <c r="AU33" i="1" s="1"/>
  <c r="AK33" i="1"/>
  <c r="AV33" i="1" s="1"/>
  <c r="AL33" i="1"/>
  <c r="AW33" i="1" s="1"/>
  <c r="AG34" i="1"/>
  <c r="AR34" i="1" s="1"/>
  <c r="AH34" i="1"/>
  <c r="AI34" i="1"/>
  <c r="AT34" i="1" s="1"/>
  <c r="AJ34" i="1"/>
  <c r="AU34" i="1" s="1"/>
  <c r="AK34" i="1"/>
  <c r="AV34" i="1" s="1"/>
  <c r="AL34" i="1"/>
  <c r="AW34" i="1" s="1"/>
  <c r="AG35" i="1"/>
  <c r="AR35" i="1" s="1"/>
  <c r="AH35" i="1"/>
  <c r="AS35" i="1" s="1"/>
  <c r="AI35" i="1"/>
  <c r="AT35" i="1" s="1"/>
  <c r="AJ35" i="1"/>
  <c r="AU35" i="1" s="1"/>
  <c r="AK35" i="1"/>
  <c r="AV35" i="1" s="1"/>
  <c r="AL35" i="1"/>
  <c r="AG36" i="1"/>
  <c r="AR36" i="1" s="1"/>
  <c r="AH36" i="1"/>
  <c r="AS36" i="1" s="1"/>
  <c r="AI36" i="1"/>
  <c r="AT36" i="1" s="1"/>
  <c r="AJ36" i="1"/>
  <c r="AU36" i="1" s="1"/>
  <c r="AK36" i="1"/>
  <c r="AV36" i="1" s="1"/>
  <c r="AL36" i="1"/>
  <c r="AW36" i="1" s="1"/>
  <c r="AG37" i="1"/>
  <c r="AR37" i="1" s="1"/>
  <c r="AH37" i="1"/>
  <c r="AI37" i="1"/>
  <c r="AT37" i="1" s="1"/>
  <c r="AJ37" i="1"/>
  <c r="AU37" i="1" s="1"/>
  <c r="AK37" i="1"/>
  <c r="AV37" i="1" s="1"/>
  <c r="AL37" i="1"/>
  <c r="AW37" i="1" s="1"/>
  <c r="AG38" i="1"/>
  <c r="AR38" i="1" s="1"/>
  <c r="AH38" i="1"/>
  <c r="AS38" i="1" s="1"/>
  <c r="AI38" i="1"/>
  <c r="AT38" i="1" s="1"/>
  <c r="AJ38" i="1"/>
  <c r="AU38" i="1" s="1"/>
  <c r="AK38" i="1"/>
  <c r="AV38" i="1" s="1"/>
  <c r="AL38" i="1"/>
  <c r="AW38" i="1" s="1"/>
  <c r="AG39" i="1"/>
  <c r="AR39" i="1" s="1"/>
  <c r="AH39" i="1"/>
  <c r="AS39" i="1" s="1"/>
  <c r="AI39" i="1"/>
  <c r="AT39" i="1" s="1"/>
  <c r="AJ39" i="1"/>
  <c r="AU39" i="1" s="1"/>
  <c r="AK39" i="1"/>
  <c r="AV39" i="1" s="1"/>
  <c r="AL39" i="1"/>
  <c r="AW39" i="1" s="1"/>
  <c r="AG40" i="1"/>
  <c r="AR40" i="1" s="1"/>
  <c r="AH40" i="1"/>
  <c r="AS40" i="1" s="1"/>
  <c r="AI40" i="1"/>
  <c r="AT40" i="1" s="1"/>
  <c r="AJ40" i="1"/>
  <c r="AU40" i="1" s="1"/>
  <c r="AK40" i="1"/>
  <c r="AV40" i="1" s="1"/>
  <c r="AL40" i="1"/>
  <c r="AW40" i="1" s="1"/>
  <c r="AG41" i="1"/>
  <c r="AR41" i="1" s="1"/>
  <c r="AH41" i="1"/>
  <c r="AS41" i="1" s="1"/>
  <c r="AI41" i="1"/>
  <c r="AT41" i="1" s="1"/>
  <c r="AJ41" i="1"/>
  <c r="AU41" i="1" s="1"/>
  <c r="AK41" i="1"/>
  <c r="AV41" i="1" s="1"/>
  <c r="AL41" i="1"/>
  <c r="AW41" i="1" s="1"/>
  <c r="AG42" i="1"/>
  <c r="AR42" i="1" s="1"/>
  <c r="AH42" i="1"/>
  <c r="AS42" i="1" s="1"/>
  <c r="AI42" i="1"/>
  <c r="AT42" i="1" s="1"/>
  <c r="AJ42" i="1"/>
  <c r="AU42" i="1" s="1"/>
  <c r="AK42" i="1"/>
  <c r="AV42" i="1" s="1"/>
  <c r="AL42" i="1"/>
  <c r="AW42" i="1" s="1"/>
  <c r="AG43" i="1"/>
  <c r="AR43" i="1" s="1"/>
  <c r="AH43" i="1"/>
  <c r="AS43" i="1" s="1"/>
  <c r="AI43" i="1"/>
  <c r="AT43" i="1" s="1"/>
  <c r="AJ43" i="1"/>
  <c r="AK43" i="1"/>
  <c r="AV43" i="1" s="1"/>
  <c r="AL43" i="1"/>
  <c r="AW43" i="1" s="1"/>
  <c r="AG44" i="1"/>
  <c r="AR44" i="1" s="1"/>
  <c r="AH44" i="1"/>
  <c r="AS44" i="1" s="1"/>
  <c r="AI44" i="1"/>
  <c r="AT44" i="1" s="1"/>
  <c r="AJ44" i="1"/>
  <c r="AU44" i="1" s="1"/>
  <c r="AK44" i="1"/>
  <c r="AV44" i="1" s="1"/>
  <c r="AL44" i="1"/>
  <c r="AG45" i="1"/>
  <c r="AR45" i="1" s="1"/>
  <c r="AH45" i="1"/>
  <c r="AS45" i="1" s="1"/>
  <c r="AI45" i="1"/>
  <c r="AT45" i="1" s="1"/>
  <c r="AJ45" i="1"/>
  <c r="AU45" i="1" s="1"/>
  <c r="AK45" i="1"/>
  <c r="AV45" i="1" s="1"/>
  <c r="AL45" i="1"/>
  <c r="AW45" i="1" s="1"/>
  <c r="AG46" i="1"/>
  <c r="AR46" i="1" s="1"/>
  <c r="AH46" i="1"/>
  <c r="AS46" i="1" s="1"/>
  <c r="AI46" i="1"/>
  <c r="AT46" i="1" s="1"/>
  <c r="AJ46" i="1"/>
  <c r="AK46" i="1"/>
  <c r="AV46" i="1" s="1"/>
  <c r="AL46" i="1"/>
  <c r="AW46" i="1" s="1"/>
  <c r="AG47" i="1"/>
  <c r="AR47" i="1" s="1"/>
  <c r="AH47" i="1"/>
  <c r="AS47" i="1" s="1"/>
  <c r="AI47" i="1"/>
  <c r="AT47" i="1" s="1"/>
  <c r="AJ47" i="1"/>
  <c r="AU47" i="1" s="1"/>
  <c r="AK47" i="1"/>
  <c r="AV47" i="1" s="1"/>
  <c r="AL47" i="1"/>
  <c r="AG48" i="1"/>
  <c r="AR48" i="1" s="1"/>
  <c r="AH48" i="1"/>
  <c r="AS48" i="1" s="1"/>
  <c r="AI48" i="1"/>
  <c r="AT48" i="1" s="1"/>
  <c r="AJ48" i="1"/>
  <c r="AU48" i="1" s="1"/>
  <c r="AK48" i="1"/>
  <c r="AV48" i="1" s="1"/>
  <c r="AL48" i="1"/>
  <c r="AW48" i="1" s="1"/>
  <c r="AG49" i="1"/>
  <c r="AR49" i="1" s="1"/>
  <c r="AH49" i="1"/>
  <c r="AS49" i="1" s="1"/>
  <c r="AI49" i="1"/>
  <c r="AT49" i="1" s="1"/>
  <c r="AJ49" i="1"/>
  <c r="AU49" i="1" s="1"/>
  <c r="AK49" i="1"/>
  <c r="AV49" i="1" s="1"/>
  <c r="AL49" i="1"/>
  <c r="AW49" i="1" s="1"/>
  <c r="AG50" i="1"/>
  <c r="AR50" i="1" s="1"/>
  <c r="AH50" i="1"/>
  <c r="AS50" i="1" s="1"/>
  <c r="AI50" i="1"/>
  <c r="AT50" i="1" s="1"/>
  <c r="AJ50" i="1"/>
  <c r="AU50" i="1" s="1"/>
  <c r="AK50" i="1"/>
  <c r="AV50" i="1" s="1"/>
  <c r="AL50" i="1"/>
  <c r="AW50" i="1" s="1"/>
  <c r="AG51" i="1"/>
  <c r="AR51" i="1" s="1"/>
  <c r="AH51" i="1"/>
  <c r="AS51" i="1" s="1"/>
  <c r="AI51" i="1"/>
  <c r="AT51" i="1" s="1"/>
  <c r="AJ51" i="1"/>
  <c r="AU51" i="1" s="1"/>
  <c r="AK51" i="1"/>
  <c r="AV51" i="1" s="1"/>
  <c r="AL51" i="1"/>
  <c r="AW51" i="1" s="1"/>
  <c r="AG52" i="1"/>
  <c r="AR52" i="1" s="1"/>
  <c r="AH52" i="1"/>
  <c r="AS52" i="1" s="1"/>
  <c r="AI52" i="1"/>
  <c r="AT52" i="1" s="1"/>
  <c r="AJ52" i="1"/>
  <c r="AU52" i="1" s="1"/>
  <c r="AK52" i="1"/>
  <c r="AV52" i="1" s="1"/>
  <c r="AL52" i="1"/>
  <c r="AW52" i="1" s="1"/>
  <c r="AG53" i="1"/>
  <c r="AR53" i="1" s="1"/>
  <c r="AH53" i="1"/>
  <c r="AS53" i="1" s="1"/>
  <c r="AI53" i="1"/>
  <c r="AT53" i="1" s="1"/>
  <c r="AJ53" i="1"/>
  <c r="AU53" i="1" s="1"/>
  <c r="AK53" i="1"/>
  <c r="AV53" i="1" s="1"/>
  <c r="AL53" i="1"/>
  <c r="AW53" i="1" s="1"/>
  <c r="AG54" i="1"/>
  <c r="AR54" i="1" s="1"/>
  <c r="AH54" i="1"/>
  <c r="AI54" i="1"/>
  <c r="AT54" i="1" s="1"/>
  <c r="AJ54" i="1"/>
  <c r="AU54" i="1" s="1"/>
  <c r="AK54" i="1"/>
  <c r="AV54" i="1" s="1"/>
  <c r="AL54" i="1"/>
  <c r="AW54" i="1" s="1"/>
  <c r="AG55" i="1"/>
  <c r="AR55" i="1" s="1"/>
  <c r="AH55" i="1"/>
  <c r="AS55" i="1" s="1"/>
  <c r="AI55" i="1"/>
  <c r="AT55" i="1" s="1"/>
  <c r="AJ55" i="1"/>
  <c r="AK55" i="1"/>
  <c r="AV55" i="1" s="1"/>
  <c r="AL55" i="1"/>
  <c r="AW55" i="1" s="1"/>
  <c r="AG56" i="1"/>
  <c r="AR56" i="1" s="1"/>
  <c r="AH56" i="1"/>
  <c r="AS56" i="1" s="1"/>
  <c r="AI56" i="1"/>
  <c r="AT56" i="1" s="1"/>
  <c r="AJ56" i="1"/>
  <c r="AU56" i="1" s="1"/>
  <c r="AK56" i="1"/>
  <c r="AV56" i="1" s="1"/>
  <c r="AL56" i="1"/>
  <c r="AW56" i="1" s="1"/>
  <c r="AG57" i="1"/>
  <c r="AR57" i="1" s="1"/>
  <c r="AH57" i="1"/>
  <c r="AI57" i="1"/>
  <c r="AT57" i="1" s="1"/>
  <c r="AJ57" i="1"/>
  <c r="AU57" i="1" s="1"/>
  <c r="AK57" i="1"/>
  <c r="AV57" i="1" s="1"/>
  <c r="AL57" i="1"/>
  <c r="AW57" i="1" s="1"/>
  <c r="AG58" i="1"/>
  <c r="AR58" i="1" s="1"/>
  <c r="AH58" i="1"/>
  <c r="AS58" i="1" s="1"/>
  <c r="AI58" i="1"/>
  <c r="AT58" i="1" s="1"/>
  <c r="AJ58" i="1"/>
  <c r="AK58" i="1"/>
  <c r="AV58" i="1" s="1"/>
  <c r="AL58" i="1"/>
  <c r="AW58" i="1" s="1"/>
  <c r="AG59" i="1"/>
  <c r="AR59" i="1" s="1"/>
  <c r="AH59" i="1"/>
  <c r="AS59" i="1" s="1"/>
  <c r="AI59" i="1"/>
  <c r="AT59" i="1" s="1"/>
  <c r="AJ59" i="1"/>
  <c r="AU59" i="1" s="1"/>
  <c r="AK59" i="1"/>
  <c r="AV59" i="1" s="1"/>
  <c r="AL59" i="1"/>
  <c r="AW59" i="1" s="1"/>
  <c r="AG60" i="1"/>
  <c r="AR60" i="1" s="1"/>
  <c r="AH60" i="1"/>
  <c r="AS60" i="1" s="1"/>
  <c r="AI60" i="1"/>
  <c r="AT60" i="1" s="1"/>
  <c r="AJ60" i="1"/>
  <c r="AU60" i="1" s="1"/>
  <c r="AK60" i="1"/>
  <c r="AV60" i="1" s="1"/>
  <c r="AL60" i="1"/>
  <c r="AW60" i="1" s="1"/>
  <c r="AG61" i="1"/>
  <c r="AR61" i="1" s="1"/>
  <c r="AH61" i="1"/>
  <c r="AS61" i="1" s="1"/>
  <c r="AI61" i="1"/>
  <c r="AT61" i="1" s="1"/>
  <c r="AJ61" i="1"/>
  <c r="AU61" i="1" s="1"/>
  <c r="AK61" i="1"/>
  <c r="AV61" i="1" s="1"/>
  <c r="AL61" i="1"/>
  <c r="AW61" i="1" s="1"/>
  <c r="AG62" i="1"/>
  <c r="AR62" i="1" s="1"/>
  <c r="AH62" i="1"/>
  <c r="AS62" i="1" s="1"/>
  <c r="AI62" i="1"/>
  <c r="AT62" i="1" s="1"/>
  <c r="AJ62" i="1"/>
  <c r="AU62" i="1" s="1"/>
  <c r="AK62" i="1"/>
  <c r="AV62" i="1" s="1"/>
  <c r="AL62" i="1"/>
  <c r="AW62" i="1" s="1"/>
  <c r="AG63" i="1"/>
  <c r="AR63" i="1" s="1"/>
  <c r="AH63" i="1"/>
  <c r="AS63" i="1" s="1"/>
  <c r="AI63" i="1"/>
  <c r="AT63" i="1" s="1"/>
  <c r="AJ63" i="1"/>
  <c r="AU63" i="1" s="1"/>
  <c r="AK63" i="1"/>
  <c r="AV63" i="1" s="1"/>
  <c r="AL63" i="1"/>
  <c r="AW63" i="1" s="1"/>
  <c r="AG64" i="1"/>
  <c r="AR64" i="1" s="1"/>
  <c r="AH64" i="1"/>
  <c r="AS64" i="1" s="1"/>
  <c r="AI64" i="1"/>
  <c r="AT64" i="1" s="1"/>
  <c r="AJ64" i="1"/>
  <c r="AU64" i="1" s="1"/>
  <c r="AK64" i="1"/>
  <c r="AV64" i="1" s="1"/>
  <c r="AL64" i="1"/>
  <c r="AG65" i="1"/>
  <c r="AR65" i="1" s="1"/>
  <c r="AH65" i="1"/>
  <c r="AS65" i="1" s="1"/>
  <c r="AI65" i="1"/>
  <c r="AT65" i="1" s="1"/>
  <c r="AJ65" i="1"/>
  <c r="AU65" i="1" s="1"/>
  <c r="AK65" i="1"/>
  <c r="AV65" i="1" s="1"/>
  <c r="AL65" i="1"/>
  <c r="AW65" i="1" s="1"/>
  <c r="AG66" i="1"/>
  <c r="AR66" i="1" s="1"/>
  <c r="AH66" i="1"/>
  <c r="AI66" i="1"/>
  <c r="AT66" i="1" s="1"/>
  <c r="AJ66" i="1"/>
  <c r="AU66" i="1" s="1"/>
  <c r="AK66" i="1"/>
  <c r="AV66" i="1" s="1"/>
  <c r="AL66" i="1"/>
  <c r="AW66" i="1" s="1"/>
  <c r="AG67" i="1"/>
  <c r="AR67" i="1" s="1"/>
  <c r="AH67" i="1"/>
  <c r="AS67" i="1" s="1"/>
  <c r="AI67" i="1"/>
  <c r="AT67" i="1" s="1"/>
  <c r="AJ67" i="1"/>
  <c r="AU67" i="1" s="1"/>
  <c r="AK67" i="1"/>
  <c r="AV67" i="1" s="1"/>
  <c r="AL67" i="1"/>
  <c r="AG68" i="1"/>
  <c r="AR68" i="1" s="1"/>
  <c r="AH68" i="1"/>
  <c r="AS68" i="1" s="1"/>
  <c r="AI68" i="1"/>
  <c r="AT68" i="1" s="1"/>
  <c r="AJ68" i="1"/>
  <c r="AU68" i="1" s="1"/>
  <c r="AK68" i="1"/>
  <c r="AV68" i="1" s="1"/>
  <c r="AL68" i="1"/>
  <c r="AW68" i="1" s="1"/>
  <c r="AG69" i="1"/>
  <c r="AR69" i="1" s="1"/>
  <c r="AH69" i="1"/>
  <c r="AI69" i="1"/>
  <c r="AT69" i="1" s="1"/>
  <c r="AJ69" i="1"/>
  <c r="AU69" i="1" s="1"/>
  <c r="AK69" i="1"/>
  <c r="AV69" i="1" s="1"/>
  <c r="AL69" i="1"/>
  <c r="AW69" i="1" s="1"/>
  <c r="AG70" i="1"/>
  <c r="AR70" i="1" s="1"/>
  <c r="AH70" i="1"/>
  <c r="AS70" i="1" s="1"/>
  <c r="AI70" i="1"/>
  <c r="AT70" i="1" s="1"/>
  <c r="AJ70" i="1"/>
  <c r="AU70" i="1" s="1"/>
  <c r="AK70" i="1"/>
  <c r="AV70" i="1" s="1"/>
  <c r="AL70" i="1"/>
  <c r="AW70" i="1" s="1"/>
  <c r="AG71" i="1"/>
  <c r="AR71" i="1" s="1"/>
  <c r="AH71" i="1"/>
  <c r="AS71" i="1" s="1"/>
  <c r="AI71" i="1"/>
  <c r="AT71" i="1" s="1"/>
  <c r="AJ71" i="1"/>
  <c r="AU71" i="1" s="1"/>
  <c r="AK71" i="1"/>
  <c r="AV71" i="1" s="1"/>
  <c r="AL71" i="1"/>
  <c r="AW71" i="1" s="1"/>
  <c r="AG72" i="1"/>
  <c r="AR72" i="1" s="1"/>
  <c r="AH72" i="1"/>
  <c r="AS72" i="1" s="1"/>
  <c r="AI72" i="1"/>
  <c r="AT72" i="1" s="1"/>
  <c r="AJ72" i="1"/>
  <c r="AU72" i="1" s="1"/>
  <c r="AK72" i="1"/>
  <c r="AV72" i="1" s="1"/>
  <c r="AL72" i="1"/>
  <c r="AW72" i="1" s="1"/>
  <c r="AG73" i="1"/>
  <c r="AR73" i="1" s="1"/>
  <c r="AH73" i="1"/>
  <c r="AS73" i="1" s="1"/>
  <c r="AI73" i="1"/>
  <c r="AT73" i="1" s="1"/>
  <c r="AJ73" i="1"/>
  <c r="AU73" i="1" s="1"/>
  <c r="AK73" i="1"/>
  <c r="AV73" i="1" s="1"/>
  <c r="AL73" i="1"/>
  <c r="AW73" i="1" s="1"/>
  <c r="AG74" i="1"/>
  <c r="AR74" i="1" s="1"/>
  <c r="AH74" i="1"/>
  <c r="AS74" i="1" s="1"/>
  <c r="AI74" i="1"/>
  <c r="AT74" i="1" s="1"/>
  <c r="AJ74" i="1"/>
  <c r="AU74" i="1" s="1"/>
  <c r="AK74" i="1"/>
  <c r="AV74" i="1" s="1"/>
  <c r="AL74" i="1"/>
  <c r="AW74" i="1" s="1"/>
  <c r="AG75" i="1"/>
  <c r="AR75" i="1" s="1"/>
  <c r="AH75" i="1"/>
  <c r="AS75" i="1" s="1"/>
  <c r="AI75" i="1"/>
  <c r="AT75" i="1" s="1"/>
  <c r="AJ75" i="1"/>
  <c r="AK75" i="1"/>
  <c r="AV75" i="1" s="1"/>
  <c r="AL75" i="1"/>
  <c r="AW75" i="1" s="1"/>
  <c r="AG76" i="1"/>
  <c r="AR76" i="1" s="1"/>
  <c r="AH76" i="1"/>
  <c r="AS76" i="1" s="1"/>
  <c r="AI76" i="1"/>
  <c r="AT76" i="1" s="1"/>
  <c r="AJ76" i="1"/>
  <c r="AU76" i="1" s="1"/>
  <c r="AK76" i="1"/>
  <c r="AV76" i="1" s="1"/>
  <c r="AL76" i="1"/>
  <c r="AG77" i="1"/>
  <c r="AR77" i="1" s="1"/>
  <c r="AH77" i="1"/>
  <c r="AS77" i="1" s="1"/>
  <c r="AI77" i="1"/>
  <c r="AT77" i="1" s="1"/>
  <c r="AJ77" i="1"/>
  <c r="AU77" i="1" s="1"/>
  <c r="AK77" i="1"/>
  <c r="AV77" i="1" s="1"/>
  <c r="AL77" i="1"/>
  <c r="AW77" i="1" s="1"/>
  <c r="AG78" i="1"/>
  <c r="AR78" i="1" s="1"/>
  <c r="AH78" i="1"/>
  <c r="AS78" i="1" s="1"/>
  <c r="AI78" i="1"/>
  <c r="AT78" i="1" s="1"/>
  <c r="AJ78" i="1"/>
  <c r="AK78" i="1"/>
  <c r="AV78" i="1" s="1"/>
  <c r="AL78" i="1"/>
  <c r="AW78" i="1" s="1"/>
  <c r="AG79" i="1"/>
  <c r="AR79" i="1" s="1"/>
  <c r="AH79" i="1"/>
  <c r="AS79" i="1" s="1"/>
  <c r="AI79" i="1"/>
  <c r="AT79" i="1" s="1"/>
  <c r="AJ79" i="1"/>
  <c r="AU79" i="1" s="1"/>
  <c r="AK79" i="1"/>
  <c r="AV79" i="1" s="1"/>
  <c r="AL79" i="1"/>
  <c r="AG80" i="1"/>
  <c r="AR80" i="1" s="1"/>
  <c r="AH80" i="1"/>
  <c r="AS80" i="1" s="1"/>
  <c r="AI80" i="1"/>
  <c r="AT80" i="1" s="1"/>
  <c r="AJ80" i="1"/>
  <c r="AU80" i="1" s="1"/>
  <c r="AK80" i="1"/>
  <c r="AV80" i="1" s="1"/>
  <c r="AL80" i="1"/>
  <c r="AW80" i="1" s="1"/>
  <c r="AG81" i="1"/>
  <c r="AR81" i="1" s="1"/>
  <c r="AH81" i="1"/>
  <c r="AS81" i="1" s="1"/>
  <c r="AI81" i="1"/>
  <c r="AT81" i="1" s="1"/>
  <c r="AJ81" i="1"/>
  <c r="AU81" i="1" s="1"/>
  <c r="AK81" i="1"/>
  <c r="AV81" i="1" s="1"/>
  <c r="AL81" i="1"/>
  <c r="AW81" i="1" s="1"/>
  <c r="AG82" i="1"/>
  <c r="AR82" i="1" s="1"/>
  <c r="AH82" i="1"/>
  <c r="AS82" i="1" s="1"/>
  <c r="AI82" i="1"/>
  <c r="AT82" i="1" s="1"/>
  <c r="AJ82" i="1"/>
  <c r="AU82" i="1" s="1"/>
  <c r="AK82" i="1"/>
  <c r="AV82" i="1" s="1"/>
  <c r="AL82" i="1"/>
  <c r="AW82" i="1" s="1"/>
  <c r="AG83" i="1"/>
  <c r="AR83" i="1" s="1"/>
  <c r="AH83" i="1"/>
  <c r="AS83" i="1" s="1"/>
  <c r="AI83" i="1"/>
  <c r="AT83" i="1" s="1"/>
  <c r="AJ83" i="1"/>
  <c r="AU83" i="1" s="1"/>
  <c r="AK83" i="1"/>
  <c r="AV83" i="1" s="1"/>
  <c r="AL83" i="1"/>
  <c r="AW83" i="1" s="1"/>
  <c r="AG84" i="1"/>
  <c r="AR84" i="1" s="1"/>
  <c r="AH84" i="1"/>
  <c r="AS84" i="1" s="1"/>
  <c r="AI84" i="1"/>
  <c r="AT84" i="1" s="1"/>
  <c r="AJ84" i="1"/>
  <c r="AU84" i="1" s="1"/>
  <c r="AK84" i="1"/>
  <c r="AV84" i="1" s="1"/>
  <c r="AL84" i="1"/>
  <c r="AW84" i="1" s="1"/>
  <c r="AG85" i="1"/>
  <c r="AR85" i="1" s="1"/>
  <c r="AH85" i="1"/>
  <c r="AS85" i="1" s="1"/>
  <c r="AI85" i="1"/>
  <c r="AT85" i="1" s="1"/>
  <c r="AJ85" i="1"/>
  <c r="AU85" i="1" s="1"/>
  <c r="AK85" i="1"/>
  <c r="AV85" i="1" s="1"/>
  <c r="AL85" i="1"/>
  <c r="AW85" i="1" s="1"/>
  <c r="AG86" i="1"/>
  <c r="AR86" i="1" s="1"/>
  <c r="AH86" i="1"/>
  <c r="AI86" i="1"/>
  <c r="AT86" i="1" s="1"/>
  <c r="AJ86" i="1"/>
  <c r="AU86" i="1" s="1"/>
  <c r="AK86" i="1"/>
  <c r="AV86" i="1" s="1"/>
  <c r="AL86" i="1"/>
  <c r="AW86" i="1" s="1"/>
  <c r="AG87" i="1"/>
  <c r="AR87" i="1" s="1"/>
  <c r="AH87" i="1"/>
  <c r="AS87" i="1" s="1"/>
  <c r="AI87" i="1"/>
  <c r="AT87" i="1" s="1"/>
  <c r="AJ87" i="1"/>
  <c r="AK87" i="1"/>
  <c r="AV87" i="1" s="1"/>
  <c r="AL87" i="1"/>
  <c r="AW87" i="1" s="1"/>
  <c r="AG88" i="1"/>
  <c r="AR88" i="1" s="1"/>
  <c r="AH88" i="1"/>
  <c r="AS88" i="1" s="1"/>
  <c r="AI88" i="1"/>
  <c r="AT88" i="1" s="1"/>
  <c r="AJ88" i="1"/>
  <c r="AU88" i="1" s="1"/>
  <c r="AK88" i="1"/>
  <c r="AV88" i="1" s="1"/>
  <c r="AL88" i="1"/>
  <c r="AW88" i="1" s="1"/>
  <c r="AG89" i="1"/>
  <c r="AR89" i="1" s="1"/>
  <c r="AH89" i="1"/>
  <c r="AI89" i="1"/>
  <c r="AT89" i="1" s="1"/>
  <c r="AJ89" i="1"/>
  <c r="AU89" i="1" s="1"/>
  <c r="AK89" i="1"/>
  <c r="AV89" i="1" s="1"/>
  <c r="AL89" i="1"/>
  <c r="AW89" i="1" s="1"/>
  <c r="AG90" i="1"/>
  <c r="AR90" i="1" s="1"/>
  <c r="AH90" i="1"/>
  <c r="AS90" i="1" s="1"/>
  <c r="AI90" i="1"/>
  <c r="AT90" i="1" s="1"/>
  <c r="AJ90" i="1"/>
  <c r="AK90" i="1"/>
  <c r="AV90" i="1" s="1"/>
  <c r="AL90" i="1"/>
  <c r="AW90" i="1" s="1"/>
  <c r="AG91" i="1"/>
  <c r="AR91" i="1" s="1"/>
  <c r="AH91" i="1"/>
  <c r="AS91" i="1" s="1"/>
  <c r="AI91" i="1"/>
  <c r="AT91" i="1" s="1"/>
  <c r="AJ91" i="1"/>
  <c r="AU91" i="1" s="1"/>
  <c r="AK91" i="1"/>
  <c r="AV91" i="1" s="1"/>
  <c r="AL91" i="1"/>
  <c r="AW91" i="1" s="1"/>
  <c r="AL2" i="1"/>
  <c r="AW2" i="1" s="1"/>
  <c r="AK2" i="1"/>
  <c r="AV2" i="1" s="1"/>
  <c r="AJ2" i="1"/>
  <c r="AU2" i="1" s="1"/>
  <c r="AI2" i="1"/>
  <c r="AT2" i="1" s="1"/>
  <c r="AH2" i="1"/>
  <c r="AS2" i="1" s="1"/>
  <c r="AG2" i="1"/>
  <c r="E23" i="2"/>
  <c r="E24" i="2"/>
  <c r="E25" i="2"/>
  <c r="E26" i="2"/>
  <c r="E27" i="2"/>
  <c r="E22" i="2"/>
  <c r="AX3"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2" i="1"/>
  <c r="AQ91" i="1"/>
  <c r="AP91" i="1"/>
  <c r="AO91" i="1"/>
  <c r="AN91" i="1"/>
  <c r="AM91" i="1"/>
  <c r="AQ90" i="1"/>
  <c r="AP90" i="1"/>
  <c r="AO90" i="1"/>
  <c r="AN90" i="1"/>
  <c r="AM90" i="1"/>
  <c r="AQ89" i="1"/>
  <c r="AP89" i="1"/>
  <c r="AO89" i="1"/>
  <c r="AN89" i="1"/>
  <c r="AM89" i="1"/>
  <c r="AQ88" i="1"/>
  <c r="AP88" i="1"/>
  <c r="AO88" i="1"/>
  <c r="AN88" i="1"/>
  <c r="AM88" i="1"/>
  <c r="AQ87" i="1"/>
  <c r="AP87" i="1"/>
  <c r="AO87" i="1"/>
  <c r="AN87" i="1"/>
  <c r="AM87" i="1"/>
  <c r="AQ86" i="1"/>
  <c r="AP86" i="1"/>
  <c r="AO86" i="1"/>
  <c r="AN86" i="1"/>
  <c r="AM86" i="1"/>
  <c r="AQ85" i="1"/>
  <c r="AP85" i="1"/>
  <c r="AO85" i="1"/>
  <c r="AN85" i="1"/>
  <c r="AM85" i="1"/>
  <c r="AQ84" i="1"/>
  <c r="AP84" i="1"/>
  <c r="AO84" i="1"/>
  <c r="AN84" i="1"/>
  <c r="AM84" i="1"/>
  <c r="AQ83" i="1"/>
  <c r="AP83" i="1"/>
  <c r="AO83" i="1"/>
  <c r="AN83" i="1"/>
  <c r="AM83" i="1"/>
  <c r="AQ82" i="1"/>
  <c r="AP82" i="1"/>
  <c r="AO82" i="1"/>
  <c r="AN82" i="1"/>
  <c r="AM82" i="1"/>
  <c r="AQ81" i="1"/>
  <c r="AP81" i="1"/>
  <c r="AO81" i="1"/>
  <c r="AN81" i="1"/>
  <c r="AM81" i="1"/>
  <c r="AQ80" i="1"/>
  <c r="AP80" i="1"/>
  <c r="AO80" i="1"/>
  <c r="AN80" i="1"/>
  <c r="AM80" i="1"/>
  <c r="AQ79" i="1"/>
  <c r="AP79" i="1"/>
  <c r="AO79" i="1"/>
  <c r="AN79" i="1"/>
  <c r="AM79" i="1"/>
  <c r="AQ78" i="1"/>
  <c r="AP78" i="1"/>
  <c r="AO78" i="1"/>
  <c r="AN78" i="1"/>
  <c r="AM78" i="1"/>
  <c r="AQ77" i="1"/>
  <c r="AP77" i="1"/>
  <c r="AO77" i="1"/>
  <c r="AN77" i="1"/>
  <c r="AM77" i="1"/>
  <c r="AQ76" i="1"/>
  <c r="AP76" i="1"/>
  <c r="AO76" i="1"/>
  <c r="AN76" i="1"/>
  <c r="AM76" i="1"/>
  <c r="AQ75" i="1"/>
  <c r="AP75" i="1"/>
  <c r="AO75" i="1"/>
  <c r="AN75" i="1"/>
  <c r="AM75" i="1"/>
  <c r="AQ74" i="1"/>
  <c r="AP74" i="1"/>
  <c r="AO74" i="1"/>
  <c r="AN74" i="1"/>
  <c r="AM74" i="1"/>
  <c r="AQ73" i="1"/>
  <c r="AP73" i="1"/>
  <c r="AO73" i="1"/>
  <c r="AN73" i="1"/>
  <c r="AM73" i="1"/>
  <c r="AQ72" i="1"/>
  <c r="AP72" i="1"/>
  <c r="AO72" i="1"/>
  <c r="AN72" i="1"/>
  <c r="AM72" i="1"/>
  <c r="AQ71" i="1"/>
  <c r="AP71" i="1"/>
  <c r="AO71" i="1"/>
  <c r="AN71" i="1"/>
  <c r="AM71" i="1"/>
  <c r="AQ70" i="1"/>
  <c r="AP70" i="1"/>
  <c r="AO70" i="1"/>
  <c r="AN70" i="1"/>
  <c r="AM70" i="1"/>
  <c r="AQ69" i="1"/>
  <c r="AP69" i="1"/>
  <c r="AO69" i="1"/>
  <c r="AN69" i="1"/>
  <c r="AM69" i="1"/>
  <c r="AQ68" i="1"/>
  <c r="AP68" i="1"/>
  <c r="AO68" i="1"/>
  <c r="AN68" i="1"/>
  <c r="AM68" i="1"/>
  <c r="AQ67" i="1"/>
  <c r="AP67" i="1"/>
  <c r="AO67" i="1"/>
  <c r="AN67" i="1"/>
  <c r="AM67" i="1"/>
  <c r="AQ66" i="1"/>
  <c r="AP66" i="1"/>
  <c r="AO66" i="1"/>
  <c r="AN66" i="1"/>
  <c r="AM66" i="1"/>
  <c r="AQ65" i="1"/>
  <c r="AP65" i="1"/>
  <c r="AO65" i="1"/>
  <c r="AN65" i="1"/>
  <c r="AM65" i="1"/>
  <c r="AQ64" i="1"/>
  <c r="AP64" i="1"/>
  <c r="AO64" i="1"/>
  <c r="AN64" i="1"/>
  <c r="AM64" i="1"/>
  <c r="AQ63" i="1"/>
  <c r="AP63" i="1"/>
  <c r="AO63" i="1"/>
  <c r="AN63" i="1"/>
  <c r="AM63" i="1"/>
  <c r="AQ62" i="1"/>
  <c r="AP62" i="1"/>
  <c r="AO62" i="1"/>
  <c r="AN62" i="1"/>
  <c r="AM62" i="1"/>
  <c r="AQ61" i="1"/>
  <c r="AP61" i="1"/>
  <c r="AO61" i="1"/>
  <c r="AN61" i="1"/>
  <c r="AM61" i="1"/>
  <c r="AQ60" i="1"/>
  <c r="AP60" i="1"/>
  <c r="AO60" i="1"/>
  <c r="AN60" i="1"/>
  <c r="AM60" i="1"/>
  <c r="AQ59" i="1"/>
  <c r="AP59" i="1"/>
  <c r="AO59" i="1"/>
  <c r="AN59" i="1"/>
  <c r="AM59" i="1"/>
  <c r="AQ58" i="1"/>
  <c r="AP58" i="1"/>
  <c r="AO58" i="1"/>
  <c r="AN58" i="1"/>
  <c r="AM58" i="1"/>
  <c r="AQ57" i="1"/>
  <c r="AP57" i="1"/>
  <c r="AO57" i="1"/>
  <c r="AN57" i="1"/>
  <c r="AM57" i="1"/>
  <c r="AQ56" i="1"/>
  <c r="AP56" i="1"/>
  <c r="AO56" i="1"/>
  <c r="AN56" i="1"/>
  <c r="AM56" i="1"/>
  <c r="AQ55" i="1"/>
  <c r="AP55" i="1"/>
  <c r="AO55" i="1"/>
  <c r="AN55" i="1"/>
  <c r="AM55" i="1"/>
  <c r="AQ54" i="1"/>
  <c r="AP54" i="1"/>
  <c r="AO54" i="1"/>
  <c r="AN54" i="1"/>
  <c r="AM54" i="1"/>
  <c r="AQ53" i="1"/>
  <c r="AP53" i="1"/>
  <c r="AO53" i="1"/>
  <c r="AN53" i="1"/>
  <c r="AM53" i="1"/>
  <c r="AQ52" i="1"/>
  <c r="AP52" i="1"/>
  <c r="AO52" i="1"/>
  <c r="AN52" i="1"/>
  <c r="AM52" i="1"/>
  <c r="AQ51" i="1"/>
  <c r="AP51" i="1"/>
  <c r="AO51" i="1"/>
  <c r="AN51" i="1"/>
  <c r="AM51" i="1"/>
  <c r="AQ50" i="1"/>
  <c r="AP50" i="1"/>
  <c r="AO50" i="1"/>
  <c r="AN50" i="1"/>
  <c r="AM50" i="1"/>
  <c r="AQ49" i="1"/>
  <c r="AP49" i="1"/>
  <c r="AO49" i="1"/>
  <c r="AN49" i="1"/>
  <c r="AM49" i="1"/>
  <c r="AQ48" i="1"/>
  <c r="AP48" i="1"/>
  <c r="AO48" i="1"/>
  <c r="AN48" i="1"/>
  <c r="AM48" i="1"/>
  <c r="AQ47" i="1"/>
  <c r="AP47" i="1"/>
  <c r="AO47" i="1"/>
  <c r="AN47" i="1"/>
  <c r="AM47" i="1"/>
  <c r="AQ46" i="1"/>
  <c r="AP46" i="1"/>
  <c r="AO46" i="1"/>
  <c r="AN46" i="1"/>
  <c r="AM46" i="1"/>
  <c r="AQ45" i="1"/>
  <c r="AP45" i="1"/>
  <c r="AO45" i="1"/>
  <c r="AN45" i="1"/>
  <c r="AM45" i="1"/>
  <c r="AQ44" i="1"/>
  <c r="AP44" i="1"/>
  <c r="AO44" i="1"/>
  <c r="AN44" i="1"/>
  <c r="AM44" i="1"/>
  <c r="AQ43" i="1"/>
  <c r="AP43" i="1"/>
  <c r="AO43" i="1"/>
  <c r="AN43" i="1"/>
  <c r="AM43" i="1"/>
  <c r="AQ42" i="1"/>
  <c r="AP42" i="1"/>
  <c r="AO42" i="1"/>
  <c r="AN42" i="1"/>
  <c r="AM42" i="1"/>
  <c r="AQ41" i="1"/>
  <c r="AP41" i="1"/>
  <c r="AO41" i="1"/>
  <c r="AN41" i="1"/>
  <c r="AM41" i="1"/>
  <c r="AQ40" i="1"/>
  <c r="AP40" i="1"/>
  <c r="AO40" i="1"/>
  <c r="AN40" i="1"/>
  <c r="AM40" i="1"/>
  <c r="AQ39" i="1"/>
  <c r="AP39" i="1"/>
  <c r="AO39" i="1"/>
  <c r="AN39" i="1"/>
  <c r="AM39" i="1"/>
  <c r="AQ38" i="1"/>
  <c r="AP38" i="1"/>
  <c r="AO38" i="1"/>
  <c r="AN38" i="1"/>
  <c r="AM38" i="1"/>
  <c r="AQ37" i="1"/>
  <c r="AP37" i="1"/>
  <c r="AO37" i="1"/>
  <c r="AN37" i="1"/>
  <c r="AM37" i="1"/>
  <c r="AQ36" i="1"/>
  <c r="AP36" i="1"/>
  <c r="AO36" i="1"/>
  <c r="AN36" i="1"/>
  <c r="AM36" i="1"/>
  <c r="AQ35" i="1"/>
  <c r="AP35" i="1"/>
  <c r="AO35" i="1"/>
  <c r="AN35" i="1"/>
  <c r="AM35" i="1"/>
  <c r="AQ34" i="1"/>
  <c r="AP34" i="1"/>
  <c r="AO34" i="1"/>
  <c r="AN34" i="1"/>
  <c r="AM34" i="1"/>
  <c r="AQ33" i="1"/>
  <c r="AP33" i="1"/>
  <c r="AO33" i="1"/>
  <c r="AN33" i="1"/>
  <c r="AM33" i="1"/>
  <c r="AQ32" i="1"/>
  <c r="AP32" i="1"/>
  <c r="AO32" i="1"/>
  <c r="AN32" i="1"/>
  <c r="AM32" i="1"/>
  <c r="AQ31" i="1"/>
  <c r="AP31" i="1"/>
  <c r="AO31" i="1"/>
  <c r="AN31" i="1"/>
  <c r="AM31" i="1"/>
  <c r="AQ30" i="1"/>
  <c r="AP30" i="1"/>
  <c r="AO30" i="1"/>
  <c r="AN30" i="1"/>
  <c r="AM30" i="1"/>
  <c r="AQ29" i="1"/>
  <c r="AP29" i="1"/>
  <c r="AO29" i="1"/>
  <c r="AN29" i="1"/>
  <c r="AM29" i="1"/>
  <c r="AQ28" i="1"/>
  <c r="AP28" i="1"/>
  <c r="AO28" i="1"/>
  <c r="AN28" i="1"/>
  <c r="AM28" i="1"/>
  <c r="AQ27" i="1"/>
  <c r="AP27" i="1"/>
  <c r="AO27" i="1"/>
  <c r="AN27" i="1"/>
  <c r="AM27" i="1"/>
  <c r="AQ26" i="1"/>
  <c r="AP26" i="1"/>
  <c r="AO26" i="1"/>
  <c r="AN26" i="1"/>
  <c r="AM26" i="1"/>
  <c r="AQ25" i="1"/>
  <c r="AP25" i="1"/>
  <c r="AO25" i="1"/>
  <c r="AN25" i="1"/>
  <c r="AM25" i="1"/>
  <c r="AQ24" i="1"/>
  <c r="AP24" i="1"/>
  <c r="AO24" i="1"/>
  <c r="AN24" i="1"/>
  <c r="AM24" i="1"/>
  <c r="AQ23" i="1"/>
  <c r="AP23" i="1"/>
  <c r="AO23" i="1"/>
  <c r="AN23" i="1"/>
  <c r="AM23" i="1"/>
  <c r="AQ22" i="1"/>
  <c r="AP22" i="1"/>
  <c r="AO22" i="1"/>
  <c r="AN22" i="1"/>
  <c r="AM22" i="1"/>
  <c r="AQ21" i="1"/>
  <c r="AP21" i="1"/>
  <c r="AO21" i="1"/>
  <c r="AN21" i="1"/>
  <c r="AM21" i="1"/>
  <c r="AQ20" i="1"/>
  <c r="AP20" i="1"/>
  <c r="AO20" i="1"/>
  <c r="AN20" i="1"/>
  <c r="AM20" i="1"/>
  <c r="AQ19" i="1"/>
  <c r="AP19" i="1"/>
  <c r="AO19" i="1"/>
  <c r="AN19" i="1"/>
  <c r="AM19" i="1"/>
  <c r="AQ18" i="1"/>
  <c r="AP18" i="1"/>
  <c r="AO18" i="1"/>
  <c r="AN18" i="1"/>
  <c r="AM18" i="1"/>
  <c r="AQ17" i="1"/>
  <c r="AP17" i="1"/>
  <c r="AO17" i="1"/>
  <c r="AN17" i="1"/>
  <c r="AM17" i="1"/>
  <c r="AQ16" i="1"/>
  <c r="AP16" i="1"/>
  <c r="AO16" i="1"/>
  <c r="AN16" i="1"/>
  <c r="AM16" i="1"/>
  <c r="AQ15" i="1"/>
  <c r="AP15" i="1"/>
  <c r="AO15" i="1"/>
  <c r="AN15" i="1"/>
  <c r="AM15" i="1"/>
  <c r="AQ14" i="1"/>
  <c r="AP14" i="1"/>
  <c r="AO14" i="1"/>
  <c r="AN14" i="1"/>
  <c r="AM14" i="1"/>
  <c r="AQ13" i="1"/>
  <c r="AP13" i="1"/>
  <c r="AO13" i="1"/>
  <c r="AN13" i="1"/>
  <c r="AM13" i="1"/>
  <c r="AQ12" i="1"/>
  <c r="AP12" i="1"/>
  <c r="AO12" i="1"/>
  <c r="AN12" i="1"/>
  <c r="AM12" i="1"/>
  <c r="AQ11" i="1"/>
  <c r="AP11" i="1"/>
  <c r="AO11" i="1"/>
  <c r="AN11" i="1"/>
  <c r="AM11" i="1"/>
  <c r="AQ10" i="1"/>
  <c r="AP10" i="1"/>
  <c r="AO10" i="1"/>
  <c r="AN10" i="1"/>
  <c r="AM10" i="1"/>
  <c r="AQ9" i="1"/>
  <c r="AP9" i="1"/>
  <c r="AO9" i="1"/>
  <c r="AN9" i="1"/>
  <c r="AM9" i="1"/>
  <c r="AQ8" i="1"/>
  <c r="AP8" i="1"/>
  <c r="AO8" i="1"/>
  <c r="AN8" i="1"/>
  <c r="AM8" i="1"/>
  <c r="AQ7" i="1"/>
  <c r="AP7" i="1"/>
  <c r="AO7" i="1"/>
  <c r="AN7" i="1"/>
  <c r="AM7" i="1"/>
  <c r="AQ6" i="1"/>
  <c r="AP6" i="1"/>
  <c r="AO6" i="1"/>
  <c r="AN6" i="1"/>
  <c r="AM6" i="1"/>
  <c r="AQ5" i="1"/>
  <c r="AP5" i="1"/>
  <c r="AO5" i="1"/>
  <c r="AN5" i="1"/>
  <c r="AM5" i="1"/>
  <c r="AQ4" i="1"/>
  <c r="AP4" i="1"/>
  <c r="AO4" i="1"/>
  <c r="AN4" i="1"/>
  <c r="AM4" i="1"/>
  <c r="AQ3" i="1"/>
  <c r="AP3" i="1"/>
  <c r="AO3" i="1"/>
  <c r="AN3" i="1"/>
  <c r="AM3" i="1"/>
  <c r="AQ2" i="1"/>
  <c r="AP2" i="1"/>
  <c r="AO2" i="1"/>
  <c r="AN2" i="1"/>
  <c r="AM2" i="1"/>
  <c r="B9" i="12"/>
  <c r="B8" i="12"/>
  <c r="B6" i="12"/>
  <c r="B5" i="12"/>
  <c r="B4" i="12"/>
  <c r="B2" i="12"/>
  <c r="B1" i="12"/>
  <c r="B9" i="11"/>
  <c r="B8" i="11"/>
  <c r="B2" i="11"/>
  <c r="B1" i="11"/>
  <c r="B6" i="11"/>
  <c r="B5" i="11"/>
  <c r="B4" i="11"/>
  <c r="AZ80" i="1" s="1"/>
  <c r="AR2" i="1"/>
  <c r="AZ32" i="1" l="1"/>
  <c r="AZ46" i="1"/>
  <c r="AZ18" i="1"/>
  <c r="AZ71" i="1"/>
  <c r="AZ15" i="1"/>
  <c r="AZ26" i="1"/>
  <c r="AZ40" i="1"/>
  <c r="AZ54" i="1"/>
  <c r="AZ65" i="1"/>
  <c r="AZ79" i="1"/>
  <c r="AZ90" i="1"/>
  <c r="AZ2" i="1"/>
  <c r="AZ16" i="1"/>
  <c r="AZ30" i="1"/>
  <c r="AZ41" i="1"/>
  <c r="AZ55" i="1"/>
  <c r="AZ66" i="1"/>
  <c r="AZ85" i="1"/>
  <c r="AZ6" i="1"/>
  <c r="AZ17" i="1"/>
  <c r="AZ31" i="1"/>
  <c r="AZ42" i="1"/>
  <c r="AZ56" i="1"/>
  <c r="AZ70" i="1"/>
  <c r="AZ81" i="1"/>
  <c r="B9" i="25"/>
  <c r="AZ82" i="1"/>
  <c r="AZ8" i="1"/>
  <c r="AZ22" i="1"/>
  <c r="AZ33" i="1"/>
  <c r="AZ47" i="1"/>
  <c r="AZ58" i="1"/>
  <c r="AZ23" i="1"/>
  <c r="AZ34" i="1"/>
  <c r="AZ48" i="1"/>
  <c r="AZ62" i="1"/>
  <c r="AZ87" i="1"/>
  <c r="AZ57" i="1"/>
  <c r="AZ86" i="1"/>
  <c r="AZ73" i="1"/>
  <c r="AZ10" i="1"/>
  <c r="AZ24" i="1"/>
  <c r="AZ38" i="1"/>
  <c r="AZ49" i="1"/>
  <c r="AZ63" i="1"/>
  <c r="AZ74" i="1"/>
  <c r="AZ88" i="1"/>
  <c r="AZ7" i="1"/>
  <c r="AZ72" i="1"/>
  <c r="AZ9" i="1"/>
  <c r="AZ14" i="1"/>
  <c r="AZ25" i="1"/>
  <c r="AZ39" i="1"/>
  <c r="AZ50" i="1"/>
  <c r="AZ64" i="1"/>
  <c r="AZ78" i="1"/>
  <c r="AZ89" i="1"/>
  <c r="BA91" i="1"/>
  <c r="BA83" i="1"/>
  <c r="BA75" i="1"/>
  <c r="BA67" i="1"/>
  <c r="BA59" i="1"/>
  <c r="BA13" i="1"/>
  <c r="BA29" i="1"/>
  <c r="BA45" i="1"/>
  <c r="BA62" i="1"/>
  <c r="BA80" i="1"/>
  <c r="BA6" i="1"/>
  <c r="BA14" i="1"/>
  <c r="BA22" i="1"/>
  <c r="BA30" i="1"/>
  <c r="BA38" i="1"/>
  <c r="BA46" i="1"/>
  <c r="BA54" i="1"/>
  <c r="BA63" i="1"/>
  <c r="BA72" i="1"/>
  <c r="BA81" i="1"/>
  <c r="BA90" i="1"/>
  <c r="BA5" i="1"/>
  <c r="BA21" i="1"/>
  <c r="BA37" i="1"/>
  <c r="BA53" i="1"/>
  <c r="BA71" i="1"/>
  <c r="BA89" i="1"/>
  <c r="BA7" i="1"/>
  <c r="BA15" i="1"/>
  <c r="BA23" i="1"/>
  <c r="BA31" i="1"/>
  <c r="BA39" i="1"/>
  <c r="BA47" i="1"/>
  <c r="BA55" i="1"/>
  <c r="BA64" i="1"/>
  <c r="BA73" i="1"/>
  <c r="BA82" i="1"/>
  <c r="BA84" i="1"/>
  <c r="BA8" i="1"/>
  <c r="BA40" i="1"/>
  <c r="BA74" i="1"/>
  <c r="BA9" i="1"/>
  <c r="BA17" i="1"/>
  <c r="BA25" i="1"/>
  <c r="BA33" i="1"/>
  <c r="BA41" i="1"/>
  <c r="BA49" i="1"/>
  <c r="BA57" i="1"/>
  <c r="BA66" i="1"/>
  <c r="BA76" i="1"/>
  <c r="BA85" i="1"/>
  <c r="BA24" i="1"/>
  <c r="BA48" i="1"/>
  <c r="AZ3" i="1"/>
  <c r="AZ11" i="1"/>
  <c r="AZ19" i="1"/>
  <c r="AZ27" i="1"/>
  <c r="AZ35" i="1"/>
  <c r="AZ43" i="1"/>
  <c r="AZ51" i="1"/>
  <c r="AZ59" i="1"/>
  <c r="AZ67" i="1"/>
  <c r="AZ75" i="1"/>
  <c r="AZ83" i="1"/>
  <c r="AZ91" i="1"/>
  <c r="BA2" i="1"/>
  <c r="BA10" i="1"/>
  <c r="BA18" i="1"/>
  <c r="BA26" i="1"/>
  <c r="BA34" i="1"/>
  <c r="BA42" i="1"/>
  <c r="BA50" i="1"/>
  <c r="BA58" i="1"/>
  <c r="BA68" i="1"/>
  <c r="BA77" i="1"/>
  <c r="BA86" i="1"/>
  <c r="BA16" i="1"/>
  <c r="BA56" i="1"/>
  <c r="AZ4" i="1"/>
  <c r="AZ12" i="1"/>
  <c r="AZ20" i="1"/>
  <c r="AZ28" i="1"/>
  <c r="AZ36" i="1"/>
  <c r="AZ44" i="1"/>
  <c r="AZ52" i="1"/>
  <c r="AZ60" i="1"/>
  <c r="AZ68" i="1"/>
  <c r="AZ76" i="1"/>
  <c r="AZ84" i="1"/>
  <c r="BA3" i="1"/>
  <c r="BA11" i="1"/>
  <c r="BA19" i="1"/>
  <c r="BA27" i="1"/>
  <c r="BA35" i="1"/>
  <c r="BA43" i="1"/>
  <c r="BA51" i="1"/>
  <c r="BA60" i="1"/>
  <c r="BA69" i="1"/>
  <c r="BA78" i="1"/>
  <c r="BA87" i="1"/>
  <c r="BA32" i="1"/>
  <c r="BA65" i="1"/>
  <c r="AZ5" i="1"/>
  <c r="AZ13" i="1"/>
  <c r="AZ21" i="1"/>
  <c r="AZ29" i="1"/>
  <c r="AZ37" i="1"/>
  <c r="AZ45" i="1"/>
  <c r="AZ53" i="1"/>
  <c r="AZ61" i="1"/>
  <c r="AZ69" i="1"/>
  <c r="AZ77" i="1"/>
  <c r="BA4" i="1"/>
  <c r="BA12" i="1"/>
  <c r="BA20" i="1"/>
  <c r="BA28" i="1"/>
  <c r="BA36" i="1"/>
  <c r="BA44" i="1"/>
  <c r="BA52" i="1"/>
  <c r="BA61" i="1"/>
  <c r="BA70" i="1"/>
  <c r="BA79" i="1"/>
  <c r="BA88" i="1"/>
  <c r="B2" i="25"/>
  <c r="B4" i="25"/>
  <c r="B5" i="25"/>
  <c r="B6" i="25"/>
  <c r="B8" i="25"/>
</calcChain>
</file>

<file path=xl/sharedStrings.xml><?xml version="1.0" encoding="utf-8"?>
<sst xmlns="http://schemas.openxmlformats.org/spreadsheetml/2006/main" count="14020" uniqueCount="7036">
  <si>
    <t>Project_ID</t>
  </si>
  <si>
    <t>proponent</t>
  </si>
  <si>
    <t>annual_emission_red</t>
  </si>
  <si>
    <t>vcs_methodology</t>
  </si>
  <si>
    <t>hectares</t>
  </si>
  <si>
    <t>vcs_project_validator</t>
  </si>
  <si>
    <t>registration_date</t>
  </si>
  <si>
    <t>crediting_period_term</t>
  </si>
  <si>
    <t>Total_Activities</t>
  </si>
  <si>
    <t>Cluster_0</t>
  </si>
  <si>
    <t>Cluster_1</t>
  </si>
  <si>
    <t>Cluster_2</t>
  </si>
  <si>
    <t>Cluster_3</t>
  </si>
  <si>
    <t>Cluster_4</t>
  </si>
  <si>
    <t>Cluster_5</t>
  </si>
  <si>
    <t>Cluster_6</t>
  </si>
  <si>
    <t>Cluster_7</t>
  </si>
  <si>
    <t>Cluster_8</t>
  </si>
  <si>
    <t>Cluster_9</t>
  </si>
  <si>
    <t>Cluster_10</t>
  </si>
  <si>
    <t>Cluster_11</t>
  </si>
  <si>
    <t>Cluster_12</t>
  </si>
  <si>
    <t>Cluster_13</t>
  </si>
  <si>
    <t>Cluster_14</t>
  </si>
  <si>
    <t>Cluster_15</t>
  </si>
  <si>
    <t>Cluster_16</t>
  </si>
  <si>
    <t>Cluster_17</t>
  </si>
  <si>
    <t>Classification_biodiversity</t>
  </si>
  <si>
    <t>Classification_carbon</t>
  </si>
  <si>
    <t>Classification_community</t>
  </si>
  <si>
    <t>Classification_no classification</t>
  </si>
  <si>
    <t>Classification_project management</t>
  </si>
  <si>
    <t>Multiple Proponents</t>
  </si>
  <si>
    <t>VM0007</t>
  </si>
  <si>
    <t>Colombian Institute for Technical Standards and Certification (ICONTEC)</t>
  </si>
  <si>
    <t>2023-08-28</t>
  </si>
  <si>
    <t>1st, 08/01/2019 - 07/01/2049</t>
  </si>
  <si>
    <r>
      <rPr>
        <sz val="10"/>
        <color indexed="8"/>
        <rFont val="Helvetica Neue"/>
        <family val="2"/>
      </rPr>
      <t xml:space="preserve">Quadriz Paraguay S.A., Asunción, Paraguay, +34 619 12 9001, </t>
    </r>
    <r>
      <rPr>
        <u/>
        <sz val="10"/>
        <color indexed="8"/>
        <rFont val="Helvetica Neue"/>
        <family val="2"/>
      </rPr>
      <t>christian.nielsen@quadriz.com</t>
    </r>
  </si>
  <si>
    <t>Aster Global Environmental Solutions Inc.</t>
  </si>
  <si>
    <t>2023-03-21</t>
  </si>
  <si>
    <t>1st, 01/07/2020 - 30/06/2050</t>
  </si>
  <si>
    <r>
      <rPr>
        <sz val="10"/>
        <color indexed="8"/>
        <rFont val="Helvetica Neue"/>
        <family val="2"/>
      </rPr>
      <t xml:space="preserve">Instituto Homem Pantaneiro, Corumbá, Brazil, +55 67 3232-3303, </t>
    </r>
    <r>
      <rPr>
        <u/>
        <sz val="10"/>
        <color indexed="8"/>
        <rFont val="Helvetica Neue"/>
        <family val="2"/>
      </rPr>
      <t>faleconosco@institutohomempantaneiro.org.br</t>
    </r>
  </si>
  <si>
    <t>VM0015</t>
  </si>
  <si>
    <t>Ruby Canyon Engineering</t>
  </si>
  <si>
    <t>2023-04-21</t>
  </si>
  <si>
    <t>1st, 01/07/2016 - 30/06/2046</t>
  </si>
  <si>
    <t>RINA S.p.A (RINA)</t>
  </si>
  <si>
    <t>2023-01-30</t>
  </si>
  <si>
    <t>1st, 13/09/2017 - 12/09/2047</t>
  </si>
  <si>
    <r>
      <rPr>
        <sz val="10"/>
        <color indexed="8"/>
        <rFont val="Helvetica Neue"/>
        <family val="2"/>
      </rPr>
      <t xml:space="preserve">BRCARBON SERVIÇOS AMBIENTAIS LTDA, São Paulo, Brazil, +55 19 34243583, </t>
    </r>
    <r>
      <rPr>
        <u/>
        <sz val="10"/>
        <color indexed="8"/>
        <rFont val="Helvetica Neue"/>
        <family val="2"/>
      </rPr>
      <t>bruno.matta@brcarbon.com.br</t>
    </r>
  </si>
  <si>
    <t>Earthood Services Private Limited</t>
  </si>
  <si>
    <t>2022-11-10</t>
  </si>
  <si>
    <t>1st, 02/08/2021 - 01/08/2121</t>
  </si>
  <si>
    <t>2022-04-14</t>
  </si>
  <si>
    <t>1st, 25/11/2020 - 24/11/2050</t>
  </si>
  <si>
    <r>
      <rPr>
        <sz val="10"/>
        <color indexed="8"/>
        <rFont val="Helvetica Neue"/>
        <family val="2"/>
      </rPr>
      <t xml:space="preserve">African Parks Benin (A Branch of African Parks Network), Johannesburg, South Africa, +31650274566, </t>
    </r>
    <r>
      <rPr>
        <u/>
        <sz val="10"/>
        <color indexed="8"/>
        <rFont val="Helvetica Neue"/>
        <family val="2"/>
      </rPr>
      <t>info@africanparks.org</t>
    </r>
  </si>
  <si>
    <t>VM0009</t>
  </si>
  <si>
    <t>AENOR International S.A.U.</t>
  </si>
  <si>
    <t>2023-10-05</t>
  </si>
  <si>
    <t>1st, 24/08/2017 - 23/08/2047</t>
  </si>
  <si>
    <t>2022-05-05</t>
  </si>
  <si>
    <t>1st, 26/04/2018 - 25/04/2048</t>
  </si>
  <si>
    <r>
      <rPr>
        <sz val="10"/>
        <color indexed="8"/>
        <rFont val="Helvetica Neue"/>
        <family val="2"/>
      </rPr>
      <t xml:space="preserve">MADERERA RIO ACRE SAC, LIMA, Peru, +(51)954688869, </t>
    </r>
    <r>
      <rPr>
        <u/>
        <sz val="10"/>
        <color indexed="8"/>
        <rFont val="Helvetica Neue"/>
        <family val="2"/>
      </rPr>
      <t>JCANCHAYA@MATIM.PE</t>
    </r>
  </si>
  <si>
    <t>VM0006</t>
  </si>
  <si>
    <t>2022-11-14</t>
  </si>
  <si>
    <t>1st, 19/04/2017 - 18/04/2047</t>
  </si>
  <si>
    <t>Ecológica Assessoria Ltda., Tocantins, Brazil</t>
  </si>
  <si>
    <t>2021-12-14</t>
  </si>
  <si>
    <t>1st, 01/03/2020 - 28/02/2050</t>
  </si>
  <si>
    <r>
      <rPr>
        <sz val="10"/>
        <color indexed="8"/>
        <rFont val="Helvetica Neue"/>
        <family val="2"/>
      </rPr>
      <t xml:space="preserve">BioGuinea Foundation, London, United Kingdom, +55 31 36560501, </t>
    </r>
    <r>
      <rPr>
        <u/>
        <sz val="10"/>
        <color indexed="8"/>
        <rFont val="Helvetica Neue"/>
        <family val="2"/>
      </rPr>
      <t>henrique.pereira@waycarbon.com</t>
    </r>
  </si>
  <si>
    <t>SCS Global Services</t>
  </si>
  <si>
    <t>2020-10-27</t>
  </si>
  <si>
    <t>1st, 31/03/2011 - 30/03/2031</t>
  </si>
  <si>
    <r>
      <rPr>
        <sz val="10"/>
        <color indexed="8"/>
        <rFont val="Helvetica Neue"/>
        <family val="2"/>
      </rPr>
      <t xml:space="preserve">NIHT Inc., MS, United States, 9018345882, </t>
    </r>
    <r>
      <rPr>
        <u/>
        <sz val="10"/>
        <color indexed="8"/>
        <rFont val="Helvetica Neue"/>
        <family val="2"/>
      </rPr>
      <t>ggates@nihtinc.com</t>
    </r>
  </si>
  <si>
    <t>VCS Validation/Verification Body</t>
  </si>
  <si>
    <t>2020-09-30</t>
  </si>
  <si>
    <t>1st, 01/06/2017 - 31/05/2047</t>
  </si>
  <si>
    <t>Conservation International Foundation</t>
  </si>
  <si>
    <t>2021-05-06</t>
  </si>
  <si>
    <t>1st, 15/05/2015 - 14/05/2045</t>
  </si>
  <si>
    <t>2021-03-12</t>
  </si>
  <si>
    <t>1st, 01/01/2018 - 31/12/2057</t>
  </si>
  <si>
    <t>Peter Downie</t>
  </si>
  <si>
    <t>VM0010</t>
  </si>
  <si>
    <t>2020-04-06</t>
  </si>
  <si>
    <t>CREDITING PERIOD HAS EXPIRED, 01/03/2010 - 29/02/2020</t>
  </si>
  <si>
    <t>1st, 13/03/2009 - 12/03/2034</t>
  </si>
  <si>
    <t>Floresta Verde Serviços Ltda., Paragominas, Brazil</t>
  </si>
  <si>
    <t>4K Earth Sciences Private Limited</t>
  </si>
  <si>
    <t>2020-09-28</t>
  </si>
  <si>
    <t>1st, 01/01/2016 - 31/12/2045</t>
  </si>
  <si>
    <r>
      <rPr>
        <sz val="10"/>
        <color indexed="8"/>
        <rFont val="Helvetica Neue"/>
        <family val="2"/>
      </rPr>
      <t xml:space="preserve">Carbon Tanzania, Kent, United Kingdom, +447838538980, </t>
    </r>
    <r>
      <rPr>
        <u/>
        <sz val="10"/>
        <color indexed="8"/>
        <rFont val="Helvetica Neue"/>
        <family val="2"/>
      </rPr>
      <t>jo@carbontanzania.com</t>
    </r>
  </si>
  <si>
    <t>EPIC Sustainability Services Private Limited</t>
  </si>
  <si>
    <t>2020-10-02</t>
  </si>
  <si>
    <t>1st, 27/04/2016 - 26/04/2046</t>
  </si>
  <si>
    <t>2020-09-22</t>
  </si>
  <si>
    <t>1st, 19/05/2017 - 18/05/2047</t>
  </si>
  <si>
    <t>Asociacion Amazonicos por la Amazonía</t>
  </si>
  <si>
    <t>2019-07-31</t>
  </si>
  <si>
    <t>1st, 30/10/2013 - 29/10/2047</t>
  </si>
  <si>
    <t>VM0011</t>
  </si>
  <si>
    <t>Det Norske Veritas Climate Change Services AS (DNV)</t>
  </si>
  <si>
    <t>2013-10-29</t>
  </si>
  <si>
    <t>1st, 01/01/2012 - 31/12/2041</t>
  </si>
  <si>
    <t>2022-03-29</t>
  </si>
  <si>
    <t>1st, 01/07/2017 - 30/06/2037</t>
  </si>
  <si>
    <t>2019-10-30</t>
  </si>
  <si>
    <t>1st, 01/05/2015 - 30/04/2045</t>
  </si>
  <si>
    <t>Corporación Autónoma Regional del Río Grande de la Magdalena (CORMAGDALENA), Colombia</t>
  </si>
  <si>
    <t>2021-12-07</t>
  </si>
  <si>
    <t>1st, 08/03/2014 - 07/03/2044</t>
  </si>
  <si>
    <t>Provincial Office of Agriculture and Forestry (PAFO), Daman, India</t>
  </si>
  <si>
    <t>TÜV SÜD South Asia Private Limited</t>
  </si>
  <si>
    <t>2017-11-16</t>
  </si>
  <si>
    <t>1st, 01/09/2014 - 31/08/2044</t>
  </si>
  <si>
    <t>Godrej Properties Ltd</t>
  </si>
  <si>
    <t>VM0017</t>
  </si>
  <si>
    <t>Tuev Nord Cert GmbH (Tuev Nord)</t>
  </si>
  <si>
    <t>2020-07-16</t>
  </si>
  <si>
    <t>1st, 28/07/2017 - 27/07/2037</t>
  </si>
  <si>
    <t>Local Environmental Authority of Chivor (CORPOCHIVOR– Corporación Autónoma Regional de Chivor), Márquez Province, Colombia</t>
  </si>
  <si>
    <t>2018-01-16</t>
  </si>
  <si>
    <t>1st, 11/04/2014 - 10/04/2044</t>
  </si>
  <si>
    <t>The Royal Government of Cambodia, Forestry Administration, Kandall, Cambodia</t>
  </si>
  <si>
    <t>2020-06-04</t>
  </si>
  <si>
    <t>1st, 01/01/2015 - 31/12/2044</t>
  </si>
  <si>
    <t>Agrocortex Madeiras do Acre Agroflorestal Ltda.</t>
  </si>
  <si>
    <t>2018-04-11</t>
  </si>
  <si>
    <t>1st, 01/07/2014 - 30/06/2044</t>
  </si>
  <si>
    <t>Intercontinental Timber Asociacion Agraria, Kunming, Yunnan Province, China</t>
  </si>
  <si>
    <t>AR-ACM0001</t>
  </si>
  <si>
    <t>1st, 19/12/2007 - 18/12/2107</t>
  </si>
  <si>
    <r>
      <rPr>
        <sz val="10"/>
        <color indexed="8"/>
        <rFont val="Helvetica Neue"/>
        <family val="2"/>
      </rPr>
      <t xml:space="preserve">National Mozambican Public Agency for Parks and Reserves Conservation (ANAC), Mozambique, Mozambique, </t>
    </r>
    <r>
      <rPr>
        <u/>
        <sz val="10"/>
        <color indexed="8"/>
        <rFont val="Helvetica Neue"/>
        <family val="2"/>
      </rPr>
      <t>http://www.anac.gov.mz/</t>
    </r>
  </si>
  <si>
    <t>Ecocert S.A.</t>
  </si>
  <si>
    <t>2020-11-16</t>
  </si>
  <si>
    <t>1st, 01/01/2012 - 31/12/2031</t>
  </si>
  <si>
    <t>Govt. of Madagascar, Direction Generale des Forets</t>
  </si>
  <si>
    <t>Rainforest Alliance, Inc. (Rainforest Alliance)</t>
  </si>
  <si>
    <t>1st, 30/12/2007 - 29/12/2037</t>
  </si>
  <si>
    <t>Fazenda Nossa Senhora das Cachoeiras do Ituxi</t>
  </si>
  <si>
    <t>S&amp;A Carbon, LLC</t>
  </si>
  <si>
    <t>1st, 15/12/2013 - 14/12/2043</t>
  </si>
  <si>
    <t>Royal Government of Cambodia (RGC), Ministry of Environment</t>
  </si>
  <si>
    <t>1st, 01/01/2010 - 31/12/2069</t>
  </si>
  <si>
    <t>Fundacion para el Ecodesarrollo y la Conservacion [FUNDAECO], Guatemala</t>
  </si>
  <si>
    <t>1st, 01/04/2012 - 31/03/2042</t>
  </si>
  <si>
    <t>1st, 19/03/2011 - 18/03/2041</t>
  </si>
  <si>
    <t>Metareilá Association of the Suruí Indigenous P'pl, Quebec, Canada</t>
  </si>
  <si>
    <t>1st, 09/06/2009 - 08/06/2039</t>
  </si>
  <si>
    <t>Bull Run Overseas Ltd., blank, Uganda</t>
  </si>
  <si>
    <t>1st, 01/01/2009 - 31/12/2038</t>
  </si>
  <si>
    <t>Royal Government of Cambodia-Forestry Admin</t>
  </si>
  <si>
    <t>Tuev Sued Industrie Service GmbH (Tuev Sued)</t>
  </si>
  <si>
    <t>1st, 28/02/2008 - 27/02/2038</t>
  </si>
  <si>
    <r>
      <rPr>
        <sz val="10"/>
        <color indexed="8"/>
        <rFont val="Helvetica Neue"/>
        <family val="2"/>
      </rPr>
      <t xml:space="preserve">Anthrotect S.A.S., CA, United States, +1 (650) 681-9787, </t>
    </r>
    <r>
      <rPr>
        <u/>
        <sz val="10"/>
        <color indexed="8"/>
        <rFont val="Helvetica Neue"/>
        <family val="2"/>
      </rPr>
      <t>info@anthrotect.com</t>
    </r>
  </si>
  <si>
    <t>1st, 18/10/2010 - 17/10/2040</t>
  </si>
  <si>
    <t>1st, 17/03/2011 - 16/03/2041</t>
  </si>
  <si>
    <t>1st, 01/10/2009 - 30/09/2039</t>
  </si>
  <si>
    <t>1st, 26/08/2013 - 25/08/2043</t>
  </si>
  <si>
    <t>Pur Projet, Singapore, Singapore</t>
  </si>
  <si>
    <t>1st, 01/01/2010 - 31/12/2049</t>
  </si>
  <si>
    <t>Programme for Belize</t>
  </si>
  <si>
    <t>CREDITING PERIOD HAS EXPIRED, 01/01/2002 - 31/12/2021</t>
  </si>
  <si>
    <t>1st, 01/01/2013 - 31/12/2042</t>
  </si>
  <si>
    <t>2020-04-29</t>
  </si>
  <si>
    <t>1st, 01/07/2011 - 30/06/2031</t>
  </si>
  <si>
    <t>2016-12-08</t>
  </si>
  <si>
    <r>
      <rPr>
        <sz val="10"/>
        <color indexed="8"/>
        <rFont val="Helvetica Neue"/>
        <family val="2"/>
      </rPr>
      <t xml:space="preserve">Wildlife Works Carbon LLC, CA, United States, +1-415-332-8081, </t>
    </r>
    <r>
      <rPr>
        <u/>
        <sz val="10"/>
        <color indexed="8"/>
        <rFont val="Helvetica Neue"/>
        <family val="2"/>
      </rPr>
      <t>accounting@wildlifeworks.com</t>
    </r>
  </si>
  <si>
    <t>1st, 14/03/2011 - 13/03/2041</t>
  </si>
  <si>
    <t>1st, 28/01/2014 - 27/01/2044</t>
  </si>
  <si>
    <t>1st, 13/04/2009 - 12/04/2039</t>
  </si>
  <si>
    <t>Chyulu Hills Conservation Trust</t>
  </si>
  <si>
    <t>1st, 19/09/2013 - 18/09/2043</t>
  </si>
  <si>
    <t>1st, 01/12/2014 - 30/11/2044</t>
  </si>
  <si>
    <t>Consejo Comunitario de Concosta</t>
  </si>
  <si>
    <t>1st, 18/07/2013 - 17/07/2043</t>
  </si>
  <si>
    <t>1st, 26/10/2013 - 25/10/2043</t>
  </si>
  <si>
    <t>2020-06-09</t>
  </si>
  <si>
    <t>1st, 13/11/2013 - 12/11/2043</t>
  </si>
  <si>
    <t>Consejo Comunitario de Cajambre, BC, Canada</t>
  </si>
  <si>
    <t>1st, 14/11/2013 - 13/11/2043</t>
  </si>
  <si>
    <t>Cabildo Mayor Indígena de Mutatá</t>
  </si>
  <si>
    <t>1st, 26/06/2013 - 25/06/2043</t>
  </si>
  <si>
    <r>
      <rPr>
        <sz val="10"/>
        <color indexed="8"/>
        <rFont val="Helvetica Neue"/>
        <family val="2"/>
      </rPr>
      <t xml:space="preserve">Bosques Amazónicos, Madre de Dios, Peru, </t>
    </r>
    <r>
      <rPr>
        <u/>
        <sz val="10"/>
        <color indexed="8"/>
        <rFont val="Helvetica Neue"/>
        <family val="2"/>
      </rPr>
      <t>www.bosques-amazonicos.com</t>
    </r>
  </si>
  <si>
    <t>1st, 01/01/2010 - 31/12/2040</t>
  </si>
  <si>
    <t>1st, 01/01/2009 - 31/12/2046</t>
  </si>
  <si>
    <t>1st, 01/11/2007 - 31/10/2037</t>
  </si>
  <si>
    <r>
      <rPr>
        <sz val="10"/>
        <color indexed="8"/>
        <rFont val="Helvetica Neue"/>
        <family val="2"/>
      </rPr>
      <t xml:space="preserve">Oromia Forest and Wildlife Enterprise, Region 14/Addis Ababa, Ethiopia, +25115573325, </t>
    </r>
    <r>
      <rPr>
        <u/>
        <sz val="10"/>
        <color indexed="8"/>
        <rFont val="Helvetica Neue"/>
        <family val="2"/>
      </rPr>
      <t>shewitE@farmafrica.org</t>
    </r>
  </si>
  <si>
    <t>2017-07-25</t>
  </si>
  <si>
    <r>
      <rPr>
        <sz val="10"/>
        <color indexed="8"/>
        <rFont val="Helvetica Neue"/>
        <family val="2"/>
      </rPr>
      <t xml:space="preserve">Lawrence Bishop, IN, United States, 1-812-369-4151, </t>
    </r>
    <r>
      <rPr>
        <u/>
        <sz val="10"/>
        <color indexed="8"/>
        <rFont val="Helvetica Neue"/>
        <family val="2"/>
      </rPr>
      <t>laal.bishop@gmail.com</t>
    </r>
  </si>
  <si>
    <t>TÜV Rheinland (China) Ltd.</t>
  </si>
  <si>
    <t>1st, 01/01/2003 - 31/12/2032</t>
  </si>
  <si>
    <t>1st, 01/02/2012 - 31/01/2042</t>
  </si>
  <si>
    <r>
      <rPr>
        <sz val="10"/>
        <color indexed="8"/>
        <rFont val="Helvetica Neue"/>
        <family val="2"/>
      </rPr>
      <t xml:space="preserve">Consejo Nacional de Áreas Protegidas (CONAP), Guatemala, Guatemala, (502) 2422-6700, </t>
    </r>
    <r>
      <rPr>
        <u/>
        <sz val="10"/>
        <color indexed="8"/>
        <rFont val="Helvetica Neue"/>
        <family val="2"/>
      </rPr>
      <t>seconap@conap.gob.gt</t>
    </r>
  </si>
  <si>
    <t>1st, 30/01/2012 - 29/01/2042</t>
  </si>
  <si>
    <t>The Nature Conservancy</t>
  </si>
  <si>
    <t>2016-04-11</t>
  </si>
  <si>
    <t>1st, 01/01/2011 - 31/12/2040</t>
  </si>
  <si>
    <t>Community Markets for Conservation (COMACO)</t>
  </si>
  <si>
    <t>VM0015,VM0017</t>
  </si>
  <si>
    <t>1st, 01/07/2012 - 30/06/2032</t>
  </si>
  <si>
    <t>1st, 14/02/2011 - 13/02/2041</t>
  </si>
  <si>
    <t>2015-12-21</t>
  </si>
  <si>
    <t>1st, 21/04/2012 - 20/04/2042</t>
  </si>
  <si>
    <t>The Wildlife Conservation Society (WCS)</t>
  </si>
  <si>
    <t>1st, 01/01/2005 - 31/12/2034</t>
  </si>
  <si>
    <t>CREDITING PERIOD HAS EXPIRED, 04/11/2003 - 03/11/2023</t>
  </si>
  <si>
    <t>Swire Pacific Offshore Operations (Pte) Ltd. (SPO), Singapore, Singapore</t>
  </si>
  <si>
    <t>1st, 31/10/2010 - 30/10/2030</t>
  </si>
  <si>
    <r>
      <rPr>
        <sz val="10"/>
        <color indexed="8"/>
        <rFont val="Helvetica Neue"/>
        <family val="2"/>
      </rPr>
      <t xml:space="preserve">Beijing Shengdahuitang Carbon Management Co.,Ltd., Ankara, Turkey, 0090-312-287 51 22, </t>
    </r>
    <r>
      <rPr>
        <u/>
        <sz val="10"/>
        <color indexed="8"/>
        <rFont val="Helvetica Neue"/>
        <family val="2"/>
      </rPr>
      <t>melcopeland@re-consult.net</t>
    </r>
  </si>
  <si>
    <t>Bureau Veritas Certification Holding SAS (Bureau Veritas)</t>
  </si>
  <si>
    <t>1st, 01/01/2006 - 31/12/2035</t>
  </si>
  <si>
    <t>2016-06-14</t>
  </si>
  <si>
    <t>1st, 01/10/2012 - 30/09/2042</t>
  </si>
  <si>
    <t>1st, 23/05/2011 - 22/05/2041</t>
  </si>
  <si>
    <r>
      <rPr>
        <sz val="10"/>
        <color indexed="8"/>
        <rFont val="Helvetica Neue"/>
        <family val="2"/>
      </rPr>
      <t xml:space="preserve">Gola Rainforest Conservation LG, United Kingdom, 0044 1767 693446, </t>
    </r>
    <r>
      <rPr>
        <u/>
        <sz val="10"/>
        <color indexed="8"/>
        <rFont val="Helvetica Neue"/>
        <family val="2"/>
      </rPr>
      <t>alex.hipkiss@rspb.org.uk</t>
    </r>
  </si>
  <si>
    <t>2015-04-11</t>
  </si>
  <si>
    <t>1st, 01/08/2012 - 31/07/2042</t>
  </si>
  <si>
    <t>CBNS NEGÓCIOS FLORESTAIS S/A, State of Pará, Brazil</t>
  </si>
  <si>
    <t>1st, 19/07/2007 - 18/07/2027</t>
  </si>
  <si>
    <t>Fermin Aldabe</t>
  </si>
  <si>
    <t>1st, 20/10/2011 - 19/10/2041</t>
  </si>
  <si>
    <t>1st, 25/02/2011 - 24/02/2031</t>
  </si>
  <si>
    <t>InfiniteEARTH</t>
  </si>
  <si>
    <t>VM0004</t>
  </si>
  <si>
    <t>1st, 01/07/2009 - 30/06/2039</t>
  </si>
  <si>
    <t>CIMA, Cordillera Azul, Miraflores, Peru</t>
  </si>
  <si>
    <t>1st, 08/08/2008 - 07/08/2028</t>
  </si>
  <si>
    <t>1st, 15/06/2008 - 14/06/2028</t>
  </si>
  <si>
    <t>1st, 01/07/2010 - 30/06/2030</t>
  </si>
  <si>
    <r>
      <rPr>
        <sz val="10"/>
        <color indexed="8"/>
        <rFont val="Helvetica Neue"/>
        <family val="2"/>
      </rPr>
      <t xml:space="preserve">BioCarbon Partners, Lusaka, Zambia, +260763299406, </t>
    </r>
    <r>
      <rPr>
        <u/>
        <sz val="10"/>
        <color indexed="8"/>
        <rFont val="Helvetica Neue"/>
        <family val="2"/>
      </rPr>
      <t>gwoolley@biocarbonpartners.com</t>
    </r>
  </si>
  <si>
    <r>
      <rPr>
        <sz val="10"/>
        <color indexed="8"/>
        <rFont val="Helvetica Neue"/>
        <family val="2"/>
      </rPr>
      <t xml:space="preserve">SAFBOIS, SPRL, PA, United States, </t>
    </r>
    <r>
      <rPr>
        <u/>
        <sz val="10"/>
        <color indexed="8"/>
        <rFont val="Helvetica Neue"/>
        <family val="2"/>
      </rPr>
      <t>www.congoemissions.com</t>
    </r>
  </si>
  <si>
    <t>1st, 12/09/2009 - 11/09/2039</t>
  </si>
  <si>
    <t>1st, 02/08/2012 - 01/08/2042</t>
  </si>
  <si>
    <t>1st, 21/05/2012 - 20/05/2042</t>
  </si>
  <si>
    <r>
      <rPr>
        <sz val="10"/>
        <color indexed="8"/>
        <rFont val="Helvetica Neue"/>
        <family val="2"/>
      </rPr>
      <t xml:space="preserve">Asociación para la Investigación y Desarrollo Integral – AIDER, Lima, Peru, +51 (1) 421-5835, </t>
    </r>
    <r>
      <rPr>
        <u/>
        <sz val="10"/>
        <color indexed="8"/>
        <rFont val="Helvetica Neue"/>
        <family val="2"/>
      </rPr>
      <t>lima@aider.com.pe</t>
    </r>
  </si>
  <si>
    <t>Boden Creek Ecological Preserve</t>
  </si>
  <si>
    <t>1st, 01/01/2005 - 31/12/2029</t>
  </si>
  <si>
    <t>Cluster</t>
  </si>
  <si>
    <t>Number_of_Activities</t>
  </si>
  <si>
    <t>carbon</t>
  </si>
  <si>
    <t>community</t>
  </si>
  <si>
    <t>biodiversity</t>
  </si>
  <si>
    <t>project management</t>
  </si>
  <si>
    <t>no classification</t>
  </si>
  <si>
    <t>Sustainable Forest Management</t>
  </si>
  <si>
    <t>Activities related to sustainable forest management, including forest inventory, harvesting plans, certification, and community involvement.</t>
  </si>
  <si>
    <t>Conserving the region in Amazonas state</t>
  </si>
  <si>
    <t>Activities focused on conserving the region in Amazonas state</t>
  </si>
  <si>
    <t>Communication</t>
  </si>
  <si>
    <t>Creating effective communication and dissemination channels, providing access to information about REDD+, and raising awareness among stakeholders. Includes promoting transparency, community participation, and gender and community inclusion.</t>
  </si>
  <si>
    <t>Training and equipment of rangers</t>
  </si>
  <si>
    <t>Providing training and necessary equipment to rangers to maintain control over the project area and enforce the law, reducing pastoralists' entry, human encroachment, poaching, and illegal timber collection.</t>
  </si>
  <si>
    <t>Support pilot sustainable productive initiatives</t>
  </si>
  <si>
    <t>Support pilot initiatives by surrounding communities to reduce the expansion of agrarian activities and improve livelihood conditions.</t>
  </si>
  <si>
    <t>Satellite monitoring and field assessment</t>
  </si>
  <si>
    <t>Monitor sectors with a risk of invasion using satellite monitoring and field assessments.</t>
  </si>
  <si>
    <t>Raise Project Awareness</t>
  </si>
  <si>
    <t>Engagement with local communities and stakeholders to increase awareness about the project and its objectives. Development of a visitor center to educate visitors about the project.</t>
  </si>
  <si>
    <t>Community Sensitization, Education and Consultation</t>
  </si>
  <si>
    <t>Engaging with local communities to identify causes of deforestation and raise awareness about the project</t>
  </si>
  <si>
    <t>Implementation of sustainable Income Generating Activities (IGAs)</t>
  </si>
  <si>
    <t>Implementing IGAs to provide livelihood benefits for local communities, diversify the local economy, and decrease dependence on agriculture. IGAs include bee-keeping, agricultural activities (such as sesame, soya farming, and organic cotton production), and financing of microprojects.</t>
  </si>
  <si>
    <t>Participate in dialogue spaces and management of Protected Areas</t>
  </si>
  <si>
    <t>Engaging in dialogue spaces and contributing to the management of Protected Areas, including the Territorial Reserve Madre de Dios.</t>
  </si>
  <si>
    <t>Productive activities</t>
  </si>
  <si>
    <t>Developing economic alternatives compatible with community well-being and nature conservation.</t>
  </si>
  <si>
    <t>Governance and Food Security</t>
  </si>
  <si>
    <t>Strengthen land use planning and mechanisms to guarantee food security for the communities.</t>
  </si>
  <si>
    <t>Standardized Benefit Metrics</t>
  </si>
  <si>
    <t>Measurement of net estimated emission removals and reductions in the project area, estimated forest loss reduction, and other metrics related to GHG emissions and forest cover.</t>
  </si>
  <si>
    <t>Partnering with education and research institutions</t>
  </si>
  <si>
    <t>Collaborating with educational and research institutions to support project goals</t>
  </si>
  <si>
    <t>Social Investment</t>
  </si>
  <si>
    <t>Activities aimed at improving living conditions and providing support for social development.</t>
  </si>
  <si>
    <t>Forego Selling of Property, Then Clearing and Conversion of the Project Areas</t>
  </si>
  <si>
    <t>Negotiation with landowners to prevent clearing and conversion of the project areas to non-forest land.</t>
  </si>
  <si>
    <t>Donation of motor boat</t>
  </si>
  <si>
    <t>Provision of motor boat for community transportation</t>
  </si>
  <si>
    <t>Implementation of SALM activities</t>
  </si>
  <si>
    <t>Promoting multiple environmental assets for smallholder farmers in the watershed area, such as improved carbon sequestration, sustainable water management, and livelihoods. Activities include implementing SALM practices such as residue/nutrient management, agronomic practices, and agroforestry.</t>
  </si>
  <si>
    <t>ID</t>
  </si>
  <si>
    <t>Activity</t>
  </si>
  <si>
    <t>Classification</t>
  </si>
  <si>
    <t>2723_1</t>
  </si>
  <si>
    <t>Productive activities: Develop economic alternatives compatible with community well-being and nature conservation. This will be achieved through activities such as designing and prioritizing productive activities, strengthening technical capacities of communities, implementing productive systems, and monitoring the implemented systems.</t>
  </si>
  <si>
    <t>2723_2</t>
  </si>
  <si>
    <t>Social Investment: Improve living conditions of the communities through activities such as identifying and prioritizing community needs, providing facilities and scholarships for education, improving medical care mechanisms, and improving basic sanitation conditions.</t>
  </si>
  <si>
    <t>2723_3</t>
  </si>
  <si>
    <t>Governance: Strengthen land use planning and mechanisms to guarantee food security for the communities. This includes preparing the Community Ethno-development Plan, strengthening local minor councils, and implementing activities defined in the ethno-development plan.</t>
  </si>
  <si>
    <t>2723_4</t>
  </si>
  <si>
    <t>Monitoring and forest governance: Contribute to biodiversity monitoring and conservation through activities such as strengthening capacities of forest rangers, providing tools for forest management, and monitoring biodiversity within the community council.</t>
  </si>
  <si>
    <t>2611_1</t>
  </si>
  <si>
    <t>Standardized Benefit Metrics: Measurement of net estimated emission removals and reductions in the project area, estimated forest loss reduction, and other metrics related to GHG emissions and forest cover.</t>
  </si>
  <si>
    <t>2611_2</t>
  </si>
  <si>
    <t>Land with woody vegetation definition: Establishment of internationally accepted criteria for what constitutes a forest in the project area.</t>
  </si>
  <si>
    <t>2611_3</t>
  </si>
  <si>
    <t>Forego Selling of Property, Then Clearing and Conversion of the Project Areas: Negotiation with landowners to prevent clearing and conversion of the project areas to non-forest land.</t>
  </si>
  <si>
    <t>2611_4</t>
  </si>
  <si>
    <t>Provide Health Services: Establishment of a healthcare service called Chaco Med to provide medical treatment to local communities and project personnel.</t>
  </si>
  <si>
    <t>2611_5</t>
  </si>
  <si>
    <t>Raise Project Awareness: Engagement with local communities and stakeholders to increase awareness about the project and its objectives. Development of a visitor center to educate visitors about the project.</t>
  </si>
  <si>
    <t>2611_6</t>
  </si>
  <si>
    <t>Patrol and Monitor Deforestation: Surveillance activities, including aerial and ground monitoring, to detect and prevent deforestation in the project areas. Establishment of guard houses and hiring of local guards.</t>
  </si>
  <si>
    <t>2611_7</t>
  </si>
  <si>
    <t>Establish a Project Headquarters: Construction of regional and secondary project headquarters to serve as meeting places, training centers, and accommodation for project staff and visitors.</t>
  </si>
  <si>
    <t>2611_8</t>
  </si>
  <si>
    <t>Monitor Medium-to-Large Mammals in the Project Areas: Monitoring of medium-to-large mammals in the project areas using wildlife cameras to assess the biodiversity impact of the project.</t>
  </si>
  <si>
    <t>2566_1</t>
  </si>
  <si>
    <t>Management area: Strengthening area management through technical, administrative, and institutional capacities to promote protection and production of the Pantanal ecosystem. Includes promoting harmonization of environmental management, reducing deforestation, and improving conservation-human production relationships.</t>
  </si>
  <si>
    <t>2566_2</t>
  </si>
  <si>
    <t>Environmental monitoring: Generating a balance between control and inspection activities, with continuous diagnosis of the ecosystem. Includes monitoring project activities, providing useful knowledge for medium and long-term actions, and building community capacity.</t>
  </si>
  <si>
    <t>2566_3</t>
  </si>
  <si>
    <t>Environmental control and inspection: Building capacities to promote strengthening of interest groups, formulation and adoption of management measures. Includes creating patrol groups, uniting partners, raising awareness, and strengthening community forest-tenure rights.</t>
  </si>
  <si>
    <t>2566_4</t>
  </si>
  <si>
    <t>Communication: Creating effective communication and dissemination channels, providing access to information about REDD+, and raising awareness among stakeholders. Includes promoting transparency, community participation, and gender and community inclusion.</t>
  </si>
  <si>
    <t>2566_5</t>
  </si>
  <si>
    <t>Fire prevention: Reducing threats to fauna and flora through prevention of natural and anthropogenic fires. Includes training, workshops, and community capacities for fire management, prevention, restoration, and suppression.</t>
  </si>
  <si>
    <t>2566_6</t>
  </si>
  <si>
    <t>Environmental education and capacity building: Building environmental education and awareness, promoting preservation of the ecosystem, and strengthening collective work. Includes training, sustainable productive activities, ecotourism practices, and capacity building for communities.</t>
  </si>
  <si>
    <t>2566_7</t>
  </si>
  <si>
    <t>Strategic actions: Generating a balance between stakeholder priorities and funding to develop projects. Includes integrating project objectives, meetings, new projects, and new financial sources.</t>
  </si>
  <si>
    <t>2558_1</t>
  </si>
  <si>
    <t>Description of the Project Activity: The main objective of the present REDD project is the conservation of 145,680.7882 ha of Amazon rainforest area within a private land named “Fazenda Pacajá”.</t>
  </si>
  <si>
    <t>2551_1</t>
  </si>
  <si>
    <t>Description of the Project Activity: The project aims to preserve the Amazon native vegetation through income generation from carbon credits commercialization. It works by avoiding deforestation in private properties that would have part of its forest cover legally suppressed. The main activity is the execution of long-term agreements with landowners for the conservation of native vegetation cover. Complementary activities include leakage mitigation, promoting net benefits to communities, biodiversity conservation, and project monitoring.</t>
  </si>
  <si>
    <t>2539_1</t>
  </si>
  <si>
    <t>Project Area Description: The EVERGREEN REDD+ PROJECT consists of a 130,554.8 hectare total Project Area of protected Amazon rainforest.</t>
  </si>
  <si>
    <t>2539_2</t>
  </si>
  <si>
    <t>Deforestation Avoidance: The project is predicted to avoid 44,818.5 hectares of deforestation, resulting in emissions reductions of 30,424,829 CO2e over the project lifetime.</t>
  </si>
  <si>
    <t>2539_3</t>
  </si>
  <si>
    <t>Discontinuation of Planned Deforestation: The project proponents have discontinued plans to deforest a total of 26,470.88 hectares over five years, resulting in avoided carbon emissions of 17,969,648 tCO2e.</t>
  </si>
  <si>
    <t>2539_4</t>
  </si>
  <si>
    <t>Factors Contributing to Deforestation: Factors contributing to deforestation include price increases, major infrastructure works, and weakening of environmental regulations.</t>
  </si>
  <si>
    <t>2539_5</t>
  </si>
  <si>
    <t>Sustainable Forest Management: The project plans to implement Sustainable Forest Management (SFM) activities, including the harvesting of forest products, while ensuring the conservation and regeneration of the natural stock.</t>
  </si>
  <si>
    <t>2539_6</t>
  </si>
  <si>
    <t>Forest Management Plan: A Sustainable Forest Management Plan (SFMP) may be implemented during the project period, with a predicted total area of 2,793.40 hectares for SFM activities.</t>
  </si>
  <si>
    <t>2539_7</t>
  </si>
  <si>
    <t>Forest Management Guidelines: The forest management guidelines include minimal cutting cycles, tree selection criteria, and restrictions on deforestation in certain areas.</t>
  </si>
  <si>
    <t>2539_8</t>
  </si>
  <si>
    <t>Forest Inventory and Harvesting Plan: A complete forest inventory will be conducted to assess the area's forestry potential and develop a timber harvesting plan.</t>
  </si>
  <si>
    <t>2539_9</t>
  </si>
  <si>
    <t>Forest Stewardship Council Certification: The future SFMP will be certified by the Forest Stewardship Council (FSC) to ensure low-impact harvest systems and ecological balance.</t>
  </si>
  <si>
    <t>2539_10</t>
  </si>
  <si>
    <t>Discontinued Planned Deforestation Activities: Planned deforestation activities totaling 26,471 hectares have been discontinued according to the project's methodology.</t>
  </si>
  <si>
    <t>2539_11</t>
  </si>
  <si>
    <t>Jurisdictional and Nested REDD (JNR): The project is not currently located within a jurisdiction covered by a jurisdictional or nested REDD+ program.</t>
  </si>
  <si>
    <t>2538_1</t>
  </si>
  <si>
    <t>Establishment and maintenance of infrastructure: Construction and equipping of operational bases that allow the deployment of well-trained and equipped eco-guards (rangers) and eco-monitors across the entire PA. This activity supports all operational, surveillance, and management activities.</t>
  </si>
  <si>
    <t>2538_2</t>
  </si>
  <si>
    <t>Training and equipment of rangers: Providing training and necessary equipment to rangers to maintain control over the project area and enforce the law, reducing pastoralists' entry, human encroachment, poaching, and illegal timber collection.</t>
  </si>
  <si>
    <t>2538_3</t>
  </si>
  <si>
    <t>Trainings, engagement, and awareness sessions with transhumant pastoralists: Conducting trainings, engagement sessions, and awareness sessions with transhumant pastoralists to build trust and understanding of concepts such as carrying capacity of the land, environmental impacts, and disease transmission from cattle to fauna.</t>
  </si>
  <si>
    <t>2538_4</t>
  </si>
  <si>
    <t>Implementation of sustainable Income Generating Activities (IGAs): Implementing IGAs to provide livelihood benefits for local communities, diversify the local economy, and decrease dependence on agriculture. IGAs include bee-keeping, agricultural activities (such as sesame, soya farming, and organic cotton production), and financing of microprojects.</t>
  </si>
  <si>
    <t>2538_5</t>
  </si>
  <si>
    <t>Education activities: Enhancing the understanding of long-term conservation challenges and biodiversity richness among the new generations through educational programs in schools surrounding the project area. Activities include school visits, providing educational material, salary payment for teachers, and support for wildlife clubs.</t>
  </si>
  <si>
    <t>2508_1</t>
  </si>
  <si>
    <t>Project Area Description: The project consists of a 99,035.20 hectares total Project Area of protected native forests located in the municipality of Lábrea, which has a high deforestation rate. The project is not located within a jurisdiction covered by a jurisdictional REDD+ program.</t>
  </si>
  <si>
    <t>2508_2</t>
  </si>
  <si>
    <t>Deforestation Trends: There has been a consistent year-on-year increase in deforestation in the State of Amazonas, with a 147% overall increase from 2009 to 2018. Factors contributing to deforestation include increase in prices for agricultural products, major infrastructure works, and weakening of environmental regulations.</t>
  </si>
  <si>
    <t>2508_3</t>
  </si>
  <si>
    <t>Threats to the Project Area: The project area is at risk of deforestation due to the expansion of roads, land grabbing, and illegal logging. There is also a history of illegal land occupation in the region.</t>
  </si>
  <si>
    <t>2508_4</t>
  </si>
  <si>
    <t>Project Activities: The project conducts activities such as Sustainable Forest Management, cattle farming, and no economic activity on its properties. Surveillance bases have been installed to combat deforestation, and more are planned. The project also aims to fight leakage sources through proactive initiatives.</t>
  </si>
  <si>
    <t>2502_1</t>
  </si>
  <si>
    <t>Project diffusion: Promote the diffusion of the project through workshops, brochures, and diffusion programs.</t>
  </si>
  <si>
    <t>2502_2</t>
  </si>
  <si>
    <t>FMU Protection Integral Plan implementation: Implement the protection integral plan for the FMU (Forest Management Unit).</t>
  </si>
  <si>
    <t>2502_3</t>
  </si>
  <si>
    <t>Satellite monitoring and field assessment of sectors with risk of invasion: Monitor sectors with a risk of invasion using satellite monitoring and field assessments.</t>
  </si>
  <si>
    <t>2502_4</t>
  </si>
  <si>
    <t>Support pilot sustainable productive initiatives of surrounding communities: Support pilot initiatives by surrounding communities to reduce the expansion of agrarian activities and improve livelihood conditions.</t>
  </si>
  <si>
    <t>2502_5</t>
  </si>
  <si>
    <t>Strengthen/develop skills and capacities in family members and local company workers: Strengthen and develop skills and capacities in family members and local company workers who are part of selected projects.</t>
  </si>
  <si>
    <t>2502_6</t>
  </si>
  <si>
    <t>Participate in dialogue spaces and management of Protected Areas: Participate in dialogue spaces and contribute to the management of Protected Areas, including the Territorial Reserve Madre de Dios.</t>
  </si>
  <si>
    <t>2502_7</t>
  </si>
  <si>
    <t>Promote activities to protect ANP and PIACI territories: Promote activities with entities to protect ANP (National Park) and PIACI (isolated and initially contacted indigenous people) territories.</t>
  </si>
  <si>
    <t>2502_8</t>
  </si>
  <si>
    <t>Promote activities to protect emblematic fauna and flora species: Promote activities with entities to protect emblematic fauna and flora species.</t>
  </si>
  <si>
    <t>2502_9</t>
  </si>
  <si>
    <t>Promote activities to contribute to the sustainable development of the population: Promote activities with entities to contribute to the sustainable development of the population prioritized by the Consulting Committee of Community Relationship.</t>
  </si>
  <si>
    <t>2502_10</t>
  </si>
  <si>
    <t>Implement Reduced Impact Logging techniques in the FMU: Implement Reduced Impact Logging techniques in the Forest Management Unit (FMU) to ensure a healthy wildlife population.</t>
  </si>
  <si>
    <t>2502_11</t>
  </si>
  <si>
    <t>Develop and implement mechanisms for the diffusion of environmental education: Develop and implement mechanisms to diffuse environmental education within children, teenagers, and surrounding communities.</t>
  </si>
  <si>
    <t>2373_1</t>
  </si>
  <si>
    <t>2373_2</t>
  </si>
  <si>
    <t>Avoiding unplanned deforestation</t>
  </si>
  <si>
    <t>2373_3</t>
  </si>
  <si>
    <t>Monitoring the area</t>
  </si>
  <si>
    <t>2373_4</t>
  </si>
  <si>
    <t>Mapping deforestation</t>
  </si>
  <si>
    <t>2373_5</t>
  </si>
  <si>
    <t>2373_6</t>
  </si>
  <si>
    <t>Involving surrounding communities</t>
  </si>
  <si>
    <t>2373_7</t>
  </si>
  <si>
    <t>Minimizing invasions and illegal deforestation</t>
  </si>
  <si>
    <t>2373_8</t>
  </si>
  <si>
    <t>Increasing satellite monitoring</t>
  </si>
  <si>
    <t>2373_9</t>
  </si>
  <si>
    <t>Overflight</t>
  </si>
  <si>
    <t>2373_10</t>
  </si>
  <si>
    <t>On-site monitoring posts</t>
  </si>
  <si>
    <t>2373_11</t>
  </si>
  <si>
    <t>Socio-environmental education</t>
  </si>
  <si>
    <t>2373_12</t>
  </si>
  <si>
    <t>Community involvement</t>
  </si>
  <si>
    <t>2373_13</t>
  </si>
  <si>
    <t>Implementing improvement actions</t>
  </si>
  <si>
    <t>2373_14</t>
  </si>
  <si>
    <t>Maintaining the SocialCarbon Standard</t>
  </si>
  <si>
    <t>2293_1</t>
  </si>
  <si>
    <t>Preventing large-scale unsustainable industrial timber harvesting and production: The project proponent will prevent large amounts of forest degradation by preventing large-scale unsustainable industrial timber harvesting and production, reducing GHG emissions.</t>
  </si>
  <si>
    <t>2293_2</t>
  </si>
  <si>
    <t>Monitoring and preventing illegal logging: The project will monitor the region to identify and prevent further illegal logging, reducing deforestation caused by secondary agents of deforestation and GHG emissions.</t>
  </si>
  <si>
    <t>2293_3</t>
  </si>
  <si>
    <t>Providing electricity through sustainable means: The project will provide electricity in the region through solar, water, or geothermal means, reducing the demand for logged or harvested firewood and indirectly reducing the supply of wood products by providing alternative livelihood options.</t>
  </si>
  <si>
    <t>2293_4</t>
  </si>
  <si>
    <t>Increasing access to co-benefits: The project will increase access to co-benefits such as education, technology, clean water, and healthcare in the region, expanding opportunities for alternative livelihoods and indirectly decreasing pressure on local forests.</t>
  </si>
  <si>
    <t>2293_5</t>
  </si>
  <si>
    <t>Supporting clan business ventures and economic opportunity: The project will support clan business ventures and economic opportunities through sustainable options, offering alternative livelihoods that do not result in damage to the forest.</t>
  </si>
  <si>
    <t>2293_6</t>
  </si>
  <si>
    <t>Implementing safeguards and promoting stakeholder involvement: The project will implement safeguards to ensure stakeholder involvement, including creating leadership roles for women and involving women in decision-making processes, reducing deforestation risk by increasing stakeholder support.</t>
  </si>
  <si>
    <t>2293_7</t>
  </si>
  <si>
    <t>Facilitating the formation and meetings of committees: The project will facilitate the formation and meetings of committees within each PAI to build capacity, distribute project benefits fairly, and provide alternative livelihood options, reducing the need for income from secondary deforestation.</t>
  </si>
  <si>
    <t>2278_1</t>
  </si>
  <si>
    <t>Identification of productive projects in the surrounding communities: The project will identify productive projects in the surrounding communities, in agreement with local settlements, to ensure appropriateness and community ownership.</t>
  </si>
  <si>
    <t>2278_2</t>
  </si>
  <si>
    <t>Capacities strengthening of stakeholders’ organizations: The project will strengthen the technical, entrepreneurial, organizational, and commercial capacities of stakeholders' organizations to support the success of productive initiatives.</t>
  </si>
  <si>
    <t>2278_3</t>
  </si>
  <si>
    <t>Promotion of sustainable productive projects: With the enabling conditions of identified projects and strengthened capacities, the project will promote the implementation of sustainable productive projects.</t>
  </si>
  <si>
    <t>2278_4</t>
  </si>
  <si>
    <t>Implementation of research projects: In addition to productive activities, the project will implement research projects to improve techniques, develop new raw materials and processes, and maximize the value obtained from the productive activities.</t>
  </si>
  <si>
    <t>2278_5</t>
  </si>
  <si>
    <t>Design of a protection plan of the project area: The project will design an integrated protection plan for the project area to diminish the risk of illegal activities, such as land clearance, illegal logging, and forest fires.</t>
  </si>
  <si>
    <t>2278_6</t>
  </si>
  <si>
    <t>Building/improvement of control and surveillance infrastructure: The project will build new control and surveillance infrastructure or improve existing ones as part of the protection plan.</t>
  </si>
  <si>
    <t>2278_7</t>
  </si>
  <si>
    <t>Periodical patrolling: Regular patrolling will be conducted to identify anthropogenic actions that cause deforestation or degradation, such as agrarian or settlement purposes and illegal logging.</t>
  </si>
  <si>
    <t>2278_8</t>
  </si>
  <si>
    <t>Forest fire prevention patrolling: Specific patrolling will be carried out to detect and prevent forest fires, particularly those caused by neighboring agrarian plots.</t>
  </si>
  <si>
    <t>2278_9</t>
  </si>
  <si>
    <t>Land demarcation, border maintenance, and signaling: The project will earmark the concession borders with milestones and maintain them periodically to clearly indicate the boundaries and enforce restrictions.</t>
  </si>
  <si>
    <t>2278_10</t>
  </si>
  <si>
    <t>Socialization of REDD+ project: The project will conduct meetings with public and private stakeholders to explain the role of the REDD+ project and its positive impacts, particularly on climate change.</t>
  </si>
  <si>
    <t>2278_11</t>
  </si>
  <si>
    <t>Dialogues about environmental crimes and legal framework: The project will organize meetings to share and train stakeholders about the legal framework related to forests, emphasizing types of environmental crimes and associated sanctions.</t>
  </si>
  <si>
    <t>1953_1</t>
  </si>
  <si>
    <t>Enactment of the resource management plan (RMP)</t>
  </si>
  <si>
    <t>1953_2</t>
  </si>
  <si>
    <t>Financial distribution and support for social developmental activities</t>
  </si>
  <si>
    <t>1953_3</t>
  </si>
  <si>
    <t>Implementation of a monitoring program</t>
  </si>
  <si>
    <t>1953_4</t>
  </si>
  <si>
    <t>Promotion of sustainable economic activities</t>
  </si>
  <si>
    <t>1953_5</t>
  </si>
  <si>
    <t>Integration of land management into the socioeconomic and political climate</t>
  </si>
  <si>
    <t>1953_6</t>
  </si>
  <si>
    <t>Fortification of management, governance, and technical capacities</t>
  </si>
  <si>
    <t>1953_7</t>
  </si>
  <si>
    <t>Capacity building and training</t>
  </si>
  <si>
    <t>1953_8</t>
  </si>
  <si>
    <t>Minimization of illegal activities</t>
  </si>
  <si>
    <t>1953_9</t>
  </si>
  <si>
    <t>Promotion of community participation</t>
  </si>
  <si>
    <t>1953_10</t>
  </si>
  <si>
    <t>Development of businesses through external funding</t>
  </si>
  <si>
    <t>1953_11</t>
  </si>
  <si>
    <t>Diversification of food through agroforestry practices</t>
  </si>
  <si>
    <t>1953_12</t>
  </si>
  <si>
    <t>Improvement of livelihoods through capacity building</t>
  </si>
  <si>
    <t>1953_13</t>
  </si>
  <si>
    <t>Environmental monitoring and scientific research</t>
  </si>
  <si>
    <t>1953_14</t>
  </si>
  <si>
    <t>Establishment of partnerships with universities and research institutions</t>
  </si>
  <si>
    <t>1953_15</t>
  </si>
  <si>
    <t>Implementation of long-term biodiversity monitoring</t>
  </si>
  <si>
    <t>1953_16</t>
  </si>
  <si>
    <t>Conducting scientific research on key species and their importance</t>
  </si>
  <si>
    <t>1953_17</t>
  </si>
  <si>
    <t>Construction of eco-bridges for Capuchin monkeys</t>
  </si>
  <si>
    <t>1953_18</t>
  </si>
  <si>
    <t>Mitigation of impacts on regional biodiversity</t>
  </si>
  <si>
    <t>1953_19</t>
  </si>
  <si>
    <t>Engagement of the local community in biodiversity monitoring</t>
  </si>
  <si>
    <t>1953_20</t>
  </si>
  <si>
    <t>Preservation of threatened species</t>
  </si>
  <si>
    <t>1900_1</t>
  </si>
  <si>
    <t>Enactment of the Makame WMA Resource Management Plan: The project aims to support the implementation of the Makame WMA Resource Management Plan by distributing finances, providing support, and implementing a monitoring program.</t>
  </si>
  <si>
    <t>1900_2</t>
  </si>
  <si>
    <t>Implementation of project activities by the Authorized Association on behalf of the WMA: The project activities will be implemented by the Authorised Association on behalf of the WMA.</t>
  </si>
  <si>
    <t>1900_3</t>
  </si>
  <si>
    <t>Development of project activities through The Nature Conservancy's Conservation Action Plan Methodology: The project activities were developed through The Nature Conservancy's Conservation Action Plan Methodology in a workshop held in Makame.</t>
  </si>
  <si>
    <t>1900_4</t>
  </si>
  <si>
    <t>Participation of stakeholders in the Conservation Action Plan workshop: Stakeholders, including Makame WMA leadership, representatives from the Authorized Association Consortium (AAC), and various community groups, participated in the Conservation Action Plan workshop.</t>
  </si>
  <si>
    <t>1900_5</t>
  </si>
  <si>
    <t>Creation of a theory of change: The project has developed a theory of change that outlines the causal relationships between project activities, outputs, outcomes, and impacts.</t>
  </si>
  <si>
    <t>1900_6</t>
  </si>
  <si>
    <t>Mapping of project activities to the theory of change: The project has mapped the project activities to the theory of change, showing how each activity contributes to the desired outcomes and impacts.</t>
  </si>
  <si>
    <t>1897_1</t>
  </si>
  <si>
    <t>Increase local capacity and resources for effective forest management: Training village committees in good governance and project management, increasing the number of Village Game Scouts (VGS), providing training and resources to VGS, training VGS on forest law enforcement and forest inventory, including fire management in village forest reserves, and training community members and leaders on good governance of natural resources and gender equity.</t>
  </si>
  <si>
    <t>1897_2</t>
  </si>
  <si>
    <t>Improve local livelihoods for villagers, including marginalized and vulnerable groups: Providing carbon revenues to support village development, technical support for tree plantations, land use planning for legal farming and grazing, training and grants to Community Conservation Banks (Cocoba) for micro-finance, and training on entrepreneurship to women's groups and young mothers.</t>
  </si>
  <si>
    <t>1897_3</t>
  </si>
  <si>
    <t>Provide quality reproductive health: Conducting counseling on reproductive health, supporting training of trainers on reproductive health issues, raising awareness and access to reproductive health choices, and improving women's reproductive health.</t>
  </si>
  <si>
    <t>1882_1</t>
  </si>
  <si>
    <t>Design and development of strategies for organizational strengthening: This activity involves designing and developing strategies to strengthen the organization within the project area. It includes applied research, promotion of alternative production techniques, and improvement of agricultural practices.</t>
  </si>
  <si>
    <t>1882_2</t>
  </si>
  <si>
    <t>Environmental education and training: This activity focuses on implementing programs, agreements, or contracts for environmental education in the project area. It includes supporting local authorities, developing joint environmental activities, and promoting access to formal or non-formal education programs.</t>
  </si>
  <si>
    <t>1882_3</t>
  </si>
  <si>
    <t>Biodiversity monitoring and restoration: This activity involves monitoring biodiversity and restoring ecosystems within the project area. It includes maintaining dialogue between project stakeholders, carrying out campaigns to inform about the project, and training residents in environmental topics.</t>
  </si>
  <si>
    <t>1882_4</t>
  </si>
  <si>
    <t>Organization and governance: This activity aims to improve the capacities and organization level of the residents within the project area. It includes improving offices and conservation stations, coordinating actions with authorities and residents, and establishing patrols to guard against illegal logging.</t>
  </si>
  <si>
    <t>1882_5</t>
  </si>
  <si>
    <t>Controlling migration: This activity focuses on assisting residents in developing land-use plans and clarifying the inexistence of 'free lands' within the project area. It includes raising awareness about the forest's potential and limitations, supporting authorities in land-use regulatory compliance, and providing technical support to residents.</t>
  </si>
  <si>
    <t>1799_1</t>
  </si>
  <si>
    <t>Training for forest management: Develop training and workshops to strengthen the capacities of community members to properly manage their forest resources.</t>
  </si>
  <si>
    <t>1799_2</t>
  </si>
  <si>
    <t>Training for agroforestry systems: Provide training to community members on the development of agroforestry systems to avoid deforestation and forest degradation and promote food security and community income.</t>
  </si>
  <si>
    <t>1799_3</t>
  </si>
  <si>
    <t>Training for the use of shiringa: Offer training to community members on the use of shiringa as a sustainable resource.</t>
  </si>
  <si>
    <t>1799_4</t>
  </si>
  <si>
    <t>Training for piscigranjas installation: Conduct trainings for community members on the installation and management of piscigranjas.</t>
  </si>
  <si>
    <t>1799_5</t>
  </si>
  <si>
    <t>Training for crafts development: Provide training for community members in the development of crafts.</t>
  </si>
  <si>
    <t>1799_6</t>
  </si>
  <si>
    <t>Training for control and surveillance: Deliver training to community members to strengthen their control and surveillance capabilities.</t>
  </si>
  <si>
    <t>1799_7</t>
  </si>
  <si>
    <t>Training for economic resources management: Provide training to community members on the management of economic resources for control and surveillance activities.</t>
  </si>
  <si>
    <t>1799_8</t>
  </si>
  <si>
    <t>Acquisition of equipment for control and surveillance: Acquire equipment to increase the number of brigades for control and surveillance activities.</t>
  </si>
  <si>
    <t>1799_9</t>
  </si>
  <si>
    <t>Development of early warning system: Develop an early warning system for control and surveillance in a participatory manner.</t>
  </si>
  <si>
    <t>1799_10</t>
  </si>
  <si>
    <t>Promotion of participation and leadership of women: Promote the participation and leadership of women in community activities.</t>
  </si>
  <si>
    <t>1799_11</t>
  </si>
  <si>
    <t>Organizational management training: Provide training on organizational management to strengthen community committees.</t>
  </si>
  <si>
    <t>1799_12</t>
  </si>
  <si>
    <t>Update of management documents: Update community management documents to ensure effective forest governance.</t>
  </si>
  <si>
    <t>1799_13</t>
  </si>
  <si>
    <t>Generation of strategic alliances: Establish strategic alliances with external institutions to support the objectives of the project.</t>
  </si>
  <si>
    <t>1775_1</t>
  </si>
  <si>
    <t>Reducing poverty through social development, enhanced rights, governance empowerment, and improved livelihoods.</t>
  </si>
  <si>
    <t>1775_2</t>
  </si>
  <si>
    <t>Implementing conservation agriculture to reduce emissions from farming and prevent soil nutrient depletion.</t>
  </si>
  <si>
    <t>1775_3</t>
  </si>
  <si>
    <t>Diversifying income streams through non-timber forest products such as honey production.</t>
  </si>
  <si>
    <t>1775_4</t>
  </si>
  <si>
    <t>Reducing habitat loss and improving wildlife corridors through increased monitoring and anti-poaching activities.</t>
  </si>
  <si>
    <t>1775_5</t>
  </si>
  <si>
    <t>Developing Participatory Forest Management Plans (PFMP) and Community Forest Management Agreements (CFMA) in consultation with local communities.</t>
  </si>
  <si>
    <t>1775_6</t>
  </si>
  <si>
    <t>Using FPIC meetings to develop community livelihood profiles, prioritize community needs, and design project interventions.</t>
  </si>
  <si>
    <t>1775_7</t>
  </si>
  <si>
    <t>Providing support for improvement of social services such as school infrastructure, health care centers, safe drinking water, and river crossing facilities.</t>
  </si>
  <si>
    <t>1775_8</t>
  </si>
  <si>
    <t>Supporting improvement of agriculture, horticulture, apiculture, and aquaculture production techniques and creating market linkages.</t>
  </si>
  <si>
    <t>1775_9</t>
  </si>
  <si>
    <t>Supporting school environmental education programs and creating job opportunities for the local community.</t>
  </si>
  <si>
    <t>1775_10</t>
  </si>
  <si>
    <t>Developing agroforestry demonstration plots and training farmers in conservation farming techniques.</t>
  </si>
  <si>
    <t>1775_11</t>
  </si>
  <si>
    <t>Establishing apiary demonstration plots, training lead farmers in hive construction and maintenance, and distributing beehives to participating households.</t>
  </si>
  <si>
    <t>1775_12</t>
  </si>
  <si>
    <t>Supporting the development of value chains in non-timber forest products and promoting improved apiculture techniques.</t>
  </si>
  <si>
    <t>1775_13</t>
  </si>
  <si>
    <t>Providing support for infrastructure development, including the construction and rehabilitation of school and clinic infrastructure.</t>
  </si>
  <si>
    <t>1775_14</t>
  </si>
  <si>
    <t>Improving water supply through drilling boreholes and improving existing wells.</t>
  </si>
  <si>
    <t>1775_15</t>
  </si>
  <si>
    <t>Conducting regular patrols, aerial monitoring, and anti-poaching activities to protect the project area from encroachment and poaching.</t>
  </si>
  <si>
    <t>1775_16</t>
  </si>
  <si>
    <t>Monitoring high conservation value species and adapting management strategies based on wildlife populations.</t>
  </si>
  <si>
    <t>1775_17</t>
  </si>
  <si>
    <t>Generating employment opportunities for village scouts and reducing emissions through conservation efforts.</t>
  </si>
  <si>
    <t>1765_1</t>
  </si>
  <si>
    <t>Strengthening governance: Support and/or strengthen farmer organizations or producers' associations in the area.</t>
  </si>
  <si>
    <t>1765_2</t>
  </si>
  <si>
    <t>Technical assistance to improve production systems: Provide guidance and support to farmers in improving their production systems and implementing good agricultural practices.</t>
  </si>
  <si>
    <t>1765_3</t>
  </si>
  <si>
    <t>Environmental education: Educate and raise awareness about environmental issues through visits to pilot farms and research on good agricultural practices.</t>
  </si>
  <si>
    <t>1765_4</t>
  </si>
  <si>
    <t>Establishment of pilot farms: Create pilot farms for livestock, passion fruit, beans, and jaggery (sugarcane product).</t>
  </si>
  <si>
    <t>1765_5</t>
  </si>
  <si>
    <t>Establishment of beehives: Set up beehives, develop beekeeping chain, and characterize honey and propolis in the biological corridor.</t>
  </si>
  <si>
    <t>1765_6</t>
  </si>
  <si>
    <t>Establishment of cost-efficient burners and living fence trees: Install cost-efficient burners and plant living fence trees to reduce deforestation.</t>
  </si>
  <si>
    <t>1765_7</t>
  </si>
  <si>
    <t>Implementation of revolving funds: Create revolving funds in municipalities to provide faster capital for farmers to invest in improving production systems.</t>
  </si>
  <si>
    <t>1765_8</t>
  </si>
  <si>
    <t>Design and feasibility of the Environmental Center: Develop the design and feasibility of an Environmental Center in Marengo farm.</t>
  </si>
  <si>
    <t>1765_9</t>
  </si>
  <si>
    <t>Credit lines: Offer credit lines, microcredits, and revolving funds to provide capital for farmers to invest in production systems.</t>
  </si>
  <si>
    <t>1765_10</t>
  </si>
  <si>
    <t>Payment for environmental services: Implement a system of payment for environmental services or conservation incentives to increase the value of standing forests and avoid deforestation.</t>
  </si>
  <si>
    <t>1765_11</t>
  </si>
  <si>
    <t>Market support: Support activities aimed at improving the added value of products, such as processing, certification, and finding new marketing chains.</t>
  </si>
  <si>
    <t>1765_12</t>
  </si>
  <si>
    <t>Governance, monitoring, and control: Strengthen social and technical skills, monitor deforestation, and implement community control measures to reduce deforestation.</t>
  </si>
  <si>
    <t>1765_13</t>
  </si>
  <si>
    <t>Technical dialogues and institutional capacity strengthening: Promote technical dialogues between environmental regulatory institutions to generate early warnings of deforestation and strengthen forest governance.</t>
  </si>
  <si>
    <t>1398_1</t>
  </si>
  <si>
    <t>Other Programs: The project’s emission reductions have not been included in an emissions trading program or any other mechanism that includes GHG allowance trading. The project has not sought or received any other form of GHG-related environmental credit during this monitoring period. Moreover, it has not been registered or is seeking registration under any other GHG programs.</t>
  </si>
  <si>
    <t>1398_2</t>
  </si>
  <si>
    <t>Sustainable Development: The project is fully in line with national sustainable development, climate, forest and biodiversity priorities of Lao PDR. The project aligns with the Socio-Economic Development Plan (SEDP), the National Growth and Poverty Reduction Strategy (NGPRS), the National Climate Change Strategy, the National Biodiversity Strategy and Action Plan (NBSAP), the Forestry Strategy, and the Agricultural and Rural Development Strategy. The project contributes to the increase in forest cover of Lao PDR and adheres to REDD+ safeguards for biodiversity and local communities as agreed under the UNFCCC. The project also supports the Aichi targets of the Convention on Biological Diversity (CBD) by promoting the effective management and protection of important protected areas, sustainable agriculture, sustainable forest management, and the knowledge and customary use of biodiversity.</t>
  </si>
  <si>
    <t>1704_1</t>
  </si>
  <si>
    <t>Implementation of SALM activities for Beed Watershed: Promoting multiple environmental assets for smallholder farmers in the watershed area, such as improved carbon sequestration, sustainable water management, and livelihoods. Activities include implementing SALM practices such as residue/nutrient management, agronomic practices, and agroforestry.</t>
  </si>
  <si>
    <t>1704_2</t>
  </si>
  <si>
    <t>Mobilizing farming community: Engaging with the farming community in developing a carbon sequestration project in the watershed development area.</t>
  </si>
  <si>
    <t>1704_3</t>
  </si>
  <si>
    <t>Awareness creation for farming community: Educating the farming community about sustainable Agriculture Land Management (SALM) practices in the identified villages.</t>
  </si>
  <si>
    <t>1704_4</t>
  </si>
  <si>
    <t>Planting trees in the identified watershed area: Planting at least 5 Lakh trees in the identified watershed area with identifiable geo tagging to ensure sustainability.</t>
  </si>
  <si>
    <t>1704_5</t>
  </si>
  <si>
    <t>Organizational set up of NISARG: Implementing the project through a participatory planning, monitoring, and evaluation approach with the NISARG and Village/Cluster Level Watershed Committee.</t>
  </si>
  <si>
    <t>1704_6</t>
  </si>
  <si>
    <t>Field survey: Conducting field surveys to gather data and information for the project.</t>
  </si>
  <si>
    <t>1704_7</t>
  </si>
  <si>
    <t>Capacity building: Conducting workshops and trainings to build the capacity of the farming community in SALM practices.</t>
  </si>
  <si>
    <t>1704_8</t>
  </si>
  <si>
    <t>Soil testing report: Collecting and analyzing soil samples to generate soil testing reports.</t>
  </si>
  <si>
    <t>1704_9</t>
  </si>
  <si>
    <t>Farmer survey data: Collecting data from surveys conducted with farmers to gather information about their practices and needs.</t>
  </si>
  <si>
    <t>1704_10</t>
  </si>
  <si>
    <t>Support to Audit: Providing support and assistance in conducting audits for the project.</t>
  </si>
  <si>
    <t>1704_11</t>
  </si>
  <si>
    <t>Supervision: Supervising and monitoring the project activities on-field and off-site.</t>
  </si>
  <si>
    <t>1704_12</t>
  </si>
  <si>
    <t>Advisory Support: Providing advisory support and guidance to the project implementing team.</t>
  </si>
  <si>
    <t>1695_1</t>
  </si>
  <si>
    <t>Education, training and strengthening citizen participation: Strengthening environmental education and training, creating attitudes and behaviors that raise awareness among citizen participation in the conservation and protection of the environment and natural resources.</t>
  </si>
  <si>
    <t>1695_2</t>
  </si>
  <si>
    <t>Conservation, restoration and sustainable management of strategic ecosystems: Develop activities which foster conservation, restoration, administration and sustainable management of strategic ecosystems and biodiversity existing in the selected municipalities for REDD+ project through participatory processes and awareness.</t>
  </si>
  <si>
    <t>1695_3</t>
  </si>
  <si>
    <t>Crops improvements: Improve crops and marketing (production chains), through the identification of crops that are within the preferences of the participants, in order to characterize their productivity and recognize the inputs, tools and yields. Improving crop seeds involves obtaining high yields, improve soil conservation.</t>
  </si>
  <si>
    <t>1695_4</t>
  </si>
  <si>
    <t>Home vegetable gardens: Promote food security with the implementation and use of complementary food systems.</t>
  </si>
  <si>
    <t>1695_5</t>
  </si>
  <si>
    <t>Silvopastoral systems: Promote proper management of land dedicated to livestock through the implementation of low impact systems.</t>
  </si>
  <si>
    <t>1695_6</t>
  </si>
  <si>
    <t>Ecotourism: Create an alternative sustainable development through the strengthening of ecotourism activities.</t>
  </si>
  <si>
    <t>1695_7</t>
  </si>
  <si>
    <t>Cookstoves: Reduce degradation of the forests within the jurisdiction through the establishment of improved cookstoves.</t>
  </si>
  <si>
    <t>965_1</t>
  </si>
  <si>
    <t>Site preparation: Weed control and intense grazing before tillage activities. Application of glyphosate one month before plantation operation. Livestock reintroduced after planting. Additional control applied after two years.</t>
  </si>
  <si>
    <t>965_2</t>
  </si>
  <si>
    <t>Ant control: Elimination of ant nests through the application of ant-killer. Fipronil applied next to ant paths. Control starts 4 months before planting and ends 6 months after planting.</t>
  </si>
  <si>
    <t>965_3</t>
  </si>
  <si>
    <t>Soil preparation: Sub-soiling at a depth of 50-60 cm. Plowing after preparation of a mound of 20-25 cm. Tillage conducted within planting strips. Avoidance of tillage in sloppy and rocky areas.</t>
  </si>
  <si>
    <t>965_4</t>
  </si>
  <si>
    <t>Planting: Manual planting with monitoring for plant burial, bare-root, twisted root, proper spacing. Re-planting of seedlings not surviving. Objective is to achieve 90% survivor rate.</t>
  </si>
  <si>
    <t>965_5</t>
  </si>
  <si>
    <t>Fertilization: Manual application of fertilizer. Starting dose applied 10 days after planting. Fertilization based on soil chemical analysis and identified deficiencies.</t>
  </si>
  <si>
    <t>965_6</t>
  </si>
  <si>
    <t>Silviculture: Selection of 200 trees per hectare for sawn timber and/or veneer. Two pruning operations at ages 5 and 8 to reach specified heights. Commercial thinning at ages 10 and 20. Final harvest planned at age 30.</t>
  </si>
  <si>
    <t>1674_1</t>
  </si>
  <si>
    <t>Conservation of the forest in the project area</t>
  </si>
  <si>
    <t>1674_2</t>
  </si>
  <si>
    <t>Improvement of reserve management and anti-poaching activities</t>
  </si>
  <si>
    <t>1674_3</t>
  </si>
  <si>
    <t>Development of agro-ecology techniques</t>
  </si>
  <si>
    <t>1674_4</t>
  </si>
  <si>
    <t>Improvement of cashew tree cultivation and value chain</t>
  </si>
  <si>
    <t>1674_5</t>
  </si>
  <si>
    <t>Anti-poaching activities</t>
  </si>
  <si>
    <t>1674_6</t>
  </si>
  <si>
    <t>Fire management</t>
  </si>
  <si>
    <t>1674_7</t>
  </si>
  <si>
    <t>Reintroduction of wildlife and population monitoring</t>
  </si>
  <si>
    <t>1674_8</t>
  </si>
  <si>
    <t>Management of human/elephant conflicts</t>
  </si>
  <si>
    <t>1674_9</t>
  </si>
  <si>
    <t>Development of tourism</t>
  </si>
  <si>
    <t>1674_10</t>
  </si>
  <si>
    <t>Game hunting area</t>
  </si>
  <si>
    <t>1674_11</t>
  </si>
  <si>
    <t>Implementation of agro-ecological systems</t>
  </si>
  <si>
    <t>1674_12</t>
  </si>
  <si>
    <t>Creation of land use plans</t>
  </si>
  <si>
    <t>1674_13</t>
  </si>
  <si>
    <t>Implementation of the Mozbio project</t>
  </si>
  <si>
    <t>1311_1</t>
  </si>
  <si>
    <t>Creation and implementation of a protected area</t>
  </si>
  <si>
    <t>1311_2</t>
  </si>
  <si>
    <t>Stakeholder participation in protected area creation</t>
  </si>
  <si>
    <t>1311_3</t>
  </si>
  <si>
    <t>Definitive protection status</t>
  </si>
  <si>
    <t>1311_4</t>
  </si>
  <si>
    <t>Promoting sustainable land uses</t>
  </si>
  <si>
    <t>1311_5</t>
  </si>
  <si>
    <t>Governance structure</t>
  </si>
  <si>
    <t>1311_6</t>
  </si>
  <si>
    <t>Conservation agreements and small grants</t>
  </si>
  <si>
    <t>1311_7</t>
  </si>
  <si>
    <t>Fire monitoring and forest loss monitoring</t>
  </si>
  <si>
    <t>1311_8</t>
  </si>
  <si>
    <t>Adaptive management</t>
  </si>
  <si>
    <t>1654_1</t>
  </si>
  <si>
    <t>Protection of forests in the municipality of Lábrea: The project aims to protect forests located in the municipality of Lábrea, which has a high deforestation rate. The project aims to prevent deforestation and the expansion of land use changes in the area.</t>
  </si>
  <si>
    <t>1654_2</t>
  </si>
  <si>
    <t>Training and organization of fire brigades: The project will organize and train fire brigades from the local community. These brigades will help prevent and respond to forest fires, contributing to the protection of the forests.</t>
  </si>
  <si>
    <t>1654_3</t>
  </si>
  <si>
    <t>Technical training on sustainable cattle raising: The project will partner with local institutions to provide technical training on sustainable cattle raising. This initiative aims to improve the practices of cattle ranching in the area and provide alternative livelihood opportunities for the local community.</t>
  </si>
  <si>
    <t>1654_4</t>
  </si>
  <si>
    <t>Forest management courses: The project will offer courses on forest management methods to the local community. This will help build capacity and provide opportunities for employment in the proposed project.</t>
  </si>
  <si>
    <t>1654_5</t>
  </si>
  <si>
    <t>Support to SEMA - AM: The project will support the Amazonas State Secretariat of Environment (SEMA - AM) by providing visibility, methodological advances, and surveillance posts. This support aims to mitigate illegal logging and land occupation in the region.</t>
  </si>
  <si>
    <t>1654_6</t>
  </si>
  <si>
    <t>Fight against illegal land occupation: The project will involve the local community in monitoring and reporting illegal land occupation and potential illegal logging. This activity aims to protect the land and prevent encroachment by land grabbers.</t>
  </si>
  <si>
    <t>1654_7</t>
  </si>
  <si>
    <t>Feasibility study for a small non-wood product processing plant: The project will conduct a feasibility study to determine the potential for establishing a small plant for processing non-wood products. This initiative aims to create new income opportunities for the local population and promote sustainable forest use.</t>
  </si>
  <si>
    <t>1654_8</t>
  </si>
  <si>
    <t>Biomass inventory and biodiversity assessment: The project will conduct a biomass inventory and assess the fauna and flora in the project area. This will help monitor carbon stocks and biodiversity conservation efforts.</t>
  </si>
  <si>
    <t>1113_1</t>
  </si>
  <si>
    <t>Raise Project Awareness: The project proponents will hold community meetings to raise awareness about the project, its goals, and the negative impacts of deforestation. They will also discuss the financial benefits of practicing sustainable agriculture and the types of social projects and programs that could be implemented.</t>
  </si>
  <si>
    <t>1113_2</t>
  </si>
  <si>
    <t>Hire Project Manager: The project will hire a project manager to oversee the implementation of activities and ensure smooth coordination among stakeholders.</t>
  </si>
  <si>
    <t>1113_3</t>
  </si>
  <si>
    <t>Patrol and Monitor Deforestation: The project will employ forest monitors who will regularly patrol the project area to detect and document instances of deforestation. The project proponents will then take appropriate actions to counteract reported deforestation.</t>
  </si>
  <si>
    <t>1113_4</t>
  </si>
  <si>
    <t>Provide Agricultural Extension Services: The project will provide agricultural extension services to the communities in and around the project area. This will include onsite trainings and assistance from partner organizations to help communities intensify agriculture and reduce their dependence on forest resources.</t>
  </si>
  <si>
    <t>1113_5</t>
  </si>
  <si>
    <t>Support Local Farmers Association: The project will establish and financially support a local farmers association to modernize community infrastructure, improve production, and facilitate better market access.</t>
  </si>
  <si>
    <t>1113_6</t>
  </si>
  <si>
    <t>Help Communities Obtain Land Tenure: The project will assist families living on the project property in obtaining land tenure and recognizing their productive use of the land. This will provide communities with formal recognition of their land rights and access to credit.</t>
  </si>
  <si>
    <t>1113_7</t>
  </si>
  <si>
    <t>Profit-Sharing of Carbon Credits: The project will primarily use carbon revenue to develop social projects and programs. However, communities that voluntarily join the project, successfully avoid deforestation, and reside within the project property will receive a small share of the carbon revenue.</t>
  </si>
  <si>
    <t>1113_8</t>
  </si>
  <si>
    <t>Establish a Project Headquarters: The project will have a dedicated headquarters that will serve as a local project office. It will provide facilities for community meetings, teaching courses, presentations, and project storage.</t>
  </si>
  <si>
    <t>904_1</t>
  </si>
  <si>
    <t>Forest conservation: Implementing measures to prevent degradation and deforestation within the project area.</t>
  </si>
  <si>
    <t>904_2</t>
  </si>
  <si>
    <t>Reforestation: Planting trees in areas where deforestation has occurred to restore the forest cover.</t>
  </si>
  <si>
    <t>904_3</t>
  </si>
  <si>
    <t>Improved land management: Implementing sustainable land management practices to reduce soil erosion and improve soil health.</t>
  </si>
  <si>
    <t>904_4</t>
  </si>
  <si>
    <t>Community engagement and capacity building: Working with local communities to raise awareness about the importance of forest conservation and providing training on sustainable land management practices.</t>
  </si>
  <si>
    <t>904_5</t>
  </si>
  <si>
    <t>Monitoring and evaluation: Regularly monitoring and evaluating the effectiveness of the project activities in reducing degradation and deforestation.</t>
  </si>
  <si>
    <t>856_1</t>
  </si>
  <si>
    <t>Corrective Action Request CAR 2 planned: Planned corrective action request CAR 2.</t>
  </si>
  <si>
    <t>856_2</t>
  </si>
  <si>
    <t>Monitoring activities: Continual monitoring activities included in the Monitoring Plan.</t>
  </si>
  <si>
    <t>856_3</t>
  </si>
  <si>
    <t>Governance capacity, enforcement and management, and economic alternatives and incentives: Activities related to governance capacity, enforcement and management, and economic alternatives and incentives.</t>
  </si>
  <si>
    <t>856_4</t>
  </si>
  <si>
    <t>Clarifications and corrective action requests: Clarifications and corrective action requests made regarding monitoring frequency and plot measurements.</t>
  </si>
  <si>
    <t>856_5</t>
  </si>
  <si>
    <t>Corrective Action Request CAR 3: Corrective action request CAR 3.</t>
  </si>
  <si>
    <t>856_6</t>
  </si>
  <si>
    <t>Dissemination of monitoring results: Explanation on how monitoring results have been disseminated and made publicly available on the internet.</t>
  </si>
  <si>
    <t>1112_1</t>
  </si>
  <si>
    <t>Raise Project Awareness: The project will raise awareness among the local communities about the project's goals and objectives, the negative impacts of deforestation, and the benefits of sustainable agriculture.</t>
  </si>
  <si>
    <t>1112_2</t>
  </si>
  <si>
    <t>Hire Project Manager: The project will hire a project manager to oversee the implementation of activities and ensure the smooth operation of the project.</t>
  </si>
  <si>
    <t>1112_3</t>
  </si>
  <si>
    <t>Patrol and Monitor Deforestation: The project will conduct regular patrols and monitoring activities to detect and prevent deforestation in the project area.</t>
  </si>
  <si>
    <t>1112_4</t>
  </si>
  <si>
    <t>Provide Agricultural Extension Services: The project will provide agricultural extension services to the communities, offering training courses and assistance in improving agricultural practices.</t>
  </si>
  <si>
    <t>1112_5</t>
  </si>
  <si>
    <t>Support Local Farmers Association: The project will establish and financially support a local farmers association, providing assistance in modernizing community infrastructure, improving production, and facilitating market access.</t>
  </si>
  <si>
    <t>1112_6</t>
  </si>
  <si>
    <t>Help Communities Obtain Land Tenure: The project will assist community members in obtaining land tenure and formal recognition of their land use, which will reduce greenhouse gas emissions and provide communities with greater responsibility and ownership over their land.</t>
  </si>
  <si>
    <t>1112_7</t>
  </si>
  <si>
    <t>Profit-Sharing of Carbon Credits: The project will share a portion of the carbon credit revenues with the communities, providing them with financial incentives for successful participation in the project and avoiding deforestation.</t>
  </si>
  <si>
    <t>1112_8</t>
  </si>
  <si>
    <t>Establish a Project Headquarters: The project will establish a dedicated project headquarters, which will serve as a centralized office for project activities, community meetings, training courses, and project storage.</t>
  </si>
  <si>
    <t>958_1</t>
  </si>
  <si>
    <t>Description of the Project Activity: The project area is covered by old-growth forest.</t>
  </si>
  <si>
    <t>852_1</t>
  </si>
  <si>
    <t>Acquisition and protection of forest lands threatened by agricultural conversion</t>
  </si>
  <si>
    <t>852_2</t>
  </si>
  <si>
    <t>Avoidance of deforestation through land purchase</t>
  </si>
  <si>
    <t>852_3</t>
  </si>
  <si>
    <t>Selective logging with Smartwood certification</t>
  </si>
  <si>
    <t>1218_1</t>
  </si>
  <si>
    <t>Avoiding Unplanned Deforestation and Degradation (AUDD): The project aims to avoid unplanned deforestation by implementing a strategy described in five main components.</t>
  </si>
  <si>
    <t>1218_2</t>
  </si>
  <si>
    <t>Agroforestry: The project involves the cultivation of various fruit and cover crops, combined with annual crops commonly used in the region. It also includes the use of nursery, foliar fertilizer, and effective microorganisms.</t>
  </si>
  <si>
    <t>1218_3</t>
  </si>
  <si>
    <t>Carbon Monitoring: The project includes carbon monitoring activities throughout the crediting period of 2011-2031.</t>
  </si>
  <si>
    <t>1218_4</t>
  </si>
  <si>
    <t>Reappraisal of the Baseline Scenario: The project involves the reappraisal of the baseline scenario and update of the VCS-PD.</t>
  </si>
  <si>
    <t>1218_5</t>
  </si>
  <si>
    <t>Productive Activities: The project includes the development of a zoning study, use and management of community forests, palm trees, and chestnut. It also involves the improvement of the nursery for the production of forest species.</t>
  </si>
  <si>
    <t>1218_6</t>
  </si>
  <si>
    <t>Agroforestry Technical Training: The project includes training on agroforestry techniques.</t>
  </si>
  <si>
    <t>1218_7</t>
  </si>
  <si>
    <t>Development of Sustainable Agroforestry Plots: The project involves the design and implementation of sustainable agroforestry plots.</t>
  </si>
  <si>
    <t>1218_8</t>
  </si>
  <si>
    <t>Implementation and Maintenance of Ecotourism Routes: The project includes the implementation and maintenance of ecotourism routes in the community.</t>
  </si>
  <si>
    <t>1218_9</t>
  </si>
  <si>
    <t>Implementing a Communal Hunting: The project involves the implementation of communal hunting activities.</t>
  </si>
  <si>
    <t>1218_10</t>
  </si>
  <si>
    <t>Limiting Legal Boundaries: The project includes the physical study of limiting legal boundaries and the implementation of equipment custodians and community forest guards.</t>
  </si>
  <si>
    <t>1218_11</t>
  </si>
  <si>
    <t>Forest Governance: The project includes the development and updating of community life plans, statutes, and internal regulations. It also involves the implementation of zoning of communal land and training of community leaders.</t>
  </si>
  <si>
    <t>1218_12</t>
  </si>
  <si>
    <t>Communication and Dissemination: The project includes the development of a communication strategy on the management and use of natural resources. It also involves the creation of outreach materials and radio broadcast programs.</t>
  </si>
  <si>
    <t>1218_13</t>
  </si>
  <si>
    <t>Conservation Agreements: The project includes the preparation, design, and implementation of conservation agreements.</t>
  </si>
  <si>
    <t>1566_1</t>
  </si>
  <si>
    <t>Description of the project activities: The project activities were derived from the analysis of the problem and include the installation of permanent plots for carbon stock estimation, data collection and processing using the Information System of the REDD+ project, and the evaluation of environmental and socioeconomic impacts.</t>
  </si>
  <si>
    <t>1566_2</t>
  </si>
  <si>
    <t>Data Collection, Processing and Report: Data and parameters are defined in the Matrix of Logic Structure (MLS) and collected, processed, reported, and disseminated using the Information System of the REDD+ project. The MLS allows for the evaluation of compliance with project objectives, results, and indicators. Information collected in the field is systematized by professionals in charge of monitoring and evaluation.</t>
  </si>
  <si>
    <t>1566_3</t>
  </si>
  <si>
    <t>Environmental and Socioeconomic Impact Assessment: The project assesses the environmental and socioeconomic impacts through the analysis of potential positive and negative impacts on biodiversity and the living conditions of indigenous communities. The impacts are evaluated using a rating scale and the results show that the project has a positive benefit for biodiversity and improves the living conditions of indigenous communities.</t>
  </si>
  <si>
    <t>1566_4</t>
  </si>
  <si>
    <t>Stakeholder Engagement: The project involves stakeholder engagement through consultations and meetings with primary stakeholders, including indigenous communities, ACATISEMA Association, teachers, colonists, mining companies, government institutions, and other organizations. The feedback and opinions of stakeholders are recorded, categorized, and addressed in subsequent meetings.</t>
  </si>
  <si>
    <t>934_1</t>
  </si>
  <si>
    <t>Stopping planned legal and reducing unplanned illegal logging</t>
  </si>
  <si>
    <t>934_2</t>
  </si>
  <si>
    <t>Agricultural improvement activities</t>
  </si>
  <si>
    <t>934_3</t>
  </si>
  <si>
    <t>Village-centered capacity building through Local Development Committees (CLDs)</t>
  </si>
  <si>
    <t>934_4</t>
  </si>
  <si>
    <t>Infrastructure and socio-economic development activities</t>
  </si>
  <si>
    <t>934_5</t>
  </si>
  <si>
    <t>Conservation management of concession</t>
  </si>
  <si>
    <t>934_6</t>
  </si>
  <si>
    <t>Wood energy plantations</t>
  </si>
  <si>
    <t>934_7</t>
  </si>
  <si>
    <t>Forest monitoring</t>
  </si>
  <si>
    <t>934_8</t>
  </si>
  <si>
    <t>Agroforestry nursery and demonstration plots</t>
  </si>
  <si>
    <t>934_9</t>
  </si>
  <si>
    <t>Agricultural diversification</t>
  </si>
  <si>
    <t>934_10</t>
  </si>
  <si>
    <t>Local Development Committees</t>
  </si>
  <si>
    <t>934_11</t>
  </si>
  <si>
    <t>School construction</t>
  </si>
  <si>
    <t>934_12</t>
  </si>
  <si>
    <t>Mobile medical clinic</t>
  </si>
  <si>
    <t>875_1</t>
  </si>
  <si>
    <t>Qualification of the local community to engage in forest stewardship activities within the FSM farm and preparation for Forest Stewardship Council (FSC) certification.</t>
  </si>
  <si>
    <t>875_2</t>
  </si>
  <si>
    <t>Long-term protection of the property area and opposition to land grabbers.</t>
  </si>
  <si>
    <t>875_3</t>
  </si>
  <si>
    <t>Improvement in local security through project monitoring and public sharing of documentation.</t>
  </si>
  <si>
    <t>875_4</t>
  </si>
  <si>
    <t>Organization of forest fire brigades.</t>
  </si>
  <si>
    <t>875_5</t>
  </si>
  <si>
    <t>Creation of incentives to recover degraded areas surrounding the property.</t>
  </si>
  <si>
    <t>875_6</t>
  </si>
  <si>
    <t>Feasibility study for setting up a small plant for processing non-wood products and organizing a technical forestry school in the municipality of Colniza.</t>
  </si>
  <si>
    <t>875_7</t>
  </si>
  <si>
    <t>Collaboration with SEMA-MT to create a replicable environment management model in other potential REDD project areas.</t>
  </si>
  <si>
    <t>875_8</t>
  </si>
  <si>
    <t>Monitoring strategy combining satellite images with field visits to monitor deforestation in the Amazon region.</t>
  </si>
  <si>
    <t>875_9</t>
  </si>
  <si>
    <t>Regular revision of the project area through satellite images and on-site surveillance to ensure forest preservation.</t>
  </si>
  <si>
    <t>875_10</t>
  </si>
  <si>
    <t>Development of a new model for the exploitation of forest potential in the region, associated with the preservation of natural resources and sustainable economic activities.</t>
  </si>
  <si>
    <t>875_11</t>
  </si>
  <si>
    <t>Monitoring of carbon inventories within the project limits.</t>
  </si>
  <si>
    <t>875_12</t>
  </si>
  <si>
    <t>Specific field inventory in 2010 to determine the average amount of CO2 emissions and above-ground biomass in the local forest.</t>
  </si>
  <si>
    <t>868_1</t>
  </si>
  <si>
    <t>Implementation of the Forest Monitoring and Surveillance System: Concessionaires will organize a Ground Team of Monitoring and Surveillance to monitor and control illegal logging activities, migratory agriculture, and mining activities in the project area. Checkpoints will be located in strategic places, and a weekly preventive patrolling system will be implemented.</t>
  </si>
  <si>
    <t>868_2</t>
  </si>
  <si>
    <t>Training deforestation agents in alternative and sustainable productive initiatives: The project will provide training workshops to miners and other deforestation agents in agroforestry, management of forestry products, fish farming, and the elaboration of protocols. The goal is to promote sustainable activities and limit negative impacts on the environment.</t>
  </si>
  <si>
    <t>868_3</t>
  </si>
  <si>
    <t>Implementation of a Tree Nursery: A permanent tree nursery will be established to produce 100,000 seedlings per year. Actions include the selection of seed-trees, seeds collection, construction of the nursery, production of seedlings, and training on seedling production.</t>
  </si>
  <si>
    <t>868_4</t>
  </si>
  <si>
    <t>Organization and legal formalization of grassroots organizations: The project will assist Brazil Nut Concessionaires in organizing and legally formalizing their grassroots organizations. This includes implementing an Early Alert System and a Conflicts and Complaints Management System.</t>
  </si>
  <si>
    <t>868_5</t>
  </si>
  <si>
    <t>Implementation and Start-up of the Brazil Nut Processing Plant: The project will establish a Brazil Nut processing plant to improve the income of concessioners. This includes certification of products and processes, training in forestry management, reduced-impact techniques, and cooperation agreements with the government and local entities.</t>
  </si>
  <si>
    <t>868_6</t>
  </si>
  <si>
    <t>Improve Forestry Management in Brazil Nut Concessions: The project will work on improving forestry management in Brazil Nut concessions to guarantee and maintain ecological integrity and contribute to the preservation of biodiversity. This includes improving forest surveillance and implementing forestry management practices.</t>
  </si>
  <si>
    <t>844_1</t>
  </si>
  <si>
    <t>Development of specific project activities</t>
  </si>
  <si>
    <t>844_2</t>
  </si>
  <si>
    <t>844_3</t>
  </si>
  <si>
    <t>Maintenance of FSC Certification</t>
  </si>
  <si>
    <t>844_4</t>
  </si>
  <si>
    <t>Commitment to responsible trade</t>
  </si>
  <si>
    <t>844_5</t>
  </si>
  <si>
    <t>REDD Project activities</t>
  </si>
  <si>
    <t>844_6</t>
  </si>
  <si>
    <t>Sustainable development of rural producers</t>
  </si>
  <si>
    <t>1047_1</t>
  </si>
  <si>
    <t>Creation of protected area: The project activity involves the creation and implementation of a protected area that encompasses the project area. The protected area is managed mainly for the sustainable use of natural resources and aims to stop deforestation.</t>
  </si>
  <si>
    <t>1047_2</t>
  </si>
  <si>
    <t>Management and zoning of protected area: The project activity includes the management and zoning of the protected area. It involves the establishment of a co-managed, multiple-use protected area where local communities play a prominent role in managing the forests. The area is divided into strict conservation zones and buffer zones.</t>
  </si>
  <si>
    <t>1047_3</t>
  </si>
  <si>
    <t>Conservation agreements: The project activity involves the establishment of conservation agreements between CI Madagascar and local communities. These agreements aim to achieve measurable forest conservation results while compensating communities for the forgone benefits of forest use.</t>
  </si>
  <si>
    <t>1047_4</t>
  </si>
  <si>
    <t>Small grants: The project provides small grants to local community associations to undertake income-generating activities that contribute to forest conservation outcomes. The grants are defined by the communities themselves and aim to create economic opportunities for local people.</t>
  </si>
  <si>
    <t>1047_5</t>
  </si>
  <si>
    <t>Sustainable tourism: The project focuses on developing sustainable tourism that provides economic opportunities without negative environmental or social impacts. It aims to finance conservation through high-end tourism concessions and create jobs linked to tourism.</t>
  </si>
  <si>
    <t>1047_6</t>
  </si>
  <si>
    <t>Integrated health, population, and environment programme (PHE): The project addresses ecosystem-related health problems by improving access to health services and building capacity to deliver these services. It includes training community-based agents to provide assistance on health, nutrition, water, sanitation, hygiene, and family planning.</t>
  </si>
  <si>
    <t>1047_7</t>
  </si>
  <si>
    <t>Fire alerts and real-time monitoring of forest loss: The project utilizes satellite-based fire monitoring systems to provide daily fire alerts for the region. It also carries out systematic monitoring of forest loss using satellite imagery. These monitoring tools enable the project to pinpoint problem areas and focus activities within them.</t>
  </si>
  <si>
    <t>1133_1</t>
  </si>
  <si>
    <t>Protecting the forest and avoiding harvesting: The project will use carbon financing to protect the forest and avoid harvesting of the forest for valuable timber and conversion to agriculture. This will be achieved by maintaining and increasing a robust presence at the main facility, implementing regular patrols to prevent incursions and illegal logging, and implementing an integrated monitoring program for carbon and biodiversity.</t>
  </si>
  <si>
    <t>1133_2</t>
  </si>
  <si>
    <t>Hiring and training additional staff: The project will hire and train additional staff from the local community of Puerto Miguel to staff the facility, patrol the forest and river, and monitor the forest biomass and biodiversity.</t>
  </si>
  <si>
    <t>1133_3</t>
  </si>
  <si>
    <t>Supporting health care for local communities: The project will continue supporting health care for local communities by providing facilities for Amazon Promise and furnishing monetary support to the local clinic in Puerto Miguel.</t>
  </si>
  <si>
    <t>1133_4</t>
  </si>
  <si>
    <t>Contracting monitoring, carbon sales, and finances: Lawrence Bishop will be responsible for hiring contractors for future monitoring, carbon sales, and finances in the United States. Mr. Bishop is also a licensed commodities broker and will be responsible for marketing, selling, and managing funds derived from carbon offsets sales.</t>
  </si>
  <si>
    <t>1133_5</t>
  </si>
  <si>
    <t>Technical support for project design and monitoring: The Virginia Tech Conservation Management Institute (CMI) will serve as technical support for project design and monitoring. CMI has extensive experience in the development and implementation of carbon offset projects and monitoring protocol development and implementation.</t>
  </si>
  <si>
    <t>1133_6</t>
  </si>
  <si>
    <t>Management of infrastructure, forest protection, and business matters: Mr. Norman Walters will be responsible for the management of infrastructure, forest protection at Yacumama, and business matters within the country of Peru. He will also serve as the diplomatic liaison between Yacumama and the local communities.</t>
  </si>
  <si>
    <t>1133_7</t>
  </si>
  <si>
    <t>Day-to-day operations at Yacumama: Mr. Walters will be responsible for the day-to-day operations at Yacumama during the course of the project.</t>
  </si>
  <si>
    <t>1094_1</t>
  </si>
  <si>
    <t>Conservation of forest area: The principal objective of the project is to conserve 97,007.22 ha of forest area within the five Ecomapuá properties through avoidance of unplanned deforestation.</t>
  </si>
  <si>
    <t>1094_2</t>
  </si>
  <si>
    <t>Baseline reassessment: The baseline is reassessed every 10 years to account for changes in deforestation projections. Corrections were made during the first baseline period.</t>
  </si>
  <si>
    <t>1094_3</t>
  </si>
  <si>
    <t>Predicted avoided deforestation: The ex-ante estimate for the predicted avoided deforestation within the project area over the 30 year project lifetime would be 1,157 ha.</t>
  </si>
  <si>
    <t>1094_4</t>
  </si>
  <si>
    <t>Avoided emissions: The avoided emissions due to the project are expected to be 851,933 tCO2e across the project crediting period.</t>
  </si>
  <si>
    <t>1094_5</t>
  </si>
  <si>
    <t>Community capacity building: Capacity building activities have been conducted in partnership with the Federal Rural University of Amazônia (UFRA) and Petrobras Company to enhance family agricultural production.</t>
  </si>
  <si>
    <t>1094_6</t>
  </si>
  <si>
    <t>Construction of support home and school: A support home and the local school located within the leakage management area have been constructed.</t>
  </si>
  <si>
    <t>1094_7</t>
  </si>
  <si>
    <t>Construction of aviculture structure, vegetable gardens, fish tanks, and apiaries: Aviculture structure, vegetable gardens, fish tanks, and apiaries have been constructed to support alternative livelihood projects.</t>
  </si>
  <si>
    <t>1094_8</t>
  </si>
  <si>
    <t>Building of forestry nursery: A forestry nursery has been built in the leakage management area.</t>
  </si>
  <si>
    <t>1094_9</t>
  </si>
  <si>
    <t>Donation of motor boat: A motor boat has been donated to the community for transportation.</t>
  </si>
  <si>
    <t>1541_1</t>
  </si>
  <si>
    <t>Signature and enforcement of cooperation agreements: This project activity seeks to enforce the currently applicable Guatemalan Law on Protected Areas by securing land use rights for communities that have historic land rights within the park.</t>
  </si>
  <si>
    <t>1541_2</t>
  </si>
  <si>
    <t>Establishment of a program of patrols and surveillance subcommittee for each organization within the park: This project activity aims to establish a program of patrols and surveillance subcommittees for each organization within the park to ensure forest protection and biodiversity.</t>
  </si>
  <si>
    <t>1541_3</t>
  </si>
  <si>
    <t>Workshops about fire management in the communities: This project activity involves conducting workshops in the communities about fire management to prevent forest fires.</t>
  </si>
  <si>
    <t>1541_4</t>
  </si>
  <si>
    <t>Program for conservation of habitats linked to endangered species and development of a plan for conservation of HCV: This project activity focuses on implementing a program for the conservation of habitats linked to endangered species and developing a plan for the conservation of High Conservation Value (HCV) areas.</t>
  </si>
  <si>
    <t>1541_5</t>
  </si>
  <si>
    <t>School of agroforestry promoters for enhancing practices sustainable agriculture in the communities: This project activity involves establishing a school of agroforestry promoters to enhance sustainable agriculture practices in the communities.</t>
  </si>
  <si>
    <t>1541_6</t>
  </si>
  <si>
    <t>Identification of alternative NTFPs and market study on each case: This project activity aims to identify alternative Non-Timber Forest Products (NTFPs) and conduct market studies on each case.</t>
  </si>
  <si>
    <t>1541_7</t>
  </si>
  <si>
    <t>Development of a census of populations of species of flora/fauna that have historically been subject to commercial extraction and their most common geographical location: This project activity involves developing a census of populations of species of flora/fauna that have historically been subject to commercial extraction and determining their most common geographical locations.</t>
  </si>
  <si>
    <t>1541_8</t>
  </si>
  <si>
    <t>Development of sustainable forest management plans for small holders and communities: This project activity focuses on developing sustainable forest management plans for small holders and communities.</t>
  </si>
  <si>
    <t>1541_9</t>
  </si>
  <si>
    <t>Establishment and reinforcement of a program of micro-credits and the promotion of conservation and forest management: This project activity aims to establish and reinforce a program of micro-credits and promote conservation and forest management.</t>
  </si>
  <si>
    <t>1541_10</t>
  </si>
  <si>
    <t>Human resources plan focusing on contracting permanent personnel (not seasonal jobs): This project activity involves creating a human resources plan that focuses on contracting permanent personnel instead of seasonal jobs.</t>
  </si>
  <si>
    <t>1541_11</t>
  </si>
  <si>
    <t>Community empowerment and capacity building: This project activity aims to empower and build the capacity of the communities through periodical workshops and events on environmental education and the socialization of environmental legislation.</t>
  </si>
  <si>
    <t>1541_12</t>
  </si>
  <si>
    <t>Workshops about sexual and reproductive health in communities: This project activity involves conducting workshops in communities about sexual and reproductive health to enhance knowledge and practices.</t>
  </si>
  <si>
    <t>1541_13</t>
  </si>
  <si>
    <t>Workshops on water and waste management: This project activity focuses on conducting workshops on water and waste management in communities to improve practices and access to proper facilities.</t>
  </si>
  <si>
    <t>1384_1</t>
  </si>
  <si>
    <t>Land use monitoring and zoning enforcement conducted by the state: Monitoring the staffing of checkpoints, establishment of new checkpoints, park guard patrols, and compliance with land use plans.</t>
  </si>
  <si>
    <t>1384_2</t>
  </si>
  <si>
    <t>Land use planning and zoning: Monitoring the designated agricultural areas and ensuring compliance with land use plans.</t>
  </si>
  <si>
    <t>1384_3</t>
  </si>
  <si>
    <t>Forest fire control and prevention conducted by the state: Monitoring forest fires through remote sensing and overflight data, and implementing fire control activities.</t>
  </si>
  <si>
    <t>1384_4</t>
  </si>
  <si>
    <t>Reclamation and restoration of illegally deforested land: Identifying and reclaiming illegally deforested land, and monitoring the restoration activities.</t>
  </si>
  <si>
    <t>1384_5</t>
  </si>
  <si>
    <t>Maintain high conservation value areas through FSC certification: Ensuring compliance with FSC certification requirements for maintaining high conservation value areas.</t>
  </si>
  <si>
    <t>1384_6</t>
  </si>
  <si>
    <t>Support for institutional and legal mechanisms to improve forest governance: Monitoring and reporting on advances in institutional and legal mechanisms for improving forest governance.</t>
  </si>
  <si>
    <t>1532_1</t>
  </si>
  <si>
    <t>Providing inputs and training on climate-smart agricultural practices to smallholder farmers and offering them premium prices for their surplus commodities when local compliance to these practices is demonstrated.</t>
  </si>
  <si>
    <t>1532_2</t>
  </si>
  <si>
    <t>Selling healthy, pesticide-free, value-added food products under the brand It's Wild! to sustain the project.</t>
  </si>
  <si>
    <t>1532_3</t>
  </si>
  <si>
    <t>Encouraging community leaders to develop plans with zoned conservation areas to reduce threats to forests and important wildlife and watershed resources.</t>
  </si>
  <si>
    <t>1532_4</t>
  </si>
  <si>
    <t>Promoting practices such as alley cropping, reduced tillage, use of crop residues for mulching, compost manure, green-manuring, soil and water conservation measures, row-planting, cover crops, and improved crop varieties to restore soil fertility, improve crop yields, build resilience to climate change, and reduce greenhouse gas emissions.</t>
  </si>
  <si>
    <t>1532_5</t>
  </si>
  <si>
    <t>Sensitizing, mobilizing, registering, and training groups of farmers on the Sustainable Agricultural Land Management (SALM) practices, allowing them to choose which practices to adopt and providing further training and guidance.</t>
  </si>
  <si>
    <t>1532_6</t>
  </si>
  <si>
    <t>Promoting crop diversification to improve the resilience and sustainability of the farming system.</t>
  </si>
  <si>
    <t>1532_7</t>
  </si>
  <si>
    <t>Conducting surveys and measurements to assess the impact of the project on crop diversification, crop yields, and greenhouse gas emissions.</t>
  </si>
  <si>
    <t>1215_1</t>
  </si>
  <si>
    <t>Identification of activities: The project activities have been identified.</t>
  </si>
  <si>
    <t>1215_2</t>
  </si>
  <si>
    <t>No areas of planned deforestation in reference area: Deforestation due to large-scale commercial agriculture, infrastructure, and mining projects is not included in the reference area for deforestation.</t>
  </si>
  <si>
    <t>1215_3</t>
  </si>
  <si>
    <t>Use of a 10-km buffer around the project area: A 10-km buffer around the project area has been used to prevent spatial bias.</t>
  </si>
  <si>
    <t>1215_4</t>
  </si>
  <si>
    <t>Management transfer process: A management transfer process has been initiated to transfer forest management responsibilities to local communities.</t>
  </si>
  <si>
    <t>1215_5</t>
  </si>
  <si>
    <t>Landscape factors: Various landscape factors such as forest types, soils, altitude, and slope classes have been considered.</t>
  </si>
  <si>
    <t>1175_1</t>
  </si>
  <si>
    <t>Acquisition of the VCR and establishment of protected status: The project activity consists of acquiring the VCR and establishing protected status for it. This includes seeking government designation and securing a permanent conservation easement.</t>
  </si>
  <si>
    <t>1175_2</t>
  </si>
  <si>
    <t>Advocacy to stop construction of the Carretera Costera: The project activity involves advocating to stop the construction of the Carretera Costera, a coastal highway. This includes participating in coordination committees and meetings with government authorities.</t>
  </si>
  <si>
    <t>1175_3</t>
  </si>
  <si>
    <t>Stopping conversion of native forest to Eucalyptus plantations: The project activity focuses on stopping the conversion of native forest to Eucalyptus plantations. This includes canceling permits for conversion and conserving the native forest.</t>
  </si>
  <si>
    <t>1175_4</t>
  </si>
  <si>
    <t>Ongoing protection and management activities: The project activity involves ongoing protection and management of the project area. This includes implementing conservation and management plans, monitoring and research, social participation, control and monitoring, training, environmental education and outreach, resource management, infrastructure and equipment maintenance, forest fire prevention, and ecotourism programs.</t>
  </si>
  <si>
    <t>1403_1</t>
  </si>
  <si>
    <t>Establish a ‘Payment for Ecosystem Services’ (PES) system to conserve remaining forest: The project aims to establish a payment system to incentivize forest conservation in the Atlantic Forest in Eastern Paraguay.</t>
  </si>
  <si>
    <t>1403_2</t>
  </si>
  <si>
    <t>Make payments for ecosystem services for forest conservation to small holders: The project will provide payments to small holder communities living within the project boundary in Eastern Paraguay for forest conservation.</t>
  </si>
  <si>
    <t>1403_3</t>
  </si>
  <si>
    <t>Generate GHG emission reductions through reducing emissions from deforestation: By promoting forest conservation, the project aims to reduce greenhouse gas emissions from deforestation.</t>
  </si>
  <si>
    <t>1403_4</t>
  </si>
  <si>
    <t>Make payments for reforestation to qualifying small holders: In addition to forest conservation, the project will also provide payments for reforestation to qualifying small holders.</t>
  </si>
  <si>
    <t>1403_5</t>
  </si>
  <si>
    <t>Set aside land as a forest reserve intended to be permanent: The project will designate certain areas of land as a permanent forest reserve.</t>
  </si>
  <si>
    <t>1403_6</t>
  </si>
  <si>
    <t>Allow sustainable off-take of wood fuel from the project area: Starting in year 6 of the project, a sustainable off-take of wood fuel will be allowed from the project area.</t>
  </si>
  <si>
    <t>1403_7</t>
  </si>
  <si>
    <t>Provide extension services to enhance income and productivity from small-holder agriculture: The project will provide agricultural extension services to small holders to enhance their income and productivity from agriculture.</t>
  </si>
  <si>
    <t>1403_8</t>
  </si>
  <si>
    <t>Provide support for sustainable forest management: The project will provide support for sustainable forest management to non-project forest areas and reforestation areas.</t>
  </si>
  <si>
    <t>1403_9</t>
  </si>
  <si>
    <t>Involve Guyra Paraguay and World Land Trust in implementing the project: Guyra Paraguay and World Land Trust will be involved in the implementation and management of the project.</t>
  </si>
  <si>
    <t>963_1</t>
  </si>
  <si>
    <t>Engage Local Communities: The project engages local communities by discussing the Purus Project in detail and signing a Declaration and a Memorandum of Understanding. Community members agree to assist in reducing deforestation and protecting the local environment.</t>
  </si>
  <si>
    <t>963_2</t>
  </si>
  <si>
    <t>Create Project Awareness: The activity involves creating project awareness in the project area, nearby communities and towns, and local and state organizations. This includes meetings with various organizations and individuals.</t>
  </si>
  <si>
    <t>963_3</t>
  </si>
  <si>
    <t>Acquire Agricultural Extension Services: The project surveys the communities to determine the agricultural extension training courses of interest. The top ten courses are selected and purchased. The project also engages technical support from EMBRAPA and SENAR for onsite trainings.</t>
  </si>
  <si>
    <t>963_4</t>
  </si>
  <si>
    <t>Help Communities Obtain Land Rights / Delineate Family Areas: The project assists community members in obtaining land rights and delineating family areas. The minimum area to be titled to each family is one hundred hectares.</t>
  </si>
  <si>
    <t>963_5</t>
  </si>
  <si>
    <t>Initiate Patrols/Monitors of Deforestation: The project purchases a trike for monitoring and participates in training on its operation. Aerial monitoring of deforestation begins and the project plans to hire local patrols to monitor deforestation in high-risk areas.</t>
  </si>
  <si>
    <t>963_6</t>
  </si>
  <si>
    <t>Plant Trees: The project plants trees to reforest non-forest areas. The first reforestation activities will be carried out within one hundred meters of the Purus River banks. The project also plans to restore forest cover in other non-forest areas using fruit trees and native species.</t>
  </si>
  <si>
    <t>963_7</t>
  </si>
  <si>
    <t>Share a Portion of Profits from Sale of Carbon Credits: At the end of the fifth year, the community will start receiving payments for environmental services based on the preservation of forests within their one hundred hectares. The carbon revenue will also fund community improvements.</t>
  </si>
  <si>
    <t>832_1</t>
  </si>
  <si>
    <t>Conservation of forest area at Rio Capim Complex: The main objective of the project is to conserve the forest area at Rio Capim Complex through the cancellation of planned deforestation activities and limited forest management practices.</t>
  </si>
  <si>
    <t>832_2</t>
  </si>
  <si>
    <t>Limited FSC certified Low Impact Logging practices: The project will continue limited forest management activities in the area under FSC certified Low Impact Logging practices.</t>
  </si>
  <si>
    <t>832_3</t>
  </si>
  <si>
    <t>Support sustainable social development and biodiversity: The company will intensify and improve its practices to support sustainable social development, maintenance, and improvement of biodiversity for the Rio Capim Complex.</t>
  </si>
  <si>
    <t>832_4</t>
  </si>
  <si>
    <t>Sustainable Forest Management with Low Impact Logging (SFMLIL): The project follows SFMLIL practices, including a 35-year forest cutting cycle and criteria for the selection of harvest trees.</t>
  </si>
  <si>
    <t>832_5</t>
  </si>
  <si>
    <t>Forest protection: The project includes actions for the protection of permanent environmental areas, preservation of hillsides and hydrological grid, and the implementation of fire prevention measures.</t>
  </si>
  <si>
    <t>832_6</t>
  </si>
  <si>
    <t>Compliance with laws and regulations: The project activities are undertaken in compliance with applicable laws and regulations, including national and state legislation for forest management.</t>
  </si>
  <si>
    <t>832_7</t>
  </si>
  <si>
    <t>Ownership and legal rights: The project area is owned by CKBV and has legal right for forest management and carbon credits.</t>
  </si>
  <si>
    <t>832_8</t>
  </si>
  <si>
    <t>Leakage management: The project implements measures to minimize the risk of displacement of deforestation activities, such as new revenues from the sale of carbon credits.</t>
  </si>
  <si>
    <t>953_1</t>
  </si>
  <si>
    <t>Identification of forested land in private ownership: Identifying forested land in private ownership that has no legal safeguard against deforestation and is likely to be converted to agro-pastoral use upon change of ownership.</t>
  </si>
  <si>
    <t>953_2</t>
  </si>
  <si>
    <t>Land purchase: Purchasing land by Guyra Paraguay with legal safeguards to ensure permanent protection of the biodiversity, environmental, and cultural qualities of the area.</t>
  </si>
  <si>
    <t>953_3</t>
  </si>
  <si>
    <t>Granting of co-ownership with the local community: Granting co-ownership to the local community through a formal shared management agreement to ensure project permanence and provide social benefit.</t>
  </si>
  <si>
    <t>953_4</t>
  </si>
  <si>
    <t>Shared management agreement: Signing a shared management agreement between Guyra Paraguay and the local community to maintain the project area under a conservation regime and retain its biodiversity and cultural values.</t>
  </si>
  <si>
    <t>953_5</t>
  </si>
  <si>
    <t>Management plan development: Developing a management plan jointly by Guyra Paraguay and the local community with provision for regular update and review.</t>
  </si>
  <si>
    <t>953_6</t>
  </si>
  <si>
    <t>Protection of the project area: Protecting the project area from incursion, fire, and unauthorized extraction of forest resources by project staff based in Bahia Negra and with an outstation established on site.</t>
  </si>
  <si>
    <t>953_7</t>
  </si>
  <si>
    <t>Survey and monitoring: Conducting survey and monitoring activities to track the maintenance of high conservation values including biodiversity, environmental services, and provision of social benefits.</t>
  </si>
  <si>
    <t>953_8</t>
  </si>
  <si>
    <t>Capacity-building: Building the management skills of the local community, particularly in scientific conservation management, both in the project area and other areas of conservation importance in the project zone.</t>
  </si>
  <si>
    <t>953_9</t>
  </si>
  <si>
    <t>Maintenance of Guyra Paraguay staff: Maintaining a Guyra Paraguay staff member based in Bahia Negra responsible for coordinating participatory management planning and implementation, including capacity-building within the local community.</t>
  </si>
  <si>
    <t>953_10</t>
  </si>
  <si>
    <t>Recruitment and training of local community members: Supporting the recruitment and training of local community members in conservation management, including wardening, survey, and monitoring work.</t>
  </si>
  <si>
    <t>953_11</t>
  </si>
  <si>
    <t>Income stream for the local community: Providing a regular income stream equivalent to 1 US$/yr per ha of project area over the project life to the local community, to be used at their discretion for improving the quality of life.</t>
  </si>
  <si>
    <t>944_1</t>
  </si>
  <si>
    <t>Conservation of forests: The project aims to conserve the forests in order to protect regional watersheds, wildlife, scenic and scientific research values, and forest vegetation with its associated climate change mitigation potential.</t>
  </si>
  <si>
    <t>944_2</t>
  </si>
  <si>
    <t>Addressing drivers of deforestation: The project activities are aimed at addressing the drivers of deforestation within the Protected Area, including forest conversion for cropland, illegal logging, collection of firewood, infrastructure development, and illegal land grabbing.</t>
  </si>
  <si>
    <t>944_3</t>
  </si>
  <si>
    <t>Implementing a conservation strategy: The project aims to implement a conservation strategy throughout the 182,000 hectares of the Protected Area to effectively manage and enforce conservation efforts. This includes staff training, infrastructure development, and financial resources.</t>
  </si>
  <si>
    <t>944_4</t>
  </si>
  <si>
    <t>Communication strategy: The project is implementing a communication strategy to raise public awareness about the importance of conserving the Protected Area and engage the local population in the project.</t>
  </si>
  <si>
    <t>944_5</t>
  </si>
  <si>
    <t>Obtaining additional certification: The project is committed to obtaining additional certification by the Climate, Community and Biodiversity Standards (CCBS) to ensure that Conservation Agreements provide net community benefits to local settlers.</t>
  </si>
  <si>
    <t>1360_1</t>
  </si>
  <si>
    <t>Suitable environmental use of communal land: This component promotes economic and food security activities compatible with the appropriate use of communal territories. Activities include participatory microzoning, agroforestry systems, improvement of traditional agricultural areas, community forest management, forest enrichment, and ecological tourism activities.</t>
  </si>
  <si>
    <t>1360_2</t>
  </si>
  <si>
    <t>Creating capabilities for administration of natural resources: This component focuses on developing the capacities of the community people for the proper management of their natural resources. Activities include training programs, communication strategies, capacity building for authorities and community members, promotion of forestry and local governance, and conflict resolution.</t>
  </si>
  <si>
    <t>1360_3</t>
  </si>
  <si>
    <t>Project finance and articulation with the market: This component involves activities oriented towards funding, market articulation, strengthening financial capacity, and organizing groups of producers.</t>
  </si>
  <si>
    <t>1360_4</t>
  </si>
  <si>
    <t>Technical assistance and supervision in Native Communities by the State: This component aims to establish strategic alliances between the communities and the state for technical cooperation and training. Activities include training community members through state representatives and strengthening the management of natural resources.</t>
  </si>
  <si>
    <t>1202_1</t>
  </si>
  <si>
    <t>Community Sensitization, Education and Consultation: BCP works closely with local representatives and traditional community leaders to identify local causes and drivers of deforestation. They engage with local communities through a robust and extensive community consultation and sensitization process. This activity aims to ensure local legitimacy and buy-in to the project.</t>
  </si>
  <si>
    <t>1202_2</t>
  </si>
  <si>
    <t>School Environmental Education Program: BCP aims to raise awareness about forests and the environment among youths by teaching them about the dangers of deforestation and promoting better practices. They coordinate environmental awareness programs at community schools and provide intensive teacher training and resources for students.</t>
  </si>
  <si>
    <t>1202_3</t>
  </si>
  <si>
    <t>Scholarship Program: BCP provides scholarships to youth with academic ability and interest in environmental issues. This program promotes education, youth involvement in environmental protection, and the development of young leaders as activists and ambassadors.</t>
  </si>
  <si>
    <t>1202_4</t>
  </si>
  <si>
    <t>Forest Football and Environmental Education Program: This program targets youth for involvement in environmentally conscious activities and promotes a healthy lifestyle that emphasizes alternatives to deforestation.</t>
  </si>
  <si>
    <t>1202_5</t>
  </si>
  <si>
    <t>Governance: Institution Building: BCP works with local communities to develop and support community decision-making institutions called Zone Development Committees. These committees combine local elected representatives with traditional leaders to ensure decisions about project activities benefit from local knowledge and support.</t>
  </si>
  <si>
    <t>1202_6</t>
  </si>
  <si>
    <t>Agro-forestry: BCP promotes tree-planting and reforestation projects, particularly those with a commercial or food security improvement aspect. They aim to improve local food security and reduce deforestation for agricultural expansion and charcoal production.</t>
  </si>
  <si>
    <t>1202_7</t>
  </si>
  <si>
    <t>Conservation Farming: BCP's Conservation Farming Training Program teaches farmers how to become more efficient and productive on their farms, with the aim of improving food security and reducing deforestation for agricultural expansion and charcoal production.</t>
  </si>
  <si>
    <t>1202_8</t>
  </si>
  <si>
    <t>Eco-Tourism: BCP involves local community stakeholders in eco-tourism activities to provide them with income and tangible benefits from the protected forest environment. This activity promotes forest protection and community development.</t>
  </si>
  <si>
    <t>1202_9</t>
  </si>
  <si>
    <t>Improved Small Livestock Production: BCP aims to improve local food security and help participants develop small-scale community-owned livestock businesses that can generate income. This activity is linked to deforestation mitigation through the use of Community Covenants.</t>
  </si>
  <si>
    <t>1202_10</t>
  </si>
  <si>
    <t>Community Livestock Worker Program: Improved Animal Care: BCP trains representatives from each village in the improved care of livestock and facilitates their access to necessary training, information, and resources. This program supports BCP's livestock projects and improves the health of livestock living within the project zone.</t>
  </si>
  <si>
    <t>1202_11</t>
  </si>
  <si>
    <t>Solar Technology Extension Project: BCP promotes the use of solar technology to reduce local practices of using firewood for lighting. They empower local operators to run their own small-scale solar businesses and increase access to solar technology.</t>
  </si>
  <si>
    <t>1202_12</t>
  </si>
  <si>
    <t>Miombo Mushroom Business: BCP promotes the collection and growing of mushrooms as forest-compatible activities that improve food security and provide an alternative source of income. This activity promotes forest protection and the sustainable use of natural resources.</t>
  </si>
  <si>
    <t>1202_13</t>
  </si>
  <si>
    <t>Seasonal Thatch Business: BCP facilitates local practices of collecting thatch by providing transportation and access to markets for thatch products. This activity develops a small business opportunity and reduces fuel-loads for late-season fires.</t>
  </si>
  <si>
    <t>1202_14</t>
  </si>
  <si>
    <t>Social Services: BCP supports the improvement of quality of life for residents within the project zone by providing access to education, medical care, clean water supplies, and other social services.</t>
  </si>
  <si>
    <t>1202_15</t>
  </si>
  <si>
    <t>Sustainable Eco-Charcoal Production: BCP's eco-charcoal project combines sustainable harvesting practices, improved kiln technologies, and value chain interventions to create incentives for rural producers to switch from unsustainable to sustainable charcoal production. This project promotes forest protection, improves rural livelihoods, and enhances carbon stocks.</t>
  </si>
  <si>
    <t>1202_16</t>
  </si>
  <si>
    <t>Sustainable Honey Production: BCP promotes honey production as an alternative source of food and income among rural stakeholders. This project also creates incentives for participants to protect areas of forest where honey production takes place.</t>
  </si>
  <si>
    <t>1202_17</t>
  </si>
  <si>
    <t>Sustainable Hydra-Form Brick Making: BCP uses hydra-form bricks for construction projects, which require less cement and do not require wood-firing. This project reduces deforestation for traditional brick-making and creates local employment opportunities.</t>
  </si>
  <si>
    <t>1202_18</t>
  </si>
  <si>
    <t>Tree Planting (woodlots), Tree Nurseries, Orchards: BCP promotes tree planting and afforestation projects in partnership with the Zambian Forestry Department. They aim to improve forest cover, provide sustainable forest management, and develop commercial opportunities for communities.</t>
  </si>
  <si>
    <t>1202_19</t>
  </si>
  <si>
    <t>Crop Diversification: BCP promotes crop diversification through partnerships with organizations to connect rural producers to urban markets. This project improves field health, increases yields, and enhances household resilience.</t>
  </si>
  <si>
    <t>1202_20</t>
  </si>
  <si>
    <t>Vegetable Production: BCP facilitates the development of vegetable gardens as family food sources or commercial business opportunities. This project improves food security, provides alternative sources of income, and reduces deforestation for food or income.</t>
  </si>
  <si>
    <t>1202_21</t>
  </si>
  <si>
    <t>Sewing Project: BCP works with interested participants to develop sewing projects as locally-owned small businesses. This project creates employment opportunities and provides alternative livelihoods to reduce deforestation.</t>
  </si>
  <si>
    <t>1202_22</t>
  </si>
  <si>
    <t>Edible Insect Project: BCP promotes the harvesting of edible insects as an alternative source of food and income. This project improves food security, increases income, and promotes forest protection.</t>
  </si>
  <si>
    <t>1202_23</t>
  </si>
  <si>
    <t>Savings and loans groups: BCP facilitates community access to training and resources for community savings and loans groups. This project helps develop alternatives to deforestation and improves access to financial resources for household well-being.</t>
  </si>
  <si>
    <t>1202_24</t>
  </si>
  <si>
    <t>Employment: BCP provides regular alternative sources of income to local stakeholders to reduce their need to engage in deforestation-dependent activities. This project aims to alleviate poverty and provide sustainable livelihood opportunities.</t>
  </si>
  <si>
    <t>1202_25</t>
  </si>
  <si>
    <t>Forest Monitors and Scouts: BCP trains security teams comprised of local community members to patrol and secure the project area, reporting any acts of deforestation or wildlife poaching. They also engage in comprehensive biodiversity monitoring programs.</t>
  </si>
  <si>
    <t>1202_26</t>
  </si>
  <si>
    <t>Boundary Demarcation: BCP undertakes boundary demarcation activities to ensure local community stakeholder awareness and acceptance of project area boundaries. This activity reduces the potential for conflict stemming from confusion about the boundary location.</t>
  </si>
  <si>
    <t>1202_27</t>
  </si>
  <si>
    <t>Community-Based Forest Biomass and Carbon Stock Monitoring: BCP's community-based Plot Team collects data using smartphone technology to measure forest carbon stocks. This activity promotes community involvement and ownership of local forest resources and ensures high-quality data for carbon accounting.</t>
  </si>
  <si>
    <t>1202_28</t>
  </si>
  <si>
    <t>Social Monitoring Program: BCP monitors and evaluates the impacts of project activities on local stakeholder livelihoods to ensure positive impacts and effective reduction of local drivers of deforestation.</t>
  </si>
  <si>
    <t>1202_29</t>
  </si>
  <si>
    <t>Community Covenants: BCP uses community covenants to link participation in project activities to forest protection aims. These covenants prevent/reduce the risk of adverse effects from project activities and ensure a direct link between project activities and deforestation reductions.</t>
  </si>
  <si>
    <t>1382_1</t>
  </si>
  <si>
    <t>Forego Clearing of the Project Area and Conversion to Pasture: The primary project activity is voluntarily foregoing the clearing of the project area and conversion of the land to a large-scale cattle ranch.</t>
  </si>
  <si>
    <t>1382_2</t>
  </si>
  <si>
    <t>Raise Project Awareness: The project was discussed with local families to ensure they were fully aware of the project, able to contribute to the project design, and able to give Free, Prior and Informed Consent (FPIC).</t>
  </si>
  <si>
    <t>1382_3</t>
  </si>
  <si>
    <t>Hire Project Manager: Jose Aurimar Tavares Carneiro, also known as Mazinho, will be the local project manager of the project.</t>
  </si>
  <si>
    <t>1382_4</t>
  </si>
  <si>
    <t>Patrol and Monitor Deforestation: Jose Aurimar Tavares Carneiro (Mazinho) and Francisco Circlandio will monitor for deforestation in the project area along the Jurupari, Purus, and Envira Rivers by boat every 60 days.</t>
  </si>
  <si>
    <t>1382_5</t>
  </si>
  <si>
    <t>Provide Agricultural Extension Services: JR Agropecuária e Empreendimentos EIRELI will offer agricultural extension courses, including alternatives to the use of fire in land preparation, improved pasture management, extraction and processing of medicinal plants, production of açaí, and raising chickens.</t>
  </si>
  <si>
    <t>1382_6</t>
  </si>
  <si>
    <t>Establish a Project Headquarters: The headquarters of the project will be established inside the project area along the Jurupari River, providing accommodation, meeting space, and storage for project equipment.</t>
  </si>
  <si>
    <t>1067_1</t>
  </si>
  <si>
    <t>INFIERNO SECTOR: Established an interagency coordinating agreement between the Native Community Ese'eja of Infierno and AIDER. Conducted participatory meetings with community leaders on mapping threats and ecosystem services. Organized meetings and workshops on sustainable forest management and timber extraction.</t>
  </si>
  <si>
    <t>1067_2</t>
  </si>
  <si>
    <t>APAYLOM SECTOR (Malinowski River): Established a partnership agreement between the Association of Agricultural Producers and Golden Handcrafted Washers Malinowski (APAYLOM) and AIDER. Conducted workshops and training sessions on legal regulations and formalization of artisanal miners. Implemented clean technologies for gold recovery without mercury.</t>
  </si>
  <si>
    <t>1067_3</t>
  </si>
  <si>
    <t>SECTOR Loero, JORGE CHAVEZ AND NEW AMERICA: Established a reimbursable agreement between FONDAM, PROFONANPE, and AIDER for the implementation of participative management and promotion of sustainable production in three populations. Aimed at addressing deforestation threats in the project area.</t>
  </si>
  <si>
    <t>Row Labels</t>
  </si>
  <si>
    <t>Grand Total</t>
  </si>
  <si>
    <t>Count of Project_ID</t>
  </si>
  <si>
    <t>Average of Classification_carbon</t>
  </si>
  <si>
    <t>Average of Classification_community</t>
  </si>
  <si>
    <t>Average of Classification_no classification</t>
  </si>
  <si>
    <t>Average of Classification_project management</t>
  </si>
  <si>
    <t>Average of Classification_biodiversity</t>
  </si>
  <si>
    <t>Average of Active Mgt of Environmental Assets</t>
  </si>
  <si>
    <t>Average of Avoiding Deforestation</t>
  </si>
  <si>
    <t>Average of Community Engagement and Education</t>
  </si>
  <si>
    <t>Average of Economic Development and Livelihoods</t>
  </si>
  <si>
    <t>Average of Policy, Planning, Monitoring</t>
  </si>
  <si>
    <t>1st tertial</t>
  </si>
  <si>
    <t>2nd tertial</t>
  </si>
  <si>
    <t>3rd tertial</t>
  </si>
  <si>
    <t>Average</t>
  </si>
  <si>
    <t>Median</t>
  </si>
  <si>
    <t>Min</t>
  </si>
  <si>
    <t>Max</t>
  </si>
  <si>
    <t>Size Emission Reduction</t>
  </si>
  <si>
    <t>Size Area</t>
  </si>
  <si>
    <t>large</t>
  </si>
  <si>
    <t>medium</t>
  </si>
  <si>
    <t>small</t>
  </si>
  <si>
    <t>Average of Total_Activities</t>
  </si>
  <si>
    <t>% Classification_biodiversity</t>
  </si>
  <si>
    <t>% Classification_carbon</t>
  </si>
  <si>
    <t>% Classification_community</t>
  </si>
  <si>
    <t>% Classification_no classification</t>
  </si>
  <si>
    <t>% Classification_project management</t>
  </si>
  <si>
    <t>Average of % Classification_biodiversity</t>
  </si>
  <si>
    <t>Average of % Classification_carbon</t>
  </si>
  <si>
    <t>Average of % Classification_community</t>
  </si>
  <si>
    <t>Average of % Classification_no classification</t>
  </si>
  <si>
    <t>Average of % Classification_project management</t>
  </si>
  <si>
    <t>Crediting Period Start Year</t>
  </si>
  <si>
    <t>Crediting Period Group</t>
  </si>
  <si>
    <t>Avoiding deforestation through land purchase, preventing conversion and illegal logging</t>
  </si>
  <si>
    <t>Collaborate with local communities to exchange information, raise awareness, provide economic alternatives (land tenure) and collaborate on projects</t>
  </si>
  <si>
    <t>Training staff (rangers) and local residents in sustainable practices and in avoiding illegal poaching</t>
  </si>
  <si>
    <t>Productive initiatives: provide education, technology, infrastructure, capital, … to local communities to improve their economic situation and reduce dependency on agriculture</t>
  </si>
  <si>
    <t>Using different monitoring approaches (satellite, monitoring posts, patrols) to keep real time information about forest health, fires, biodiversity and illegal logging</t>
  </si>
  <si>
    <t>Project management tasks such as ongoing planning of initiatives, hiring personnel (e.g., project manager) and setting up a project HQ</t>
  </si>
  <si>
    <t>Biodiversity initiatives especially focused on monitoring, ecotourism, education of community</t>
  </si>
  <si>
    <t>Training and partnerships to improve economic situation of local communities</t>
  </si>
  <si>
    <t>Improving social infrastructure (schools, hospitals, drinking water) and involving local communities in activities</t>
  </si>
  <si>
    <t>Establishing sustainable agriculture practices with local communities</t>
  </si>
  <si>
    <t>Forest planning</t>
  </si>
  <si>
    <t>Preventing conversion</t>
  </si>
  <si>
    <t>Information exchange with communities</t>
  </si>
  <si>
    <t>Training sustainable practices and forest protection</t>
  </si>
  <si>
    <t>Providing economic development</t>
  </si>
  <si>
    <t>Monitoring</t>
  </si>
  <si>
    <t>Monitoring forests</t>
  </si>
  <si>
    <t>Project management</t>
  </si>
  <si>
    <t>Training sustainable agriculture</t>
  </si>
  <si>
    <t>Partnerships</t>
  </si>
  <si>
    <t>Biodiversity monitoring</t>
  </si>
  <si>
    <t>Working on legal and policy frameworks</t>
  </si>
  <si>
    <t>Registered carbon project activities</t>
  </si>
  <si>
    <t>Economic development of communities</t>
  </si>
  <si>
    <t>Providing social infrastructure</t>
  </si>
  <si>
    <t>Providing social infrastructure (transport, clinic)</t>
  </si>
  <si>
    <t>Providing social infrastructure in collaboration with communities</t>
  </si>
  <si>
    <t>Offer owners economic alternative to conversion</t>
  </si>
  <si>
    <t>Sustainable forest mgt and agriculture practices</t>
  </si>
  <si>
    <t>Economic alternatives &amp; infrastructure for communities</t>
  </si>
  <si>
    <t>Sustainable agriculture</t>
  </si>
  <si>
    <t>Preventing deforestation: alternative incentives</t>
  </si>
  <si>
    <t>Strategic policy, communication and partnerships</t>
  </si>
  <si>
    <t>Summary</t>
  </si>
  <si>
    <t>Supracluster</t>
  </si>
  <si>
    <t>Cluster Name</t>
  </si>
  <si>
    <t>AI_Cluster_Name</t>
  </si>
  <si>
    <t>AI_Cluster_Summary</t>
  </si>
  <si>
    <t>Supra-cluster</t>
  </si>
  <si>
    <t>Supra-cluster Name</t>
  </si>
  <si>
    <t>Clusters</t>
  </si>
  <si>
    <t>0, 3, 8, 17</t>
  </si>
  <si>
    <t>5, 10</t>
  </si>
  <si>
    <t>1, 15</t>
  </si>
  <si>
    <t>4, 13, 14, 16</t>
  </si>
  <si>
    <t>6, 12</t>
  </si>
  <si>
    <t>2, 9, 11</t>
  </si>
  <si>
    <t>SC0_Sustainable forest mgt and agriculture practices</t>
  </si>
  <si>
    <t>SC1_Monitoring</t>
  </si>
  <si>
    <t>SC2_Preventing deforestation: alternative incentives</t>
  </si>
  <si>
    <t>SC3_Economic alternatives &amp; infrastructure for communities</t>
  </si>
  <si>
    <t>SC4_Project management</t>
  </si>
  <si>
    <t>SC5_Strategic policy, communication and partnerships</t>
  </si>
  <si>
    <t>% SC0_Sustainable forest mgt and agriculture practices</t>
  </si>
  <si>
    <t>% SC1_Monitoring</t>
  </si>
  <si>
    <t>% SC2_Preventing deforestation: alternative incentives</t>
  </si>
  <si>
    <t>% SC3_Economic alternatives &amp; infrastructure for communities</t>
  </si>
  <si>
    <t>% SC4_Project management</t>
  </si>
  <si>
    <t>% SC5_Strategic policy, communication and partnerships</t>
  </si>
  <si>
    <t>Average of % SC0_Sustainable forest mgt and agriculture practices</t>
  </si>
  <si>
    <t>Average of % SC1_Monitoring</t>
  </si>
  <si>
    <t>Average of % SC2_Preventing deforestation: alternative incentives</t>
  </si>
  <si>
    <t>Average of % SC3_Economic alternatives &amp; infrastructure for communities</t>
  </si>
  <si>
    <t>Average of % SC4_Project management</t>
  </si>
  <si>
    <t>Average of % SC5_Strategic policy, communication and partnerships</t>
  </si>
  <si>
    <t>03_late</t>
  </si>
  <si>
    <t>02_mid</t>
  </si>
  <si>
    <t>01_early</t>
  </si>
  <si>
    <t>(Multiple Items)</t>
  </si>
  <si>
    <t>Column Labels</t>
  </si>
  <si>
    <t>Count of Activity</t>
  </si>
  <si>
    <t>last_updated</t>
  </si>
  <si>
    <t>doc_type</t>
  </si>
  <si>
    <t>doc_id</t>
  </si>
  <si>
    <t>language</t>
  </si>
  <si>
    <t>filename</t>
  </si>
  <si>
    <t>project_id</t>
  </si>
  <si>
    <t>website_category</t>
  </si>
  <si>
    <t>url</t>
  </si>
  <si>
    <t>en</t>
  </si>
  <si>
    <t>2723_PDD CONDOTO-IRO REDD+ 22.12.21 v3.pdf</t>
  </si>
  <si>
    <t>VCS Pipeline Documents</t>
  </si>
  <si>
    <t>https://registry.verra.org/mymodule/ProjectDoc/Project_ViewFile.asp?FileID=60143&amp;IDKEY=siofj09234rm9oq4jndsma80vcalksdjf98cxkjaf90823nmq3m82937197</t>
  </si>
  <si>
    <t>CONSEJO COMUNITARIO MAYOR CONDOTO Y RIO IRO.pdf</t>
  </si>
  <si>
    <t>https://registry.verra.org/mymodule/ProjectDoc/Project_ViewFile.asp?FileID=58146&amp;IDKEY=niofj09234rm9oq4jndsma80vcalksdjf98cxkjaf90823nmq3f80183334</t>
  </si>
  <si>
    <t>CCB_VCS_PD_Condoto REDD+_V4.1_02052023.pdf</t>
  </si>
  <si>
    <t>VCS Registration Documents</t>
  </si>
  <si>
    <t>https://registry.verra.org/mymodule/ProjectDoc/Project_ViewFile.asp?FileID=96183&amp;IDKEY=lkjalskjf098234kj28098sfkjlf098098kl32lasjdflkj909k132636357</t>
  </si>
  <si>
    <t>VCS-Registration-Representation-Multiple-Representors-v4.1 firmas.pdf</t>
  </si>
  <si>
    <t>https://registry.verra.org/mymodule/ProjectDoc/Project_ViewFile.asp?FileID=68437&amp;IDKEY=ulksjoiuwqowrnoiuomnckjashoufifmln902309ksdflku098n94374623</t>
  </si>
  <si>
    <t>CCB_VCS_Validation_Report_CONDOTO 25112022 Clean.pdf</t>
  </si>
  <si>
    <t>https://registry.verra.org/mymodule/ProjectDoc/Project_ViewFile.asp?FileID=96185&amp;IDKEY=9097809fdslkjf09rndasfufd098asodfjlkduf09nm23mrn87n132639115</t>
  </si>
  <si>
    <t>VCS-Issuance-Representation-Multiple-Representors-v4.1 firmas.pdf</t>
  </si>
  <si>
    <t>VCS Issuance Documents</t>
  </si>
  <si>
    <t>https://registry.verra.org/mymodule/ProjectDoc/Project_ViewFile.asp?FileID=68438&amp;IDKEY=9097809fdslkjf09rndasfufd098asodfjlkduf09nm23mrn87l94376002</t>
  </si>
  <si>
    <t>CCB_VCS_MR_Condoto REDD+_V4.2_16082023 CARBO Clean.pdf</t>
  </si>
  <si>
    <t>https://registry.verra.org/mymodule/ProjectDoc/Project_ViewFile.asp?FileID=97562&amp;IDKEY=r097809fdslkjf09rndasfufd098asodfjlkduf09nm23mrn877134537998</t>
  </si>
  <si>
    <t>VCS-Validation-Representation-v4.1 CONDOTO_1 (1).pdf</t>
  </si>
  <si>
    <t>https://registry.verra.org/mymodule/ProjectDoc/Project_ViewFile.asp?FileID=68326&amp;IDKEY=d903q4jsafkasjfu90amnmasdfkaidflnmdf9348r09dmfasdfn94221554</t>
  </si>
  <si>
    <t>20230818 Clean CCB_VCS_Verification_Report_CONDOTO.pdf</t>
  </si>
  <si>
    <t>https://registry.verra.org/mymodule/ProjectDoc/Project_ViewFile.asp?FileID=96184&amp;IDKEY=slksjoiuwqowrnoiuomnckjashoufifmln902309ksdflku098u132637736</t>
  </si>
  <si>
    <t>VCS-Verification-Representation-v4.1 CONDOTO (002) (1).pdf</t>
  </si>
  <si>
    <t>https://registry.verra.org/mymodule/ProjectDoc/Project_ViewFile.asp?FileID=68327&amp;IDKEY=j98klasmf8jflkasf8098afnasfkj98f0a9sfsakjflsakjf8da94222933</t>
  </si>
  <si>
    <t>Verra-Registry-Communications-Agreement-multiple-PPs-4753635-v1-SYDDMS signed JAL MAP.pdf</t>
  </si>
  <si>
    <t>VCS Other Documents</t>
  </si>
  <si>
    <t>https://registry.verra.org/mymodule/ProjectDoc/Project_ViewFile.asp?FileID=98071&amp;IDKEY=a903q4jsafkasjfu90amnmasdfkaidflnmdf9348r09dmfasdfa135239909</t>
  </si>
  <si>
    <t>not detected</t>
  </si>
  <si>
    <t>2723_ZonaProyecto.shp.kml</t>
  </si>
  <si>
    <t>https://registry.verra.org/mymodule/ProjectDoc/Project_ViewFile.asp?FileID=60125&amp;IDKEY=miofj09234rm9oq4jndsma80vcalksdjf98cxkjaf90823nmq3o82912375</t>
  </si>
  <si>
    <t>EN_ERR Calculations CONDOTO_10042022.xlsx</t>
  </si>
  <si>
    <t>https://registry.verra.org/mymodule/ProjectDoc/Project_ViewFile.asp?FileID=73682&amp;IDKEY=a98klasmf8jflkasf8098afnasfkj98f0a9sfsakjflsakjf8ds101607478</t>
  </si>
  <si>
    <t>20230818 B.0.2 CCB  VCS Project Review_V4_25 August 2023.pdf</t>
  </si>
  <si>
    <t>https://registry.verra.org/mymodule/ProjectDoc/Project_ViewFile.asp?FileID=96182&amp;IDKEY=a98klasmf8jflkasf8098afnasfkj98f0a9sfsakjflsakjf8da132634978</t>
  </si>
  <si>
    <t>es</t>
  </si>
  <si>
    <t>2723_CONDOTO REDD+ Spanish Summary Section 2.1.1 of PDD v1.pdf</t>
  </si>
  <si>
    <t>CCB Validation Documents</t>
  </si>
  <si>
    <t>https://registry.verra.org/mymodule/ProjectDoc/Project_ViewFile.asp?FileID=60391&amp;IDKEY=9097809fdslkjf09rndasfufd098asodfjlkduf09nm23mrn87f83279189</t>
  </si>
  <si>
    <t>https://registry.verra.org/mymodule/ProjectDoc/Project_ViewFile.asp?FileID=60409&amp;IDKEY=d097809fdslkjf09rndasfufd098asodfjlkduf09nm23mrn87n83304011</t>
  </si>
  <si>
    <t>Validation_Statement_CCBv3.0 CONDOTO (1).pdf</t>
  </si>
  <si>
    <t>https://registry.verra.org/mymodule/ProjectDoc/Project_ViewFile.asp?FileID=68322&amp;IDKEY=fq934lkmsad39asjdkfj90qlkalsdkngaf98ulkandDfdvDdfhd94216038</t>
  </si>
  <si>
    <t>2723_CCB_VCS_Monitoring_Report_Condoto REDD+_V5_22122021.pdf</t>
  </si>
  <si>
    <t>CCB Verification Documents</t>
  </si>
  <si>
    <t>https://registry.verra.org/mymodule/ProjectDoc/Project_ViewFile.asp?FileID=60408&amp;IDKEY=qlksjoiuwqowrnoiuomnckjashoufifmln902309ksdflku098k83302632</t>
  </si>
  <si>
    <t>Verification_Statement_CCBv3.0 CONDOTO.pdf</t>
  </si>
  <si>
    <t>https://registry.verra.org/mymodule/ProjectDoc/Project_ViewFile.asp?FileID=68321&amp;IDKEY=90e98hfalksuf098fnsdalfkjfoijmn4309JLKJFjlaksjfla9894214659</t>
  </si>
  <si>
    <t>VCS-Listing-Representation-Multiple-Representors-v4.1-signed copy Mvh.pdf</t>
  </si>
  <si>
    <t>https://registry.verra.org/mymodule/ProjectDoc/Project_ViewFile.asp?FileID=55928&amp;IDKEY=o097809fdslkjf09rndasfufd098asodfjlkduf09nm23mrn87a77124712</t>
  </si>
  <si>
    <t>Project Description Summary in local language - CorazC3n Verde del Chaco 2021.09.15 (Spanish).pdf</t>
  </si>
  <si>
    <t>https://registry.verra.org/mymodule/ProjectDoc/Project_ViewFile.asp?FileID=56565&amp;IDKEY=8kjalskjf098234kj28098sfkjlf098098kl32lasjdflkj909078003135</t>
  </si>
  <si>
    <t>CorazC3n Verde del Chaco Project PD 2023.02.28.pdf</t>
  </si>
  <si>
    <t>https://registry.verra.org/mymodule/ProjectDoc/Project_ViewFile.asp?FileID=86830&amp;IDKEY=s903q4jsafkasjfu90amnmasdfkaidflnmdf9348r09dmfasdf0119738570</t>
  </si>
  <si>
    <t>21045.00_Corazon Verde del Chaco_VCS_CCB_Val_Report_V2_20230302[71].pdf</t>
  </si>
  <si>
    <t>https://registry.verra.org/mymodule/ProjectDoc/Project_ViewFile.asp?FileID=86831&amp;IDKEY=j98klasmf8jflkasf8098afnasfkj98f0a9sfsakjflsakjf8dk119739949</t>
  </si>
  <si>
    <t>VCS-Issuance-Representation-Single-Representor-v4.1 - Signed QUADRIZ.pdf</t>
  </si>
  <si>
    <t>https://registry.verra.org/mymodule/ProjectDoc/Project_ViewFile.asp?FileID=86857&amp;IDKEY=miofj09234rm9oq4jndsma80vcalksdjf98cxkjaf90823nmq3s119775803</t>
  </si>
  <si>
    <t>Corazon Verde 2020-2021 MR Report 2023.05.31.pdf</t>
  </si>
  <si>
    <t>https://registry.verra.org/mymodule/ProjectDoc/Project_ViewFile.asp?FileID=91340&amp;IDKEY=kkjalskjf098234kj28098sfkjlf098098kl32lasjdflkj909l125957860</t>
  </si>
  <si>
    <t>21045.00_Corazon Verde Del Chaco Project_VCS_Verification_Representation_V1_20230130.pdf</t>
  </si>
  <si>
    <t>https://registry.verra.org/mymodule/ProjectDoc/Project_ViewFile.asp?FileID=84143&amp;IDKEY=F0e98hfalksuf098fnsdalfkjfoijmn4309JLKJFjlaksjfla9s116033197</t>
  </si>
  <si>
    <t>21045.00 Corazon Verde Del Chaco Verification Report_V2_20230601.pdf</t>
  </si>
  <si>
    <t>https://registry.verra.org/mymodule/ProjectDoc/Project_ViewFile.asp?FileID=91341&amp;IDKEY=llksjoiuwqowrnoiuomnckjashoufifmln902309ksdflku098o125959239</t>
  </si>
  <si>
    <t>21045.00_Corazon Verde Del Chaco_VCS_Verification_Representation_V1_20230130.pdf</t>
  </si>
  <si>
    <t>https://registry.verra.org/mymodule/ProjectDoc/Project_ViewFile.asp?FileID=86839&amp;IDKEY=jiofj09234rm9oq4jndsma80vcalksdjf98cxkjaf90823nmq3m119750981</t>
  </si>
  <si>
    <t>Verra-Registry-Communications-Agreement-multiple-PPs-4753635-v1-SYDDMS.._ (003)-signed copy MvH.pdf</t>
  </si>
  <si>
    <t>https://registry.verra.org/mymodule/ProjectDoc/Project_ViewFile.asp?FileID=55927&amp;IDKEY=mlksjoiuwqowrnoiuomnckjashoufifmln902309ksdflku098m77123333</t>
  </si>
  <si>
    <t>VCS_VR_PRR_Project2611_09JUNE2023.pdf</t>
  </si>
  <si>
    <t>https://registry.verra.org/mymodule/ProjectDoc/Project_ViewFile.asp?FileID=91339&amp;IDKEY=a903q4jsafkasjfu90amnmasdfkaidflnmdf9348r09dmfasdf3125956481</t>
  </si>
  <si>
    <t>CorazC3n Verde del Chaco I REDD Property.kml</t>
  </si>
  <si>
    <t>https://registry.verra.org/mymodule/ProjectDoc/Project_ViewFile.asp?FileID=55719&amp;IDKEY=fkjalskjf098234kj28098sfkjlf098098kl32lasjdflkj909k76836501</t>
  </si>
  <si>
    <t>PRR_2611.pdf</t>
  </si>
  <si>
    <t>https://registry.verra.org/mymodule/ProjectDoc/Project_ViewFile.asp?FileID=86829&amp;IDKEY=kiquwesdfmnk0iei23nnm435oiojnc909dsflk9809adlkmlkfi119737191</t>
  </si>
  <si>
    <t>CorazC3n Verde del Chaco PD 2021.09.15.pdf</t>
  </si>
  <si>
    <t>https://registry.verra.org/mymodule/ProjectDoc/Project_ViewFile.asp?FileID=55730&amp;IDKEY=30e98hfalksuf098fnsdalfkjfoijmn4309JLKJFjlaksjfla9n76851670</t>
  </si>
  <si>
    <t>Corazon Verde del Chaco Project 2022 MR Report 2023.03.23.pdf</t>
  </si>
  <si>
    <t>https://registry.verra.org/mymodule/ProjectDoc/Project_ViewFile.asp?FileID=87130&amp;IDKEY=n097809fdslkjf09rndasfufd098asodfjlkduf09nm23mrn87d120152270</t>
  </si>
  <si>
    <t>CorazC3n Verde del Chaco Summary of MR 2022.03.17 (English).pdf</t>
  </si>
  <si>
    <t>https://registry.verra.org/mymodule/ProjectDoc/Project_ViewFile.asp?FileID=63597&amp;IDKEY=h0e98hfalksuf098fnsdalfkjfoijmn4309JLKJFjlaksjfla9s87700263</t>
  </si>
  <si>
    <t>Corazon Verde del Chaco Summary of MR 2022.03.17 (Spanish).pdf</t>
  </si>
  <si>
    <t>https://registry.verra.org/mymodule/ProjectDoc/Project_ViewFile.asp?FileID=63598&amp;IDKEY=4q934lkmsad39asjdkfj90qlkalsdkngaf98ulkandDfdvDdfhv87701642</t>
  </si>
  <si>
    <t>Corazon Verde del Chaco Project Summary Document 2023.03.23 (English).pdf</t>
  </si>
  <si>
    <t>https://registry.verra.org/mymodule/ProjectDoc/Project_ViewFile.asp?FileID=87133&amp;IDKEY=j8723kjnf7kjandsaslmdv09887vaksmrmnwqkjoiuanfnfuq0j120156407</t>
  </si>
  <si>
    <t>Corazon Verde del Chaco Project Summary Document 2022.03.23 (Spanish).pdf</t>
  </si>
  <si>
    <t>https://registry.verra.org/mymodule/ProjectDoc/Project_ViewFile.asp?FileID=87134&amp;IDKEY=kiquwesdfmnk0iei23nnm435oiojnc909dsflk9809adlkmlkf0120157786</t>
  </si>
  <si>
    <t>PD_VCS_CCB_2566_Instituto_Homem_Pantaneiro_Verra.pdf</t>
  </si>
  <si>
    <t>https://registry.verra.org/mymodule/ProjectDoc/Project_ViewFile.asp?FileID=56690&amp;IDKEY=k98klasmf8jflkasf8098afnasfkj98f0a9sfsakjflsakjf8dj78175510</t>
  </si>
  <si>
    <t>VCS_LISTINGREPRESENTATION_V4_1_InstitutoHomemPantaneiro.pdf</t>
  </si>
  <si>
    <t>https://registry.verra.org/mymodule/ProjectDoc/Project_ViewFile.asp?FileID=55057&amp;IDKEY=m8723kjnf7kjandsaslmdv09887vaksmrmnwqkjoiuanfnfuq0s75923603</t>
  </si>
  <si>
    <t>PD_VCS_CCB_2566_SerradoAmolar_R2_Final_Verra.pdf</t>
  </si>
  <si>
    <t>https://registry.verra.org/mymodule/ProjectDoc/Project_ViewFile.asp?FileID=88654&amp;IDKEY=uq934lkmsad39asjdkfj90qlkalsdkngaf98ulkandDfdvDdfha122253866</t>
  </si>
  <si>
    <t>1_VCS Registration-Representation-AQ v4 - 29 04 2022.pdf</t>
  </si>
  <si>
    <t>https://registry.verra.org/mymodule/ProjectDoc/Project_ViewFile.asp?FileID=66196&amp;IDKEY=slksjoiuwqowrnoiuomnckjashoufifmln902309ksdflku098u91284284</t>
  </si>
  <si>
    <t>CCB_VCS_Validation_Report_SerraDoAmolar_v1.4.pdf</t>
  </si>
  <si>
    <t>https://registry.verra.org/mymodule/ProjectDoc/Project_ViewFile.asp?FileID=88657&amp;IDKEY=9iofj09234rm9oq4jndsma80vcalksdjf98cxkjaf90823nmq3j122258003</t>
  </si>
  <si>
    <t>Issuance-Representation VCS - Serra do Amolar v4.1.pdf</t>
  </si>
  <si>
    <t>https://registry.verra.org/mymodule/ProjectDoc/Project_ViewFile.asp?FileID=66918&amp;IDKEY=f0e98hfalksuf098fnsdalfkjfoijmn4309JLKJFjlaksjfla9092279922</t>
  </si>
  <si>
    <t>MR2566_SerradoAmolar_CCBv3.0-_VCSv3.5_Final_Jun2023.pdf</t>
  </si>
  <si>
    <t>https://registry.verra.org/mymodule/ProjectDoc/Project_ViewFile.asp?FileID=92886&amp;IDKEY=niquwesdfmnk0iei23nnm435oiojnc909dsflk9809adlkmlkf0128089794</t>
  </si>
  <si>
    <t>CCB_VCS_Verification_Report_SerraDoAmolar_v1.6_final.pdf</t>
  </si>
  <si>
    <t>https://registry.verra.org/mymodule/ProjectDoc/Project_ViewFile.asp?FileID=92888&amp;IDKEY=9903q4jsafkasjfu90amnmasdfkaidflnmdf9348r09dmfasdfm128092552</t>
  </si>
  <si>
    <t>Verification-Representation VCS- Serra do Amolar 1.0.pdf</t>
  </si>
  <si>
    <t>https://registry.verra.org/mymodule/ProjectDoc/Project_ViewFile.asp?FileID=67235&amp;IDKEY=aiquwesdfmnk0iei23nnm435oiojnc909dsflk9809adlkmlkfd92717065</t>
  </si>
  <si>
    <t>2_Verra-Registry-Communications-Agreement-single-signed_original_update.pdf</t>
  </si>
  <si>
    <t>https://registry.verra.org/mymodule/ProjectDoc/Project_ViewFile.asp?FileID=98955&amp;IDKEY=s98klasmf8jflkasf8098afnasfkj98f0a9sfsakjflsakjf8da136458945</t>
  </si>
  <si>
    <t>ProjectZone_InstitutoHomamPantaneiro_2021.kml</t>
  </si>
  <si>
    <t>https://registry.verra.org/mymodule/ProjectDoc/Project_ViewFile.asp?FileID=54023&amp;IDKEY=viofj09234rm9oq4jndsma80vcalksdjf98cxkjaf90823nmq3c74497717</t>
  </si>
  <si>
    <t>Project ID 2566, Exemption Letter, 22 September 2021.pdf</t>
  </si>
  <si>
    <t>https://registry.verra.org/mymodule/ProjectDoc/Project_ViewFile.asp?FileID=55934&amp;IDKEY=a98klasmf8jflkasf8098afnasfkj98f0a9sfsakjflsakjf8ds77132986</t>
  </si>
  <si>
    <t>Project ID 2566 Third Exemption Letter 08 March 2022.pdf</t>
  </si>
  <si>
    <t>https://registry.verra.org/mymodule/ProjectDoc/Project_ViewFile.asp?FileID=62926&amp;IDKEY=8903q4jsafkasjfu90amnmasdfkaidflnmdf9348r09dmfasdfk86774954</t>
  </si>
  <si>
    <t>TR_PD2566_SerradoAmolar_VM0015_ex-ante_2006-2016_V.4.xlsx</t>
  </si>
  <si>
    <t>https://registry.verra.org/mymodule/ProjectDoc/Project_ViewFile.asp?FileID=88661&amp;IDKEY=s097809fdslkjf09rndasfufd098asodfjlkduf09nm23mrn87s122263519</t>
  </si>
  <si>
    <t>MR2566_SerradoAmolar_VM0015_ex-post_2016-2020_v3.0.xlsx</t>
  </si>
  <si>
    <t>https://registry.verra.org/mymodule/ProjectDoc/Project_ViewFile.asp?FileID=88662&amp;IDKEY=j0e98hfalksuf098fnsdalfkjfoijmn4309JLKJFjlaksjfla9l122264898</t>
  </si>
  <si>
    <t>pt</t>
  </si>
  <si>
    <t>Resumo_Projeto_VCS_CCB_2566_SerradoAmolar_2022 pt-BR.pdf</t>
  </si>
  <si>
    <t>https://registry.verra.org/mymodule/ProjectDoc/Project_ViewFile.asp?FileID=88665&amp;IDKEY=iiquwesdfmnk0iei23nnm435oiojnc909dsflk9809adlkmlkfo122269035</t>
  </si>
  <si>
    <t>Validation_Statement_Serra_do_Amolar_CCBv.1.0.pdf</t>
  </si>
  <si>
    <t>https://registry.verra.org/mymodule/ProjectDoc/Project_ViewFile.asp?FileID=66910&amp;IDKEY=88723kjnf7kjandsaslmdv09887vaksmrmnwqkjoiuanfnfuq0892268890</t>
  </si>
  <si>
    <t>20210824_MR_VCSCCB-_DRAFT_Instituto_HomemPantaneiro_Agosto.pdf</t>
  </si>
  <si>
    <t>https://registry.verra.org/mymodule/ProjectDoc/Project_ViewFile.asp?FileID=55060&amp;IDKEY=f98klasmf8jflkasf8098afnasfkj98f0a9sfsakjflsakjf8da75927740</t>
  </si>
  <si>
    <t>Resumo_Monitoramento_VCS_CCB_2566_SerradoAmolar_2022 pt-BR.pdf</t>
  </si>
  <si>
    <t>https://registry.verra.org/mymodule/ProjectDoc/Project_ViewFile.asp?FileID=88664&amp;IDKEY=78723kjnf7kjandsaslmdv09887vaksmrmnwqkjoiuanfnfuq09122267656</t>
  </si>
  <si>
    <t>Resumo_CCB_VCS_2566_Instituto_Homem_Pantaneiro_PT.pdf</t>
  </si>
  <si>
    <t>https://registry.verra.org/mymodule/ProjectDoc/Project_ViewFile.asp?FileID=56689&amp;IDKEY=jiofj09234rm9oq4jndsma80vcalksdjf98cxkjaf90823nmq3378174131</t>
  </si>
  <si>
    <t>Verification_Statement_Serra_do_Amolar_CCBv.1.0.pdf</t>
  </si>
  <si>
    <t>https://registry.verra.org/mymodule/ProjectDoc/Project_ViewFile.asp?FileID=66909&amp;IDKEY=f0e98hfalksuf098fnsdalfkjfoijmn4309JLKJFjlaksjfla9j92267511</t>
  </si>
  <si>
    <t>R_V1_PRR_2566_01JUL2016_31DEC2020.pdf</t>
  </si>
  <si>
    <t>https://registry.verra.org/mymodule/ProjectDoc/Project_ViewFile.asp?FileID=88663&amp;IDKEY=sq934lkmsad39asjdkfj90qlkalsdkngaf98ulkandDfdvDdfhq122266277</t>
  </si>
  <si>
    <t>VCS-Draft PD_ABC Norte REDD Project_v01.pdf</t>
  </si>
  <si>
    <t>https://registry.verra.org/mymodule/ProjectDoc/Project_ViewFile.asp?FileID=53784&amp;IDKEY=8kjalskjf098234kj28098sfkjlf098098kl32lasjdflkj909074168136</t>
  </si>
  <si>
    <t>VCS-Listing-Representation_ABC Norte REDD Project.pdf</t>
  </si>
  <si>
    <t>https://registry.verra.org/mymodule/ProjectDoc/Project_ViewFile.asp?FileID=53767&amp;IDKEY=0lksjoiuwqowrnoiuomnckjashoufifmln902309ksdflku098o74144693</t>
  </si>
  <si>
    <t>PROJ_DESC_2558_22012023.pdf</t>
  </si>
  <si>
    <t>https://registry.verra.org/mymodule/ProjectDoc/Project_ViewFile.asp?FileID=83728&amp;IDKEY=nlksjoiuwqowrnoiuomnckjashoufifmln902309ksdflku0982115460912</t>
  </si>
  <si>
    <t>PP_REG_REP2558_15022022.pdf</t>
  </si>
  <si>
    <t>https://registry.verra.org/mymodule/ProjectDoc/Project_ViewFile.asp?FileID=83735&amp;IDKEY=s98klasmf8jflkasf8098afnasfkj98f0a9sfsakjflsakjf8ds115470565</t>
  </si>
  <si>
    <t>VALID_REP2558_22012023.pdf</t>
  </si>
  <si>
    <t>https://registry.verra.org/mymodule/ProjectDoc/Project_ViewFile.asp?FileID=83729&amp;IDKEY=j097809fdslkjf09rndasfufd098asodfjlkduf09nm23mrn87u115462291</t>
  </si>
  <si>
    <t>ISS_REP_2558_1502202.pdf</t>
  </si>
  <si>
    <t>https://registry.verra.org/mymodule/ProjectDoc/Project_ViewFile.asp?FileID=83736&amp;IDKEY=skjalskjf098234kj28098sfkjlf098098kl32lasjdflkj909l115471944</t>
  </si>
  <si>
    <t>MON_REP2558_13092017_31122020.pdf</t>
  </si>
  <si>
    <t>https://registry.verra.org/mymodule/ProjectDoc/Project_ViewFile.asp?FileID=83730&amp;IDKEY=3q934lkmsad39asjdkfj90qlkalsdkngaf98ulkandDfdvDdfhk115463670</t>
  </si>
  <si>
    <t>VALID_STA2558_21022022.pdf</t>
  </si>
  <si>
    <t>https://registry.verra.org/mymodule/ProjectDoc/Project_ViewFile.asp?FileID=83733&amp;IDKEY=3iofj09234rm9oq4jndsma80vcalksdjf98cxkjaf90823nmq39115467807</t>
  </si>
  <si>
    <t>VERIF_REP_2558_13092017_31122020.pdf</t>
  </si>
  <si>
    <t>https://registry.verra.org/mymodule/ProjectDoc/Project_ViewFile.asp?FileID=83731&amp;IDKEY=k8723kjnf7kjandsaslmdv09887vaksmrmnwqkjoiuanfnfuq0o115465049</t>
  </si>
  <si>
    <t>VERIF_STA_2558_21022022.pdf</t>
  </si>
  <si>
    <t>https://registry.verra.org/mymodule/ProjectDoc/Project_ViewFile.asp?FileID=83734&amp;IDKEY=s903q4jsafkasjfu90amnmasdfkaidflnmdf9348r09dmfasdf9115469186</t>
  </si>
  <si>
    <t>ALGAR_limite_fazenda_pacaja_v2_MS_17012019.shp.kml</t>
  </si>
  <si>
    <t>https://registry.verra.org/mymodule/ProjectDoc/Project_ViewFile.asp?FileID=53768&amp;IDKEY=l097809fdslkjf09rndasfufd098asodfjlkduf09nm23mrn87974146072</t>
  </si>
  <si>
    <t>SCR_ABCNorteREDDProject_Point0_v2.pdf</t>
  </si>
  <si>
    <t>https://registry.verra.org/mymodule/ProjectDoc/Project_ViewFile.asp?FileID=63067&amp;IDKEY=n8723kjnf7kjandsaslmdv09887vaksmrmnwqkjoiuanfnfuq0386969393</t>
  </si>
  <si>
    <t>PRR_2558_ABCNorte_220123.pdf</t>
  </si>
  <si>
    <t>https://registry.verra.org/mymodule/ProjectDoc/Project_ViewFile.asp?FileID=83737&amp;IDKEY=jlksjoiuwqowrnoiuomnckjashoufifmln902309ksdflku098k115473323</t>
  </si>
  <si>
    <t>BRC_VCS_REDD_APD_GPD 30Jun2021 v1.2 .pdf</t>
  </si>
  <si>
    <t>https://registry.verra.org/mymodule/ProjectDoc/Project_ViewFile.asp?FileID=53564&amp;IDKEY=aiquwesdfmnk0iei23nnm435oiojnc909dsflk9809adlkmlkfd73864756</t>
  </si>
  <si>
    <t>VCS-Listing-Representation-Single-Representor-v4.1_GPD_APD.pdf</t>
  </si>
  <si>
    <t>https://registry.verra.org/mymodule/ProjectDoc/Project_ViewFile.asp?FileID=53562&amp;IDKEY=dq934lkmsad39asjdkfj90qlkalsdkngaf98ulkandDfdvDdfhl73861998</t>
  </si>
  <si>
    <t>BRC_VCS_PD_MR_REDD_APD_GPD_v1.8_22Mar2022.pdf</t>
  </si>
  <si>
    <t>https://registry.verra.org/mymodule/ProjectDoc/Project_ViewFile.asp?FileID=67612&amp;IDKEY=f8723kjnf7kjandsaslmdv09887vaksmrmnwqkjoiuanfnfuq0u93236948</t>
  </si>
  <si>
    <t>VCS Registration.pdf</t>
  </si>
  <si>
    <t>https://registry.verra.org/mymodule/ProjectDoc/Project_ViewFile.asp?FileID=67619&amp;IDKEY=0097809fdslkjf09rndasfufd098asodfjlkduf09nm23mrn87893246601</t>
  </si>
  <si>
    <t>250CT_CCB_VCS_Validation_Report_CCBv3.0_VCSv3.4_APD_ CLEAN.pdf</t>
  </si>
  <si>
    <t>https://registry.verra.org/mymodule/ProjectDoc/Project_ViewFile.asp?FileID=78666&amp;IDKEY=niquwesdfmnk0iei23nnm435oiojnc909dsflk9809adlkmlkf4108480414</t>
  </si>
  <si>
    <t>VCS Issuance.pdf</t>
  </si>
  <si>
    <t>https://registry.verra.org/mymodule/ProjectDoc/Project_ViewFile.asp?FileID=67618&amp;IDKEY=klksjoiuwqowrnoiuomnckjashoufifmln902309ksdflku098093245222</t>
  </si>
  <si>
    <t>VCS-Validation-Representation-v4.1_Signed.pdf</t>
  </si>
  <si>
    <t>https://registry.verra.org/mymodule/ProjectDoc/Project_ViewFile.asp?FileID=67447&amp;IDKEY=olksjoiuwqowrnoiuomnckjashoufifmln902309ksdflku098a93009413</t>
  </si>
  <si>
    <t>250CT_CCB_VCS_Verification_Report_CCBv3.0_VCSv3.4_APD_CLEAN.pdf</t>
  </si>
  <si>
    <t>https://registry.verra.org/mymodule/ProjectDoc/Project_ViewFile.asp?FileID=78668&amp;IDKEY=k903q4jsafkasjfu90amnmasdfkaidflnmdf9348r09dmfasdfs108483172</t>
  </si>
  <si>
    <t>VCS-Verification-Representation-v4.1_Signed.pdf</t>
  </si>
  <si>
    <t>https://registry.verra.org/mymodule/ProjectDoc/Project_ViewFile.asp?FileID=67449&amp;IDKEY=j0e98hfalksuf098fnsdalfkjfoijmn4309JLKJFjlaksjfla9f93012171</t>
  </si>
  <si>
    <t>Amazon GPD BRC 30062021.kml</t>
  </si>
  <si>
    <t>https://registry.verra.org/mymodule/ProjectDoc/Project_ViewFile.asp?FileID=53565&amp;IDKEY=9iofj09234rm9oq4jndsma80vcalksdjf98cxkjaf90823nmq3373866135</t>
  </si>
  <si>
    <t>VCS and CCB Project Review Report _ 2551 APD_251022.pdf</t>
  </si>
  <si>
    <t>https://registry.verra.org/mymodule/ProjectDoc/Project_ViewFile.asp?FileID=78660&amp;IDKEY=kkjalskjf098234kj28098sfkjlf098098kl32lasjdflkj909k108472140</t>
  </si>
  <si>
    <t>BRC CCB REDD APD GPD Summary 13July2021 v1.1 POR.pdf</t>
  </si>
  <si>
    <t>https://registry.verra.org/mymodule/ProjectDoc/Project_ViewFile.asp?FileID=58633&amp;IDKEY=n903q4jsafkasjfu90amnmasdfkaidflnmdf9348r09dmfasdfd80854907</t>
  </si>
  <si>
    <t>BRC_CCB_REDD_APD_GPD v1.3_16aug2022_clean.pdf</t>
  </si>
  <si>
    <t>https://registry.verra.org/mymodule/ProjectDoc/Project_ViewFile.asp?FileID=78661&amp;IDKEY=nlksjoiuwqowrnoiuomnckjashoufifmln902309ksdflku098u108473519</t>
  </si>
  <si>
    <t>BRC_CCB_REDD_APD_GPD 19Oct2021 v1.1.pdf</t>
  </si>
  <si>
    <t>https://registry.verra.org/mymodule/ProjectDoc/Project_ViewFile.asp?FileID=57047&amp;IDKEY=9iquwesdfmnk0iei23nnm435oiojnc909dsflk9809adlkmlkfk78667813</t>
  </si>
  <si>
    <t>BRC_CCB_REDD_APD_MR v1.1.pdf</t>
  </si>
  <si>
    <t>https://registry.verra.org/mymodule/ProjectDoc/Project_ViewFile.asp?FileID=58766&amp;IDKEY=n8723kjnf7kjandsaslmdv09887vaksmrmnwqkjoiuanfnfuq0s81038314</t>
  </si>
  <si>
    <t>BRC_CCB_REDD_APD_MR_v1.4_24out2022_clean.pdf</t>
  </si>
  <si>
    <t>https://registry.verra.org/mymodule/ProjectDoc/Project_ViewFile.asp?FileID=78663&amp;IDKEY=40e98hfalksuf098fnsdalfkjfoijmn4309JLKJFjlaksjfla9s108476277</t>
  </si>
  <si>
    <t>BRC_CCB_REDD_APD_MR 19Oct2021 v1.0.pdf</t>
  </si>
  <si>
    <t>https://registry.verra.org/mymodule/ProjectDoc/Project_ViewFile.asp?FileID=57072&amp;IDKEY=aq934lkmsad39asjdkfj90qlkalsdkngaf98ulkandDfdvDdfhu78702288</t>
  </si>
  <si>
    <t>CCB_VCS_2nd_Monitoring_Report_BrazilianAmazon_ID2551_CCBv3.0-_VCSv3.4_PAI1a15_v1.1.pdf</t>
  </si>
  <si>
    <t>https://registry.verra.org/mymodule/ProjectDoc/Project_ViewFile.asp?FileID=89726&amp;IDKEY=a8723kjnf7kjandsaslmdv09887vaksmrmnwqkjoiuanfnfuq0n123732154</t>
  </si>
  <si>
    <t>BRC CCB REDD APD MR Summary 20Oct2021 v1.1 POR.pdf</t>
  </si>
  <si>
    <t>https://registry.verra.org/mymodule/ProjectDoc/Project_ViewFile.asp?FileID=58631&amp;IDKEY=3iquwesdfmnk0iei23nnm435oiojnc909dsflk9809adlkmlkfj80852149</t>
  </si>
  <si>
    <t>CCB_VCS_Monitoring Report_Summary_POR_v1.1_14032023(formatado).pdf</t>
  </si>
  <si>
    <t>https://registry.verra.org/mymodule/ProjectDoc/Project_ViewFile.asp?FileID=86440&amp;IDKEY=n8723kjnf7kjandsaslmdv09887vaksmrmnwqkjoiuanfnfuq03119200760</t>
  </si>
  <si>
    <t>VCS-Project-Description- Evergreen REDD+_Draft_upload_v6.pdf</t>
  </si>
  <si>
    <t>https://registry.verra.org/mymodule/ProjectDoc/Project_ViewFile.asp?FileID=54028&amp;IDKEY=a097809fdslkjf09rndasfufd098asodfjlkduf09nm23mrn87o74504612</t>
  </si>
  <si>
    <t>1_VCS-Listing-Representation-Multiple-Representors-v4.1.docx.pdf</t>
  </si>
  <si>
    <t>https://registry.verra.org/mymodule/ProjectDoc/Project_ViewFile.asp?FileID=53122&amp;IDKEY=diquwesdfmnk0iei23nnm435oiojnc909dsflk9809adlkmlkfs73255238</t>
  </si>
  <si>
    <t>VCS-Project-Description- Evergreen REDD+_12.04.22.pdf</t>
  </si>
  <si>
    <t>https://registry.verra.org/mymodule/ProjectDoc/Project_ViewFile.asp?FileID=64844&amp;IDKEY=098klasmf8jflkasf8098afnasfkj98f0a9sfsakjflsakjf8d889419876</t>
  </si>
  <si>
    <t>VCS-Registration-Representation-Multiple-Representors-v4.1.pdf</t>
  </si>
  <si>
    <t>https://registry.verra.org/mymodule/ProjectDoc/Project_ViewFile.asp?FileID=60458&amp;IDKEY=fiquwesdfmnk0iei23nnm435oiojnc909dsflk9809adlkmlkf983371582</t>
  </si>
  <si>
    <t>VCS_FVR_2021BQMD36_2.0Aa_validation_17_03_2022.pdf</t>
  </si>
  <si>
    <t>https://registry.verra.org/mymodule/ProjectDoc/Project_ViewFile.asp?FileID=63662&amp;IDKEY=9iquwesdfmnk0iei23nnm435oiojnc909dsflk9809adlkmlkfk87789898</t>
  </si>
  <si>
    <t>VCS-Issuance-Representation-Multiple-Representors-v4.1.pdf</t>
  </si>
  <si>
    <t>https://registry.verra.org/mymodule/ProjectDoc/Project_ViewFile.asp?FileID=60457&amp;IDKEY=78723kjnf7kjandsaslmdv09887vaksmrmnwqkjoiuanfnfuq0i83370203</t>
  </si>
  <si>
    <t>MR_1_Evergreen_08.04.22.pdf</t>
  </si>
  <si>
    <t>https://registry.verra.org/mymodule/ProjectDoc/Project_ViewFile.asp?FileID=64843&amp;IDKEY=m903q4jsafkasjfu90amnmasdfkaidflnmdf9348r09dmfasdf989418497</t>
  </si>
  <si>
    <t>VCS-Validation-Representation-v4.1A.pdf</t>
  </si>
  <si>
    <t>https://registry.verra.org/mymodule/ProjectDoc/Project_ViewFile.asp?FileID=63660&amp;IDKEY=nq934lkmsad39asjdkfj90qlkalsdkngaf98ulkandDfdvDdfha87787140</t>
  </si>
  <si>
    <t>VCS_FVR_2021BQMD35_2.0Aa_verification_17_03_2022.pdf</t>
  </si>
  <si>
    <t>https://registry.verra.org/mymodule/ProjectDoc/Project_ViewFile.asp?FileID=63663&amp;IDKEY=kiofj09234rm9oq4jndsma80vcalksdjf98cxkjaf90823nmq3987791277</t>
  </si>
  <si>
    <t>VCS-Verification-Representation-v4.1A.pdf</t>
  </si>
  <si>
    <t>https://registry.verra.org/mymodule/ProjectDoc/Project_ViewFile.asp?FileID=63661&amp;IDKEY=o8723kjnf7kjandsaslmdv09887vaksmrmnwqkjoiuanfnfuq0k87788519</t>
  </si>
  <si>
    <t>Verra-Registry-Communications-Agreement-multiple.pdf</t>
  </si>
  <si>
    <t>https://registry.verra.org/mymodule/ProjectDoc/Project_ViewFile.asp?FileID=60459&amp;IDKEY=2iofj09234rm9oq4jndsma80vcalksdjf98cxkjaf90823nmq3083372961</t>
  </si>
  <si>
    <t>PRR Project ID 2539 13 April 2022.pdf</t>
  </si>
  <si>
    <t>https://registry.verra.org/mymodule/ProjectDoc/Project_ViewFile.asp?FileID=64869&amp;IDKEY=diquwesdfmnk0iei23nnm435oiojnc909dsflk9809adlkmlkfa89454351</t>
  </si>
  <si>
    <t>210531_PDD_REDD_Pendjari-W_Benin_clean_Verra .pdf</t>
  </si>
  <si>
    <t>https://registry.verra.org/mymodule/ProjectDoc/Project_ViewFile.asp?FileID=54518&amp;IDKEY=niquwesdfmnk0iei23nnm435oiojnc909dsflk9809adlkmlkf975180322</t>
  </si>
  <si>
    <t>Listing_Representation_SP_signed (1).pdf</t>
  </si>
  <si>
    <t>https://registry.verra.org/mymodule/ProjectDoc/Project_ViewFile.asp?FileID=53106&amp;IDKEY=k903q4jsafkasjfu90amnmasdfkaidflnmdf9348r09dmfasdf873233174</t>
  </si>
  <si>
    <t>230927_PDD_Benin_REDD_PRR_4r_clean.pdf</t>
  </si>
  <si>
    <t>https://registry.verra.org/mymodule/ProjectDoc/Project_ViewFile.asp?FileID=98518&amp;IDKEY=0q934lkmsad39asjdkfj90qlkalsdkngaf98ulkandDfdvDdfhd135856322</t>
  </si>
  <si>
    <t>303119_36240_contract_2.pdf</t>
  </si>
  <si>
    <t>https://registry.verra.org/mymodule/ProjectDoc/Project_ViewFile.asp?FileID=60761&amp;IDKEY=a0e98hfalksuf098fnsdalfkjfoijmn4309JLKJFjlaksjfla9083789419</t>
  </si>
  <si>
    <t>Validation-Report_VCS-CCB_Pendjari_W_REDD_v6_28092023_clean.pdf</t>
  </si>
  <si>
    <t>https://registry.verra.org/mymodule/ProjectDoc/Project_ViewFile.asp?FileID=98520&amp;IDKEY=siofj09234rm9oq4jndsma80vcalksdjf98cxkjaf90823nmq3d135859080</t>
  </si>
  <si>
    <t>VCS Issuance Deed of Representation.pdf</t>
  </si>
  <si>
    <t>https://registry.verra.org/mymodule/ProjectDoc/Project_ViewFile.asp?FileID=60758&amp;IDKEY=898klasmf8jflkasf8098afnasfkj98f0a9sfsakjflsakjf8df83785282</t>
  </si>
  <si>
    <t>230927_MR_Benin_REDD_PRR_4r_clean.pdf</t>
  </si>
  <si>
    <t>https://registry.verra.org/mymodule/ProjectDoc/Project_ViewFile.asp?FileID=98519&amp;IDKEY=d8723kjnf7kjandsaslmdv09887vaksmrmnwqkjoiuanfnfuq0k135857701</t>
  </si>
  <si>
    <t>Verification-Report_VCS_CCB_Pendjari_W_REDD_v6_28092023_clean.pdf</t>
  </si>
  <si>
    <t>https://registry.verra.org/mymodule/ProjectDoc/Project_ViewFile.asp?FileID=98521&amp;IDKEY=a903q4jsafkasjfu90amnmasdfkaidflnmdf9348r09dmfasdfl135860459</t>
  </si>
  <si>
    <t>Registry_Coms_Agreement_SP_signed.pdf</t>
  </si>
  <si>
    <t>https://registry.verra.org/mymodule/ProjectDoc/Project_ViewFile.asp?FileID=60981&amp;IDKEY=viofj09234rm9oq4jndsma80vcalksdjf98cxkjaf90823nmq3c84092799</t>
  </si>
  <si>
    <t>Project area (1).kml</t>
  </si>
  <si>
    <t>https://registry.verra.org/mymodule/ProjectDoc/Project_ViewFile.asp?FileID=57096&amp;IDKEY=lkjalskjf098234kj28098sfkjlf098098kl32lasjdflkj909878735384</t>
  </si>
  <si>
    <t>211210_W-Pendjari-Risk-Report-Calculation-Tool_LES.xls</t>
  </si>
  <si>
    <t>https://registry.verra.org/mymodule/ProjectDoc/Project_ViewFile.asp?FileID=60967&amp;IDKEY=0lksjoiuwqowrnoiuomnckjashoufifmln902309ksdflku098w84073493</t>
  </si>
  <si>
    <t>230927_ER_MR_summary_ExPost.xlsx</t>
  </si>
  <si>
    <t>https://registry.verra.org/mymodule/ProjectDoc/Project_ViewFile.asp?FileID=98523&amp;IDKEY=jkjalskjf098234kj28098sfkjlf098098kl32lasjdflkj9098135863217</t>
  </si>
  <si>
    <t>230927_ER_PD_summary_ExAnte.xlsx</t>
  </si>
  <si>
    <t>https://registry.verra.org/mymodule/ProjectDoc/Project_ViewFile.asp?FileID=98524&amp;IDKEY=ilksjoiuwqowrnoiuomnckjashoufifmln902309ksdflku0989135864596</t>
  </si>
  <si>
    <t>Lettre CENAGREF Confirmation des droits coutumiers des C)leveurs transhumants (2).pdf</t>
  </si>
  <si>
    <t>https://registry.verra.org/mymodule/ProjectDoc/Project_ViewFile.asp?FileID=98547&amp;IDKEY=9iquwesdfmnk0iei23nnm435oiojnc909dsflk9809adlkmlkff135896313</t>
  </si>
  <si>
    <t>CCBVCS_PRR_RV_Pendjari_W_Benin_REDD_4th_05OCT2023.pdf</t>
  </si>
  <si>
    <t>https://registry.verra.org/mymodule/ProjectDoc/Project_ViewFile.asp?FileID=98522&amp;IDKEY=898klasmf8jflkasf8098afnasfkj98f0a9sfsakjflsakjf8d0135861838</t>
  </si>
  <si>
    <t>211229_Summary_PDD_Benin_EN.docx (1).pdf</t>
  </si>
  <si>
    <t>https://registry.verra.org/mymodule/ProjectDoc/Project_ViewFile.asp?FileID=59752&amp;IDKEY=flksjoiuwqowrnoiuomnckjashoufifmln902309ksdflku098k82398008</t>
  </si>
  <si>
    <t>CCB Validation Statement Pendjari_03082023.pdf</t>
  </si>
  <si>
    <t>https://registry.verra.org/mymodule/ProjectDoc/Project_ViewFile.asp?FileID=98541&amp;IDKEY=9kjalskjf098234kj28098sfkjlf098098kl32lasjdflkj909j135888039</t>
  </si>
  <si>
    <t>210617_MR_REDD_Benin_Clean.pdf</t>
  </si>
  <si>
    <t>https://registry.verra.org/mymodule/ProjectDoc/Project_ViewFile.asp?FileID=53290&amp;IDKEY=u097809fdslkjf09rndasfufd098asodfjlkduf09nm23mrn87873486910</t>
  </si>
  <si>
    <t>fr</t>
  </si>
  <si>
    <t>210526_Summary_MR_REDD_Benin_FR.pdf</t>
  </si>
  <si>
    <t>https://registry.verra.org/mymodule/ProjectDoc/Project_ViewFile.asp?FileID=53291&amp;IDKEY=l0e98hfalksuf098fnsdalfkjfoijmn4309JLKJFjlaksjfla9j73488289</t>
  </si>
  <si>
    <t>211229_Summary_MR_REDD_Benin_EN.docx (1).pdf</t>
  </si>
  <si>
    <t>https://registry.verra.org/mymodule/ProjectDoc/Project_ViewFile.asp?FileID=59751&amp;IDKEY=9kjalskjf098234kj28098sfkjlf098098kl32lasjdflkj909982396629</t>
  </si>
  <si>
    <t>CCB Verification Statement Pendjari_03082023.pdf</t>
  </si>
  <si>
    <t>https://registry.verra.org/mymodule/ProjectDoc/Project_ViewFile.asp?FileID=98543&amp;IDKEY=m097809fdslkjf09rndasfufd098asodfjlkduf09nm23mrn878135890797</t>
  </si>
  <si>
    <t>VCS-Project_Description_Unitor_21_05_21.pdf</t>
  </si>
  <si>
    <t>https://registry.verra.org/mymodule/ProjectDoc/Project_ViewFile.asp?FileID=52905&amp;IDKEY=jq934lkmsad39asjdkfj90qlkalsdkngaf98ulkandDfdvDdfh972955995</t>
  </si>
  <si>
    <t>VCS-Listing-Representation-Multiple-Representors-v4.1._UNITOR.docx.pdf</t>
  </si>
  <si>
    <t>https://registry.verra.org/mymodule/ProjectDoc/Project_ViewFile.asp?FileID=52160&amp;IDKEY=ciofj09234rm9oq4jndsma80vcalksdjf98cxkjaf90823nmq3v71928640</t>
  </si>
  <si>
    <t>VCS-Project-Description_Unitor_04_05_2022.pdf</t>
  </si>
  <si>
    <t>https://registry.verra.org/mymodule/ProjectDoc/Project_ViewFile.asp?FileID=66092&amp;IDKEY=miquwesdfmnk0iei23nnm435oiojnc909dsflk9809adlkmlkf091140868</t>
  </si>
  <si>
    <t>https://registry.verra.org/mymodule/ProjectDoc/Project_ViewFile.asp?FileID=59871&amp;IDKEY=a0e98hfalksuf098fnsdalfkjfoijmn4309JLKJFjlaksjfla9a82562109</t>
  </si>
  <si>
    <t>VCS_FVR_2021BQMD34_5.0Aa_26042022_validation.pdf</t>
  </si>
  <si>
    <t>https://registry.verra.org/mymodule/ProjectDoc/Project_ViewFile.asp?FileID=65931&amp;IDKEY=0iofj09234rm9oq4jndsma80vcalksdjf98cxkjaf90823nmq3a90918849</t>
  </si>
  <si>
    <t>https://registry.verra.org/mymodule/ProjectDoc/Project_ViewFile.asp?FileID=59870&amp;IDKEY=d097809fdslkjf09rndasfufd098asodfjlkduf09nm23mrn87n82560730</t>
  </si>
  <si>
    <t>Unitor_MR2_VCS Issuance Representation.pdf</t>
  </si>
  <si>
    <t>https://registry.verra.org/mymodule/ProjectDoc/Project_ViewFile.asp?FileID=79269&amp;IDKEY=iiquwesdfmnk0iei23nnm435oiojnc909dsflk9809adlkmlkfl109311951</t>
  </si>
  <si>
    <t>VCS-Monitoring-Report-Unitor_04.05.2022.pdf</t>
  </si>
  <si>
    <t>https://registry.verra.org/mymodule/ProjectDoc/Project_ViewFile.asp?FileID=66093&amp;IDKEY=3iofj09234rm9oq4jndsma80vcalksdjf98cxkjaf90823nmq3991142247</t>
  </si>
  <si>
    <t>MR2_VCS_Unitor_Round2_Verra_clear.pdf</t>
  </si>
  <si>
    <t>https://registry.verra.org/mymodule/ProjectDoc/Project_ViewFile.asp?FileID=90787&amp;IDKEY=dq934lkmsad39asjdkfj90qlkalsdkngaf98ulkandDfdvDdfha125195273</t>
  </si>
  <si>
    <t>VCS_FVR_2021BQ33MD_3.0Aa_26042022_verification.pdf</t>
  </si>
  <si>
    <t>https://registry.verra.org/mymodule/ProjectDoc/Project_ViewFile.asp?FileID=65932&amp;IDKEY=a903q4jsafkasjfu90amnmasdfkaidflnmdf9348r09dmfasdfa90920228</t>
  </si>
  <si>
    <t>050523_VCS-Verification-Report-Unitor REDD_v3.1_clean.pdf</t>
  </si>
  <si>
    <t>https://registry.verra.org/mymodule/ProjectDoc/Project_ViewFile.asp?FileID=90788&amp;IDKEY=78723kjnf7kjandsaslmdv09887vaksmrmnwqkjoiuanfnfuq0i125196652</t>
  </si>
  <si>
    <t>2 VCS-Verification-Representation-21BQ33MD_v4.1A.pdf</t>
  </si>
  <si>
    <t>https://registry.verra.org/mymodule/ProjectDoc/Project_ViewFile.asp?FileID=59727&amp;IDKEY=80e98hfalksuf098fnsdalfkjfoijmn4309JLKJFjlaksjfla9j82363533</t>
  </si>
  <si>
    <t>Unitor REDD+ Project Verification-Representation.pdf</t>
  </si>
  <si>
    <t>https://registry.verra.org/mymodule/ProjectDoc/Project_ViewFile.asp?FileID=79360&amp;IDKEY=n903q4jsafkasjfu90amnmasdfkaidflnmdf9348r09dmfasdfd109437440</t>
  </si>
  <si>
    <t>Verra-Registry-Communications-Agreement-multiple-PPs-4753635-v1-SYDDMS.._.docx.pdf</t>
  </si>
  <si>
    <t>https://registry.verra.org/mymodule/ProjectDoc/Project_ViewFile.asp?FileID=59072&amp;IDKEY=3iquwesdfmnk0iei23nnm435oiojnc909dsflk9809adlkmlkfj81460288</t>
  </si>
  <si>
    <t>Verra Registry Communications Agreement.pdf</t>
  </si>
  <si>
    <t>https://registry.verra.org/mymodule/ProjectDoc/Project_ViewFile.asp?FileID=89505&amp;IDKEY=8kjalskjf098234kj28098sfkjlf098098kl32lasjdflkj9090123427395</t>
  </si>
  <si>
    <t>Verra-Registry-Communications-Agreement-multiple-PPs-4753635-v1_MR2.pdf</t>
  </si>
  <si>
    <t>https://registry.verra.org/mymodule/ProjectDoc/Project_ViewFile.asp?FileID=94217&amp;IDKEY=niquwesdfmnk0iei23nnm435oiojnc909dsflk9809adlkmlkf8129925243</t>
  </si>
  <si>
    <t>VCS_V2_PRR_2508_01Aug2021_31Jul2022.pdf</t>
  </si>
  <si>
    <t>https://registry.verra.org/mymodule/ProjectDoc/Project_ViewFile.asp?FileID=90790&amp;IDKEY=s903q4jsafkasjfu90amnmasdfkaidflnmdf9348r09dmfasdf9125199410</t>
  </si>
  <si>
    <t>UNITOR_PA_v2.kml</t>
  </si>
  <si>
    <t>https://registry.verra.org/mymodule/ProjectDoc/Project_ViewFile.asp?FileID=90789&amp;IDKEY=fiquwesdfmnk0iei23nnm435oiojnc909dsflk9809adlkmlkf9125198031</t>
  </si>
  <si>
    <t>2508_PRR_04MAY2022.pdf</t>
  </si>
  <si>
    <t>https://registry.verra.org/mymodule/ProjectDoc/Project_ViewFile.asp?FileID=66094&amp;IDKEY=s903q4jsafkasjfu90amnmasdfkaidflnmdf9348r09dmfasdf991143626</t>
  </si>
  <si>
    <t>VCS-Listing-Representation-Single-Representor-v4.1 uv signed.pdf</t>
  </si>
  <si>
    <t>https://registry.verra.org/mymodule/ProjectDoc/Project_ViewFile.asp?FileID=52130&amp;IDKEY=kq934lkmsad39asjdkfj90qlkalsdkngaf98ulkandDfdvDdfhf71887270</t>
  </si>
  <si>
    <t>Tahuamanu Amazon REDD Project_VCS_CCB_v6.pdf</t>
  </si>
  <si>
    <t>https://registry.verra.org/mymodule/ProjectDoc/Project_ViewFile.asp?FileID=95851&amp;IDKEY=dlksjoiuwqowrnoiuomnckjashoufifmln902309ksdflku098u132178529</t>
  </si>
  <si>
    <t>CCB_VCS_Validation_Report_31072023_V5.pdf</t>
  </si>
  <si>
    <t>https://registry.verra.org/mymodule/ProjectDoc/Project_ViewFile.asp?FileID=95848&amp;IDKEY=3iofj09234rm9oq4jndsma80vcalksdjf98cxkjaf90823nmq3j132174392</t>
  </si>
  <si>
    <t>Monitoring Report VCS-CCB_Tahuamanu_2017-2019_v5.pdf</t>
  </si>
  <si>
    <t>https://registry.verra.org/mymodule/ProjectDoc/Project_ViewFile.asp?FileID=95846&amp;IDKEY=u8723kjnf7kjandsaslmdv09887vaksmrmnwqkjoiuanfnfuq07132171634</t>
  </si>
  <si>
    <t>CCB_VCS_Verification_Report_31072023_V5.pdf</t>
  </si>
  <si>
    <t>https://registry.verra.org/mymodule/ProjectDoc/Project_ViewFile.asp?FileID=95853&amp;IDKEY=j0e98hfalksuf098fnsdalfkjfoijmn4309JLKJFjlaksjfla9k132181287</t>
  </si>
  <si>
    <t>Leakage Belt_KML.kml</t>
  </si>
  <si>
    <t>https://registry.verra.org/mymodule/ProjectDoc/Project_ViewFile.asp?FileID=52097&amp;IDKEY=8iquwesdfmnk0iei23nnm435oiojnc909dsflk9809adlkmlkfn71841763</t>
  </si>
  <si>
    <t>Project Area_KML.kml</t>
  </si>
  <si>
    <t>https://registry.verra.org/mymodule/ProjectDoc/Project_ViewFile.asp?FileID=52098&amp;IDKEY=jiofj09234rm9oq4jndsma80vcalksdjf98cxkjaf90823nmq3m71843142</t>
  </si>
  <si>
    <t>Reference Region_KML.kml</t>
  </si>
  <si>
    <t>https://registry.verra.org/mymodule/ProjectDoc/Project_ViewFile.asp?FileID=52099&amp;IDKEY=3903q4jsafkasjfu90amnmasdfkaidflnmdf9348r09dmfasdfs71844521</t>
  </si>
  <si>
    <t>B.0.2 CCB amp;amp; VCS Project Review Report 1408_ Final.pdf</t>
  </si>
  <si>
    <t>https://registry.verra.org/mymodule/ProjectDoc/Project_ViewFile.asp?FileID=78840&amp;IDKEY=kkjalskjf098234kj28098sfkjlf098098kl32lasjdflkj9090108720360</t>
  </si>
  <si>
    <t>VALID_PRR_2502_21 AUG 2023.pdf</t>
  </si>
  <si>
    <t>https://registry.verra.org/mymodule/ProjectDoc/Project_ViewFile.asp?FileID=95850&amp;IDKEY=fkjalskjf098234kj28098sfkjlf098098kl32lasjdflkj909k132177150</t>
  </si>
  <si>
    <t>Resumen Ejecutivo PD Tahuamanu Amazon REDD Project.pdf</t>
  </si>
  <si>
    <t>https://registry.verra.org/mymodule/ProjectDoc/Project_ViewFile.asp?FileID=52238&amp;IDKEY=j0e98hfalksuf098fnsdalfkjfoijmn4309JLKJFjlaksjfla9872036202</t>
  </si>
  <si>
    <t>CCB_VCS_Project_Description_CCBv3.0_VCSv3.3 28042021.pdf</t>
  </si>
  <si>
    <t>https://registry.verra.org/mymodule/ProjectDoc/Project_ViewFile.asp?FileID=52351&amp;IDKEY=898klasmf8jflkasf8098afnasfkj98f0a9sfsakjflsakjf8d972192029</t>
  </si>
  <si>
    <t>CCB_VCS_Monitoring_Report_Template_CCBv3.0-_VCSv3.4 28042021.pdf</t>
  </si>
  <si>
    <t>https://registry.verra.org/mymodule/ProjectDoc/Project_ViewFile.asp?FileID=52348&amp;IDKEY=m8723kjnf7kjandsaslmdv09887vaksmrmnwqkjoiuanfnfuq0a72187892</t>
  </si>
  <si>
    <t>Resumen Ejecutivo_Reporte de Monitoreo 2017-2019_Tahuamanu REDD Project.pdf</t>
  </si>
  <si>
    <t>https://registry.verra.org/mymodule/ProjectDoc/Project_ViewFile.asp?FileID=78845&amp;IDKEY=n8723kjnf7kjandsaslmdv09887vaksmrmnwqkjoiuanfnfuq03108727255</t>
  </si>
  <si>
    <t>Resumen Ejecutivo Reporte Monitoreo Tahuamanu Amazon REDD Project.pdf</t>
  </si>
  <si>
    <t>https://registry.verra.org/mymodule/ProjectDoc/Project_ViewFile.asp?FileID=52239&amp;IDKEY=dq934lkmsad39asjdkfj90qlkalsdkngaf98ulkandDfdvDdfhl72037581</t>
  </si>
  <si>
    <t>VCS Draft PD Yellow IpC_ Grouped REDD Project_v01.pdf</t>
  </si>
  <si>
    <t>https://registry.verra.org/mymodule/ProjectDoc/Project_ViewFile.asp?FileID=49160&amp;IDKEY=L0e98hfalksuf098fnsdalfkjfoijmn4309JLKJFjlaksjfla9067791640</t>
  </si>
  <si>
    <t>VCS-Listing-Representation-Multiple-Representors-v4.1.pdf</t>
  </si>
  <si>
    <t>https://registry.verra.org/mymodule/ProjectDoc/Project_ViewFile.asp?FileID=49161&amp;IDKEY=8q934lkmsad39asjdkfj90qlkalsdkngaf98ulkandDfdvDdfhs67793019</t>
  </si>
  <si>
    <t>JOINT VCS PD Yellow IpC_ Grouped REDD Project_v04.2.pdf</t>
  </si>
  <si>
    <t>https://registry.verra.org/mymodule/ProjectDoc/Project_ViewFile.asp?FileID=56475&amp;IDKEY=skjalskjf098234kj28098sfkjlf098098kl32lasjdflkj909f77879025</t>
  </si>
  <si>
    <t>VCS-Registration-Representation_Yellow IpC_.pdf</t>
  </si>
  <si>
    <t>https://registry.verra.org/mymodule/ProjectDoc/Project_ViewFile.asp?FileID=57023&amp;IDKEY=3kjalskjf098234kj28098sfkjlf098098kl32lasjdflkj909378634717</t>
  </si>
  <si>
    <t>VCS_FVR_2020BQMD44_v2Aa_16092021.pdf</t>
  </si>
  <si>
    <t>https://registry.verra.org/mymodule/ProjectDoc/Project_ViewFile.asp?FileID=56476&amp;IDKEY=klksjoiuwqowrnoiuomnckjashoufifmln902309ksdflku098f77880404</t>
  </si>
  <si>
    <t>VCS-Issuance-Representation_Yellow IpC_.pdf</t>
  </si>
  <si>
    <t>https://registry.verra.org/mymodule/ProjectDoc/Project_ViewFile.asp?FileID=57024&amp;IDKEY=rlksjoiuwqowrnoiuomnckjashoufifmln902309ksdflku098378636096</t>
  </si>
  <si>
    <t>https://registry.verra.org/mymodule/ProjectDoc/Project_ViewFile.asp?FileID=56682&amp;IDKEY=8kjalskjf098234kj28098sfkjlf098098kl32lasjdflkj909l78164478</t>
  </si>
  <si>
    <t>VCS-Validation-Representation_RINA.pdf</t>
  </si>
  <si>
    <t>https://registry.verra.org/mymodule/ProjectDoc/Project_ViewFile.asp?FileID=56477&amp;IDKEY=s097809fdslkjf09rndasfufd098asodfjlkduf09nm23mrn87s77881783</t>
  </si>
  <si>
    <t>https://registry.verra.org/mymodule/ProjectDoc/Project_ViewFile.asp?FileID=56683&amp;IDKEY=olksjoiuwqowrnoiuomnckjashoufifmln902309ksdflku098978165857</t>
  </si>
  <si>
    <t>VCS-Verification-Representation_RINA.pdf</t>
  </si>
  <si>
    <t>https://registry.verra.org/mymodule/ProjectDoc/Project_ViewFile.asp?FileID=56478&amp;IDKEY=d0e98hfalksuf098fnsdalfkjfoijmn4309JLKJFjlaksjfla9n77883162</t>
  </si>
  <si>
    <t>Verra-Registry-Communications-Agreement_Yellow IpC_.pdf</t>
  </si>
  <si>
    <t>https://registry.verra.org/mymodule/ProjectDoc/Project_ViewFile.asp?FileID=57021&amp;IDKEY=u903q4jsafkasjfu90amnmasdfkaidflnmdf9348r09dmfasdfd78631959</t>
  </si>
  <si>
    <t>AP_utm_wgs84_21s (project area).kml</t>
  </si>
  <si>
    <t>https://registry.verra.org/mymodule/ProjectDoc/Project_ViewFile.asp?FileID=49730&amp;IDKEY=eiquwesdfmnk0iei23nnm435oiojnc909dsflk9809adlkmlkfl68577670</t>
  </si>
  <si>
    <t>SCR_Yellow IPE_Point0_v03.1.pdf</t>
  </si>
  <si>
    <t>https://registry.verra.org/mymodule/ProjectDoc/Project_ViewFile.asp?FileID=56481&amp;IDKEY=jiofj09234rm9oq4jndsma80vcalksdjf98cxkjaf90823nmq3977887299</t>
  </si>
  <si>
    <t>VCS-Accession-Representation - Yellow IpC_.pdf</t>
  </si>
  <si>
    <t>https://registry.verra.org/mymodule/ProjectDoc/Project_ViewFile.asp?FileID=80669&amp;IDKEY=l097809fdslkjf09rndasfufd098asodfjlkduf09nm23mrn879111242551</t>
  </si>
  <si>
    <t>VCS-Partial-Release-Representation - Yellow IpC_ Verra Signed 12 DEC 2022.pdf</t>
  </si>
  <si>
    <t>https://registry.verra.org/mymodule/ProjectDoc/Project_ViewFile.asp?FileID=80670&amp;IDKEY=fq934lkmsad39asjdkfj90qlkalsdkngaf98ulkandDfdvDdfhd111243930</t>
  </si>
  <si>
    <t>Letter of project transfer - Yellow Ipe.pdf</t>
  </si>
  <si>
    <t>https://registry.verra.org/mymodule/ProjectDoc/Project_ViewFile.asp?FileID=94249&amp;IDKEY=ulksjoiuwqowrnoiuomnckjashoufifmln902309ksdflku098j129969371</t>
  </si>
  <si>
    <t>VCS-Accession-Representation_Yellow Ipe.pdf</t>
  </si>
  <si>
    <t>https://registry.verra.org/mymodule/ProjectDoc/Project_ViewFile.asp?FileID=94250&amp;IDKEY=o0e98hfalksuf098fnsdalfkjfoijmn4309JLKJFjlaksjfla9k129970750</t>
  </si>
  <si>
    <t>VCS-Partial-Release-Representation_Yellow Ipe.pdf</t>
  </si>
  <si>
    <t>https://registry.verra.org/mymodule/ProjectDoc/Project_ViewFile.asp?FileID=94251&amp;IDKEY=aq934lkmsad39asjdkfj90qlkalsdkngaf98ulkandDfdvDdfhk129972129</t>
  </si>
  <si>
    <t>Communications agreement 24 june 20.pdf</t>
  </si>
  <si>
    <t>https://registry.verra.org/mymodule/ProjectDoc/Project_ViewFile.asp?FileID=47509&amp;IDKEY=m903q4jsafkasjfu90amnmasdfkaidflnmdf9348r09dmfasdfi65514911</t>
  </si>
  <si>
    <t>PD_REDD_v1_130.pdf</t>
  </si>
  <si>
    <t>https://registry.verra.org/mymodule/ProjectDoc/Project_ViewFile.asp?FileID=49113&amp;IDKEY=9lksjoiuwqowrnoiuomnckjashoufifmln902309ksdflku098i67726827</t>
  </si>
  <si>
    <t>CBADP-GB_REGISTRATION REPRESENTATION.pdf</t>
  </si>
  <si>
    <t>https://registry.verra.org/mymodule/ProjectDoc/Project_ViewFile.asp?FileID=47919&amp;IDKEY=90e98hfalksuf098fnsdalfkjfoijmn4309JLKJFjlaksjfla9f66080301</t>
  </si>
  <si>
    <t>VCS_WB-GB_ValidationReport_V2-0_102020.pdf</t>
  </si>
  <si>
    <t>https://registry.verra.org/mymodule/ProjectDoc/Project_ViewFile.asp?FileID=49114&amp;IDKEY=j097809fdslkjf09rndasfufd098asodfjlkduf09nm23mrn87r67728206</t>
  </si>
  <si>
    <t>CBADP-GB_ISSUANCE REPRESENTATION.pdf</t>
  </si>
  <si>
    <t>https://registry.verra.org/mymodule/ProjectDoc/Project_ViewFile.asp?FileID=47938&amp;IDKEY=fq934lkmsad39asjdkfj90qlkalsdkngaf98ulkandDfdvDdfhd66106502</t>
  </si>
  <si>
    <t>Monitoring_REDD-GB_v03.3.1.pdf</t>
  </si>
  <si>
    <t>https://registry.verra.org/mymodule/ProjectDoc/Project_ViewFile.asp?FileID=49112&amp;IDKEY=lkjalskjf098234kj28098sfkjlf098098kl32lasjdflkj909467725448</t>
  </si>
  <si>
    <t>VCS_WB_GB_MP1_RPT_VerRpt_V2-0_102020.pdf</t>
  </si>
  <si>
    <t>https://registry.verra.org/mymodule/ProjectDoc/Project_ViewFile.asp?FileID=49115&amp;IDKEY=30e98hfalksuf098fnsdalfkjfoijmn4309JLKJFjlaksjfla9n67729585</t>
  </si>
  <si>
    <t>VCS_WB_GB_MP1_VerificationRepresentation_122019.pdf</t>
  </si>
  <si>
    <t>https://registry.verra.org/mymodule/ProjectDoc/Project_ViewFile.asp?FileID=47506&amp;IDKEY=88723kjnf7kjandsaslmdv09887vaksmrmnwqkjoiuanfnfuq0865510774</t>
  </si>
  <si>
    <t>NIHT VCS Project Description v1.30.pdf</t>
  </si>
  <si>
    <t>https://registry.verra.org/mymodule/ProjectDoc/Project_ViewFile.asp?FileID=47088&amp;IDKEY=kkjalskjf098234kj28098sfkjlf098098kl32lasjdflkj909064934352</t>
  </si>
  <si>
    <t>VCS-Listing-Representation-Single-Representor-v4.1-NIHT.pdf</t>
  </si>
  <si>
    <t>https://registry.verra.org/mymodule/ProjectDoc/Project_ViewFile.asp?FileID=46677&amp;IDKEY=a0e98hfalksuf098fnsdalfkjfoijmn4309JLKJFjlaksjfla9m64367583</t>
  </si>
  <si>
    <t>NIHT VCS Project Description v1.53.pdf</t>
  </si>
  <si>
    <t>https://registry.verra.org/mymodule/ProjectDoc/Project_ViewFile.asp?FileID=47903&amp;IDKEY=niquwesdfmnk0iei23nnm435oiojnc909dsflk9809adlkmlkf966058237</t>
  </si>
  <si>
    <t>NIHT VCS Project Description v1.55.pdf</t>
  </si>
  <si>
    <t>https://registry.verra.org/mymodule/ProjectDoc/Project_ViewFile.asp?FileID=48773&amp;IDKEY=d097809fdslkjf09rndasfufd098asodfjlkduf09nm23mrn87d67257967</t>
  </si>
  <si>
    <t>VCS Registration Deed of Representation.pdf</t>
  </si>
  <si>
    <t>https://registry.verra.org/mymodule/ProjectDoc/Project_ViewFile.asp?FileID=47934&amp;IDKEY=2kjalskjf098234kj28098sfkjlf098098kl32lasjdflkj909266100986</t>
  </si>
  <si>
    <t>NIHT-VCS-Registration-Representation-Single-Representor-v4.1.pdf</t>
  </si>
  <si>
    <t>https://registry.verra.org/mymodule/ProjectDoc/Project_ViewFile.asp?FileID=48474&amp;IDKEY=3kjalskjf098234kj28098sfkjlf098098kl32lasjdflkj909366845646</t>
  </si>
  <si>
    <t>VCS_NIHT_Val-Ver Report_v1.0_20200814.pdf</t>
  </si>
  <si>
    <t>https://registry.verra.org/mymodule/ProjectDoc/Project_ViewFile.asp?FileID=47905&amp;IDKEY=0903q4jsafkasjfu90amnmasdfkaidflnmdf9348r09dmfasdfn66060995</t>
  </si>
  <si>
    <t>VCS_NIHT_Val-Ver Report_v1.1_20200814.pdf</t>
  </si>
  <si>
    <t>https://registry.verra.org/mymodule/ProjectDoc/Project_ViewFile.asp?FileID=47930&amp;IDKEY=9iquwesdfmnk0iei23nnm435oiojnc909dsflk9809adlkmlkff66095470</t>
  </si>
  <si>
    <t>VCS_NIHT_Val-Ver Report_v1.3_20200929.pdf</t>
  </si>
  <si>
    <t>https://registry.verra.org/mymodule/ProjectDoc/Project_ViewFile.asp?FileID=48776&amp;IDKEY=a8723kjnf7kjandsaslmdv09887vaksmrmnwqkjoiuanfnfuq0v67262104</t>
  </si>
  <si>
    <t>https://registry.verra.org/mymodule/ProjectDoc/Project_ViewFile.asp?FileID=47933&amp;IDKEY=a98klasmf8jflkasf8098afnasfkj98f0a9sfsakjflsakjf8df66099607</t>
  </si>
  <si>
    <t>NIHT-VCS-Issuance-Representation-Single-Representor-v4.1.pdf</t>
  </si>
  <si>
    <t>https://registry.verra.org/mymodule/ProjectDoc/Project_ViewFile.asp?FileID=48472&amp;IDKEY=4903q4jsafkasjfu90amnmasdfkaidflnmdf9348r09dmfasdfa66842888</t>
  </si>
  <si>
    <t>NIHT-VCS-Monitoring-Report-v1.23 - Final.pdf</t>
  </si>
  <si>
    <t>https://registry.verra.org/mymodule/ProjectDoc/Project_ViewFile.asp?FileID=47932&amp;IDKEY=8903q4jsafkasjfu90amnmasdfkaidflnmdf9348r09dmfasdfk66098228</t>
  </si>
  <si>
    <t>NIHT-VCS-Validation-Representation_20200814.pdf</t>
  </si>
  <si>
    <t>https://registry.verra.org/mymodule/ProjectDoc/Project_ViewFile.asp?FileID=47904&amp;IDKEY=diofj09234rm9oq4jndsma80vcalksdjf98cxkjaf90823nmq3j66059616</t>
  </si>
  <si>
    <t>NIHT-VCS-Validation-Representation_20200929.pdf</t>
  </si>
  <si>
    <t>https://registry.verra.org/mymodule/ProjectDoc/Project_ViewFile.asp?FileID=48774&amp;IDKEY=n0e98hfalksuf098fnsdalfkjfoijmn4309JLKJFjlaksjfla9d67259346</t>
  </si>
  <si>
    <t>NIHT-VCS-Verification-Representation_20200814.pdf</t>
  </si>
  <si>
    <t>https://registry.verra.org/mymodule/ProjectDoc/Project_ViewFile.asp?FileID=47906&amp;IDKEY=f98klasmf8jflkasf8098afnasfkj98f0a9sfsakjflsakjf8da66062374</t>
  </si>
  <si>
    <t>NIHT-VCS-Verification-Representation_20200929.pdf</t>
  </si>
  <si>
    <t>https://registry.verra.org/mymodule/ProjectDoc/Project_ViewFile.asp?FileID=48775&amp;IDKEY=kq934lkmsad39asjdkfj90qlkalsdkngaf98ulkandDfdvDdfh967260725</t>
  </si>
  <si>
    <t>NIHT.kml</t>
  </si>
  <si>
    <t>https://registry.verra.org/mymodule/ProjectDoc/Project_ViewFile.asp?FileID=46674&amp;IDKEY=fkjalskjf098234kj28098sfkjlf098098kl32lasjdflkj909l64363446</t>
  </si>
  <si>
    <t>NIHT Field Measurement Protocol v1.10.pdf</t>
  </si>
  <si>
    <t>https://registry.verra.org/mymodule/ProjectDoc/Project_ViewFile.asp?FileID=48788&amp;IDKEY=9903q4jsafkasjfu90amnmasdfkaidflnmdf9348r09dmfasdfm67278652</t>
  </si>
  <si>
    <t>2293, NIHT Topaiyo REDD+, Public Comments.pdf</t>
  </si>
  <si>
    <t>https://registry.verra.org/mymodule/ProjectDoc/Project_ViewFile.asp?FileID=47446&amp;IDKEY=f903q4jsafkasjfu90amnmasdfkaidflnmdf9348r09dmfasdff65428034</t>
  </si>
  <si>
    <t>id</t>
  </si>
  <si>
    <t>CCB_PROJ_DESC_SUM_DRAFT_TPI_2293_24JUN2022.pdf</t>
  </si>
  <si>
    <t>https://registry.verra.org/mymodule/ProjectDoc/Project_ViewFile.asp?FileID=68953&amp;IDKEY=aq934lkmsad39asjdkfj90qlkalsdkngaf98ulkandDfdvDdfhd95086187</t>
  </si>
  <si>
    <t>CCB_PROJ_DESC_DRAFT_ENG_2293_20JUN2022.pdf</t>
  </si>
  <si>
    <t>https://registry.verra.org/mymodule/ProjectDoc/Project_ViewFile.asp?FileID=68952&amp;IDKEY=j0e98hfalksuf098fnsdalfkjfoijmn4309JLKJFjlaksjfla9k95084808</t>
  </si>
  <si>
    <t>200514_CCB_VCS_Project_Description_English_CleanVersion_JMI.docx</t>
  </si>
  <si>
    <t>https://registry.verra.org/mymodule/ProjectDoc/Project_ViewFile.asp?FileID=46802&amp;IDKEY=a0e98hfalksuf098fnsdalfkjfoijmn4309JLKJFjlaksjfla9a64539958</t>
  </si>
  <si>
    <t>VCS-Listing-Representation-Single-Representor-v4.0 - CI Colombia.pdf</t>
  </si>
  <si>
    <t>https://registry.verra.org/mymodule/ProjectDoc/Project_ViewFile.asp?FileID=46642&amp;IDKEY=j8723kjnf7kjandsaslmdv09887vaksmrmnwqkjoiuanfnfuq0n64319318</t>
  </si>
  <si>
    <t>20210407_CCB_VCS_Adjusted_Project_Description.pdf</t>
  </si>
  <si>
    <t>https://registry.verra.org/mymodule/ProjectDoc/Project_ViewFile.asp?FileID=52504&amp;IDKEY=a98klasmf8jflkasf8098afnasfkj98f0a9sfsakjflsakjf8ds72403016</t>
  </si>
  <si>
    <t>210408_VCSCCB-VAL REPORT-Blue C Project Morrosquillo Gulf-CI.pdf</t>
  </si>
  <si>
    <t>https://registry.verra.org/mymodule/ProjectDoc/Project_ViewFile.asp?FileID=52506&amp;IDKEY=jlksjoiuwqowrnoiuomnckjashoufifmln902309ksdflku098u72405774</t>
  </si>
  <si>
    <t>20210407_CCB_VCS_Adjusted_Monitoring_Report_English.pdf</t>
  </si>
  <si>
    <t>https://registry.verra.org/mymodule/ProjectDoc/Project_ViewFile.asp?FileID=52505&amp;IDKEY=fkjalskjf098234kj28098sfkjlf098098kl32lasjdflkj909l72404395</t>
  </si>
  <si>
    <t>210408_VCS VAL REPRESENTATION-Blue C Project Morrosquillo Gulf-CI.pdf</t>
  </si>
  <si>
    <t>https://registry.verra.org/mymodule/ProjectDoc/Project_ViewFile.asp?FileID=52502&amp;IDKEY=aiofj09234rm9oq4jndsma80vcalksdjf98cxkjaf90823nmq3072400258</t>
  </si>
  <si>
    <t>210408_VCSCCB-VER REPORT-Blue C Project Morrosquillo Gulf-CI.pdf</t>
  </si>
  <si>
    <t>https://registry.verra.org/mymodule/ProjectDoc/Project_ViewFile.asp?FileID=52507&amp;IDKEY=f097809fdslkjf09rndasfufd098asodfjlkduf09nm23mrn87a72407153</t>
  </si>
  <si>
    <t>210408_VCS VER REPRESENTATION-Blue C Project Morrosquillo Gulf-CI.pdf</t>
  </si>
  <si>
    <t>https://registry.verra.org/mymodule/ProjectDoc/Project_ViewFile.asp?FileID=52503&amp;IDKEY=f903q4jsafkasjfu90amnmasdfkaidflnmdf9348r09dmfasdfd72401637</t>
  </si>
  <si>
    <t>DMI_Cispata_V3.kml</t>
  </si>
  <si>
    <t>https://registry.verra.org/mymodule/ProjectDoc/Project_ViewFile.asp?FileID=46685&amp;IDKEY=j097809fdslkjf09rndasfufd098asodfjlkduf09nm23mrn87u64378615</t>
  </si>
  <si>
    <t>RV1_2290_PRR_6MAY2021.pdf</t>
  </si>
  <si>
    <t>https://registry.verra.org/mymodule/ProjectDoc/Project_ViewFile.asp?FileID=52519&amp;IDKEY=78723kjnf7kjandsaslmdv09887vaksmrmnwqkjoiuanfnfuq0i72423701</t>
  </si>
  <si>
    <t>CCB_VCS_Project_Description_Spanish_FINAL.docx</t>
  </si>
  <si>
    <t>https://registry.verra.org/mymodule/ProjectDoc/Project_ViewFile.asp?FileID=50704&amp;IDKEY=f98klasmf8jflkasf8098afnasfkj98f0a9sfsakjflsakjf8da69920816</t>
  </si>
  <si>
    <t>20201106_CCB_VCS_Project_Description_English.pdf</t>
  </si>
  <si>
    <t>https://registry.verra.org/mymodule/ProjectDoc/Project_ViewFile.asp?FileID=49743&amp;IDKEY=jkjalskjf098234kj28098sfkjlf098098kl32lasjdflkj909f68595597</t>
  </si>
  <si>
    <t>210408_CCB VAL STATEMENT_Blue C Project Morrosquillo Gulf-CI.pdf</t>
  </si>
  <si>
    <t>https://registry.verra.org/mymodule/ProjectDoc/Project_ViewFile.asp?FileID=52500&amp;IDKEY=a8723kjnf7kjandsaslmdv09887vaksmrmnwqkjoiuanfnfuq0v72397500</t>
  </si>
  <si>
    <t>210408_CCB VER STATEMENT-Blue C Project Morrosquillo Gulf-CI.pdf</t>
  </si>
  <si>
    <t>https://registry.verra.org/mymodule/ProjectDoc/Project_ViewFile.asp?FileID=52501&amp;IDKEY=jiquwesdfmnk0iei23nnm435oiojnc909dsflk9809adlkmlkf372398879</t>
  </si>
  <si>
    <t>20201106_CCB_VCS_Project_Description_Spanish.pdf</t>
  </si>
  <si>
    <t>https://registry.verra.org/mymodule/ProjectDoc/Project_ViewFile.asp?FileID=49486&amp;IDKEY=4q934lkmsad39asjdkfj90qlkalsdkngaf98ulkandDfdvDdfhv68241194</t>
  </si>
  <si>
    <t>CCB_VCS_Monitoring_Report_Spanish_FINAL.docx</t>
  </si>
  <si>
    <t>https://registry.verra.org/mymodule/ProjectDoc/Project_ViewFile.asp?FileID=50687&amp;IDKEY=j98klasmf8jflkasf8098afnasfkj98f0a9sfsakjflsakjf8da69897373</t>
  </si>
  <si>
    <t>20201106_CCB_VCS_Monitoring_Report_English.pdf</t>
  </si>
  <si>
    <t>https://registry.verra.org/mymodule/ProjectDoc/Project_ViewFile.asp?FileID=49742&amp;IDKEY=l98klasmf8jflkasf8098afnasfkj98f0a9sfsakjflsakjf8dm68594218</t>
  </si>
  <si>
    <t>20201106_CCB_VCS_Monitoring_Report_Spanish.pdf</t>
  </si>
  <si>
    <t>https://registry.verra.org/mymodule/ProjectDoc/Project_ViewFile.asp?FileID=49488&amp;IDKEY=qiquwesdfmnk0iei23nnm435oiojnc909dsflk9809adlkmlkfl68243952</t>
  </si>
  <si>
    <t>PD The Jaguar Amazon REDD Project.pdf</t>
  </si>
  <si>
    <t>https://registry.verra.org/mymodule/ProjectDoc/Project_ViewFile.asp?FileID=46498&amp;IDKEY=3q934lkmsad39asjdkfj90qlkalsdkngaf98ulkandDfdvDdfhD64120742</t>
  </si>
  <si>
    <t>Listing Representation signed.pdf</t>
  </si>
  <si>
    <t>https://registry.verra.org/mymodule/ProjectDoc/Project_ViewFile.asp?FileID=46441&amp;IDKEY=k097809fdslkjf09rndasfufd098asodfjlkduf09nm23mrn87f64042139</t>
  </si>
  <si>
    <t>PD The Jaguar Amazon REDD Project 24th Feb 2021.pdf</t>
  </si>
  <si>
    <t>https://registry.verra.org/mymodule/ProjectDoc/Project_ViewFile.asp?FileID=51405&amp;IDKEY=f903q4jsafkasjfu90amnmasdfkaidflnmdf9348r09dmfasdfq70887495</t>
  </si>
  <si>
    <t>PD The Jaguar Amazon REDD Project CCB sin CC 20012023.pdf</t>
  </si>
  <si>
    <t>https://registry.verra.org/mymodule/ProjectDoc/Project_ViewFile.asp?FileID=95613&amp;IDKEY=ciofj09234rm9oq4jndsma80vcalksdjf98cxkjaf90823nmq3q131850327</t>
  </si>
  <si>
    <t>Registration Representation signed.pdf</t>
  </si>
  <si>
    <t>https://registry.verra.org/mymodule/ProjectDoc/Project_ViewFile.asp?FileID=50150&amp;IDKEY=lq934lkmsad39asjdkfj90qlkalsdkngaf98ulkandDfdvDdfhl69156850</t>
  </si>
  <si>
    <t>VCS_Greenoxx_Jaguar_ValidationReport_V1-3_122420 (002).pdf</t>
  </si>
  <si>
    <t>https://registry.verra.org/mymodule/ProjectDoc/Project_ViewFile.asp?FileID=51406&amp;IDKEY=a98klasmf8jflkasf8098afnasfkj98f0a9sfsakjflsakjf8da70888874</t>
  </si>
  <si>
    <t>it</t>
  </si>
  <si>
    <t>ISS_REP_2278_DDMONYEAR.pdf</t>
  </si>
  <si>
    <t>https://registry.verra.org/mymodule/ProjectDoc/Project_ViewFile.asp?FileID=89048&amp;IDKEY=l097809fdslkjf09rndasfufd098asodfjlkduf09nm23mrn879122797192</t>
  </si>
  <si>
    <t>MON_REP2278_01012018_31122020.pdf</t>
  </si>
  <si>
    <t>https://registry.verra.org/mymodule/ProjectDoc/Project_ViewFile.asp?FileID=88440&amp;IDKEY=0iofj09234rm9oq4jndsma80vcalksdjf98cxkjaf90823nmq32121958760</t>
  </si>
  <si>
    <t>VCS_Greenoxx_Jaguar_ValidationRepresentation_v1-0_122420.pdf</t>
  </si>
  <si>
    <t>https://registry.verra.org/mymodule/ProjectDoc/Project_ViewFile.asp?FileID=50135&amp;IDKEY=9iofj09234rm9oq4jndsma80vcalksdjf98cxkjaf90823nmq3369136165</t>
  </si>
  <si>
    <t>TheJaguar_VCS_VerificationReport_1.5_March23-clean[72].pdf</t>
  </si>
  <si>
    <t>https://registry.verra.org/mymodule/ProjectDoc/Project_ViewFile.asp?FileID=87956&amp;IDKEY=d903q4jsafkasjfu90amnmasdfkaidflnmdf9348r09dmfasdf9121291324</t>
  </si>
  <si>
    <t>VERIF_STA_2278_04112022..pdf</t>
  </si>
  <si>
    <t>https://registry.verra.org/mymodule/ProjectDoc/Project_ViewFile.asp?FileID=89047&amp;IDKEY=0lksjoiuwqowrnoiuomnckjashoufifmln902309ksdflku098o122795813</t>
  </si>
  <si>
    <t>Verra-Registry-Communications-Agreement-multiple-PPs-The Jaguar.pdf</t>
  </si>
  <si>
    <t>https://registry.verra.org/mymodule/ProjectDoc/Project_ViewFile.asp?FileID=78725&amp;IDKEY=d097809fdslkjf09rndasfufd098asodfjlkduf09nm23mrn87d108561775</t>
  </si>
  <si>
    <t>2278_PRR_Verra RM VCS-CCB 22032023_[94].pdf</t>
  </si>
  <si>
    <t>https://registry.verra.org/mymodule/ProjectDoc/Project_ViewFile.asp?FileID=87958&amp;IDKEY=jkjalskjf098234kj28098sfkjlf098098kl32lasjdflkj909a121294082</t>
  </si>
  <si>
    <t>Project_Area.kml</t>
  </si>
  <si>
    <t>https://registry.verra.org/mymodule/ProjectDoc/Project_ViewFile.asp?FileID=46440&amp;IDKEY=rlksjoiuwqowrnoiuomnckjashoufifmln902309ksdflku098364040760</t>
  </si>
  <si>
    <t>R_2278_PRR_12MAR2021.pdf</t>
  </si>
  <si>
    <t>https://registry.verra.org/mymodule/ProjectDoc/Project_ViewFile.asp?FileID=51404&amp;IDKEY=niofj09234rm9oq4jndsma80vcalksdjf98cxkjaf90823nmq3f70886116</t>
  </si>
  <si>
    <t>CCB_PROJ_DESC_SUM_SPA_DRAFT_2278_22FEB2022.pdf</t>
  </si>
  <si>
    <t>https://registry.verra.org/mymodule/ProjectDoc/Project_ViewFile.asp?FileID=61934&amp;IDKEY=qiquwesdfmnk0iei23nnm435oiojnc909dsflk9809adlkmlkfl85406986</t>
  </si>
  <si>
    <t>CCB_PROJ_DESC_ENG_DRAFT_2278_27JAN2022.pdf</t>
  </si>
  <si>
    <t>https://registry.verra.org/mymodule/ProjectDoc/Project_ViewFile.asp?FileID=61935&amp;IDKEY=iiofj09234rm9oq4jndsma80vcalksdjf98cxkjaf90823nmq3q85408365</t>
  </si>
  <si>
    <t>Validation_Report_CCB_The_Jaguar_REDD+_10112022-clean.pdf</t>
  </si>
  <si>
    <t>https://registry.verra.org/mymodule/ProjectDoc/Project_ViewFile.asp?FileID=83437&amp;IDKEY=k903q4jsafkasjfu90amnmasdfkaidflnmdf9348r09dmfasdf8115059623</t>
  </si>
  <si>
    <t>CCB Validation Statement Jaguar 280622.pdf</t>
  </si>
  <si>
    <t>https://registry.verra.org/mymodule/ProjectDoc/Project_ViewFile.asp?FileID=69813&amp;IDKEY=2kjalskjf098234kj28098sfkjlf098098kl32lasjdflkj909296272127</t>
  </si>
  <si>
    <t>CCB_Monitoring_Report_200223 24-03-2023 sin CC[100].pdf</t>
  </si>
  <si>
    <t>https://registry.verra.org/mymodule/ProjectDoc/Project_ViewFile.asp?FileID=87955&amp;IDKEY=3iofj09234rm9oq4jndsma80vcalksdjf98cxkjaf90823nmq3121289945</t>
  </si>
  <si>
    <t>CCB_MON_REP_ENG_DRAFT_2278_01012018_31122020.pdf</t>
  </si>
  <si>
    <t>https://registry.verra.org/mymodule/ProjectDoc/Project_ViewFile.asp?FileID=66016&amp;IDKEY=d097809fdslkjf09rndasfufd098asodfjlkduf09nm23mrn87f91036064</t>
  </si>
  <si>
    <t>CCB_MON_REP_SUM_SPA_DRAFT_2278_01012018_31122020.pdf</t>
  </si>
  <si>
    <t>https://registry.verra.org/mymodule/ProjectDoc/Project_ViewFile.asp?FileID=66017&amp;IDKEY=J0e98hfalksuf098fnsdalfkjfoijmn4309JLKJFjlaksjfla9991037443</t>
  </si>
  <si>
    <t>CCB_VERIFICATION REPORT_THE JAGUAR AMAZON REDD+ PROJECT_1.5[81].pdf</t>
  </si>
  <si>
    <t>https://registry.verra.org/mymodule/ProjectDoc/Project_ViewFile.asp?FileID=87957&amp;IDKEY=f98klasmf8jflkasf8098afnasfkj98f0a9sfsakjflsakjf8d8121292703</t>
  </si>
  <si>
    <t>Verification_Statement_Jaguar Amazon.pdf</t>
  </si>
  <si>
    <t>https://registry.verra.org/mymodule/ProjectDoc/Project_ViewFile.asp?FileID=77933&amp;IDKEY=9097809fdslkjf09rndasfufd098asodfjlkduf09nm23mrn87f107469607</t>
  </si>
  <si>
    <t>CCB_OTHER_2278_15APR2022.pdf</t>
  </si>
  <si>
    <t>CCB Other Documents</t>
  </si>
  <si>
    <t>https://registry.verra.org/mymodule/ProjectDoc/Project_ViewFile.asp?FileID=83251&amp;IDKEY=7097809fdslkjf09rndasfufd098asodfjlkduf09nm23mrn87114803129</t>
  </si>
  <si>
    <t>2278_PRR_CCB.docx</t>
  </si>
  <si>
    <t>https://registry.verra.org/mymodule/ProjectDoc/Project_ViewFile.asp?FileID=83436&amp;IDKEY=miofj09234rm9oq4jndsma80vcalksdjf98cxkjaf90823nmq3j115058244</t>
  </si>
  <si>
    <t>PP_ISS_REP_587_01MAR2011_29FEB2012.pdf</t>
  </si>
  <si>
    <t>https://registry.verra.org/mymodule/ProjectDoc/Project_ViewFile.asp?FileID=40044&amp;IDKEY=j8723kjnf7kjandsaslmdv09887vaksmrmnwqkjoiuanfnfuq0j55220676</t>
  </si>
  <si>
    <t>PP_ISS_REP_587_01MAR2010_28FEB2011.pdf</t>
  </si>
  <si>
    <t>https://registry.verra.org/mymodule/ProjectDoc/Project_ViewFile.asp?FileID=42855&amp;IDKEY=miofj09234rm9oq4jndsma80vcalksdjf98cxkjaf90823nmq3s59097045</t>
  </si>
  <si>
    <t>PP_ISS_REP_587_01MAR2012_28FEB2013.pdf</t>
  </si>
  <si>
    <t>https://registry.verra.org/mymodule/ProjectDoc/Project_ViewFile.asp?FileID=42858&amp;IDKEY=2kjalskjf098234kj28098sfkjlf098098kl32lasjdflkj909959101182</t>
  </si>
  <si>
    <t>MONIT_REP_587_01MAR2010_28FEB2011.pdf</t>
  </si>
  <si>
    <t>https://registry.verra.org/mymodule/ProjectDoc/Project_ViewFile.asp?FileID=43134&amp;IDKEY=f903q4jsafkasjfu90amnmasdfkaidflnmdf9348r09dmfasdff59481786</t>
  </si>
  <si>
    <t>MONIT_REP_587_01MAR2011_29FEB2012.pdf</t>
  </si>
  <si>
    <t>https://registry.verra.org/mymodule/ProjectDoc/Project_ViewFile.asp?FileID=43135&amp;IDKEY=998klasmf8jflkasf8098afnasfkj98f0a9sfsakjflsakjf8ds59483165</t>
  </si>
  <si>
    <t>MONIT_REP_587_01MAR2012_28FEB2013.pdf</t>
  </si>
  <si>
    <t>https://registry.verra.org/mymodule/ProjectDoc/Project_ViewFile.asp?FileID=45593&amp;IDKEY=f98klasmf8jflkasf8098afnasfkj98f0a9sfsakjflsakjf8dn62872747</t>
  </si>
  <si>
    <t>VERIF_REP_587_01MAR2011_29FEB2012.pdf</t>
  </si>
  <si>
    <t>https://registry.verra.org/mymodule/ProjectDoc/Project_ViewFile.asp?FileID=40043&amp;IDKEY=aq934lkmsad39asjdkfj90qlkalsdkngaf98ulkandDfdvDdfhd55219297</t>
  </si>
  <si>
    <t>VERIF_REP_587_01MAR2012_28FEB2013.pdf</t>
  </si>
  <si>
    <t>https://registry.verra.org/mymodule/ProjectDoc/Project_ViewFile.asp?FileID=40045&amp;IDKEY=kiquwesdfmnk0iei23nnm435oiojnc909dsflk9809adlkmlkf055222055</t>
  </si>
  <si>
    <t>VERIF_REP_587_01MAR2010_28FEB2011.pdf</t>
  </si>
  <si>
    <t>https://registry.verra.org/mymodule/ProjectDoc/Project_ViewFile.asp?FileID=42856&amp;IDKEY=m903q4jsafkasjfu90amnmasdfkaidflnmdf9348r09dmfasdff59098424</t>
  </si>
  <si>
    <t>VERIF_STA_587_01MAR2010_28FEB2011.pdf</t>
  </si>
  <si>
    <t>https://registry.verra.org/mymodule/ProjectDoc/Project_ViewFile.asp?FileID=40041&amp;IDKEY=n097809fdslkjf09rndasfufd098asodfjlkduf09nm23mrn87d55216539</t>
  </si>
  <si>
    <t>VERIF_STA_587_01MAR2011_29FEB2012.pdf</t>
  </si>
  <si>
    <t>https://registry.verra.org/mymodule/ProjectDoc/Project_ViewFile.asp?FileID=40042&amp;IDKEY=j0e98hfalksuf098fnsdalfkjfoijmn4309JLKJFjlaksjfla9k55217918</t>
  </si>
  <si>
    <t>VERIF_STA_587_01MAR2012_28FEB2013.pdf</t>
  </si>
  <si>
    <t>https://registry.verra.org/mymodule/ProjectDoc/Project_ViewFile.asp?FileID=40046&amp;IDKEY=xiofj09234rm9oq4jndsma80vcalksdjf98cxkjaf90823nmq3o55223434</t>
  </si>
  <si>
    <t>PROJ_DESC_605_14MAR2011.pdf</t>
  </si>
  <si>
    <t>https://registry.verra.org/mymodule/ProjectDoc/Project_ViewFile.asp?FileID=43096&amp;IDKEY=88723kjnf7kjandsaslmdv09887vaksmrmnwqkjoiuanfnfuq0859429384</t>
  </si>
  <si>
    <t>PP_REG_REP_605_18MAR2011.pdf</t>
  </si>
  <si>
    <t>https://registry.verra.org/mymodule/ProjectDoc/Project_ViewFile.asp?FileID=44474&amp;IDKEY=niquwesdfmnk0iei23nnm435oiojnc909dsflk9809adlkmlkf061329646</t>
  </si>
  <si>
    <t>VALID_REP_605_18MAR2011.pdf</t>
  </si>
  <si>
    <t>https://registry.verra.org/mymodule/ProjectDoc/Project_ViewFile.asp?FileID=42760&amp;IDKEY=n097809fdslkjf09rndasfufd098asodfjlkduf09nm23mrn87f58966040</t>
  </si>
  <si>
    <t>PP_ISS_REP_605_13MAR2011_12MAR2012.pdf</t>
  </si>
  <si>
    <t>https://registry.verra.org/mymodule/ProjectDoc/Project_ViewFile.asp?FileID=39991&amp;IDKEY=Dq934lkmsad39asjdkfj90qlkalsdkngaf98ulkandDfdvDdfhm55147589</t>
  </si>
  <si>
    <t>PP_ISS_REP_605_13MAR2012_12MAR2013.pdf</t>
  </si>
  <si>
    <t>https://registry.verra.org/mymodule/ProjectDoc/Project_ViewFile.asp?FileID=39993&amp;IDKEY=0iquwesdfmnk0iei23nnm435oiojnc909dsflk9809adlkmlkfm55150347</t>
  </si>
  <si>
    <t>PP_ISS_REP_605_13MAR2009_12MAR2011.pdf</t>
  </si>
  <si>
    <t>https://registry.verra.org/mymodule/ProjectDoc/Project_ViewFile.asp?FileID=42788&amp;IDKEY=f097809fdslkjf09rndasfufd098asodfjlkduf09nm23mrn87k59004652</t>
  </si>
  <si>
    <t>MONIT_REP_605_13MAR2011_12MAR2012.pdf</t>
  </si>
  <si>
    <t>https://registry.verra.org/mymodule/ProjectDoc/Project_ViewFile.asp?FileID=43121&amp;IDKEY=fq934lkmsad39asjdkfj90qlkalsdkngaf98ulkandDfdvDdfhq59463859</t>
  </si>
  <si>
    <t>MONIT_REP_605_13MAR2012_12MAR2013.pdf</t>
  </si>
  <si>
    <t>https://registry.verra.org/mymodule/ProjectDoc/Project_ViewFile.asp?FileID=44488&amp;IDKEY=jlksjoiuwqowrnoiuomnckjashoufifmln902309ksdflku098k61348952</t>
  </si>
  <si>
    <t>MONIT_REP_605_13MAR2009_12MAR2011.pdf</t>
  </si>
  <si>
    <t>https://registry.verra.org/mymodule/ProjectDoc/Project_ViewFile.asp?FileID=45218&amp;IDKEY=k0e98hfalksuf098fnsdalfkjfoijmn4309JLKJFjlaksjfla9j62355622</t>
  </si>
  <si>
    <t>VALID_STA_605_21MAR2011.pdf</t>
  </si>
  <si>
    <t>https://registry.verra.org/mymodule/ProjectDoc/Project_ViewFile.asp?FileID=39888&amp;IDKEY=f98klasmf8jflkasf8098afnasfkj98f0a9sfsakjflsakjf8d855005552</t>
  </si>
  <si>
    <t>VERIF_REP_605_13MAR2011_12MAR2012.pdf</t>
  </si>
  <si>
    <t>https://registry.verra.org/mymodule/ProjectDoc/Project_ViewFile.asp?FileID=39990&amp;IDKEY=k0e98hfalksuf098fnsdalfkjfoijmn4309JLKJFjlaksjfla9f55146210</t>
  </si>
  <si>
    <t>VERIF_REP_605_13MAR2012_12MAR2013.pdf</t>
  </si>
  <si>
    <t>https://registry.verra.org/mymodule/ProjectDoc/Project_ViewFile.asp?FileID=39992&amp;IDKEY=u8723kjnf7kjandsaslmdv09887vaksmrmnwqkjoiuanfnfuq0f55148968</t>
  </si>
  <si>
    <t>VERIF_REP_605_13MAR2009_12MAR2011.pdf</t>
  </si>
  <si>
    <t>https://registry.verra.org/mymodule/ProjectDoc/Project_ViewFile.asp?FileID=42787&amp;IDKEY=9lksjoiuwqowrnoiuomnckjashoufifmln902309ksdflku098o59003273</t>
  </si>
  <si>
    <t>VERIF_STA_605_13MAR2009_12MAR2011.pdf</t>
  </si>
  <si>
    <t>https://registry.verra.org/mymodule/ProjectDoc/Project_ViewFile.asp?FileID=39948&amp;IDKEY=liquwesdfmnk0iei23nnm435oiojnc909dsflk9809adlkmlkfi55088292</t>
  </si>
  <si>
    <t>VERIF_STA_605_13MAR2011_12MAR2012.pdf</t>
  </si>
  <si>
    <t>https://registry.verra.org/mymodule/ProjectDoc/Project_ViewFile.asp?FileID=39989&amp;IDKEY=llksjoiuwqowrnoiuomnckjashoufifmln902309ksdflku098o55144831</t>
  </si>
  <si>
    <t>VERIF_STA_605_13MAR2012_12MAR2013.pdf</t>
  </si>
  <si>
    <t>https://registry.verra.org/mymodule/ProjectDoc/Project_ViewFile.asp?FileID=39994&amp;IDKEY=aiofj09234rm9oq4jndsma80vcalksdjf98cxkjaf90823nmq3r55151726</t>
  </si>
  <si>
    <t>AFOLU_PROJ_ELEM_605_13MAR2012_12MAR2013.pdf</t>
  </si>
  <si>
    <t>https://registry.verra.org/mymodule/ProjectDoc/Project_ViewFile.asp?FileID=42819&amp;IDKEY=2iofj09234rm9oq4jndsma80vcalksdjf98cxkjaf90823nmq3059047401</t>
  </si>
  <si>
    <t>AFOLU_VERIF_REP_641_01APR2010_30JUN2011.pdf</t>
  </si>
  <si>
    <t>https://registry.verra.org/mymodule/ProjectDoc/Project_ViewFile.asp?FileID=42789&amp;IDKEY=K0e98hfalksuf098fnsdalfkjfoijmn4309JLKJFjlaksjfla9f59006031</t>
  </si>
  <si>
    <t>COMMS_AGR_605_17MAR2011.pdf</t>
  </si>
  <si>
    <t>https://registry.verra.org/mymodule/ProjectDoc/Project_ViewFile.asp?FileID=44476&amp;IDKEY=9903q4jsafkasjfu90amnmasdfkaidflnmdf9348r09dmfasdfm61332404</t>
  </si>
  <si>
    <t>KML_###.kml</t>
  </si>
  <si>
    <t>https://registry.verra.org/mymodule/ProjectDoc/Project_ViewFile.asp?FileID=32243&amp;IDKEY=qiofj09234rm9oq4jndsma80vcalksdjf98cxkjaf90823nmq3i44463097</t>
  </si>
  <si>
    <t>REDDCCB_VCS_Project_Description_Template_CCBv3.0_VCSv3.3.pdf</t>
  </si>
  <si>
    <t>https://registry.verra.org/mymodule/ProjectDoc/Project_ViewFile.asp?FileID=28629&amp;IDKEY=3kjalskjf098234kj28098sfkjlf098098kl32lasjdflkj909339479391</t>
  </si>
  <si>
    <t>VCS-Listing-Representation-Single-Representor-v3.3.pdf</t>
  </si>
  <si>
    <t>https://registry.verra.org/mymodule/ProjectDoc/Project_ViewFile.asp?FileID=28374&amp;IDKEY=niofj09234rm9oq4jndsma80vcalksdjf98cxkjaf90823nmq3f39127746</t>
  </si>
  <si>
    <t>ARC REDD PD final 27042020.pdf</t>
  </si>
  <si>
    <t>https://registry.verra.org/mymodule/ProjectDoc/Project_ViewFile.asp?FileID=46564&amp;IDKEY=f903q4jsafkasjfu90amnmasdfkaidflnmdf9348r09dmfasdff64211756</t>
  </si>
  <si>
    <t>VCS-Registration-Representation-29042020.pdf</t>
  </si>
  <si>
    <t>https://registry.verra.org/mymodule/ProjectDoc/Project_ViewFile.asp?FileID=46590&amp;IDKEY=4iofj09234rm9oq4jndsma80vcalksdjf98cxkjaf90823nmq3f64247610</t>
  </si>
  <si>
    <t>CCB_VCS_Validation_Report_ARC_Final.pdf</t>
  </si>
  <si>
    <t>https://registry.verra.org/mymodule/ProjectDoc/Project_ViewFile.asp?FileID=46566&amp;IDKEY=8kjalskjf098234kj28098sfkjlf098098kl32lasjdflkj909j64214514</t>
  </si>
  <si>
    <t>VCS-Issuance-Representation-Single-Representor-v4.1.pdf</t>
  </si>
  <si>
    <t>https://registry.verra.org/mymodule/ProjectDoc/Project_ViewFile.asp?FileID=46581&amp;IDKEY=diofj09234rm9oq4jndsma80vcalksdjf98cxkjaf90823nmq3j64235199</t>
  </si>
  <si>
    <t>ARC REDD CCB_VCS_MR_FINAL_  27042020.pdf</t>
  </si>
  <si>
    <t>https://registry.verra.org/mymodule/ProjectDoc/Project_ViewFile.asp?FileID=46565&amp;IDKEY=998klasmf8jflkasf8098afnasfkj98f0a9sfsakjflsakjf8ds64213135</t>
  </si>
  <si>
    <t>VCS_Validation_Deed_Arc_Redd_Project.pdf</t>
  </si>
  <si>
    <t>https://registry.verra.org/mymodule/ProjectDoc/Project_ViewFile.asp?FileID=46572&amp;IDKEY=liofj09234rm9oq4jndsma80vcalksdjf98cxkjaf90823nmq3864222788</t>
  </si>
  <si>
    <t>Verification Report_ARC REDD  Project_FVR.pdf</t>
  </si>
  <si>
    <t>https://registry.verra.org/mymodule/ProjectDoc/Project_ViewFile.asp?FileID=46567&amp;IDKEY=llksjoiuwqowrnoiuomnckjashoufifmln902309ksdflku098o64215893</t>
  </si>
  <si>
    <t>PL1953_VCS_Verification_deed_ARC_Redd.pdf</t>
  </si>
  <si>
    <t>https://registry.verra.org/mymodule/ProjectDoc/Project_ViewFile.asp?FileID=46574&amp;IDKEY=s98klasmf8jflkasf8098afnasfkj98f0a9sfsakjflsakjf8da64225546</t>
  </si>
  <si>
    <t>ARC Florestal Project - 53528 ha.kml</t>
  </si>
  <si>
    <t>https://registry.verra.org/mymodule/ProjectDoc/Project_ViewFile.asp?FileID=28357&amp;IDKEY=f903q4jsafkasjfu90amnmasdfkaidflnmdf9348r09dmfasdff39104303</t>
  </si>
  <si>
    <t>1953 Public Comment Summary.pdf</t>
  </si>
  <si>
    <t>https://registry.verra.org/mymodule/ProjectDoc/Project_ViewFile.asp?FileID=72004&amp;IDKEY=oiquwesdfmnk0iei23nnm435oiojnc909dsflk9809adlkmlkf599293516</t>
  </si>
  <si>
    <t>1953_PUB_COM_13FEB2023.pdf</t>
  </si>
  <si>
    <t>https://registry.verra.org/mymodule/ProjectDoc/Project_ViewFile.asp?FileID=84591&amp;IDKEY=9kjalskjf098234kj28098sfkjlf098098kl32lasjdflkj9092116650989</t>
  </si>
  <si>
    <t>RV1_1953_PRR_28SEP2020.pdf</t>
  </si>
  <si>
    <t>https://registry.verra.org/mymodule/ProjectDoc/Project_ViewFile.asp?FileID=48761&amp;IDKEY=s98klasmf8jflkasf8098afnasfkj98f0a9sfsakjflsakjf8ds67241419</t>
  </si>
  <si>
    <t>Summary of PD in Portuguese rev.pdf</t>
  </si>
  <si>
    <t>https://registry.verra.org/mymodule/ProjectDoc/Project_ViewFile.asp?FileID=48756&amp;IDKEY=a0e98hfalksuf098fnsdalfkjfoijmn4309JLKJFjlaksjfla9067234524</t>
  </si>
  <si>
    <t>Summary of REDD ARC in portuguese for public comments.pdf</t>
  </si>
  <si>
    <t>https://registry.verra.org/mymodule/ProjectDoc/Project_ViewFile.asp?FileID=28371&amp;IDKEY=hq934lkmsad39asjdkfj90qlkalsdkngaf98ulkandDfdvDdfh39123609</t>
  </si>
  <si>
    <t>Summary ARC REDD portuguese.pdf</t>
  </si>
  <si>
    <t>https://registry.verra.org/mymodule/ProjectDoc/Project_ViewFile.asp?FileID=28917&amp;IDKEY=dkjalskjf098234kj28098sfkjlf098098kl32lasjdflkj909j39876543</t>
  </si>
  <si>
    <t>Summary ARC REDD ENG.pdf</t>
  </si>
  <si>
    <t>https://registry.verra.org/mymodule/ProjectDoc/Project_ViewFile.asp?FileID=28918&amp;IDKEY=slksjoiuwqowrnoiuomnckjashoufifmln902309ksdflku098w39877922</t>
  </si>
  <si>
    <t>ARC REDD CCB_VCS_PD_28SEP2020.pdf</t>
  </si>
  <si>
    <t>https://registry.verra.org/mymodule/ProjectDoc/Project_ViewFile.asp?FileID=48753&amp;IDKEY=jkjalskjf098234kj28098sfkjlf098098kl32lasjdflkj909967230387</t>
  </si>
  <si>
    <t>ARC REDD_Validation_Report_09092020.pdf</t>
  </si>
  <si>
    <t>https://registry.verra.org/mymodule/ProjectDoc/Project_ViewFile.asp?FileID=48759&amp;IDKEY=kiquwesdfmnk0iei23nnm435oiojnc909dsflk9809adlkmlkfw67238661</t>
  </si>
  <si>
    <t>Validation_Statement_ARC.pdf</t>
  </si>
  <si>
    <t>https://registry.verra.org/mymodule/ProjectDoc/Project_ViewFile.asp?FileID=48757&amp;IDKEY=dq934lkmsad39asjdkfj90qlkalsdkngaf98ulkandDfdvDdfh967235903</t>
  </si>
  <si>
    <t>ARC REDD CCB_VCS_MR ver4_clean.pdf</t>
  </si>
  <si>
    <t>https://registry.verra.org/mymodule/ProjectDoc/Project_ViewFile.asp?FileID=48754&amp;IDKEY=llksjoiuwqowrnoiuomnckjashoufifmln902309ksdflku098967231766</t>
  </si>
  <si>
    <t>Draft REDD CCB_VCS_Monitoring_Report for public comments.pdf</t>
  </si>
  <si>
    <t>https://registry.verra.org/mymodule/ProjectDoc/Project_ViewFile.asp?FileID=28839&amp;IDKEY=f0e98hfalksuf098fnsdalfkjfoijmn4309JLKJFjlaksjfla9i39768981</t>
  </si>
  <si>
    <t>MON_REP_DRAFT_ENG_1953_01APR2019_31DEC2021.pdf</t>
  </si>
  <si>
    <t>https://registry.verra.org/mymodule/ProjectDoc/Project_ViewFile.asp?FileID=69076&amp;IDKEY=olksjoiuwqowrnoiuomnckjashoufifmln902309ksdflku098095255804</t>
  </si>
  <si>
    <t>MR draft ARC 2019 to 2022_ProofRead_finalv4.pdf</t>
  </si>
  <si>
    <t>https://registry.verra.org/mymodule/ProjectDoc/Project_ViewFile.asp?FileID=76666&amp;IDKEY=jq934lkmsad39asjdkfj90qlkalsdkngaf98ulkandDfdvDdfhn105722414</t>
  </si>
  <si>
    <t>Summary of MR in Portuguese rev.pdf</t>
  </si>
  <si>
    <t>https://registry.verra.org/mymodule/ProjectDoc/Project_ViewFile.asp?FileID=48755&amp;IDKEY=7097809fdslkjf09rndasfufd098asodfjlkduf09nm23mrn8767233145</t>
  </si>
  <si>
    <t>MR draft Local Language 2019 to 2021.pdf</t>
  </si>
  <si>
    <t>https://registry.verra.org/mymodule/ProjectDoc/Project_ViewFile.asp?FileID=60780&amp;IDKEY=kq934lkmsad39asjdkfj90qlkalsdkngaf98ulkandDfdvDdfh983815620</t>
  </si>
  <si>
    <t>MR draft Summary ARC 2019 to 2021.pdf</t>
  </si>
  <si>
    <t>https://registry.verra.org/mymodule/ProjectDoc/Project_ViewFile.asp?FileID=77043&amp;IDKEY=9q934lkmsad39asjdkfj90qlkalsdkngaf98ulkandDfdvDdfhj106242297</t>
  </si>
  <si>
    <t>MR draft Local Language ARC 2019 to 2021.pdf</t>
  </si>
  <si>
    <t>https://registry.verra.org/mymodule/ProjectDoc/Project_ViewFile.asp?FileID=77044&amp;IDKEY=m8723kjnf7kjandsaslmdv09887vaksmrmnwqkjoiuanfnfuq0a106243676</t>
  </si>
  <si>
    <t>ARC REDD Verification Report_Clean_190820.pdf</t>
  </si>
  <si>
    <t>https://registry.verra.org/mymodule/ProjectDoc/Project_ViewFile.asp?FileID=48760&amp;IDKEY=m903q4jsafkasjfu90amnmasdfkaidflnmdf9348r09dmfasdf467240040</t>
  </si>
  <si>
    <t>Verification_Statement_ARC.pdf</t>
  </si>
  <si>
    <t>https://registry.verra.org/mymodule/ProjectDoc/Project_ViewFile.asp?FileID=48758&amp;IDKEY=f8723kjnf7kjandsaslmdv09887vaksmrmnwqkjoiuanfnfuq0267237282</t>
  </si>
  <si>
    <t>PP_LIST_REP_PL1900_20APR2019.docx</t>
  </si>
  <si>
    <t>https://registry.verra.org/mymodule/ProjectDoc/Project_ViewFile.asp?FileID=38138&amp;IDKEY=diquwesdfmnk0iei23nnm435oiojnc909dsflk9809adlkmlkf252592302</t>
  </si>
  <si>
    <t>LIST_REP_1900_30042019_ (1).pdf</t>
  </si>
  <si>
    <t>https://registry.verra.org/mymodule/ProjectDoc/Project_ViewFile.asp?FileID=64029&amp;IDKEY=sq934lkmsad39asjdkfj90qlkalsdkngaf98ulkandDfdvDdfh888295991</t>
  </si>
  <si>
    <t>VCS &amp; CCBA CT Makame signed JA copy.pdf</t>
  </si>
  <si>
    <t>https://registry.verra.org/mymodule/ProjectDoc/Project_ViewFile.asp?FileID=47783&amp;IDKEY=n097809fdslkjf09rndasfufd098asodfjlkduf09nm23mrn87d65892757</t>
  </si>
  <si>
    <t>PROJ_DESC_PL1900_29AUG2017.pdf</t>
  </si>
  <si>
    <t>https://registry.verra.org/mymodule/ProjectDoc/Project_ViewFile.asp?FileID=45938&amp;IDKEY=d097809fdslkjf09rndasfufd098asodfjlkduf09nm23mrn87063348502</t>
  </si>
  <si>
    <t>Makame Validation Deed.pdf</t>
  </si>
  <si>
    <t>https://registry.verra.org/mymodule/ProjectDoc/Project_ViewFile.asp?FileID=47309&amp;IDKEY=iiquwesdfmnk0iei23nnm435oiojnc909dsflk9809adlkmlkfo65239111</t>
  </si>
  <si>
    <t>VCS-Registration-Representation-v4.1-MAKAME.pdf</t>
  </si>
  <si>
    <t>https://registry.verra.org/mymodule/ProjectDoc/Project_ViewFile.asp?FileID=47365&amp;IDKEY=a903q4jsafkasjfu90amnmasdfkaidflnmdf9348r09dmfasdfl65316335</t>
  </si>
  <si>
    <t>CCB_VCS_REPORT_CCBv3.0_VCSv3.4 MAKAME 24062020.pdf</t>
  </si>
  <si>
    <t>https://registry.verra.org/mymodule/ProjectDoc/Project_ViewFile.asp?FileID=47307&amp;IDKEY=sq934lkmsad39asjdkfj90qlkalsdkngaf98ulkandDfdvDdfhq65236353</t>
  </si>
  <si>
    <t>VCS-Issuance-Representation-v4.1 Makame_14Oct20.pdf</t>
  </si>
  <si>
    <t>https://registry.verra.org/mymodule/ProjectDoc/Project_ViewFile.asp?FileID=48981&amp;IDKEY=d0e98hfalksuf098fnsdalfkjfoijmn4309JLKJFjlaksjfla9n67544799</t>
  </si>
  <si>
    <t>VCS-Issuance-Representation-v4.1 Makame_May2022.pdf</t>
  </si>
  <si>
    <t>https://registry.verra.org/mymodule/ProjectDoc/Project_ViewFile.asp?FileID=66297&amp;IDKEY=90e98hfalksuf098fnsdalfkjfoijmn4309JLKJFjlaksjfla991423563</t>
  </si>
  <si>
    <t>MAKAME_Monitoring_Report__21August2020.pdf</t>
  </si>
  <si>
    <t>https://registry.verra.org/mymodule/ProjectDoc/Project_ViewFile.asp?FileID=48285&amp;IDKEY=9kjalskjf098234kj28098sfkjlf098098kl32lasjdflkj909966585015</t>
  </si>
  <si>
    <t>MAKAME_Monitoring_Report__V3_5Oct2020.pdf</t>
  </si>
  <si>
    <t>https://registry.verra.org/mymodule/ProjectDoc/Project_ViewFile.asp?FileID=48920&amp;IDKEY=0iquwesdfmnk0iei23nnm435oiojnc909dsflk9809adlkmlkfn67460680</t>
  </si>
  <si>
    <t>MAKAME MR Ver 2 Final.pdf</t>
  </si>
  <si>
    <t>https://registry.verra.org/mymodule/ProjectDoc/Project_ViewFile.asp?FileID=74326&amp;IDKEY=n8723kjnf7kjandsaslmdv09887vaksmrmnwqkjoiuanfnfuq0a102495554</t>
  </si>
  <si>
    <t>CCB_VCS_Verification_Report_MAKAME 15102020.pdf</t>
  </si>
  <si>
    <t>https://registry.verra.org/mymodule/ProjectDoc/Project_ViewFile.asp?FileID=48982&amp;IDKEY=fq934lkmsad39asjdkfj90qlkalsdkngaf98ulkandDfdvDdfhg67546178</t>
  </si>
  <si>
    <t>Verification 2 - Verification Report Final.pdf</t>
  </si>
  <si>
    <t>https://registry.verra.org/mymodule/ProjectDoc/Project_ViewFile.asp?FileID=74316&amp;IDKEY=kq934lkmsad39asjdkfj90qlkalsdkngaf98ulkandDfdvDdfha102481764</t>
  </si>
  <si>
    <t>VCS-Verification-Representation-v4.1 Makame.pdf</t>
  </si>
  <si>
    <t>https://registry.verra.org/mymodule/ProjectDoc/Project_ViewFile.asp?FileID=48979&amp;IDKEY=8kjalskjf098234kj28098sfkjlf098098kl32lasjdflkj909067542041</t>
  </si>
  <si>
    <t>21024.00_Makame_Savannah_VCS_Verification_Representation_FinalV2_20220603.pdf</t>
  </si>
  <si>
    <t>https://registry.verra.org/mymodule/ProjectDoc/Project_ViewFile.asp?FileID=68001&amp;IDKEY=a903q4jsafkasjfu90amnmasdfkaidflnmdf9348r09dmfasdf493773379</t>
  </si>
  <si>
    <t>V1_PRR_1900_13NOV2020.pdf</t>
  </si>
  <si>
    <t>https://registry.verra.org/mymodule/ProjectDoc/Project_ViewFile.asp?FileID=49450&amp;IDKEY=i8723kjnf7kjandsaslmdv09887vaksmrmnwqkjoiuanfnfuq0768191550</t>
  </si>
  <si>
    <t>1900_Project Review Report.pdf</t>
  </si>
  <si>
    <t>https://registry.verra.org/mymodule/ProjectDoc/Project_ViewFile.asp?FileID=74457&amp;IDKEY=fkjalskjf098234kj28098sfkjlf098098kl32lasjdflkj909l102676203</t>
  </si>
  <si>
    <t>Makame_LUP.kml</t>
  </si>
  <si>
    <t>https://registry.verra.org/mymodule/ProjectDoc/Project_ViewFile.asp?FileID=47354&amp;IDKEY=ciquwesdfmnk0iei23nnm435oiojnc909dsflk9809adlkmlkfm65301166</t>
  </si>
  <si>
    <t>Makame REDD project area.kml</t>
  </si>
  <si>
    <t>https://registry.verra.org/mymodule/ProjectDoc/Project_ViewFile.asp?FileID=47355&amp;IDKEY=kiofj09234rm9oq4jndsma80vcalksdjf98cxkjaf90823nmq3a65302545</t>
  </si>
  <si>
    <t>MAKAME WMA RMZP 2017.pdf</t>
  </si>
  <si>
    <t>https://registry.verra.org/mymodule/ProjectDoc/Project_ViewFile.asp?FileID=48556&amp;IDKEY=slksjoiuwqowrnoiuomnckjashoufifmln902309ksdflku098u66958724</t>
  </si>
  <si>
    <t>Makame Savannah and Ntakata Mountains REDD Project Response.pdf</t>
  </si>
  <si>
    <t>https://registry.verra.org/mymodule/ProjectDoc/Project_ViewFile.asp?FileID=48569&amp;IDKEY=o8723kjnf7kjandsaslmdv09887vaksmrmnwqkjoiuanfnfuq0k66976651</t>
  </si>
  <si>
    <t>R_1900_PRR_2OCT2020.pdf</t>
  </si>
  <si>
    <t>https://registry.verra.org/mymodule/ProjectDoc/Project_ViewFile.asp?FileID=48842&amp;IDKEY=f98klasmf8jflkasf8098afnasfkj98f0a9sfsakjflsakjf8da67353118</t>
  </si>
  <si>
    <t>sw</t>
  </si>
  <si>
    <t>CCB_PROJ_DESC_SUM_SWA_PL1900_29AUG2017.pdf</t>
  </si>
  <si>
    <t>https://registry.verra.org/mymodule/ProjectDoc/Project_ViewFile.asp?FileID=45128&amp;IDKEY=00e98hfalksuf098fnsdalfkjfoijmn4309JLKJFjlaksjfla9a62231512</t>
  </si>
  <si>
    <t>CCB_PROJ_DESC_PL1900_29AUG2017.pdf</t>
  </si>
  <si>
    <t>https://registry.verra.org/mymodule/ProjectDoc/Project_ViewFile.asp?FileID=45127&amp;IDKEY=9097809fdslkjf09rndasfufd098asodfjlkduf09nm23mrn87n62230133</t>
  </si>
  <si>
    <t>Makame_REDD_PD_18Sept2020.pdf</t>
  </si>
  <si>
    <t>https://registry.verra.org/mymodule/ProjectDoc/Project_ViewFile.asp?FileID=48843&amp;IDKEY=9kjalskjf098234kj28098sfkjlf098098kl32lasjdflkj909a67354497</t>
  </si>
  <si>
    <t>Makame_PD_validatedJune2020.pdf</t>
  </si>
  <si>
    <t>https://registry.verra.org/mymodule/ProjectDoc/Project_ViewFile.asp?FileID=48289&amp;IDKEY=aq934lkmsad39asjdkfj90qlkalsdkngaf98ulkandDfdvDdfhk66590531</t>
  </si>
  <si>
    <t>CCB_VCS VALIDATION REPORT MAKAME REISSUE 16072020 copy.pdf</t>
  </si>
  <si>
    <t>https://registry.verra.org/mymodule/ProjectDoc/Project_ViewFile.asp?FileID=48261&amp;IDKEY=4q934lkmsad39asjdkfj90qlkalsdkngaf98ulkandDfdvDdfhv66551919</t>
  </si>
  <si>
    <t>CCB_VCS_REPORT_CCBv3.0_VCSv3.4 MAKAME RESUBMIT 02102020.pdf</t>
  </si>
  <si>
    <t>https://registry.verra.org/mymodule/ProjectDoc/Project_ViewFile.asp?FileID=48844&amp;IDKEY=qlksjoiuwqowrnoiuomnckjashoufifmln902309ksdflku098k67355876</t>
  </si>
  <si>
    <t>Makame Validation_Statement_Template_CCBv3 0 (3).pdf</t>
  </si>
  <si>
    <t>https://registry.verra.org/mymodule/ProjectDoc/Project_ViewFile.asp?FileID=48283&amp;IDKEY=l903q4jsafkasjfu90amnmasdfkaidflnmdf9348r09dmfasdfa66582257</t>
  </si>
  <si>
    <t>Makame_Biodiversity_Monitoring_Plan.pdf</t>
  </si>
  <si>
    <t>https://registry.verra.org/mymodule/ProjectDoc/Project_ViewFile.asp?FileID=48591&amp;IDKEY=2kjalskjf098234kj28098sfkjlf098098kl32lasjdflkj909967006989</t>
  </si>
  <si>
    <t>Makame_Community_Monitoring_Plan.pdf</t>
  </si>
  <si>
    <t>https://registry.verra.org/mymodule/ProjectDoc/Project_ViewFile.asp?FileID=48592&amp;IDKEY=ulksjoiuwqowrnoiuomnckjashoufifmln902309ksdflku098n67008368</t>
  </si>
  <si>
    <t>Makame_local_language_Swahili_PD_Summary_Sept2020.pdf</t>
  </si>
  <si>
    <t>https://registry.verra.org/mymodule/ProjectDoc/Project_ViewFile.asp?FileID=48564&amp;IDKEY=lkjalskjf098234kj28098sfkjlf098098kl32lasjdflkj909s66969756</t>
  </si>
  <si>
    <t>MAKAME_Monitoring_Report_V4_3Nov2020.pdf</t>
  </si>
  <si>
    <t>https://registry.verra.org/mymodule/ProjectDoc/Project_ViewFile.asp?FileID=49369&amp;IDKEY=lq934lkmsad39asjdkfj90qlkalsdkngaf98ulkandDfdvDdfhl68079851</t>
  </si>
  <si>
    <t>MAKAME_Monitoring_Report_Draft_30.pdf</t>
  </si>
  <si>
    <t>https://registry.verra.org/mymodule/ProjectDoc/Project_ViewFile.asp?FileID=54552&amp;IDKEY=9q934lkmsad39asjdkfj90qlkalsdkngaf98ulkandDfdvDdfhj75227208</t>
  </si>
  <si>
    <t>MAKAME MR DRAFT (Verification 3).pdf</t>
  </si>
  <si>
    <t>https://registry.verra.org/mymodule/ProjectDoc/Project_ViewFile.asp?FileID=73564&amp;IDKEY=d903q4jsafkasjfu90amnmasdfkaidflnmdf9348r09dmfasdfu101444756</t>
  </si>
  <si>
    <t>MAKAME_Monitoring_Report_2023_Verification 4-2023-08-03- for public comment.pdf</t>
  </si>
  <si>
    <t>https://registry.verra.org/mymodule/ProjectDoc/Project_ViewFile.asp?FileID=95974&amp;IDKEY=niofj09234rm9oq4jndsma80vcalksdjf98cxkjaf90823nmq3f132348146</t>
  </si>
  <si>
    <t>Makame Monitring Report Swahili copy.pdf</t>
  </si>
  <si>
    <t>https://registry.verra.org/mymodule/ProjectDoc/Project_ViewFile.asp?FileID=48260&amp;IDKEY=h0e98hfalksuf098fnsdalfkjfoijmn4309JLKJFjlaksjfla9s66550540</t>
  </si>
  <si>
    <t>Makame Monitoring Report Swahili.pdf</t>
  </si>
  <si>
    <t>https://registry.verra.org/mymodule/ProjectDoc/Project_ViewFile.asp?FileID=49227&amp;IDKEY=diofj09234rm9oq4jndsma80vcalksdjf98cxkjaf90823nmq3j67884033</t>
  </si>
  <si>
    <t>New Makame Monitoring Report Swahili.pdf</t>
  </si>
  <si>
    <t>https://registry.verra.org/mymodule/ProjectDoc/Project_ViewFile.asp?FileID=54490&amp;IDKEY=u8723kjnf7kjandsaslmdv09887vaksmrmnwqkjoiuanfnfuq0775141710</t>
  </si>
  <si>
    <t>Makame Draft MR Swahili (Local) Verification 3.pdf</t>
  </si>
  <si>
    <t>https://registry.verra.org/mymodule/ProjectDoc/Project_ViewFile.asp?FileID=73565&amp;IDKEY=a98klasmf8jflkasf8098afnasfkj98f0a9sfsakjflsakjf8df101446135</t>
  </si>
  <si>
    <t>Verification #4 -Makame Monitoring Report - Swahili- for public comment.pdf</t>
  </si>
  <si>
    <t>https://registry.verra.org/mymodule/ProjectDoc/Project_ViewFile.asp?FileID=95973&amp;IDKEY=niquwesdfmnk0iei23nnm435oiojnc909dsflk9809adlkmlkf0132346767</t>
  </si>
  <si>
    <t>CCB_VCS_Verification_Report_MAKAME Ver 1.1 clean resub final.pdf</t>
  </si>
  <si>
    <t>https://registry.verra.org/mymodule/ProjectDoc/Project_ViewFile.asp?FileID=49451&amp;IDKEY=8iquwesdfmnk0iei23nnm435oiojnc909dsflk9809adlkmlkfn68192929</t>
  </si>
  <si>
    <t>Verification_Statement_Template_CCBv3.0  Makame.pdf</t>
  </si>
  <si>
    <t>https://registry.verra.org/mymodule/ProjectDoc/Project_ViewFile.asp?FileID=48980&amp;IDKEY=s097809fdslkjf09rndasfufd098asodfjlkduf09nm23mrn87s67543420</t>
  </si>
  <si>
    <t>21024.00_Makame_CCB_Verification_Statement_FinalV2_20220603.pdf</t>
  </si>
  <si>
    <t>https://registry.verra.org/mymodule/ProjectDoc/Project_ViewFile.asp?FileID=68002&amp;IDKEY=j98klasmf8jflkasf8098afnasfkj98f0a9sfsakjflsakjf8dk93774758</t>
  </si>
  <si>
    <t>PP_LIST_REP_PL1897_30APR2019.docx</t>
  </si>
  <si>
    <t>https://registry.verra.org/mymodule/ProjectDoc/Project_ViewFile.asp?FileID=38137&amp;IDKEY=n8723kjnf7kjandsaslmdv09887vaksmrmnwqkjoiuanfnfuq0s52590923</t>
  </si>
  <si>
    <t>VCS &amp; CCBA CT Ntakata signed JA copy.pdf</t>
  </si>
  <si>
    <t>https://registry.verra.org/mymodule/ProjectDoc/Project_ViewFile.asp?FileID=47784&amp;IDKEY=j0e98hfalksuf098fnsdalfkjfoijmn4309JLKJFjlaksjfla9k65894136</t>
  </si>
  <si>
    <t>PROJ_DESC_PL1897_5MAY2019.pdf</t>
  </si>
  <si>
    <t>https://registry.verra.org/mymodule/ProjectDoc/Project_ViewFile.asp?FileID=45936&amp;IDKEY=lkjalskjf098234kj28098sfkjlf098098kl32lasjdflkj909f63345744</t>
  </si>
  <si>
    <t>Ntakata_PD_ValidatedJune2020.pdf</t>
  </si>
  <si>
    <t>https://registry.verra.org/mymodule/ProjectDoc/Project_ViewFile.asp?FileID=47312&amp;IDKEY=skjalskjf098234kj28098sfkjlf098098kl32lasjdflkj909f65243248</t>
  </si>
  <si>
    <t>CCB_VCS_Project_Description_Ntakata_validated_UpdatedJuly2023.pdf</t>
  </si>
  <si>
    <t>https://registry.verra.org/mymodule/ProjectDoc/Project_ViewFile.asp?FileID=95798&amp;IDKEY=ulksjoiuwqowrnoiuomnckjashoufifmln902309ksdflku098s132105442</t>
  </si>
  <si>
    <t>Ntakata Validation Deed.pdf</t>
  </si>
  <si>
    <t>https://registry.verra.org/mymodule/ProjectDoc/Project_ViewFile.asp?FileID=47310&amp;IDKEY=d903q4jsafkasjfu90amnmasdfkaidflnmdf9348r09dmfasdff65240490</t>
  </si>
  <si>
    <t>VCS-Registration-Representation-v4.1-Ntakata.pdf</t>
  </si>
  <si>
    <t>https://registry.verra.org/mymodule/ProjectDoc/Project_ViewFile.asp?FileID=47366&amp;IDKEY=898klasmf8jflkasf8098afnasfkj98f0a9sfsakjflsakjf8d065317714</t>
  </si>
  <si>
    <t>CCB_VCS_Validation_Report_Template_CCBv3.0_VCSv3.4 NTAKATA 24062020.pdf</t>
  </si>
  <si>
    <t>https://registry.verra.org/mymodule/ProjectDoc/Project_ViewFile.asp?FileID=47311&amp;IDKEY=n98klasmf8jflkasf8098afnasfkj98f0a9sfsakjflsakjf8df65241869</t>
  </si>
  <si>
    <t>CCB_VCS VALIDATION REPORT Ntakata - Reissue 16072020.pdf</t>
  </si>
  <si>
    <t>https://registry.verra.org/mymodule/ProjectDoc/Project_ViewFile.asp?FileID=47521&amp;IDKEY=s097809fdslkjf09rndasfufd098asodfjlkduf09nm23mrn87965531459</t>
  </si>
  <si>
    <t>VCS-Issuance-Representation-v4.1 Ntakata_15Oct20.pdf</t>
  </si>
  <si>
    <t>https://registry.verra.org/mymodule/ProjectDoc/Project_ViewFile.asp?FileID=49020&amp;IDKEY=d903q4jsafkasjfu90amnmasdfkaidflnmdf9348r09dmfasdfn67598580</t>
  </si>
  <si>
    <t>VCS-Issuance-Representation-v4.1 Ntakata_2023.pdf</t>
  </si>
  <si>
    <t>https://registry.verra.org/mymodule/ProjectDoc/Project_ViewFile.asp?FileID=96085&amp;IDKEY=jlksjoiuwqowrnoiuomnckjashoufifmln902309ksdflku098k132501215</t>
  </si>
  <si>
    <t>CCB_VCS_Monitoring_Report_Ntakata_v3.0_06Nov2020.pdf</t>
  </si>
  <si>
    <t>https://registry.verra.org/mymodule/ProjectDoc/Project_ViewFile.asp?FileID=49409&amp;IDKEY=098klasmf8jflkasf8098afnasfkj98f0a9sfsakjflsakjf8d868135011</t>
  </si>
  <si>
    <t>MON_REP_1897_20MAY2019_18MAY2021.pdf</t>
  </si>
  <si>
    <t>https://registry.verra.org/mymodule/ProjectDoc/Project_ViewFile.asp?FileID=78520&amp;IDKEY=v8723kjnf7kjandsaslmdv09887vaksmrmnwqkjoiuanfnfuq00108279080</t>
  </si>
  <si>
    <t>CCB_VCS_2022_Monitoring_Report_V4_Ntakata_2023_08_08.pdf</t>
  </si>
  <si>
    <t>https://registry.verra.org/mymodule/ProjectDoc/Project_ViewFile.asp?FileID=95794&amp;IDKEY=iiofj09234rm9oq4jndsma80vcalksdjf98cxkjaf90823nmq3q132099926</t>
  </si>
  <si>
    <t>VER_REP_1897_20MAY2019_18MAY2021.pdf</t>
  </si>
  <si>
    <t>https://registry.verra.org/mymodule/ProjectDoc/Project_ViewFile.asp?FileID=78519&amp;IDKEY=j0e98hfalksuf098fnsdalfkjfoijmn4309JLKJFjlaksjfla9l108277701</t>
  </si>
  <si>
    <t>21025.51_NtakataMountains_CCB VCS Ver Report_V2_20230815 Final.pdf</t>
  </si>
  <si>
    <t>https://registry.verra.org/mymodule/ProjectDoc/Project_ViewFile.asp?FileID=96084&amp;IDKEY=skjalskjf098234kj28098sfkjlf098098kl32lasjdflkj909l132499836</t>
  </si>
  <si>
    <t>VCS-Verification-Representation-v4.1 Ntakata.pdf</t>
  </si>
  <si>
    <t>https://registry.verra.org/mymodule/ProjectDoc/Project_ViewFile.asp?FileID=48976&amp;IDKEY=viofj09234rm9oq4jndsma80vcalksdjf98cxkjaf90823nmq3c67537904</t>
  </si>
  <si>
    <t>21025.00_Ntakata_VCS_Verification_Representation_Final_V2_20220609.pdf</t>
  </si>
  <si>
    <t>https://registry.verra.org/mymodule/ProjectDoc/Project_ViewFile.asp?FileID=68078&amp;IDKEY=f097809fdslkjf09rndasfufd098asodfjlkduf09nm23mrn87n93879562</t>
  </si>
  <si>
    <t>21025.51_Ntakata_VCS-Verification-Representation_V2_20230815 Final.pdf</t>
  </si>
  <si>
    <t>https://registry.verra.org/mymodule/ProjectDoc/Project_ViewFile.asp?FileID=96082&amp;IDKEY=s903q4jsafkasjfu90amnmasdfkaidflnmdf9348r09dmfasdf9132497078</t>
  </si>
  <si>
    <t>V1_PRR_1897_18NOV2020.pdf</t>
  </si>
  <si>
    <t>https://registry.verra.org/mymodule/ProjectDoc/Project_ViewFile.asp?FileID=49530&amp;IDKEY=aq934lkmsad39asjdkfj90qlkalsdkngaf98ulkandDfdvDdfhn68301870</t>
  </si>
  <si>
    <t>V2_PRR_1897_08NOV2022.docx</t>
  </si>
  <si>
    <t>https://registry.verra.org/mymodule/ProjectDoc/Project_ViewFile.asp?FileID=78513&amp;IDKEY=8iofj09234rm9oq4jndsma80vcalksdjf98cxkjaf90823nmq34108269427</t>
  </si>
  <si>
    <t>VCS_V3_PRR_1897_8MAY2023_19May2021_18May2022_13 OCT 2023.pdf</t>
  </si>
  <si>
    <t>https://registry.verra.org/mymodule/ProjectDoc/Project_ViewFile.asp?FileID=99126&amp;IDKEY=kkjalskjf098234kj28098sfkjlf098098kl32lasjdflkj9090136694754</t>
  </si>
  <si>
    <t>Ntakata_REDD_Project area.kml</t>
  </si>
  <si>
    <t>https://registry.verra.org/mymodule/ProjectDoc/Project_ViewFile.asp?FileID=47357&amp;IDKEY=f98klasmf8jflkasf8098afnasfkj98f0a9sfsakjflsakjf8dn65305303</t>
  </si>
  <si>
    <t>https://registry.verra.org/mymodule/ProjectDoc/Project_ViewFile.asp?FileID=48570&amp;IDKEY=jiofj09234rm9oq4jndsma80vcalksdjf98cxkjaf90823nmq3m66978030</t>
  </si>
  <si>
    <t>NewprojectKML.kml</t>
  </si>
  <si>
    <t>https://registry.verra.org/mymodule/ProjectDoc/Project_ViewFile.asp?FileID=63936&amp;IDKEY=0kjalskjf098234kj28098sfkjlf098098kl32lasjdflkj909s88167744</t>
  </si>
  <si>
    <t>CCB_PROJ_DESC_SUM_SWA_PL1897_5MAY2019.pdf</t>
  </si>
  <si>
    <t>https://registry.verra.org/mymodule/ProjectDoc/Project_ViewFile.asp?FileID=41805&amp;IDKEY=slksjoiuwqowrnoiuomnckjashoufifmln902309ksdflku098w57649095</t>
  </si>
  <si>
    <t>CCB_PROJ_DESC_PL1897_5MAY2019.pdf</t>
  </si>
  <si>
    <t>https://registry.verra.org/mymodule/ProjectDoc/Project_ViewFile.asp?FileID=45937&amp;IDKEY=hlksjoiuwqowrnoiuomnckjashoufifmln902309ksdflku098s63347123</t>
  </si>
  <si>
    <t>https://registry.verra.org/mymodule/ProjectDoc/Project_ViewFile.asp?FileID=48288&amp;IDKEY=o0e98hfalksuf098fnsdalfkjfoijmn4309JLKJFjlaksjfla9k66589152</t>
  </si>
  <si>
    <t>CCB_VCS VALIDATION REPORT Ntakata - Reissue 16072020 copy.pdf</t>
  </si>
  <si>
    <t>https://registry.verra.org/mymodule/ProjectDoc/Project_ViewFile.asp?FileID=48268&amp;IDKEY=ulksjoiuwqowrnoiuomnckjashoufifmln902309ksdflku098s66561572</t>
  </si>
  <si>
    <t>Ntakata Validation_Statement_Template_CCBv3 0 (3).pdf</t>
  </si>
  <si>
    <t>https://registry.verra.org/mymodule/ProjectDoc/Project_ViewFile.asp?FileID=48282&amp;IDKEY=fiofj09234rm9oq4jndsma80vcalksdjf98cxkjaf90823nmq3n66580878</t>
  </si>
  <si>
    <t>21025.51_NatakataMountains_CCB Val Statement Final.pdf</t>
  </si>
  <si>
    <t>https://registry.verra.org/mymodule/ProjectDoc/Project_ViewFile.asp?FileID=96077&amp;IDKEY=j097809fdslkjf09rndasfufd098asodfjlkduf09nm23mrn87u132490183</t>
  </si>
  <si>
    <t>CCB_VCS_Monitoring_Report_Ntakata_20August2020.pdf</t>
  </si>
  <si>
    <t>https://registry.verra.org/mymodule/ProjectDoc/Project_ViewFile.asp?FileID=48286&amp;IDKEY=flksjoiuwqowrnoiuomnckjashoufifmln902309ksdflku098k66586394</t>
  </si>
  <si>
    <t>Monitoring_Report_Ntakata_Draft.pdf</t>
  </si>
  <si>
    <t>https://registry.verra.org/mymodule/ProjectDoc/Project_ViewFile.asp?FileID=54544&amp;IDKEY=a8723kjnf7kjandsaslmdv09887vaksmrmnwqkjoiuanfnfuq0n75216176</t>
  </si>
  <si>
    <t>Ntakata Verification 3 MR Draft.pdf</t>
  </si>
  <si>
    <t>https://registry.verra.org/mymodule/ProjectDoc/Project_ViewFile.asp?FileID=73781&amp;IDKEY=k98klasmf8jflkasf8098afnasfkj98f0a9sfsakjflsakjf8df101743999</t>
  </si>
  <si>
    <t>Draft Monitoring_Report_Verif 4_Ntakata_2023_08_23-for public comment.pdf</t>
  </si>
  <si>
    <t>https://registry.verra.org/mymodule/ProjectDoc/Project_ViewFile.asp?FileID=96028&amp;IDKEY=s903q4jsafkasjfu90amnmasdfkaidflnmdf9348r09dmfasdf3132422612</t>
  </si>
  <si>
    <t>Ntakata Monitoring Report Swahili.pdf</t>
  </si>
  <si>
    <t>https://registry.verra.org/mymodule/ProjectDoc/Project_ViewFile.asp?FileID=48259&amp;IDKEY=ilksjoiuwqowrnoiuomnckjashoufifmln902309ksdflku098f66549161</t>
  </si>
  <si>
    <t>Ntakata Monitoring Report Swahili Final.pdf</t>
  </si>
  <si>
    <t>https://registry.verra.org/mymodule/ProjectDoc/Project_ViewFile.asp?FileID=49299&amp;IDKEY=liquwesdfmnk0iei23nnm435oiojnc909dsflk9809adlkmlkfe67983321</t>
  </si>
  <si>
    <t>MON_REP_SUM_1897_20MAY2019_18MAY2021.pdf</t>
  </si>
  <si>
    <t>https://registry.verra.org/mymodule/ProjectDoc/Project_ViewFile.asp?FileID=78515&amp;IDKEY=098klasmf8jflkasf8098afnasfkj98f0a9sfsakjflsakjf8d8108272185</t>
  </si>
  <si>
    <t>Verif 3 -Ntakata MR - Swahili- Final.pdf</t>
  </si>
  <si>
    <t>https://registry.verra.org/mymodule/ProjectDoc/Project_ViewFile.asp?FileID=95792&amp;IDKEY=28723kjnf7kjandsaslmdv09887vaksmrmnwqkjoiuanfnfuq0f132097168</t>
  </si>
  <si>
    <t>New Ntakata Monitoring Report Swahil.pdf</t>
  </si>
  <si>
    <t>https://registry.verra.org/mymodule/ProjectDoc/Project_ViewFile.asp?FileID=54488&amp;IDKEY=7097809fdslkjf09rndasfufd098asodfjlkduf09nm23mrn8775138952</t>
  </si>
  <si>
    <t>Ntakata Monitoring Report Verification 3 Swahili Summary.pdf</t>
  </si>
  <si>
    <t>https://registry.verra.org/mymodule/ProjectDoc/Project_ViewFile.asp?FileID=73784&amp;IDKEY=l097809fdslkjf09rndasfufd098asodfjlkduf09nm23mrn870101748136</t>
  </si>
  <si>
    <t>Verification #4 -Ntakata MR Local  - Swahili- for public comment.pdf</t>
  </si>
  <si>
    <t>https://registry.verra.org/mymodule/ProjectDoc/Project_ViewFile.asp?FileID=96027&amp;IDKEY=oiofj09234rm9oq4jndsma80vcalksdjf98cxkjaf90823nmq3x132421233</t>
  </si>
  <si>
    <t>Verification_Statement_Template_CCBv3.0  Ntakata.pdf</t>
  </si>
  <si>
    <t>https://registry.verra.org/mymodule/ProjectDoc/Project_ViewFile.asp?FileID=48977&amp;IDKEY=s903q4jsafkasjfu90amnmasdfkaidflnmdf9348r09dmfasdfk67539283</t>
  </si>
  <si>
    <t>CCB_VCS_Verification_Report_NTAKATA resub ver 1.1 (002).pdf</t>
  </si>
  <si>
    <t>https://registry.verra.org/mymodule/ProjectDoc/Project_ViewFile.asp?FileID=49531&amp;IDKEY=f8723kjnf7kjandsaslmdv09887vaksmrmnwqkjoiuanfnfuq0u68303249</t>
  </si>
  <si>
    <t>21025.00_Ntakata_CCB_Verification_Statement_Final_V2_20220609.pdf</t>
  </si>
  <si>
    <t>https://registry.verra.org/mymodule/ProjectDoc/Project_ViewFile.asp?FileID=68079&amp;IDKEY=40e98hfalksuf098fnsdalfkjfoijmn4309JLKJFjlaksjfla9s93880941</t>
  </si>
  <si>
    <t>21025.51_Ntakata_CCB Verification_Statement_V2_20230815 Final.pdf</t>
  </si>
  <si>
    <t>https://registry.verra.org/mymodule/ProjectDoc/Project_ViewFile.asp?FileID=96081&amp;IDKEY=3iofj09234rm9oq4jndsma80vcalksdjf98cxkjaf90823nmq39132495699</t>
  </si>
  <si>
    <t>Draft_PD_VCS_REDDCCAH.pdf</t>
  </si>
  <si>
    <t>https://registry.verra.org/mymodule/ProjectDoc/Project_ViewFile.asp?FileID=27092&amp;IDKEY=h0e98hfalksuf098fnsdalfkjfoijmn4309JLKJFjlaksjfla9s37359868</t>
  </si>
  <si>
    <t>VCS-Listing-Representation-Single-Representor.pdf</t>
  </si>
  <si>
    <t>https://registry.verra.org/mymodule/ProjectDoc/Project_ViewFile.asp?FileID=27091&amp;IDKEY=9097809fdslkjf09rndasfufd098asodfjlkduf09nm23mrn87237358489</t>
  </si>
  <si>
    <t>190730_PD_VCS_REDDCCAH.pdf</t>
  </si>
  <si>
    <t>https://registry.verra.org/mymodule/ProjectDoc/Project_ViewFile.asp?FileID=27957&amp;IDKEY=f0e98hfalksuf098fnsdalfkjfoijmn4309JLKJFjlaksjfla9i38552703</t>
  </si>
  <si>
    <t>PP_REG_REP_1882_19JUL2019.pdf</t>
  </si>
  <si>
    <t>https://registry.verra.org/mymodule/ProjectDoc/Project_ViewFile.asp?FileID=28480&amp;IDKEY=j8723kjnf7kjandsaslmdv09887vaksmrmnwqkjoiuanfnfuq0j39273920</t>
  </si>
  <si>
    <t>Validation Report REDD+ CCAH_v02.pdf</t>
  </si>
  <si>
    <t>https://registry.verra.org/mymodule/ProjectDoc/Project_ViewFile.asp?FileID=27943&amp;IDKEY=9903q4jsafkasjfu90amnmasdfkaidflnmdf9348r09dmfasdfj38533397</t>
  </si>
  <si>
    <t>4_VCS-Issuance-Representation-Single-Representor.pdf</t>
  </si>
  <si>
    <t>https://registry.verra.org/mymodule/ProjectDoc/Project_ViewFile.asp?FileID=27951&amp;IDKEY=kiofj09234rm9oq4jndsma80vcalksdjf98cxkjaf90823nmq3a38544429</t>
  </si>
  <si>
    <t>190730_CCB_VCS_MonitoringReport_REDDCCAH.pdf</t>
  </si>
  <si>
    <t>https://registry.verra.org/mymodule/ProjectDoc/Project_ViewFile.asp?FileID=27947&amp;IDKEY=f097809fdslkjf09rndasfufd098asodfjlkduf09nm23mrn87n38538913</t>
  </si>
  <si>
    <t>1882_MR_CCAH_REDD_Peru_01JAN2019_31DEC2020.pdf</t>
  </si>
  <si>
    <t>https://registry.verra.org/mymodule/ProjectDoc/Project_ViewFile.asp?FileID=60751&amp;IDKEY=s097809fdslkjf09rndasfufd098asodfjlkduf09nm23mrn87983775629</t>
  </si>
  <si>
    <t>VCS-Validation-Representation-v3.3_REDD+ Project CCAH.pdf</t>
  </si>
  <si>
    <t>https://registry.verra.org/mymodule/ProjectDoc/Project_ViewFile.asp?FileID=27944&amp;IDKEY=s98klasmf8jflkasf8098afnasfkj98f0a9sfsakjflsakjf8da38534776</t>
  </si>
  <si>
    <t>Verification report_2013-2018_REDD+CCAH.pdf</t>
  </si>
  <si>
    <t>https://registry.verra.org/mymodule/ProjectDoc/Project_ViewFile.asp?FileID=27946&amp;IDKEY=nlksjoiuwqowrnoiuomnckjashoufifmln902309ksdflku098u38537534</t>
  </si>
  <si>
    <t>CCB_VCS_Verification_Report_Huayabamba_CCB-v2.0_VCSv3.4- 2.0 - clean (002).pdf</t>
  </si>
  <si>
    <t>https://registry.verra.org/mymodule/ProjectDoc/Project_ViewFile.asp?FileID=60754&amp;IDKEY=j8723kjnf7kjandsaslmdv09887vaksmrmnwqkjoiuanfnfuq0n83779766</t>
  </si>
  <si>
    <t>REDD+ CCAH VCS-Verification-Representation.pdf</t>
  </si>
  <si>
    <t>https://registry.verra.org/mymodule/ProjectDoc/Project_ViewFile.asp?FileID=27949&amp;IDKEY=nq934lkmsad39asjdkfj90qlkalsdkngaf98ulkandDfdvDdfhj38541671</t>
  </si>
  <si>
    <t>211109_Communications agreement_signed.pdf</t>
  </si>
  <si>
    <t>https://registry.verra.org/mymodule/ProjectDoc/Project_ViewFile.asp?FileID=57684&amp;IDKEY=J0e98hfalksuf098fnsdalfkjfoijmn4309JLKJFjlaksjfla9u79546236</t>
  </si>
  <si>
    <t>V2_1882_PRR_04FEB2022.pdf</t>
  </si>
  <si>
    <t>https://registry.verra.org/mymodule/ProjectDoc/Project_ViewFile.asp?FileID=60753&amp;IDKEY=mq934lkmsad39asjdkfj90qlkalsdkngaf98ulkandDfdvDdfhD83778387</t>
  </si>
  <si>
    <t>ProjectArea_REDD_CCAH.kml</t>
  </si>
  <si>
    <t>https://registry.verra.org/mymodule/ProjectDoc/Project_ViewFile.asp?FileID=31435&amp;IDKEY=n98klasmf8jflkasf8098afnasfkj98f0a9sfsakjflsakjf8df43348865</t>
  </si>
  <si>
    <t>CCB_OTHER_1785_26JUN2013.pdf</t>
  </si>
  <si>
    <t>https://registry.verra.org/mymodule/ProjectDoc/Project_ViewFile.asp?FileID=27093&amp;IDKEY=4q934lkmsad39asjdkfj90qlkalsdkngaf98ulkandDfdvDdfhv37361247</t>
  </si>
  <si>
    <t>Response to extension_August 2018.pdf</t>
  </si>
  <si>
    <t>https://registry.verra.org/mymodule/ProjectDoc/Project_ViewFile.asp?FileID=27108&amp;IDKEY=0lksjoiuwqowrnoiuomnckjashoufifmln902309ksdflku098w37381932</t>
  </si>
  <si>
    <t>CCB_PROJ_DESC_SUM_ENG_1785_28JUN2013 (1).pdf</t>
  </si>
  <si>
    <t>https://registry.verra.org/mymodule/ProjectDoc/Project_ViewFile.asp?FileID=27097&amp;IDKEY=f903q4jsafkasjfu90amnmasdfkaidflnmdf9348r09dmfasdf37366763</t>
  </si>
  <si>
    <t>CCB_PROJ_DESC_SUM_ESP_1785_28JUN2013 (1).pdf</t>
  </si>
  <si>
    <t>https://registry.verra.org/mymodule/ProjectDoc/Project_ViewFile.asp?FileID=27098&amp;IDKEY=898klasmf8jflkasf8098afnasfkj98f0a9sfsakjflsakjf8d937368142</t>
  </si>
  <si>
    <t>CCB_PROJ_DESC_ESP_DRAFT_1785_27UN2013 (1).pdf</t>
  </si>
  <si>
    <t>https://registry.verra.org/mymodule/ProjectDoc/Project_ViewFile.asp?FileID=27099&amp;IDKEY=9kjalskjf098234kj28098sfkjlf098098kl32lasjdflkj909j37369521</t>
  </si>
  <si>
    <t>Draft_Summary_CCB_VCS_Monitoring_Report_SPA.pdf</t>
  </si>
  <si>
    <t>https://registry.verra.org/mymodule/ProjectDoc/Project_ViewFile.asp?FileID=27294&amp;IDKEY=qiofj09234rm9oq4jndsma80vcalksdjf98cxkjaf90823nmq3i37638426</t>
  </si>
  <si>
    <t>CCB_PROJ_DESC_ESP_1785_20JAN2014 (1).pdf</t>
  </si>
  <si>
    <t>https://registry.verra.org/mymodule/ProjectDoc/Project_ViewFile.asp?FileID=27096&amp;IDKEY=iiofj09234rm9oq4jndsma80vcalksdjf98cxkjaf90823nmq3q37365384</t>
  </si>
  <si>
    <t>CCB_VALID_REP_ESP_1785_10JAN2014 (1).pdf</t>
  </si>
  <si>
    <t>https://registry.verra.org/mymodule/ProjectDoc/Project_ViewFile.asp?FileID=27095&amp;IDKEY=qiquwesdfmnk0iei23nnm435oiojnc909dsflk9809adlkmlkfl37364005</t>
  </si>
  <si>
    <t>CCB_VALID_STA_1785_10JAN2014.pdf</t>
  </si>
  <si>
    <t>https://registry.verra.org/mymodule/ProjectDoc/Project_ViewFile.asp?FileID=27094&amp;IDKEY=28723kjnf7kjandsaslmdv09887vaksmrmnwqkjoiuanfnfuq0f37362626</t>
  </si>
  <si>
    <t>VCS-Validation-Representation-v3.3_REDD+ Project CCAH (1).pdf</t>
  </si>
  <si>
    <t>https://registry.verra.org/mymodule/ProjectDoc/Project_ViewFile.asp?FileID=27956&amp;IDKEY=f097809fdslkjf09rndasfufd098asodfjlkduf09nm23mrn87938551324</t>
  </si>
  <si>
    <t>190730_SPSummary_CCB_VCS_MonitoringReport_REDDCCAH.pdf</t>
  </si>
  <si>
    <t>https://registry.verra.org/mymodule/ProjectDoc/Project_ViewFile.asp?FileID=27959&amp;IDKEY=d8723kjnf7kjandsaslmdv09887vaksmrmnwqkjoiuanfnfuq0k38555461</t>
  </si>
  <si>
    <t>Annex III CCB Monitoring Plans (002).pdf</t>
  </si>
  <si>
    <t>https://registry.verra.org/mymodule/ProjectDoc/Project_ViewFile.asp?FileID=27960&amp;IDKEY=siofj09234rm9oq4jndsma80vcalksdjf98cxkjaf90823nmq3d38556840</t>
  </si>
  <si>
    <t>Draft_CCB_VCS_Monitoring_Report.pdf</t>
  </si>
  <si>
    <t>https://registry.verra.org/mymodule/ProjectDoc/Project_ViewFile.asp?FileID=27293&amp;IDKEY=fiquwesdfmnk0iei23nnm435oiojnc909dsflk9809adlkmlkf37637047</t>
  </si>
  <si>
    <t>210618_MR_CCAH_REDD_Peru_sri.pdf</t>
  </si>
  <si>
    <t>https://registry.verra.org/mymodule/ProjectDoc/Project_ViewFile.asp?FileID=53326&amp;IDKEY=k097809fdslkjf09rndasfufd098asodfjlkduf09nm23mrn87073536554</t>
  </si>
  <si>
    <t>211004_MR_Summary_CCAH_REDD.pdf</t>
  </si>
  <si>
    <t>https://registry.verra.org/mymodule/ProjectDoc/Project_ViewFile.asp?FileID=57572&amp;IDKEY=k98klasmf8jflkasf8098afnasfkj98f0a9sfsakjflsakjf8dj79391788</t>
  </si>
  <si>
    <t>210618_MR_Summary_CCAH_REDD_Peru.pdf</t>
  </si>
  <si>
    <t>https://registry.verra.org/mymodule/ProjectDoc/Project_ViewFile.asp?FileID=53327&amp;IDKEY=90e98hfalksuf098fnsdalfkjfoijmn4309JLKJFjlaksjfla9873537933</t>
  </si>
  <si>
    <t>CCAH Verification_Statement__CCB.pdf</t>
  </si>
  <si>
    <t>https://registry.verra.org/mymodule/ProjectDoc/Project_ViewFile.asp?FileID=28531&amp;IDKEY=d097809fdslkjf09rndasfufd098asodfjlkduf09nm23mrn87f39344249</t>
  </si>
  <si>
    <t>Verification_Statement_REDD+ Huayabamba_CCBv3.0- 1.0.pdf</t>
  </si>
  <si>
    <t>https://registry.verra.org/mymodule/ProjectDoc/Project_ViewFile.asp?FileID=57573&amp;IDKEY=jkjalskjf098234kj28098sfkjlf098098kl32lasjdflkj909979393167</t>
  </si>
  <si>
    <t>VCS NPR+ Listing Representation, Multiple Representors, v3.0.pdf</t>
  </si>
  <si>
    <t>https://registry.verra.org/mymodule/ProjectDoc/Project_ViewFile.asp?FileID=10148&amp;IDKEY=2iofj09234rm9oq4jndsma80vcalksdjf98cxkjaf90823nmq3013994092</t>
  </si>
  <si>
    <t>Pikounda VCS PD V5.3 25042013 copy.pdf</t>
  </si>
  <si>
    <t>https://registry.verra.org/mymodule/ProjectDoc/Project_ViewFile.asp?FileID=10145&amp;IDKEY=dq934lkmsad39asjdkfj90qlkalsdkngaf98ulkandDfdvDdfh913989955</t>
  </si>
  <si>
    <t>North Pikounda VCS-PD V7.0 26082013.pdf</t>
  </si>
  <si>
    <t>https://registry.verra.org/mymodule/ProjectDoc/Project_ViewFile.asp?FileID=11473&amp;IDKEY=l98klasmf8jflkasf8098afnasfkj98f0a9sfsakjflsakjf8dm15821267</t>
  </si>
  <si>
    <t>201405051208-1.pdf</t>
  </si>
  <si>
    <t>https://registry.verra.org/mymodule/ProjectDoc/Project_ViewFile.asp?FileID=13963&amp;IDKEY=78723kjnf7kjandsaslmdv09887vaksmrmnwqkjoiuanfnfuq0u19254977</t>
  </si>
  <si>
    <t>VCS North Pikounda REDD+ Validation Report 2013.pdf</t>
  </si>
  <si>
    <t>https://registry.verra.org/mymodule/ProjectDoc/Project_ViewFile.asp?FileID=11470&amp;IDKEY=kiquwesdfmnk0iei23nnm435oiojnc909dsflk9809adlkmlkfw15817130</t>
  </si>
  <si>
    <t>201405051208.pdf</t>
  </si>
  <si>
    <t>https://registry.verra.org/mymodule/ProjectDoc/Project_ViewFile.asp?FileID=13964&amp;IDKEY=iiquwesdfmnk0iei23nnm435oiojnc909dsflk9809adlkmlkfk19256356</t>
  </si>
  <si>
    <t>North Pikounda REDD+ Monitroing Report V6 19082013.pdf</t>
  </si>
  <si>
    <t>https://registry.verra.org/mymodule/ProjectDoc/Project_ViewFile.asp?FileID=11928&amp;IDKEY=dq934lkmsad39asjdkfj90qlkalsdkngaf98ulkandDfdvDdfh016448712</t>
  </si>
  <si>
    <t>DNV North Pikounda REDD+ Validation Representation 2013.pdf</t>
  </si>
  <si>
    <t>https://registry.verra.org/mymodule/ProjectDoc/Project_ViewFile.asp?FileID=11471&amp;IDKEY=2iofj09234rm9oq4jndsma80vcalksdjf98cxkjaf90823nmq3015818509</t>
  </si>
  <si>
    <t>VCS North Pikounda Verification Report 26082013.pdf</t>
  </si>
  <si>
    <t>https://registry.verra.org/mymodule/ProjectDoc/Project_ViewFile.asp?FileID=11475&amp;IDKEY=klksjoiuwqowrnoiuomnckjashoufifmln902309ksdflku098q15824025</t>
  </si>
  <si>
    <t>DNV North Pikounda REDD+ Verification Representation 26082013.pdf</t>
  </si>
  <si>
    <t>https://registry.verra.org/mymodule/ProjectDoc/Project_ViewFile.asp?FileID=11476&amp;IDKEY=0097809fdslkjf09rndasfufd098asodfjlkduf09nm23mrn87l15825404</t>
  </si>
  <si>
    <t>North Pikounda REDD+ NPRA V7 28062013.pdf</t>
  </si>
  <si>
    <t>https://registry.verra.org/mymodule/ProjectDoc/Project_ViewFile.asp?FileID=11975&amp;IDKEY=9iquwesdfmnk0iei23nnm435oiojnc909dsflk9809adlkmlkfn16513525</t>
  </si>
  <si>
    <t>UFE_Pikounda.kml</t>
  </si>
  <si>
    <t>https://registry.verra.org/mymodule/ProjectDoc/Project_ViewFile.asp?FileID=10147&amp;IDKEY=kiquwesdfmnk0iei23nnm435oiojnc909dsflk9809adlkmlkfw13992713</t>
  </si>
  <si>
    <t>PP_LIST_REP_PL1799_05FEB2018.PDF</t>
  </si>
  <si>
    <t>https://registry.verra.org/mymodule/ProjectDoc/Project_ViewFile.asp?FileID=39597&amp;IDKEY=liquwesdfmnk0iei23nnm435oiojnc909dsflk9809adlkmlkfe54604263</t>
  </si>
  <si>
    <t>CCB_VCS_PROJ_DES_ENG_1799_21MAR2022.pdf</t>
  </si>
  <si>
    <t>https://registry.verra.org/mymodule/ProjectDoc/Project_ViewFile.asp?FileID=63953&amp;IDKEY=f98klasmf8jflkasf8098afnasfkj98f0a9sfsakjflsakjf8df88191187</t>
  </si>
  <si>
    <t>VCS_Deed_Representation.pdf</t>
  </si>
  <si>
    <t>https://registry.verra.org/mymodule/ProjectDoc/Project_ViewFile.asp?FileID=48397&amp;IDKEY=jq934lkmsad39asjdkfj90qlkalsdkngaf98ulkandDfdvDdfh966739463</t>
  </si>
  <si>
    <t>CCB_VCS_VALID_REP_1799_09JUL2020.pdf</t>
  </si>
  <si>
    <t>https://registry.verra.org/mymodule/ProjectDoc/Project_ViewFile.asp?FileID=63956&amp;IDKEY=f097809fdslkjf09rndasfufd098asodfjlkduf09nm23mrn87k88195324</t>
  </si>
  <si>
    <t>VCS-Validation-Representation-v3.3 (1).pdf</t>
  </si>
  <si>
    <t>https://registry.verra.org/mymodule/ProjectDoc/Project_ViewFile.asp?FileID=48396&amp;IDKEY=f0e98hfalksuf098fnsdalfkjfoijmn4309JLKJFjlaksjfla9066738084</t>
  </si>
  <si>
    <t>Points_kml_APfinal_250518.kml</t>
  </si>
  <si>
    <t>https://registry.verra.org/mymodule/ProjectDoc/Project_ViewFile.asp?FileID=68625&amp;IDKEY=kkjalskjf098234kj28098sfkjlf098098kl32lasjdflkj909j94633875</t>
  </si>
  <si>
    <t>AnexoI.pdf</t>
  </si>
  <si>
    <t>https://registry.verra.org/mymodule/ProjectDoc/Project_ViewFile.asp?FileID=45228&amp;IDKEY=fq934lkmsad39asjdkfj90qlkalsdkngaf98ulkandDfdvDdfhq62369412</t>
  </si>
  <si>
    <t>R_1799_21MAR2022.pdf</t>
  </si>
  <si>
    <t>https://registry.verra.org/mymodule/ProjectDoc/Project_ViewFile.asp?FileID=63957&amp;IDKEY=K0e98hfalksuf098fnsdalfkjfoijmn4309JLKJFjlaksjfla9f88196703</t>
  </si>
  <si>
    <t>CCB_PROJ_DES_SUM_SPA_1799_28MAR2022.pdf</t>
  </si>
  <si>
    <t>https://registry.verra.org/mymodule/ProjectDoc/Project_ViewFile.asp?FileID=63952&amp;IDKEY=9903q4jsafkasjfu90amnmasdfkaidflnmdf9348r09dmfasdfs88189808</t>
  </si>
  <si>
    <t>CCB_PRJ_DES_SUM_ESP_DRAFT_PL1799_20JUL2018.pdf</t>
  </si>
  <si>
    <t>https://registry.verra.org/mymodule/ProjectDoc/Project_ViewFile.asp?FileID=44323&amp;IDKEY=f98klasmf8jflkasf8098afnasfkj98f0a9sfsakjflsakjf8dk61121417</t>
  </si>
  <si>
    <t>CCB_VCS_Project_Description_CN-BC)lgica.pdf</t>
  </si>
  <si>
    <t>https://registry.verra.org/mymodule/ProjectDoc/Project_ViewFile.asp?FileID=46671&amp;IDKEY=aiofj09234rm9oq4jndsma80vcalksdjf98cxkjaf90823nmq3064359309</t>
  </si>
  <si>
    <t>CCB_PROJ_DESC_PL1799_20JUL2018.pdf</t>
  </si>
  <si>
    <t>https://registry.verra.org/mymodule/ProjectDoc/Project_ViewFile.asp?FileID=45229&amp;IDKEY=u8723kjnf7kjandsaslmdv09887vaksmrmnwqkjoiuanfnfuq0762370791</t>
  </si>
  <si>
    <t>CCB_VCS_Monitoring_Report_Template_CCBv3.0-_VCSv3.4_CN_BC)lgica_V1_07.06.22.pdf</t>
  </si>
  <si>
    <t>https://registry.verra.org/mymodule/ProjectDoc/Project_ViewFile.asp?FileID=68626&amp;IDKEY=alksjoiuwqowrnoiuomnckjashoufifmln902309ksdflku098o94635254</t>
  </si>
  <si>
    <t>Summary_VCS&amp;CCBB-REDD Project Forest Management CN BC)lgica_V2_04.08.22.pdf</t>
  </si>
  <si>
    <t>https://registry.verra.org/mymodule/ProjectDoc/Project_ViewFile.asp?FileID=72703&amp;IDKEY=f097809fdslkjf09rndasfufd098asodfjlkduf09nm23mrn87d100257437</t>
  </si>
  <si>
    <t>20190715_LCFP_PD (4).pdf</t>
  </si>
  <si>
    <t>https://registry.verra.org/mymodule/ProjectDoc/Project_ViewFile.asp?FileID=28861&amp;IDKEY=f903q4jsafkasjfu90amnmasdfkaidflnmdf9348r09dmfasdf39799319</t>
  </si>
  <si>
    <t>20191014_lcfp_VCS-Registration-Representation-Single-Representor-v4.0.pdf</t>
  </si>
  <si>
    <t>https://registry.verra.org/mymodule/ProjectDoc/Project_ViewFile.asp?FileID=28877&amp;IDKEY=m8723kjnf7kjandsaslmdv09887vaksmrmnwqkjoiuanfnfuq0a39821383</t>
  </si>
  <si>
    <t>CCB_VCS_BCP_LCFP_Validation_Report_CCBv3.0_VCSv3.4_101419 (2).pdf</t>
  </si>
  <si>
    <t>https://registry.verra.org/mymodule/ProjectDoc/Project_ViewFile.asp?FileID=28860&amp;IDKEY=iiofj09234rm9oq4jndsma80vcalksdjf98cxkjaf90823nmq3q39797940</t>
  </si>
  <si>
    <t>20191014_LCFP_VCS-Issuance-Representation-Single-Representor-v4.0.pdf</t>
  </si>
  <si>
    <t>https://registry.verra.org/mymodule/ProjectDoc/Project_ViewFile.asp?FileID=28876&amp;IDKEY=9q934lkmsad39asjdkfj90qlkalsdkngaf98ulkandDfdvDdfhj39820004</t>
  </si>
  <si>
    <t>20200625_LCFP_M2_VCSIssuanceRepresentation_V1.0.pdf</t>
  </si>
  <si>
    <t>https://registry.verra.org/mymodule/ProjectDoc/Project_ViewFile.asp?FileID=47218&amp;IDKEY=l8723kjnf7kjandsaslmdv09887vaksmrmnwqkjoiuanfnfuq0m65113622</t>
  </si>
  <si>
    <t>20210224_LCFP_M3_VCSIssuanceRepresentation.pdf</t>
  </si>
  <si>
    <t>https://registry.verra.org/mymodule/ProjectDoc/Project_ViewFile.asp?FileID=51138&amp;IDKEY=mlksjoiuwqowrnoiuomnckjashoufifmln902309ksdflku098m70519302</t>
  </si>
  <si>
    <t>VCS_LCFP_M4_Issuance-Representation-Single-Representor-v4.1.pdf</t>
  </si>
  <si>
    <t>https://registry.verra.org/mymodule/ProjectDoc/Project_ViewFile.asp?FileID=71888&amp;IDKEY=f8723kjnf7kjandsaslmdv09887vaksmrmnwqkjoiuanfnfuq0k99133552</t>
  </si>
  <si>
    <t>20180630_LCFP_MR1.pdf</t>
  </si>
  <si>
    <t>https://registry.verra.org/mymodule/ProjectDoc/Project_ViewFile.asp?FileID=24945&amp;IDKEY=3iofj09234rm9oq4jndsma80vcalksdjf98cxkjaf90823nmq3j34399155</t>
  </si>
  <si>
    <t>20190910_LCFP_MR1.2.pdf</t>
  </si>
  <si>
    <t>https://registry.verra.org/mymodule/ProjectDoc/Project_ViewFile.asp?FileID=28854&amp;IDKEY=jkjalskjf098234kj28098sfkjlf098098kl32lasjdflkj909d39789666</t>
  </si>
  <si>
    <t>20200529_LCFP_MR2.pdf</t>
  </si>
  <si>
    <t>https://registry.verra.org/mymodule/ProjectDoc/Project_ViewFile.asp?FileID=47215&amp;IDKEY=f097809fdslkjf09rndasfufd098asodfjlkduf09nm23mrn87a65109485</t>
  </si>
  <si>
    <t>20210415_LCFP_MR3.pdf</t>
  </si>
  <si>
    <t>https://registry.verra.org/mymodule/ProjectDoc/Project_ViewFile.asp?FileID=52290&amp;IDKEY=dlksjoiuwqowrnoiuomnckjashoufifmln902309ksdflku098u72107910</t>
  </si>
  <si>
    <t>20220410_LCFP_MR_M4_v1.7.pdf</t>
  </si>
  <si>
    <t>https://registry.verra.org/mymodule/ProjectDoc/Project_ViewFile.asp?FileID=71829&amp;IDKEY=skjalskjf098234kj28098sfkjlf098098kl32lasjdflkj909l99052191</t>
  </si>
  <si>
    <t>VCS_BCP_LCFP_ValidationRepresentation_v1-0_101619.pdf</t>
  </si>
  <si>
    <t>https://registry.verra.org/mymodule/ProjectDoc/Project_ViewFile.asp?FileID=28852&amp;IDKEY=f903q4jsafkasjfu90amnmasdfkaidflnmdf9348r09dmfasdfr39786908</t>
  </si>
  <si>
    <t>VCS_BCP_LCFP_Verification-Report-Template-v3.4_101419 (1).pdf</t>
  </si>
  <si>
    <t>https://registry.verra.org/mymodule/ProjectDoc/Project_ViewFile.asp?FileID=28857&amp;IDKEY=80e98hfalksuf098fnsdalfkjfoijmn4309JLKJFjlaksjfla9j39793803</t>
  </si>
  <si>
    <t>VCS_LCFP_M2_Verification_Report_v1.1.pdf</t>
  </si>
  <si>
    <t>https://registry.verra.org/mymodule/ProjectDoc/Project_ViewFile.asp?FileID=47216&amp;IDKEY=a0e98hfalksuf098fnsdalfkjfoijmn4309JLKJFjlaksjfla9m65110864</t>
  </si>
  <si>
    <t>VCS_LCFP_MP3_Verification_Report_v1.2.pdf</t>
  </si>
  <si>
    <t>https://registry.verra.org/mymodule/ProjectDoc/Project_ViewFile.asp?FileID=52292&amp;IDKEY=j0e98hfalksuf098fnsdalfkjfoijmn4309JLKJFjlaksjfla9k72110668</t>
  </si>
  <si>
    <t>VCS_LCFP_MP4_Verification_Report.pdf</t>
  </si>
  <si>
    <t>https://registry.verra.org/mymodule/ProjectDoc/Project_ViewFile.asp?FileID=71826&amp;IDKEY=3iofj09234rm9oq4jndsma80vcalksdjf98cxkjaf90823nmq3999048054</t>
  </si>
  <si>
    <t>VCS_BCP_LCFP_VerificationRepresentation_V1-0_101619.pdf</t>
  </si>
  <si>
    <t>https://registry.verra.org/mymodule/ProjectDoc/Project_ViewFile.asp?FileID=28853&amp;IDKEY=f98klasmf8jflkasf8098afnasfkj98f0a9sfsakjflsakjf8df39788287</t>
  </si>
  <si>
    <t>VCS_LCFP_M2_Verification_Representation_20200624.pdf</t>
  </si>
  <si>
    <t>https://registry.verra.org/mymodule/ProjectDoc/Project_ViewFile.asp?FileID=47217&amp;IDKEY=jq934lkmsad39asjdkfj90qlkalsdkngaf98ulkandDfdvDdfhn65112243</t>
  </si>
  <si>
    <t>VCS_LCFP_MP3_Verification Representation 2021.pdf</t>
  </si>
  <si>
    <t>https://registry.verra.org/mymodule/ProjectDoc/Project_ViewFile.asp?FileID=52293&amp;IDKEY=aq934lkmsad39asjdkfj90qlkalsdkngaf98ulkandDfdvDdfhd72112047</t>
  </si>
  <si>
    <t>VCS_LCFP_MP4_Verification_Representation.pdf</t>
  </si>
  <si>
    <t>https://registry.verra.org/mymodule/ProjectDoc/Project_ViewFile.asp?FileID=71827&amp;IDKEY=s903q4jsafkasjfu90amnmasdfkaidflnmdf9348r09dmfasdf999049433</t>
  </si>
  <si>
    <t>20180523_LCFP_NonPerm.pdf</t>
  </si>
  <si>
    <t>https://registry.verra.org/mymodule/ProjectDoc/Project_ViewFile.asp?FileID=24942&amp;IDKEY=fq934lkmsad39asjdkfj90qlkalsdkngaf98ulkandDfdvDdfhq34395018</t>
  </si>
  <si>
    <t>4.GRZ_P004_VCS multi proponent Communication Agreement_Signed.pdf</t>
  </si>
  <si>
    <t>https://registry.verra.org/mymodule/ProjectDoc/Project_ViewFile.asp?FileID=72818&amp;IDKEY=k98klasmf8jflkasf8098afnasfkj98f0a9sfsakjflsakjf8dl100416022</t>
  </si>
  <si>
    <t>I3_PRR_1775_28-04-2021.pdf</t>
  </si>
  <si>
    <t>https://registry.verra.org/mymodule/ProjectDoc/Project_ViewFile.asp?FileID=52334&amp;IDKEY=9kjalskjf098234kj28098sfkjlf098098kl32lasjdflkj909j72168586</t>
  </si>
  <si>
    <t>LCFP_Project_Area_20190627.kml</t>
  </si>
  <si>
    <t>https://registry.verra.org/mymodule/ProjectDoc/Project_ViewFile.asp?FileID=27788&amp;IDKEY=f8723kjnf7kjandsaslmdv09887vaksmrmnwqkjoiuanfnfuq0k38319652</t>
  </si>
  <si>
    <t>20190729_VCS Notification Poster_Chichewa version.pdf</t>
  </si>
  <si>
    <t>https://registry.verra.org/mymodule/ProjectDoc/Project_ViewFile.asp?FileID=27925&amp;IDKEY=4903q4jsafkasjfu90amnmasdfkaidflnmdf9348r09dmfasdfm38508575</t>
  </si>
  <si>
    <t>1775 Public Comment Summary.pdf</t>
  </si>
  <si>
    <t>https://registry.verra.org/mymodule/ProjectDoc/Project_ViewFile.asp?FileID=88798&amp;IDKEY=F0e98hfalksuf098fnsdalfkjfoijmn4309JLKJFjlaksjfla9s122452442</t>
  </si>
  <si>
    <t>20190715_LCFP_PD.pdf</t>
  </si>
  <si>
    <t>https://registry.verra.org/mymodule/ProjectDoc/Project_ViewFile.asp?FileID=28856&amp;IDKEY=0097809fdslkjf09rndasfufd098asodfjlkduf09nm23mrn87339792424</t>
  </si>
  <si>
    <t>CCB_VCS_BCP_LCFP_Validation_Report_CCBv3.0_VCSv3.4_101419.pdf</t>
  </si>
  <si>
    <t>https://registry.verra.org/mymodule/ProjectDoc/Project_ViewFile.asp?FileID=28858&amp;IDKEY=3q934lkmsad39asjdkfj90qlkalsdkngaf98ulkandDfdvDdfhD39795182</t>
  </si>
  <si>
    <t>13022023_LCFP_CCB_M1.pdf</t>
  </si>
  <si>
    <t>https://registry.verra.org/mymodule/ProjectDoc/Project_ViewFile.asp?FileID=84654&amp;IDKEY=8kjalskjf098234kj28098sfkjlf098098kl32lasjdflkj9090116737866</t>
  </si>
  <si>
    <t>22032023_LCFP_Summary_CCB_M1_Eng_v2.pdf</t>
  </si>
  <si>
    <t>https://registry.verra.org/mymodule/ProjectDoc/Project_ViewFile.asp?FileID=86903&amp;IDKEY=n98klasmf8jflkasf8098afnasfkj98f0a9sfsakjflsakjf8df119839237</t>
  </si>
  <si>
    <t>22032023_LCFP_Summary_CCB_M1_Chewa_v2.pdf</t>
  </si>
  <si>
    <t>https://registry.verra.org/mymodule/ProjectDoc/Project_ViewFile.asp?FileID=86968&amp;IDKEY=jkjalskjf098234kj28098sfkjlf098098kl32lasjdflkj909d119928872</t>
  </si>
  <si>
    <t>PROJ_DESC_PL1765_24OCT2017.pdf</t>
  </si>
  <si>
    <t>https://registry.verra.org/mymodule/ProjectDoc/Project_ViewFile.asp?FileID=45796&amp;IDKEY=jq934lkmsad39asjdkfj90qlkalsdkngaf98ulkandDfdvDdfhn63152684</t>
  </si>
  <si>
    <t>PP_LIST_REP_PL1765_06APR2018.PDF</t>
  </si>
  <si>
    <t>https://registry.verra.org/mymodule/ProjectDoc/Project_ViewFile.asp?FileID=41395&amp;IDKEY=k8723kjnf7kjandsaslmdv09887vaksmrmnwqkjoiuanfnfuq0o57083705</t>
  </si>
  <si>
    <t>RV_PRR_1765_17APR2020.pdf</t>
  </si>
  <si>
    <t>https://registry.verra.org/mymodule/ProjectDoc/Project_ViewFile.asp?FileID=46479&amp;IDKEY=f0e98hfalksuf098fnsdalfkjfoijmn4309JLKJFjlaksjfla9i64094541</t>
  </si>
  <si>
    <t>CCB_PRJ_DES_SUM_ESP_DRAFT_PL1765_24OCT2017.pdf</t>
  </si>
  <si>
    <t>https://registry.verra.org/mymodule/ProjectDoc/Project_ViewFile.asp?FileID=44291&amp;IDKEY=h0e98hfalksuf098fnsdalfkjfoijmn4309JLKJFjlaksjfla9s61077289</t>
  </si>
  <si>
    <t>PDD_Group_Project_REDD_Huila_CCBv3.0_VCSv3.3_30_03_2020.pdf</t>
  </si>
  <si>
    <t>https://registry.verra.org/mymodule/ProjectDoc/Project_ViewFile.asp?FileID=46478&amp;IDKEY=f097809fdslkjf09rndasfufd098asodfjlkduf09nm23mrn87964093162</t>
  </si>
  <si>
    <t>CCB_PRJ_DESC_ENG_DRAFT_PL1765_24OCT2017.pdf</t>
  </si>
  <si>
    <t>https://registry.verra.org/mymodule/ProjectDoc/Project_ViewFile.asp?FileID=45797&amp;IDKEY=l8723kjnf7kjandsaslmdv09887vaksmrmnwqkjoiuanfnfuq0m63154063</t>
  </si>
  <si>
    <t>REDD Huila_Monitoring_Report_CCBv3.0_VCSv3.4_English_28082023.pdf</t>
  </si>
  <si>
    <t>https://registry.verra.org/mymodule/ProjectDoc/Project_ViewFile.asp?FileID=98001&amp;IDKEY=9lksjoiuwqowrnoiuomnckjashoufifmln902309ksdflku098l135143379</t>
  </si>
  <si>
    <t>CCB_VCS_Monitoring_Report_Summary_ES_CCBv3.0_VCSv3.4_28082023_JP.pdf</t>
  </si>
  <si>
    <t>https://registry.verra.org/mymodule/ProjectDoc/Project_ViewFile.asp?FileID=98002&amp;IDKEY=n097809fdslkjf09rndasfufd098asodfjlkduf09nm23mrn879135144758</t>
  </si>
  <si>
    <t>VCS_PD_v.3.2_Xepian_REDD_final_version3.1_2016_03_02_final_PAFO.pdf</t>
  </si>
  <si>
    <t>https://registry.verra.org/mymodule/ProjectDoc/Project_ViewFile.asp?FileID=22139&amp;IDKEY=0kjalskjf098234kj28098sfkjlf098098kl32lasjdflkj909s30529681</t>
  </si>
  <si>
    <t>20170829 registration deed PAFO color.pdf</t>
  </si>
  <si>
    <t>https://registry.verra.org/mymodule/ProjectDoc/Project_ViewFile.asp?FileID=21994&amp;IDKEY=s903q4jsafkasjfu90amnmasdfkaidflnmdf9348r09dmfasdf930329726</t>
  </si>
  <si>
    <t>20160206_VCS_Val_Rep_Laos Xe Pian REDD-final.pdf</t>
  </si>
  <si>
    <t>https://registry.verra.org/mymodule/ProjectDoc/Project_ViewFile.asp?FileID=22138&amp;IDKEY=j98klasmf8jflkasf8098afnasfkj98f0a9sfsakjflsakjf8dk30528302</t>
  </si>
  <si>
    <t>PAFO_Issuance Representation_20170302.pdf</t>
  </si>
  <si>
    <t>https://registry.verra.org/mymodule/ProjectDoc/Project_ViewFile.asp?FileID=24152&amp;IDKEY=0iofj09234rm9oq4jndsma80vcalksdjf98cxkjaf90823nmq3233305608</t>
  </si>
  <si>
    <t>MONIT_REP_1398_01SEP14_TO_31AUG2017_v2_20180115_final.pdf</t>
  </si>
  <si>
    <t>https://registry.verra.org/mymodule/ProjectDoc/Project_ViewFile.asp?FileID=24173&amp;IDKEY=8kjalskjf098234kj28098sfkjlf098098kl32lasjdflkj909j33334567</t>
  </si>
  <si>
    <t>VCS Validation Representation_Laos-REDD.pdf</t>
  </si>
  <si>
    <t>https://registry.verra.org/mymodule/ProjectDoc/Project_ViewFile.asp?FileID=21993&amp;IDKEY=3iofj09234rm9oq4jndsma80vcalksdjf98cxkjaf90823nmq3930328347</t>
  </si>
  <si>
    <t>20180220_VCS_Ver_REDD Xepian Lao_final draft_2.5.pdf</t>
  </si>
  <si>
    <t>https://registry.verra.org/mymodule/ProjectDoc/Project_ViewFile.asp?FileID=24500&amp;IDKEY=hq934lkmsad39asjdkfj90qlkalsdkngaf98ulkandDfdvDdfh33785500</t>
  </si>
  <si>
    <t>VCS Verification Representation, v3.pdf</t>
  </si>
  <si>
    <t>https://registry.verra.org/mymodule/ProjectDoc/Project_ViewFile.asp?FileID=24137&amp;IDKEY=9kjalskjf098234kj28098sfkjlf098098kl32lasjdflkj909933284923</t>
  </si>
  <si>
    <t>20180220_VCS_Ver_REDD Xepian Lao_final.pdf</t>
  </si>
  <si>
    <t>https://registry.verra.org/mymodule/ProjectDoc/Project_ViewFile.asp?FileID=24136&amp;IDKEY=a98klasmf8jflkasf8098afnasfkj98f0a9sfsakjflsakjf8dj33283544</t>
  </si>
  <si>
    <t>KML-Xe Pian project area.kml</t>
  </si>
  <si>
    <t>https://registry.verra.org/mymodule/ProjectDoc/Project_ViewFile.asp?FileID=22373&amp;IDKEY=9kjalskjf098234kj28098sfkjlf098098kl32lasjdflkj909930852367</t>
  </si>
  <si>
    <t>BEED_VCS PD ver01_GPL (1).pdf</t>
  </si>
  <si>
    <t>https://registry.verra.org/mymodule/ProjectDoc/Project_ViewFile.asp?FileID=21549&amp;IDKEY=3q934lkmsad39asjdkfj90qlkalsdkngaf98ulkandDfdvDdfhk29716071</t>
  </si>
  <si>
    <t>VCS listing.pdf</t>
  </si>
  <si>
    <t>https://registry.verra.org/mymodule/ProjectDoc/Project_ViewFile.asp?FileID=21367&amp;IDKEY=r097809fdslkjf09rndasfufd098asodfjlkduf09nm23mrn87729465093</t>
  </si>
  <si>
    <t>VCS PD_GPL FINAL Client Confirmation.pdf</t>
  </si>
  <si>
    <t>https://registry.verra.org/mymodule/ProjectDoc/Project_ViewFile.asp?FileID=28275&amp;IDKEY=miofj09234rm9oq4jndsma80vcalksdjf98cxkjaf90823nmq3o38991225</t>
  </si>
  <si>
    <t>BEED watershed boundary.kml</t>
  </si>
  <si>
    <t>https://registry.verra.org/mymodule/ProjectDoc/Project_ViewFile.asp?FileID=21548&amp;IDKEY=f0e98hfalksuf098fnsdalfkjfoijmn4309JLKJFjlaksjfla9K29714692</t>
  </si>
  <si>
    <t>190306_PDD Corpochivor_V1.2_ajustes VERRA.pdf</t>
  </si>
  <si>
    <t>https://registry.verra.org/mymodule/ProjectDoc/Project_ViewFile.asp?FileID=27416&amp;IDKEY=j0e98hfalksuf098fnsdalfkjfoijmn4309JLKJFjlaksjfla9f37806664</t>
  </si>
  <si>
    <t>3. Deed of representation.PDF</t>
  </si>
  <si>
    <t>https://registry.verra.org/mymodule/ProjectDoc/Project_ViewFile.asp?FileID=22673&amp;IDKEY=90e98hfalksuf098fnsdalfkjfoijmn4309JLKJFjlaksjfla9J31266067</t>
  </si>
  <si>
    <t>VCS Validation Report CORPOCHIVOR_v 1.2 16.04.19.pdf</t>
  </si>
  <si>
    <t>https://registry.verra.org/mymodule/ProjectDoc/Project_ViewFile.asp?FileID=27417&amp;IDKEY=lq934lkmsad39asjdkfj90qlkalsdkngaf98ulkandDfdvDdfhl37808043</t>
  </si>
  <si>
    <t>200107 VCS-Issuance-Representation-Corpochivor-v4.1.pdf</t>
  </si>
  <si>
    <t>https://registry.verra.org/mymodule/ProjectDoc/Project_ViewFile.asp?FileID=50214&amp;IDKEY=j8723kjnf7kjandsaslmdv09887vaksmrmnwqkjoiuanfnfuq0j69245106</t>
  </si>
  <si>
    <t>MON_REP_1695_11APR2014_31DEC2019.pdf</t>
  </si>
  <si>
    <t>https://registry.verra.org/mymodule/ProjectDoc/Project_ViewFile.asp?FileID=60388&amp;IDKEY=d903q4jsafkasjfu90amnmasdfkaidflnmdf9348r09dmfasdfn83275052</t>
  </si>
  <si>
    <t>1.4.VCS-Validation-Representation-v3.3.pdf</t>
  </si>
  <si>
    <t>https://registry.verra.org/mymodule/ProjectDoc/Project_ViewFile.asp?FileID=24588&amp;IDKEY=9kjalskjf098234kj28098sfkjlf098098kl32lasjdflkj909a33906852</t>
  </si>
  <si>
    <t>VERIF_REP_1695_11APR2014_31DEC20219.pdf</t>
  </si>
  <si>
    <t>https://registry.verra.org/mymodule/ProjectDoc/Project_ViewFile.asp?FileID=60389&amp;IDKEY=j98klasmf8jflkasf8098afnasfkj98f0a9sfsakjflsakjf8da83276431</t>
  </si>
  <si>
    <t>VERIF_STA_1695_16NOV2021.pdf</t>
  </si>
  <si>
    <t>https://registry.verra.org/mymodule/ProjectDoc/Project_ViewFile.asp?FileID=60390&amp;IDKEY=ulksjoiuwqowrnoiuomnckjashoufifmln902309ksdflku098j83277810</t>
  </si>
  <si>
    <t>1.2.VCS Non-Permanence Risk Report Corpochivor_171128.pdf</t>
  </si>
  <si>
    <t>https://registry.verra.org/mymodule/ProjectDoc/Project_ViewFile.asp?FileID=24586&amp;IDKEY=s903q4jsafkasjfu90amnmasdfkaidflnmdf9348r09dmfasdf333904094</t>
  </si>
  <si>
    <t>171208_MoC_Local Enviromental Authority of Chivor_RHE sign.pdf</t>
  </si>
  <si>
    <t>https://registry.verra.org/mymodule/ProjectDoc/Project_ViewFile.asp?FileID=22761&amp;IDKEY=slksjoiuwqowrnoiuomnckjashoufifmln902309ksdflku098h31387419</t>
  </si>
  <si>
    <t>I1_PRR_1695_06DEC2021.pdf</t>
  </si>
  <si>
    <t>https://registry.verra.org/mymodule/ProjectDoc/Project_ViewFile.asp?FileID=60387&amp;IDKEY=diofj09234rm9oq4jndsma80vcalksdjf98cxkjaf90823nmq3s83273673</t>
  </si>
  <si>
    <t>6. KML_project area.kml</t>
  </si>
  <si>
    <t>https://registry.verra.org/mymodule/ProjectDoc/Project_ViewFile.asp?FileID=22727&amp;IDKEY=k0e98hfalksuf098fnsdalfkjfoijmn4309JLKJFjlaksjfla9j31340533</t>
  </si>
  <si>
    <t>Remote Site Visit Exemption Approval Letter_1695.pdf</t>
  </si>
  <si>
    <t>https://registry.verra.org/mymodule/ProjectDoc/Project_ViewFile.asp?FileID=51204&amp;IDKEY=88723kjnf7kjandsaslmdv09887vaksmrmnwqkjoiuanfnfuq0q70610316</t>
  </si>
  <si>
    <t>R_PRR_1695_23MAY2019.pdf</t>
  </si>
  <si>
    <t>https://registry.verra.org/mymodule/ProjectDoc/Project_ViewFile.asp?FileID=27415&amp;IDKEY=0097809fdslkjf09rndasfufd098asodfjlkduf09nm23mrn87d37805285</t>
  </si>
  <si>
    <t>2.2.Summary CCB _CORPOCHIVOR_170616.pdf</t>
  </si>
  <si>
    <t>https://registry.verra.org/mymodule/ProjectDoc/Project_ViewFile.asp?FileID=24590&amp;IDKEY=l0e98hfalksuf098fnsdalfkjfoijmn4309JLKJFjlaksjfla9l33909610</t>
  </si>
  <si>
    <t>CCB_Corpochivor_V1.2.pdf</t>
  </si>
  <si>
    <t>https://registry.verra.org/mymodule/ProjectDoc/Project_ViewFile.asp?FileID=27419&amp;IDKEY=4iquwesdfmnk0iei23nnm435oiojnc909dsflk9809adlkmlkfn37810801</t>
  </si>
  <si>
    <t>2.3.CCB_Validation_Report_CORPOCHIVOR Project.pdf</t>
  </si>
  <si>
    <t>https://registry.verra.org/mymodule/ProjectDoc/Project_ViewFile.asp?FileID=24591&amp;IDKEY=mq934lkmsad39asjdkfj90qlkalsdkngaf98ulkandDfdvDdfhD33910989</t>
  </si>
  <si>
    <t>CCB_Validation_Report_CORPOCHIVOR Project_v.1.2 16.04.19.pdf</t>
  </si>
  <si>
    <t>https://registry.verra.org/mymodule/ProjectDoc/Project_ViewFile.asp?FileID=27418&amp;IDKEY=08723kjnf7kjandsaslmdv09887vaksmrmnwqkjoiuanfnfuq0v37809422</t>
  </si>
  <si>
    <t>2.4.Validation_Statement_Template_CCB Chivor.pdf</t>
  </si>
  <si>
    <t>https://registry.verra.org/mymodule/ProjectDoc/Project_ViewFile.asp?FileID=24592&amp;IDKEY=j8723kjnf7kjandsaslmdv09887vaksmrmnwqkjoiuanfnfuq0n33912368</t>
  </si>
  <si>
    <t>CCB_PROJ_DESC_SUM_ESP_DRAFT_1695_16JUN2017.pdf</t>
  </si>
  <si>
    <t>https://registry.verra.org/mymodule/ProjectDoc/Project_ViewFile.asp?FileID=22759&amp;IDKEY=k903q4jsafkasjfu90amnmasdfkaidflnmdf9348r09dmfasdfs31384661</t>
  </si>
  <si>
    <t>CCB_PROJ_DESC_ENG_DRAFT_1695_16JUN2017.pdf</t>
  </si>
  <si>
    <t>https://registry.verra.org/mymodule/ProjectDoc/Project_ViewFile.asp?FileID=22758&amp;IDKEY=liofj09234rm9oq4jndsma80vcalksdjf98cxkjaf90823nmq3831383282</t>
  </si>
  <si>
    <t>201125_CCB_VCS_MR_bz.pdf</t>
  </si>
  <si>
    <t>https://registry.verra.org/mymodule/ProjectDoc/Project_ViewFile.asp?FileID=49693&amp;IDKEY=Dq934lkmsad39asjdkfj90qlkalsdkngaf98ulkandDfdvDdfhm68526647</t>
  </si>
  <si>
    <t>CCB_MON_REP_ENG_1695_11APR2014_31DEC20191.pdf</t>
  </si>
  <si>
    <t>https://registry.verra.org/mymodule/ProjectDoc/Project_ViewFile.asp?FileID=60382&amp;IDKEY=k097809fdslkjf09rndasfufd098asodfjlkduf09nm23mrn87083266778</t>
  </si>
  <si>
    <t>201030_SUMMARY_CCB_VCS_MR_Corpochivor.pdf</t>
  </si>
  <si>
    <t>https://registry.verra.org/mymodule/ProjectDoc/Project_ViewFile.asp?FileID=49694&amp;IDKEY=u8723kjnf7kjandsaslmdv09887vaksmrmnwqkjoiuanfnfuq0f68528026</t>
  </si>
  <si>
    <t>CCB_VERIF_REP_ENG_1695_11APR2014_31DEC20219.pdf</t>
  </si>
  <si>
    <t>https://registry.verra.org/mymodule/ProjectDoc/Project_ViewFile.asp?FileID=60383&amp;IDKEY=90e98hfalksuf098fnsdalfkjfoijmn4309JLKJFjlaksjfla9883268157</t>
  </si>
  <si>
    <t>PROJ_DESC_1689_14AUG2018.pdf</t>
  </si>
  <si>
    <t>https://registry.verra.org/mymodule/ProjectDoc/Project_ViewFile.asp?FileID=45927&amp;IDKEY=lkjalskjf098234kj28098sfkjlf098098kl32lasjdflkj909463333333</t>
  </si>
  <si>
    <t>PP_REG_REP_1689_11MAY2017.pdf</t>
  </si>
  <si>
    <t>https://registry.verra.org/mymodule/ProjectDoc/Project_ViewFile.asp?FileID=45808&amp;IDKEY=s903q4jsafkasjfu90amnmasdfkaidflnmdf9348r09dmfasdf963169232</t>
  </si>
  <si>
    <t>VALID_REP_1689_15AUG2018.pdf</t>
  </si>
  <si>
    <t>https://registry.verra.org/mymodule/ProjectDoc/Project_ViewFile.asp?FileID=43297&amp;IDKEY=m903q4jsafkasjfu90amnmasdfkaidflnmdf9348r09dmfasdff59706563</t>
  </si>
  <si>
    <t>VCS issuance deed of representation by Cambodia.pdf</t>
  </si>
  <si>
    <t>https://registry.verra.org/mymodule/ProjectDoc/Project_ViewFile.asp?FileID=47252&amp;IDKEY=00e98hfalksuf098fnsdalfkjfoijmn4309JLKJFjlaksjfla9f65160508</t>
  </si>
  <si>
    <t>VALID_STA_1689_28JUN2018.pdf</t>
  </si>
  <si>
    <t>https://registry.verra.org/mymodule/ProjectDoc/Project_ViewFile.asp?FileID=39522&amp;IDKEY=0q934lkmsad39asjdkfj90qlkalsdkngaf98ulkandDfdvDdfhd54500838</t>
  </si>
  <si>
    <t>CCB_VCS_Verification_Report_Tumring_MP1_v1.5_202001702.pdf</t>
  </si>
  <si>
    <t>https://registry.verra.org/mymodule/ProjectDoc/Project_ViewFile.asp?FileID=47297&amp;IDKEY=u097809fdslkjf09rndasfufd098asodfjlkduf09nm23mrn87j65222563</t>
  </si>
  <si>
    <t>VCS1689_M1_VCS_DeedofRep_20200702 (1).pdf</t>
  </si>
  <si>
    <t>https://registry.verra.org/mymodule/ProjectDoc/Project_ViewFile.asp?FileID=47296&amp;IDKEY=0lksjoiuwqowrnoiuomnckjashoufifmln902309ksdflku098w65221184</t>
  </si>
  <si>
    <t>AFOLU_PROJ_ELEM_1689_15MAR2018.pdf</t>
  </si>
  <si>
    <t>https://registry.verra.org/mymodule/ProjectDoc/Project_ViewFile.asp?FileID=39520&amp;IDKEY=f097809fdslkjf09rndasfufd098asodfjlkduf09nm23mrn87954498080</t>
  </si>
  <si>
    <t>V1_1689_PRR_3SEP2020.pdf</t>
  </si>
  <si>
    <t>https://registry.verra.org/mymodule/ProjectDoc/Project_ViewFile.asp?FileID=48478&amp;IDKEY=aq934lkmsad39asjdkfj90qlkalsdkngaf98ulkandDfdvDdfhk66851162</t>
  </si>
  <si>
    <t>VCS_KML_1689_12DEC2022.kml</t>
  </si>
  <si>
    <t>https://registry.verra.org/mymodule/ProjectDoc/Project_ViewFile.asp?FileID=84085&amp;IDKEY=d903q4jsafkasjfu90amnmasdfkaidflnmdf9348r09dmfasdf9115953215</t>
  </si>
  <si>
    <t>PRR_R_1689_28AUG2018.pdf</t>
  </si>
  <si>
    <t>https://registry.verra.org/mymodule/ProjectDoc/Project_ViewFile.asp?FileID=39605&amp;IDKEY=liquwesdfmnk0iei23nnm435oiojnc909dsflk9809adlkmlkfi54615295</t>
  </si>
  <si>
    <t>CCB_PROJ_DESC_SUM_ENG_1689_15MAY2017.pdf</t>
  </si>
  <si>
    <t>https://registry.verra.org/mymodule/ProjectDoc/Project_ViewFile.asp?FileID=41447&amp;IDKEY=a0e98hfalksuf098fnsdalfkjfoijmn4309JLKJFjlaksjfla9a57155413</t>
  </si>
  <si>
    <t>CCB_PROJ_DESC_SUM_KHM_1689_15MAY2017.pdf</t>
  </si>
  <si>
    <t>https://registry.verra.org/mymodule/ProjectDoc/Project_ViewFile.asp?FileID=41448&amp;IDKEY=kq934lkmsad39asjdkfj90qlkalsdkngaf98ulkandDfdvDdfhf57156792</t>
  </si>
  <si>
    <t>CCB_PROJ_DESC_1689_14AUG2018.pdf</t>
  </si>
  <si>
    <t>https://registry.verra.org/mymodule/ProjectDoc/Project_ViewFile.asp?FileID=45926&amp;IDKEY=f98klasmf8jflkasf8098afnasfkj98f0a9sfsakjflsakjf8dk63331954</t>
  </si>
  <si>
    <t>CCB_VALID_REP_1689_14AUG2018.pdf</t>
  </si>
  <si>
    <t>https://registry.verra.org/mymodule/ProjectDoc/Project_ViewFile.asp?FileID=43296&amp;IDKEY=miofj09234rm9oq4jndsma80vcalksdjf98cxkjaf90823nmq3s59705184</t>
  </si>
  <si>
    <t>CCB_VALID_STA_1689_28JUN2018.pdf</t>
  </si>
  <si>
    <t>https://registry.verra.org/mymodule/ProjectDoc/Project_ViewFile.asp?FileID=39521&amp;IDKEY=f0e98hfalksuf098fnsdalfkjfoijmn4309JLKJFjlaksjfla9i54499459</t>
  </si>
  <si>
    <t>Tumring REDD Project MR_CCBv3.0 _ VCSv3.4_v3.3.pdf</t>
  </si>
  <si>
    <t>https://registry.verra.org/mymodule/ProjectDoc/Project_ViewFile.asp?FileID=48475&amp;IDKEY=0lksjoiuwqowrnoiuomnckjashoufifmln902309ksdflku098o66847025</t>
  </si>
  <si>
    <t>Final-Tumring_Project_MR_PIR_Summary_khmer v3 (1).pdf</t>
  </si>
  <si>
    <t>https://registry.verra.org/mymodule/ProjectDoc/Project_ViewFile.asp?FileID=48476&amp;IDKEY=l097809fdslkjf09rndasfufd098asodfjlkduf09nm23mrn87966848404</t>
  </si>
  <si>
    <t>VCS1689_CCB_Verification_statement_20200702.pdf</t>
  </si>
  <si>
    <t>https://registry.verra.org/mymodule/ProjectDoc/Project_ViewFile.asp?FileID=47298&amp;IDKEY=L0e98hfalksuf098fnsdalfkjfoijmn4309JLKJFjlaksjfla9065223942</t>
  </si>
  <si>
    <t>VCS PD_Agrocortex REDD Project_v5.pdf</t>
  </si>
  <si>
    <t>https://registry.verra.org/mymodule/ProjectDoc/Project_ViewFile.asp?FileID=24369&amp;IDKEY=9iofj09234rm9oq4jndsma80vcalksdjf98cxkjaf90823nmq3j33604851</t>
  </si>
  <si>
    <t>Registration Representation_Agrocortex.pdf</t>
  </si>
  <si>
    <t>https://registry.verra.org/mymodule/ProjectDoc/Project_ViewFile.asp?FileID=22708&amp;IDKEY=a097809fdslkjf09rndasfufd098asodfjlkduf09nm23mrn87f31314332</t>
  </si>
  <si>
    <t>FVR _2017BQ22MD rev 3(2)Aa.pdf</t>
  </si>
  <si>
    <t>https://registry.verra.org/mymodule/ProjectDoc/Project_ViewFile.asp?FileID=24370&amp;IDKEY=098klasmf8jflkasf8098afnasfkj98f0a9sfsakjflsakjf8d833606230</t>
  </si>
  <si>
    <t>Issuance Representation_Agrocortex.pdf</t>
  </si>
  <si>
    <t>https://registry.verra.org/mymodule/ProjectDoc/Project_ViewFile.asp?FileID=22709&amp;IDKEY=i0e98hfalksuf098fnsdalfkjfoijmn4309JLKJFjlaksjfla9f31315711</t>
  </si>
  <si>
    <t>VCS-PPIR_Agrocortex_2nd MR.pdf</t>
  </si>
  <si>
    <t>https://registry.verra.org/mymodule/ProjectDoc/Project_ViewFile.asp?FileID=49578&amp;IDKEY=niquwesdfmnk0iei23nnm435oiojnc909dsflk9809adlkmlkf868368062</t>
  </si>
  <si>
    <t>Issuance Agrocortex.pdf</t>
  </si>
  <si>
    <t>https://registry.verra.org/mymodule/ProjectDoc/Project_ViewFile.asp?FileID=71115&amp;IDKEY=m903q4jsafkasjfu90amnmasdfkaidflnmdf9348r09dmfasdf998067585</t>
  </si>
  <si>
    <t>VCS MR Agrocortex_period_01_01 07 2014_31 12 2016_v03.pdf</t>
  </si>
  <si>
    <t>https://registry.verra.org/mymodule/ProjectDoc/Project_ViewFile.asp?FileID=24662&amp;IDKEY=90e98hfalksuf098fnsdalfkjfoijmn4309JLKJFjlaksjfla9834008898</t>
  </si>
  <si>
    <t>VCS MR Agrocortex_period_02_01 01 2017_31 12 2019_v03.pdf</t>
  </si>
  <si>
    <t>https://registry.verra.org/mymodule/ProjectDoc/Project_ViewFile.asp?FileID=49579&amp;IDKEY=4iofj09234rm9oq4jndsma80vcalksdjf98cxkjaf90823nmq3f68369441</t>
  </si>
  <si>
    <t>VCS MR Agrocortex_period_03_01_01_2020_31 12 2021_v05_.pdf</t>
  </si>
  <si>
    <t>https://registry.verra.org/mymodule/ProjectDoc/Project_ViewFile.asp?FileID=71116&amp;IDKEY=098klasmf8jflkasf8098afnasfkj98f0a9sfsakjflsakjf8d898068964</t>
  </si>
  <si>
    <t>FVR 2017BQ21MD_ version 3Aa 20180511.pdf</t>
  </si>
  <si>
    <t>https://registry.verra.org/mymodule/ProjectDoc/Project_ViewFile.asp?FileID=24645&amp;IDKEY=9q934lkmsad39asjdkfj90qlkalsdkngaf98ulkandDfdvDdfhd33985455</t>
  </si>
  <si>
    <t>FINAL REPORT_VCSSocialCarbon-Verification-Report-Template-v4.0-1_Agrocortex.pdf</t>
  </si>
  <si>
    <t>https://registry.verra.org/mymodule/ProjectDoc/Project_ViewFile.asp?FileID=49581&amp;IDKEY=jkjalskjf098234kj28098sfkjlf098098kl32lasjdflkj909d68372199</t>
  </si>
  <si>
    <t>VCS SocialCarbon-Verification-Report_Agrocortex.pdf</t>
  </si>
  <si>
    <t>https://registry.verra.org/mymodule/ProjectDoc/Project_ViewFile.asp?FileID=71113&amp;IDKEY=fiquwesdfmnk0iei23nnm435oiojnc909dsflk9809adlkmlkfe98064827</t>
  </si>
  <si>
    <t>VCS Verification Representation, v3.2_2017BQMD21.pdf</t>
  </si>
  <si>
    <t>https://registry.verra.org/mymodule/ProjectDoc/Project_ViewFile.asp?FileID=22700&amp;IDKEY=uq934lkmsad39asjdkfj90qlkalsdkngaf98ulkandDfdvDdfha31303300</t>
  </si>
  <si>
    <t>VCS-Verification-Representation-v4.1_Agrocortex.pdf</t>
  </si>
  <si>
    <t>https://registry.verra.org/mymodule/ProjectDoc/Project_ViewFile.asp?FileID=49582&amp;IDKEY=ilksjoiuwqowrnoiuomnckjashoufifmln902309ksdflku098f68373578</t>
  </si>
  <si>
    <t>VCS-Verification-Representation-Agrocortex.pdf</t>
  </si>
  <si>
    <t>https://registry.verra.org/mymodule/ProjectDoc/Project_ViewFile.asp?FileID=71114&amp;IDKEY=8iofj09234rm9oq4jndsma80vcalksdjf98cxkjaf90823nmq3498066206</t>
  </si>
  <si>
    <t>VCS Non-Permanence Risk Report_Agrocortex REDD Project_v3.1.pdf</t>
  </si>
  <si>
    <t>https://registry.verra.org/mymodule/ProjectDoc/Project_ViewFile.asp?FileID=22704&amp;IDKEY=n903q4jsafkasjfu90amnmasdfkaidflnmdf9348r09dmfasdf031308816</t>
  </si>
  <si>
    <t>Communications Agreement - Agrocortex vf_compressed.pdf</t>
  </si>
  <si>
    <t>https://registry.verra.org/mymodule/ProjectDoc/Project_ViewFile.asp?FileID=71575&amp;IDKEY=f903q4jsafkasjfu90amnmasdfkaidflnmdf9348r09dmfasdff98701925</t>
  </si>
  <si>
    <t>1686_PRR_17NOV2022.docx</t>
  </si>
  <si>
    <t>https://registry.verra.org/mymodule/ProjectDoc/Project_ViewFile.asp?FileID=78966&amp;IDKEY=f98klasmf8jflkasf8098afnasfkj98f0a9sfsakjflsakjf8dk108894114</t>
  </si>
  <si>
    <t>agrocortex (1).kml</t>
  </si>
  <si>
    <t>https://registry.verra.org/mymodule/ProjectDoc/Project_ViewFile.asp?FileID=21132&amp;IDKEY=d097809fdslkjf09rndasfufd098asodfjlkduf09nm23mrn87f29141028</t>
  </si>
  <si>
    <t>SCR_Agrocortex_Point_0_v2.pdf</t>
  </si>
  <si>
    <t>https://registry.verra.org/mymodule/ProjectDoc/Project_ViewFile.asp?FileID=22703&amp;IDKEY=9iofj09234rm9oq4jndsma80vcalksdjf98cxkjaf90823nmq3j31307437</t>
  </si>
  <si>
    <t>Socialcarbon[1].pdf</t>
  </si>
  <si>
    <t>https://registry.verra.org/mymodule/ProjectDoc/Project_ViewFile.asp?FileID=26472&amp;IDKEY=lq934lkmsad39asjdkfj90qlkalsdkngaf98ulkandDfdvDdfh936504888</t>
  </si>
  <si>
    <t>FVR_2017BQ20MD_rev2.0Aa 15122017.pdf</t>
  </si>
  <si>
    <t>https://registry.verra.org/mymodule/ProjectDoc/Project_ViewFile.asp?FileID=26473&amp;IDKEY=q8723kjnf7kjandsaslmdv09887vaksmrmnwqkjoiuanfnfuq0n36506267</t>
  </si>
  <si>
    <t>https://registry.verra.org/mymodule/ProjectDoc/Project_ViewFile.asp?FileID=26474&amp;IDKEY=fiquwesdfmnk0iei23nnm435oiojnc909dsflk9809adlkmlkfe36507646</t>
  </si>
  <si>
    <t>SCR_Agrocortex_Point_1_v3.pdf</t>
  </si>
  <si>
    <t>https://registry.verra.org/mymodule/ProjectDoc/Project_ViewFile.asp?FileID=49583&amp;IDKEY=0097809fdslkjf09rndasfufd098asodfjlkduf09nm23mrn87368374957</t>
  </si>
  <si>
    <t>T&amp;C_Agrocortex_2nd MR.pdf</t>
  </si>
  <si>
    <t>https://registry.verra.org/mymodule/ProjectDoc/Project_ViewFile.asp?FileID=49584&amp;IDKEY=80e98hfalksuf098fnsdalfkjfoijmn4309JLKJFjlaksjfla9j68376336</t>
  </si>
  <si>
    <t>1686_PRR_REG_10APR2018_CLOSED.pdf</t>
  </si>
  <si>
    <t>https://registry.verra.org/mymodule/ProjectDoc/Project_ViewFile.asp?FileID=24366&amp;IDKEY=uq934lkmsad39asjdkfj90qlkalsdkngaf98ulkandDfdvDdfha33600714</t>
  </si>
  <si>
    <t>PROJ_DESC_965_18JAN2013.pdf</t>
  </si>
  <si>
    <t>https://registry.verra.org/mymodule/ProjectDoc/Project_ViewFile.asp?FileID=34833&amp;IDKEY=kq934lkmsad39asjdkfj90qlkalsdkngaf98ulkandDfdvDdfhf48034707</t>
  </si>
  <si>
    <t>PP_REG_REP_965_18JAN2013.pdf</t>
  </si>
  <si>
    <t>https://registry.verra.org/mymodule/ProjectDoc/Project_ViewFile.asp?FileID=43888&amp;IDKEY=dq934lkmsad39asjdkfj90qlkalsdkngaf98ulkandDfdvDdfhf60521552</t>
  </si>
  <si>
    <t>VALID_REP_965_18JAN2013.pdf</t>
  </si>
  <si>
    <t>https://registry.verra.org/mymodule/ProjectDoc/Project_ViewFile.asp?FileID=34834&amp;IDKEY=k8723kjnf7kjandsaslmdv09887vaksmrmnwqkjoiuanfnfuq0f48036086</t>
  </si>
  <si>
    <t>VALID_STA_965_18JAN2013.pdf</t>
  </si>
  <si>
    <t>https://registry.verra.org/mymodule/ProjectDoc/Project_ViewFile.asp?FileID=40233&amp;IDKEY=n8723kjnf7kjandsaslmdv09887vaksmrmnwqkjoiuanfnfuq0355481307</t>
  </si>
  <si>
    <t>AFOLU_ELEM_965.pdf</t>
  </si>
  <si>
    <t>https://registry.verra.org/mymodule/ProjectDoc/Project_ViewFile.asp?FileID=40234&amp;IDKEY=liquwesdfmnk0iei23nnm435oiojnc909dsflk9809adlkmlkfe55482686</t>
  </si>
  <si>
    <t>COMMS_AGR_965_09JAN2013.pdf</t>
  </si>
  <si>
    <t>https://registry.verra.org/mymodule/ProjectDoc/Project_ViewFile.asp?FileID=42590&amp;IDKEY=j0e98hfalksuf098fnsdalfkjfoijmn4309JLKJFjlaksjfla9k58731610</t>
  </si>
  <si>
    <t>DRAFT_PROJ_DESC_PL1674_02MAR2017.pdf</t>
  </si>
  <si>
    <t>https://registry.verra.org/mymodule/ProjectDoc/Project_ViewFile.asp?FileID=45458&amp;IDKEY=a98klasmf8jflkasf8098afnasfkj98f0a9sfsakjflsakjf8ds62686582</t>
  </si>
  <si>
    <t>PP_LIST_REP_PL1674_30MAR2017.pdf</t>
  </si>
  <si>
    <t>https://registry.verra.org/mymodule/ProjectDoc/Project_ViewFile.asp?FileID=39699&amp;IDKEY=j98klasmf8jflkasf8098afnasfkj98f0a9sfsakjflsakjf8d854744921</t>
  </si>
  <si>
    <t>PROJ_DESC_1674_01JAN2012_31DEC2016.pdf</t>
  </si>
  <si>
    <t>https://registry.verra.org/mymodule/ProjectDoc/Project_ViewFile.asp?FileID=44997&amp;IDKEY=siquwesdfmnk0iei23nnm435oiojnc909dsflk9809adlkmlkfi62050863</t>
  </si>
  <si>
    <t>PP_REG_REP_1674_07FEB2018.pdf</t>
  </si>
  <si>
    <t>https://registry.verra.org/mymodule/ProjectDoc/Project_ViewFile.asp?FileID=41868&amp;IDKEY=fkjalskjf098234kj28098sfkjlf098098kl32lasjdflkj909s57735972</t>
  </si>
  <si>
    <t>VALID_REP_1674_25OCT2017.pdf</t>
  </si>
  <si>
    <t>https://registry.verra.org/mymodule/ProjectDoc/Project_ViewFile.asp?FileID=44898&amp;IDKEY=fiquwesdfmnk0iei23nnm435oiojnc909dsflk9809adlkmlkfe61914342</t>
  </si>
  <si>
    <t>ISSUANCE DEED OF REPRESENTATION-1.pdf</t>
  </si>
  <si>
    <t>https://registry.verra.org/mymodule/ProjectDoc/Project_ViewFile.asp?FileID=49082&amp;IDKEY=2iquwesdfmnk0iei23nnm435oiojnc909dsflk9809adlkmlkfd67684078</t>
  </si>
  <si>
    <t>17_GNR_Joint_Validation_-_Verification_Final_report_v.2.0.pdf</t>
  </si>
  <si>
    <t>https://registry.verra.org/mymodule/ProjectDoc/Project_ViewFile.asp?FileID=44360&amp;IDKEY=kkjalskjf098234kj28098sfkjlf098098kl32lasjdflkj909k61172440</t>
  </si>
  <si>
    <t>AFOLU_ELEM_1674_01JAN2012_31DEC2016.pdf</t>
  </si>
  <si>
    <t>https://registry.verra.org/mymodule/ProjectDoc/Project_ViewFile.asp?FileID=43371&amp;IDKEY=flksjoiuwqowrnoiuomnckjashoufifmln902309ksdflku098i59808609</t>
  </si>
  <si>
    <t>GNR_REDD_Project_Area.kml</t>
  </si>
  <si>
    <t>https://registry.verra.org/mymodule/ProjectDoc/Project_ViewFile.asp?FileID=38155&amp;IDKEY=a8723kjnf7kjandsaslmdv09887vaksmrmnwqkjoiuanfnfuq0m52615745</t>
  </si>
  <si>
    <t>EXTN_LETTER_PL1674_27MAR2017.pdf</t>
  </si>
  <si>
    <t>https://registry.verra.org/mymodule/ProjectDoc/Project_ViewFile.asp?FileID=39698&amp;IDKEY=0903q4jsafkasjfu90amnmasdfkaidflnmdf9348r09dmfasdfa54743542</t>
  </si>
  <si>
    <t>PROJ_DESC_1311_31JAN2013.pdf</t>
  </si>
  <si>
    <t>https://registry.verra.org/mymodule/ProjectDoc/Project_ViewFile.asp?FileID=36519&amp;IDKEY=ciofj09234rm9oq4jndsma80vcalksdjf98cxkjaf90823nmq3q50359701</t>
  </si>
  <si>
    <t>PP_REG_REP_1311_01APR2014.pdf</t>
  </si>
  <si>
    <t>https://registry.verra.org/mymodule/ProjectDoc/Project_ViewFile.asp?FileID=44587&amp;IDKEY=slksjoiuwqowrnoiuomnckjashoufifmln902309ksdflku098u61485473</t>
  </si>
  <si>
    <t>VALID_REP_1311_23OCT2013.pdf</t>
  </si>
  <si>
    <t>https://registry.verra.org/mymodule/ProjectDoc/Project_ViewFile.asp?FileID=36518&amp;IDKEY=liquwesdfmnk0iei23nnm435oiojnc909dsflk9809adlkmlkfi50358322</t>
  </si>
  <si>
    <t>PP_ISS_REP_1311_31DEC2007_31DEC2011.pdf</t>
  </si>
  <si>
    <t>https://registry.verra.org/mymodule/ProjectDoc/Project_ViewFile.asp?FileID=44025&amp;IDKEY=k903q4jsafkasjfu90amnmasdfkaidflnmdf9348r09dmfasdfs60710475</t>
  </si>
  <si>
    <t>MONIT_REP_1311_31DEC2007_31DEC2011.pdf</t>
  </si>
  <si>
    <t>https://registry.verra.org/mymodule/ProjectDoc/Project_ViewFile.asp?FileID=45622&amp;IDKEY=r097809fdslkjf09rndasfufd098asodfjlkduf09nm23mrn87762912738</t>
  </si>
  <si>
    <t>VALID_STA_1311_23OCT2013.pdf</t>
  </si>
  <si>
    <t>https://registry.verra.org/mymodule/ProjectDoc/Project_ViewFile.asp?FileID=36520&amp;IDKEY=998klasmf8jflkasf8098afnasfkj98f0a9sfsakjflsakjf8ds50361080</t>
  </si>
  <si>
    <t>VERIF_STA_1311_31DEC2007_31DEC2011.pdf</t>
  </si>
  <si>
    <t>https://registry.verra.org/mymodule/ProjectDoc/Project_ViewFile.asp?FileID=39873&amp;IDKEY=00e98hfalksuf098fnsdalfkjfoijmn4309JLKJFjlaksjfla9L54984867</t>
  </si>
  <si>
    <t>AFLOU_PROJ_ELEM_1311_18NOV2012.pdf</t>
  </si>
  <si>
    <t>https://registry.verra.org/mymodule/ProjectDoc/Project_ViewFile.asp?FileID=36517&amp;IDKEY=k8723kjnf7kjandsaslmdv09887vaksmrmnwqkjoiuanfnfuq0a50356943</t>
  </si>
  <si>
    <t>COMMS_AGR_1311_01APR2014.pdf</t>
  </si>
  <si>
    <t>https://registry.verra.org/mymodule/ProjectDoc/Project_ViewFile.asp?FileID=44586&amp;IDKEY=lkjalskjf098234kj28098sfkjlf098098kl32lasjdflkj909k61484094</t>
  </si>
  <si>
    <t>ID 1311.kml</t>
  </si>
  <si>
    <t>https://registry.verra.org/mymodule/ProjectDoc/Project_ViewFile.asp?FileID=63644&amp;IDKEY=diquwesdfmnk0iei23nnm435oiojnc909dsflk9809adlkmlkfa87765076</t>
  </si>
  <si>
    <t>VCS_8_March_2013_Extension_Notice.pdf</t>
  </si>
  <si>
    <t>https://registry.verra.org/mymodule/ProjectDoc/Project_ViewFile.asp?FileID=36521&amp;IDKEY=8kjalskjf098234kj28098sfkjlf098098kl32lasjdflkj909j50362459</t>
  </si>
  <si>
    <t>1ISS_PRR_1311_14Feb_2015.PDF</t>
  </si>
  <si>
    <t>https://registry.verra.org/mymodule/ProjectDoc/Project_ViewFile.asp?FileID=39874&amp;IDKEY=9q934lkmsad39asjdkfj90qlkalsdkngaf98ulkandDfdvDdfhl54986246</t>
  </si>
  <si>
    <t>PP_LIST_REP_PL1654_13APR2017.pdf</t>
  </si>
  <si>
    <t>https://registry.verra.org/mymodule/ProjectDoc/Project_ViewFile.asp?FileID=44391&amp;IDKEY=3q934lkmsad39asjdkfj90qlkalsdkngaf98ulkandDfdvDdfhD61215189</t>
  </si>
  <si>
    <t>PROJ_DESC_1654_01JUL2019.pdf</t>
  </si>
  <si>
    <t>https://registry.verra.org/mymodule/ProjectDoc/Project_ViewFile.asp?FileID=45177&amp;IDKEY=iiofj09234rm9oq4jndsma80vcalksdjf98cxkjaf90823nmq3q62299083</t>
  </si>
  <si>
    <t>Registration_Deed_Representation_Ituxi_2019-05-30_190416.pdf</t>
  </si>
  <si>
    <t>https://registry.verra.org/mymodule/ProjectDoc/Project_ViewFile.asp?FileID=45116&amp;IDKEY=3kjalskjf098234kj28098sfkjlf098098kl32lasjdflkj909362214964</t>
  </si>
  <si>
    <t>PP_REG_REP_1654_30MAY2019.pdf</t>
  </si>
  <si>
    <t>https://registry.verra.org/mymodule/ProjectDoc/Project_ViewFile.asp?FileID=45178&amp;IDKEY=f903q4jsafkasjfu90amnmasdfkaidflnmdf9348r09dmfasdf62300462</t>
  </si>
  <si>
    <t>VALID_REP_1654_30MAR2019.pdf</t>
  </si>
  <si>
    <t>https://registry.verra.org/mymodule/ProjectDoc/Project_ViewFile.asp?FileID=41152&amp;IDKEY=fiquwesdfmnk0iei23nnm435oiojnc909dsflk9809adlkmlkf956748608</t>
  </si>
  <si>
    <t>FINAL_Fortaleza_Ituxi_VCS_Valid_Final_20190517.pdf</t>
  </si>
  <si>
    <t>https://registry.verra.org/mymodule/ProjectDoc/Project_ViewFile.asp?FileID=41786&amp;IDKEY=f98klasmf8jflkasf8098afnasfkj98f0a9sfsakjflsakjf8da57622894</t>
  </si>
  <si>
    <t>PP_ISS_REP_1654_15DEC2013_TO_14DEC2015.pdf</t>
  </si>
  <si>
    <t>https://registry.verra.org/mymodule/ProjectDoc/Project_ViewFile.asp?FileID=45105&amp;IDKEY=d903q4jsafkasjfu90amnmasdfkaidflnmdf9348r09dmfasdff62199795</t>
  </si>
  <si>
    <t>VCS-Issuance-Representation-Multiple-Representors-v4.1.d_ituxiocx.docx.pdf</t>
  </si>
  <si>
    <t>https://registry.verra.org/mymodule/ProjectDoc/Project_ViewFile.asp?FileID=52173&amp;IDKEY=rlksjoiuwqowrnoiuomnckjashoufifmln902309ksdflku098371946567</t>
  </si>
  <si>
    <t>VCS-Issuance-Representation-Single-Representor-v4.1-Ituxi.pdf</t>
  </si>
  <si>
    <t>https://registry.verra.org/mymodule/ProjectDoc/Project_ViewFile.asp?FileID=72240&amp;IDKEY=f903q4jsafkasjfu90amnmasdfkaidflnmdf9348r09dmfasdff99618960</t>
  </si>
  <si>
    <t>MONIT_REP_1654_15DEC2013_TO_14DEC2015.pdf</t>
  </si>
  <si>
    <t>https://registry.verra.org/mymodule/ProjectDoc/Project_ViewFile.asp?FileID=45108&amp;IDKEY=klksjoiuwqowrnoiuomnckjashoufifmln902309ksdflku098f62203932</t>
  </si>
  <si>
    <t>!ITUXI_Monitoring Report2_06_01_2021.pdf</t>
  </si>
  <si>
    <t>https://registry.verra.org/mymodule/ProjectDoc/Project_ViewFile.asp?FileID=52174&amp;IDKEY=k097809fdslkjf09rndasfufd098asodfjlkduf09nm23mrn87f71947946</t>
  </si>
  <si>
    <t>VCS-Monitoring-Report MR3-ITUXI-v4.4.pdf</t>
  </si>
  <si>
    <t>https://registry.verra.org/mymodule/ProjectDoc/Project_ViewFile.asp?FileID=86470&amp;IDKEY=u903q4jsafkasjfu90amnmasdfkaidflnmdf9348r09dmfasdfd119242130</t>
  </si>
  <si>
    <t>VALID_STA_PL1654_17MAY2019.pdf</t>
  </si>
  <si>
    <t>https://registry.verra.org/mymodule/ProjectDoc/Project_ViewFile.asp?FileID=41153&amp;IDKEY=2iofj09234rm9oq4jndsma80vcalksdjf98cxkjaf90823nmq3056749987</t>
  </si>
  <si>
    <t>Fortalexa_Ituxi_VCS_Validation_Representation_20190517.pdf</t>
  </si>
  <si>
    <t>https://registry.verra.org/mymodule/ProjectDoc/Project_ViewFile.asp?FileID=41784&amp;IDKEY=oiofj09234rm9oq4jndsma80vcalksdjf98cxkjaf90823nmq3x57620136</t>
  </si>
  <si>
    <t>VERIF_REP_1654_15DEC2013_TO_14DEC2015.pdf</t>
  </si>
  <si>
    <t>https://registry.verra.org/mymodule/ProjectDoc/Project_ViewFile.asp?FileID=41260&amp;IDKEY=liquwesdfmnk0iei23nnm435oiojnc909dsflk9809adlkmlkfq56897540</t>
  </si>
  <si>
    <t>VERIFICATION REPORT 2 fortaleza ituxi redd 120320.pdf</t>
  </si>
  <si>
    <t>https://registry.verra.org/mymodule/ProjectDoc/Project_ViewFile.asp?FileID=52168&amp;IDKEY=s8723kjnf7kjandsaslmdv09887vaksmrmnwqkjoiuanfnfuq0r71939672</t>
  </si>
  <si>
    <t>VCS-Verification-Clean_01032023.pdf</t>
  </si>
  <si>
    <t>https://registry.verra.org/mymodule/ProjectDoc/Project_ViewFile.asp?FileID=86469&amp;IDKEY=2iquwesdfmnk0iei23nnm435oiojnc909dsflk9809adlkmlkfd119240751</t>
  </si>
  <si>
    <t>VERIF_STA_PL1654_15DEC2013_14DEC2015.pdf</t>
  </si>
  <si>
    <t>https://registry.verra.org/mymodule/ProjectDoc/Project_ViewFile.asp?FileID=41261&amp;IDKEY=niofj09234rm9oq4jndsma80vcalksdjf98cxkjaf90823nmq3f56898919</t>
  </si>
  <si>
    <t>VCS-Verification-Representation-v4.1.pdf</t>
  </si>
  <si>
    <t>https://registry.verra.org/mymodule/ProjectDoc/Project_ViewFile.asp?FileID=52169&amp;IDKEY=2iquwesdfmnk0iei23nnm435oiojnc909dsflk9809adlkmlkfd71941051</t>
  </si>
  <si>
    <t>VCS-Verification-Representation-v4.1_Ituxi.pdf</t>
  </si>
  <si>
    <t>https://registry.verra.org/mymodule/ProjectDoc/Project_ViewFile.asp?FileID=80133&amp;IDKEY=l903q4jsafkasjfu90amnmasdfkaidflnmdf9348r09dmfasdfa110503407</t>
  </si>
  <si>
    <t>Verra-Registry-Communications-Agreement-single-PP-4753632-v1-SYDDMS-Ituxi.pdf</t>
  </si>
  <si>
    <t>https://registry.verra.org/mymodule/ProjectDoc/Project_ViewFile.asp?FileID=72239&amp;IDKEY=liquwesdfmnk0iei23nnm435oiojnc909dsflk9809adlkmlkfi99617581</t>
  </si>
  <si>
    <t>Verra-Registry-Communications-Agreement-single-PP-4753632-v1-SYDDMS-Ituxi1-v2.pdf</t>
  </si>
  <si>
    <t>https://registry.verra.org/mymodule/ProjectDoc/Project_ViewFile.asp?FileID=88259&amp;IDKEY=o8723kjnf7kjandsaslmdv09887vaksmrmnwqkjoiuanfnfuq0k121709161</t>
  </si>
  <si>
    <t>1654_PRR_V1_15MAR2023.pdf</t>
  </si>
  <si>
    <t>https://registry.verra.org/mymodule/ProjectDoc/Project_ViewFile.asp?FileID=86468&amp;IDKEY=s8723kjnf7kjandsaslmdv09887vaksmrmnwqkjoiuanfnfuq0r119239372</t>
  </si>
  <si>
    <t>PA_ITUXI.kml</t>
  </si>
  <si>
    <t>https://registry.verra.org/mymodule/ProjectDoc/Project_ViewFile.asp?FileID=68116&amp;IDKEY=n8723kjnf7kjandsaslmdv09887vaksmrmnwqkjoiuanfnfuq0j93931964</t>
  </si>
  <si>
    <t>Fortaleza_Ituxi_VCS_Verif_18_EN.pdf</t>
  </si>
  <si>
    <t>https://registry.verra.org/mymodule/ProjectDoc/Project_ViewFile.asp?FileID=38457&amp;IDKEY=fkjalskjf098234kj28098sfkjlf098098kl32lasjdflkj909j53032203</t>
  </si>
  <si>
    <t>RE_ 1654 Vintages.pdf</t>
  </si>
  <si>
    <t>https://registry.verra.org/mymodule/ProjectDoc/Project_ViewFile.asp?FileID=53411&amp;IDKEY=qiofj09234rm9oq4jndsma80vcalksdjf98cxkjaf90823nmq3i73653769</t>
  </si>
  <si>
    <t>RI_PRR_1654_07AUG2019.pdf</t>
  </si>
  <si>
    <t>https://registry.verra.org/mymodule/ProjectDoc/Project_ViewFile.asp?FileID=38702&amp;IDKEY=l0e98hfalksuf098fnsdalfkjfoijmn4309JLKJFjlaksjfla9l53370058</t>
  </si>
  <si>
    <t>DRAFT_PROJ_DESC_PL1654_28SEP2016.pdf</t>
  </si>
  <si>
    <t>https://registry.verra.org/mymodule/ProjectDoc/Project_ViewFile.asp?FileID=45939&amp;IDKEY=k0e98hfalksuf098fnsdalfkjfoijmn4309JLKJFjlaksjfla9o63349881</t>
  </si>
  <si>
    <t>PROJ_DESC_1650_29DEC2014.pdf</t>
  </si>
  <si>
    <t>https://registry.verra.org/mymodule/ProjectDoc/Project_ViewFile.asp?FileID=45599&amp;IDKEY=d8723kjnf7kjandsaslmdv09887vaksmrmnwqkjoiuanfnfuq0k62881021</t>
  </si>
  <si>
    <t>PP_REG_REP_1650_7APR2017.PDF</t>
  </si>
  <si>
    <t>https://registry.verra.org/mymodule/ProjectDoc/Project_ViewFile.asp?FileID=39788&amp;IDKEY=f903q4jsafkasjfu90amnmasdfkaidflnmdf9348r09dmfasdf54867652</t>
  </si>
  <si>
    <t>VALID_REP_1650_29DEC2014.PDF</t>
  </si>
  <si>
    <t>https://registry.verra.org/mymodule/ProjectDoc/Project_ViewFile.asp?FileID=43147&amp;IDKEY=u097809fdslkjf09rndasfufd098asodfjlkduf09nm23mrn87859499713</t>
  </si>
  <si>
    <t>PP_ISS_REP_1650_01JAN2010_31DEC2015.PDF</t>
  </si>
  <si>
    <t>https://registry.verra.org/mymodule/ProjectDoc/Project_ViewFile.asp?FileID=39846&amp;IDKEY=j0e98hfalksuf098fnsdalfkjfoijmn4309JLKJFjlaksjfla9k54947634</t>
  </si>
  <si>
    <t>PP_ISS_REP_1650_01JAN2016_31DEC2017.PDF</t>
  </si>
  <si>
    <t>https://registry.verra.org/mymodule/ProjectDoc/Project_ViewFile.asp?FileID=41477&amp;IDKEY=oiquwesdfmnk0iei23nnm435oiojnc909dsflk9809adlkmlkf557196783</t>
  </si>
  <si>
    <t>PP_ISS_REP_1650_01JAN2018_31DEC2019-signed.pdf</t>
  </si>
  <si>
    <t>https://registry.verra.org/mymodule/ProjectDoc/Project_ViewFile.asp?FileID=50015&amp;IDKEY=sq934lkmsad39asjdkfj90qlkalsdkngaf98ulkandDfdvDdfh868970685</t>
  </si>
  <si>
    <t>MONIT_REP_1650_01JAN2016_31DEC2017.pdf</t>
  </si>
  <si>
    <t>https://registry.verra.org/mymodule/ProjectDoc/Project_ViewFile.asp?FileID=45343&amp;IDKEY=d097809fdslkjf09rndasfufd098asodfjlkduf09nm23mrn87d62527997</t>
  </si>
  <si>
    <t>MONIT_REP_1650_01JAN2010_31DEC2015.pdf</t>
  </si>
  <si>
    <t>https://registry.verra.org/mymodule/ProjectDoc/Project_ViewFile.asp?FileID=45611&amp;IDKEY=fkjalskjf098234kj28098sfkjlf098098kl32lasjdflkj909j62897569</t>
  </si>
  <si>
    <t>Seima VCS CCB MIR 2018 - 2019 v2020725.pdf</t>
  </si>
  <si>
    <t>https://registry.verra.org/mymodule/ProjectDoc/Project_ViewFile.asp?FileID=47665&amp;IDKEY=rlksjoiuwqowrnoiuomnckjashoufifmln902309ksdflku098365730035</t>
  </si>
  <si>
    <t>Seima VCS CCB MIR 2018-2019 KhSummary v20200725_Update.pdf</t>
  </si>
  <si>
    <t>https://registry.verra.org/mymodule/ProjectDoc/Project_ViewFile.asp?FileID=47666&amp;IDKEY=k097809fdslkjf09rndasfufd098asodfjlkduf09nm23mrn87f65731414</t>
  </si>
  <si>
    <t>Seima VCS CCB MIR 2018 - 2019 v20201019.pdf</t>
  </si>
  <si>
    <t>https://registry.verra.org/mymodule/ProjectDoc/Project_ViewFile.asp?FileID=49537&amp;IDKEY=klksjoiuwqowrnoiuomnckjashoufifmln902309ksdflku098068311523</t>
  </si>
  <si>
    <t>KSWS REDD+_VCS CCB MR_2020-2021_v1.9_final.pdf</t>
  </si>
  <si>
    <t>https://registry.verra.org/mymodule/ProjectDoc/Project_ViewFile.asp?FileID=91097&amp;IDKEY=s98klasmf8jflkasf8098afnasfkj98f0a9sfsakjflsakjf8ds125622763</t>
  </si>
  <si>
    <t>VALID_STA_1650_29DEC2014.pdf</t>
  </si>
  <si>
    <t>https://registry.verra.org/mymodule/ProjectDoc/Project_ViewFile.asp?FileID=39786&amp;IDKEY=qiquwesdfmnk0iei23nnm435oiojnc909dsflk9809adlkmlkfl54864894</t>
  </si>
  <si>
    <t>VERIF_REP_1650_01JAN2010_31DEC2015.pdf</t>
  </si>
  <si>
    <t>https://registry.verra.org/mymodule/ProjectDoc/Project_ViewFile.asp?FileID=42924&amp;IDKEY=hq934lkmsad39asjdkfj90qlkalsdkngaf98ulkandDfdvDdfh59192196</t>
  </si>
  <si>
    <t>VERIF_REP_1650_01JAN2016_31DEC2017.pdf</t>
  </si>
  <si>
    <t>https://registry.verra.org/mymodule/ProjectDoc/Project_ViewFile.asp?FileID=44278&amp;IDKEY=a903q4jsafkasjfu90amnmasdfkaidflnmdf9348r09dmfasdfl61059362</t>
  </si>
  <si>
    <t>18009.01_CCBv3.0_VCSv3.4_Ver_Rprt_Final_v1_2020-11-16.pdf</t>
  </si>
  <si>
    <t>https://registry.verra.org/mymodule/ProjectDoc/Project_ViewFile.asp?FileID=49757&amp;IDKEY=v8723kjnf7kjandsaslmdv09887vaksmrmnwqkjoiuanfnfuq0068614903</t>
  </si>
  <si>
    <t>18009.02_Keo Seima Cambodia_VCS CCB_Ver Report_V2_20230503 (2).pdf</t>
  </si>
  <si>
    <t>https://registry.verra.org/mymodule/ProjectDoc/Project_ViewFile.asp?FileID=91096&amp;IDKEY=m903q4jsafkasjfu90amnmasdfkaidflnmdf9348r09dmfasdf4125621384</t>
  </si>
  <si>
    <t>VERIF_STA_1650_01JAN2010_31DEC2015.pdf</t>
  </si>
  <si>
    <t>https://registry.verra.org/mymodule/ProjectDoc/Project_ViewFile.asp?FileID=39847&amp;IDKEY=aq934lkmsad39asjdkfj90qlkalsdkngaf98ulkandDfdvDdfhd54949013</t>
  </si>
  <si>
    <t>VERIF_STA_1650_01JAN2016_31DEC2017.pdf</t>
  </si>
  <si>
    <t>https://registry.verra.org/mymodule/ProjectDoc/Project_ViewFile.asp?FileID=40874&amp;IDKEY=9iquwesdfmnk0iei23nnm435oiojnc909dsflk9809adlkmlkff56365246</t>
  </si>
  <si>
    <t>18009.01_KeoSeima_VCSVerRepresentation_Final_20201116.pdf</t>
  </si>
  <si>
    <t>https://registry.verra.org/mymodule/ProjectDoc/Project_ViewFile.asp?FileID=49538&amp;IDKEY=0097809fdslkjf09rndasfufd098asodfjlkduf09nm23mrn87868312902</t>
  </si>
  <si>
    <t>AFOLU_PROJ_ELEM_1650_01JAN2016_31DEC2017.pdf</t>
  </si>
  <si>
    <t>https://registry.verra.org/mymodule/ProjectDoc/Project_ViewFile.asp?FileID=41511&amp;IDKEY=u8723kjnf7kjandsaslmdv09887vaksmrmnwqkjoiuanfnfuq0f57243669</t>
  </si>
  <si>
    <t>AFOLU_PROJ_ELEM_1650_09JAN2017.pdf</t>
  </si>
  <si>
    <t>https://registry.verra.org/mymodule/ProjectDoc/Project_ViewFile.asp?FileID=42877&amp;IDKEY=0lksjoiuwqowrnoiuomnckjashoufifmln902309ksdflku098k59127383</t>
  </si>
  <si>
    <t>AFOLU_PROJ_ELEM_1650_01JAN2010_31DEC2015.pdf</t>
  </si>
  <si>
    <t>https://registry.verra.org/mymodule/ProjectDoc/Project_ViewFile.asp?FileID=42923&amp;IDKEY=00e98hfalksuf098fnsdalfkjfoijmn4309JLKJFjlaksjfla9a59190817</t>
  </si>
  <si>
    <t>Seima REDD Project Area.kml</t>
  </si>
  <si>
    <t>https://registry.verra.org/mymodule/ProjectDoc/Project_ViewFile.asp?FileID=50094&amp;IDKEY=nlksjoiuwqowrnoiuomnckjashoufifmln902309ksdflku098u69079626</t>
  </si>
  <si>
    <t>1650_Verra response for exemption from public comment requirements_17DEC....pdf</t>
  </si>
  <si>
    <t>https://registry.verra.org/mymodule/ProjectDoc/Project_ViewFile.asp?FileID=47667&amp;IDKEY=s0e98hfalksuf098fnsdalfkjfoijmn4309JLKJFjlaksjfla9F65732793</t>
  </si>
  <si>
    <t>1650 Keo Seima REDD Project Exemption Letter_02 Aug 2021.pdf</t>
  </si>
  <si>
    <t>https://registry.verra.org/mymodule/ProjectDoc/Project_ViewFile.asp?FileID=54538&amp;IDKEY=d903q4jsafkasjfu90amnmasdfkaidflnmdf9348r09dmfasdf975207902</t>
  </si>
  <si>
    <t>IV2_PRR_1650_28NOV2018.pdf</t>
  </si>
  <si>
    <t>https://registry.verra.org/mymodule/ProjectDoc/Project_ViewFile.asp?FileID=40873&amp;IDKEY=a8723kjnf7kjandsaslmdv09887vaksmrmnwqkjoiuanfnfuq0n56363867</t>
  </si>
  <si>
    <t>CCB_MONIT_REP_ENG_1650_01JAN2016_31DEC2017.pdf</t>
  </si>
  <si>
    <t>https://registry.verra.org/mymodule/ProjectDoc/Project_ViewFile.asp?FileID=45342&amp;IDKEY=llksjoiuwqowrnoiuomnckjashoufifmln902309ksdflku098o62526618</t>
  </si>
  <si>
    <t>CCB_MON_REP_SUM_KHM_DRAFT_1650_01JAN2016_01JAN2018.pdf</t>
  </si>
  <si>
    <t>https://registry.verra.org/mymodule/ProjectDoc/Project_ViewFile.asp?FileID=44243&amp;IDKEY=lkjalskjf098234kj28098sfkjlf098098kl32lasjdflkj909k61011097</t>
  </si>
  <si>
    <t>KSWS REDD+_VCS CCB MR_2020-2021_v1.2.pdf</t>
  </si>
  <si>
    <t>https://registry.verra.org/mymodule/ProjectDoc/Project_ViewFile.asp?FileID=69964&amp;IDKEY=3iofj09234rm9oq4jndsma80vcalksdjf98cxkjaf90823nmq3996480356</t>
  </si>
  <si>
    <t>CCB_MON_REP_SUM_KHM_1650_01JAN2016_01JAN2018.pdf</t>
  </si>
  <si>
    <t>https://registry.verra.org/mymodule/ProjectDoc/Project_ViewFile.asp?FileID=44276&amp;IDKEY=miquwesdfmnk0iei23nnm435oiojnc909dsflk9809adlkmlkfc61056604</t>
  </si>
  <si>
    <t>CCB_MON_REP_ENG_DRAFT_1650_01JAN2016_01JAN2018.pdf</t>
  </si>
  <si>
    <t>https://registry.verra.org/mymodule/ProjectDoc/Project_ViewFile.asp?FileID=45794&amp;IDKEY=f097809fdslkjf09rndasfufd098asodfjlkduf09nm23mrn87a63149926</t>
  </si>
  <si>
    <t>KSWS REDD+ MR Khmer Summary_2020-2021_v1.5.pdf</t>
  </si>
  <si>
    <t>https://registry.verra.org/mymodule/ProjectDoc/Project_ViewFile.asp?FileID=69965&amp;IDKEY=s903q4jsafkasjfu90amnmasdfkaidflnmdf9348r09dmfasdf996481735</t>
  </si>
  <si>
    <t>CCB_VERIF_REP_ENG_1650_01JAN2016_31DEC2017.pdf</t>
  </si>
  <si>
    <t>https://registry.verra.org/mymodule/ProjectDoc/Project_ViewFile.asp?FileID=44277&amp;IDKEY=siofj09234rm9oq4jndsma80vcalksdjf98cxkjaf90823nmq3d61057983</t>
  </si>
  <si>
    <t>CCB_VERIF_STA_1650_01JAN2016_31DEC2017.pdf</t>
  </si>
  <si>
    <t>https://registry.verra.org/mymodule/ProjectDoc/Project_ViewFile.asp?FileID=40872&amp;IDKEY=fq934lkmsad39asjdkfj90qlkalsdkngaf98ulkandDfdvDdfhk56362488</t>
  </si>
  <si>
    <t>AGV18009.01_Verification_Statement_CCBv3.0_Final_20201116.pdf</t>
  </si>
  <si>
    <t>https://registry.verra.org/mymodule/ProjectDoc/Project_ViewFile.asp?FileID=49539&amp;IDKEY=90e98hfalksuf098fnsdalfkjfoijmn4309JLKJFjlaksjfla968314281</t>
  </si>
  <si>
    <t>Verra_response_request_for_exemption_from_template_requirement_19APR2018.pdf</t>
  </si>
  <si>
    <t>https://registry.verra.org/mymodule/ProjectDoc/Project_ViewFile.asp?FileID=39420&amp;IDKEY=hlksjoiuwqowrnoiuomnckjashoufifmln902309ksdflku098s54360180</t>
  </si>
  <si>
    <t>Fundaeco_Project_Description_Draft.docx</t>
  </si>
  <si>
    <t>https://registry.verra.org/mymodule/ProjectDoc/Project_ViewFile.asp?FileID=43006&amp;IDKEY=2iquwesdfmnk0iei23nnm435oiojnc909dsflk9809adlkmlkfd59305274</t>
  </si>
  <si>
    <t>FUNDAECO_VCS_Listing_Representation,_Single_Representor,_v3.2.doc</t>
  </si>
  <si>
    <t>https://registry.verra.org/mymodule/ProjectDoc/Project_ViewFile.asp?FileID=43991&amp;IDKEY=f98klasmf8jflkasf8098afnasfkj98f0a9sfsakjflsakjf8da60663589</t>
  </si>
  <si>
    <t>PROJ_DESC_1622_27MAR2017.pdf</t>
  </si>
  <si>
    <t>https://registry.verra.org/mymodule/ProjectDoc/Project_ViewFile.asp?FileID=45470&amp;IDKEY=e0e98hfalksuf098fnsdalfkjfoijmn4309JLKJFjlaksjfla9l62703130</t>
  </si>
  <si>
    <t>PP_REG_REP_1622_28MAR2017.pdf</t>
  </si>
  <si>
    <t>https://registry.verra.org/mymodule/ProjectDoc/Project_ViewFile.asp?FileID=39763&amp;IDKEY=hlksjoiuwqowrnoiuomnckjashoufifmln902309ksdflku098s54833177</t>
  </si>
  <si>
    <t>FUNDAECO_Deed_of_Representation.pdf</t>
  </si>
  <si>
    <t>https://registry.verra.org/mymodule/ProjectDoc/Project_ViewFile.asp?FileID=40178&amp;IDKEY=e0e98hfalksuf098fnsdalfkjfoijmn4309JLKJFjlaksjfla9l55405462</t>
  </si>
  <si>
    <t>VCS_CCB_Validation_Report_FUNDAECO.pdf</t>
  </si>
  <si>
    <t>https://registry.verra.org/mymodule/ProjectDoc/Project_ViewFile.asp?FileID=45435&amp;IDKEY=lq934lkmsad39asjdkfj90qlkalsdkngaf98ulkandDfdvDdfh962654865</t>
  </si>
  <si>
    <t>VALID_REP_1622_29MAR2017.pdf</t>
  </si>
  <si>
    <t>https://registry.verra.org/mymodule/ProjectDoc/Project_ViewFile.asp?FileID=45471&amp;IDKEY=qq934lkmsad39asjdkfj90qlkalsdkngaf98ulkandDfdvDdfhf62704509</t>
  </si>
  <si>
    <t>PP_ISS_REP_1622_01JAN2017_31DEC2018.pdf</t>
  </si>
  <si>
    <t>https://registry.verra.org/mymodule/ProjectDoc/Project_ViewFile.asp?FileID=38326&amp;IDKEY=u8723kjnf7kjandsaslmdv09887vaksmrmnwqkjoiuanfnfuq0f52851554</t>
  </si>
  <si>
    <t>https://registry.verra.org/mymodule/ProjectDoc/Project_ViewFile.asp?FileID=38360&amp;IDKEY=a0e98hfalksuf098fnsdalfkjfoijmn4309JLKJFjlaksjfla9a52898440</t>
  </si>
  <si>
    <t>PP_ISS_REP_1622_01APR2012_31DEC2016.pdf</t>
  </si>
  <si>
    <t>https://registry.verra.org/mymodule/ProjectDoc/Project_ViewFile.asp?FileID=39552&amp;IDKEY=fiofj09234rm9oq4jndsma80vcalksdjf98cxkjaf90823nmq3454542208</t>
  </si>
  <si>
    <t>VCS-Issuance-Representation-Fundaeco 2020.pdf</t>
  </si>
  <si>
    <t>https://registry.verra.org/mymodule/ProjectDoc/Project_ViewFile.asp?FileID=56554&amp;IDKEY=0903q4jsafkasjfu90amnmasdfkaidflnmdf9348r09dmfasdfa77987966</t>
  </si>
  <si>
    <t>vcs-issuance-representation-single-representor-v4.2_P1622 Year2021.pdf</t>
  </si>
  <si>
    <t>https://registry.verra.org/mymodule/ProjectDoc/Project_ViewFile.asp?FileID=83393&amp;IDKEY=a98klasmf8jflkasf8098afnasfkj98f0a9sfsakjflsakjf8da114998947</t>
  </si>
  <si>
    <t>MONIT_REP_1622_01JAN2017_31DEC2018.pdf</t>
  </si>
  <si>
    <t>https://registry.verra.org/mymodule/ProjectDoc/Project_ViewFile.asp?FileID=45152&amp;IDKEY=lkjalskjf098234kj28098sfkjlf098098kl32lasjdflkj909f62264608</t>
  </si>
  <si>
    <t>https://registry.verra.org/mymodule/ProjectDoc/Project_ViewFile.asp?FileID=45179&amp;IDKEY=898klasmf8jflkasf8098afnasfkj98f0a9sfsakjflsakjf8d962301841</t>
  </si>
  <si>
    <t>MONIT_REP_1622_01APR2012_31DEC2016.pdf</t>
  </si>
  <si>
    <t>https://registry.verra.org/mymodule/ProjectDoc/Project_ViewFile.asp?FileID=45769&amp;IDKEY=Dq934lkmsad39asjdkfj90qlkalsdkngaf98ulkandDfdvDdfh363115451</t>
  </si>
  <si>
    <t>FUNDAECO 2019 CCB_VCS_Monitoring Report_CCBv3.0_VCSv4.0_v2.4.pdf</t>
  </si>
  <si>
    <t>https://registry.verra.org/mymodule/ProjectDoc/Project_ViewFile.asp?FileID=46436&amp;IDKEY=2iquwesdfmnk0iei23nnm435oiojnc909dsflk9809adlkmlkfd64035244</t>
  </si>
  <si>
    <t>FUNDAECO 2020 CCB_VCS_Monitoring Report_CCBv3.0_VCSv4.0_v1.12.pdf</t>
  </si>
  <si>
    <t>https://registry.verra.org/mymodule/ProjectDoc/Project_ViewFile.asp?FileID=60010&amp;IDKEY=kkjalskjf098234kj28098sfkjlf098098kl32lasjdflkj909k82753790</t>
  </si>
  <si>
    <t>VCS_MON_REP_1622_01JAN2021_31DEC2021.pdf</t>
  </si>
  <si>
    <t>https://registry.verra.org/mymodule/ProjectDoc/Project_ViewFile.asp?FileID=86510&amp;IDKEY=j0e98hfalksuf098fnsdalfkjfoijmn4309JLKJFjlaksjfla9f119297290</t>
  </si>
  <si>
    <t>VALID_STA_1622_29MAR2017.pdf</t>
  </si>
  <si>
    <t>https://registry.verra.org/mymodule/ProjectDoc/Project_ViewFile.asp?FileID=39764&amp;IDKEY=d097809fdslkjf09rndasfufd098asodfjlkduf09nm23mrn87054834556</t>
  </si>
  <si>
    <t>Validation_Deed_of_Representation_v3.3_FUNDAECO.pdf</t>
  </si>
  <si>
    <t>https://registry.verra.org/mymodule/ProjectDoc/Project_ViewFile.asp?FileID=40179&amp;IDKEY=qq934lkmsad39asjdkfj90qlkalsdkngaf98ulkandDfdvDdfhf55406841</t>
  </si>
  <si>
    <t>VERIF_REP_1622_01JAN2017_31DEC2018.pdf</t>
  </si>
  <si>
    <t>https://registry.verra.org/mymodule/ProjectDoc/Project_ViewFile.asp?FileID=44060&amp;IDKEY=fiofj09234rm9oq4jndsma80vcalksdjf98cxkjaf90823nmq3460758740</t>
  </si>
  <si>
    <t>VERIF_REP_1622_01APR2012_31DEC2016.pdf</t>
  </si>
  <si>
    <t>https://registry.verra.org/mymodule/ProjectDoc/Project_ViewFile.asp?FileID=45783&amp;IDKEY=9kjalskjf098234kj28098sfkjlf098098kl32lasjdflkj909263134757</t>
  </si>
  <si>
    <t>VCS CCB_FUNDAECO CC 2020_VR_v1.1.pdf</t>
  </si>
  <si>
    <t>https://registry.verra.org/mymodule/ProjectDoc/Project_ViewFile.asp?FileID=60015&amp;IDKEY=k8723kjnf7kjandsaslmdv09887vaksmrmnwqkjoiuanfnfuq0o82760685</t>
  </si>
  <si>
    <t>VCS_VERIF_REP_1622_01JAN2021_31DEC2021.pdf</t>
  </si>
  <si>
    <t>https://registry.verra.org/mymodule/ProjectDoc/Project_ViewFile.asp?FileID=86511&amp;IDKEY=lq934lkmsad39asjdkfj90qlkalsdkngaf98ulkandDfdvDdfhl119298669</t>
  </si>
  <si>
    <t>VERIF_STA_1622_01APR2012_31DEC2016.pdf</t>
  </si>
  <si>
    <t>https://registry.verra.org/mymodule/ProjectDoc/Project_ViewFile.asp?FileID=39551&amp;IDKEY=9iquwesdfmnk0iei23nnm435oiojnc909dsflk9809adlkmlkff54540829</t>
  </si>
  <si>
    <t>VERIF_STA_1622_01JAN2017_31DEC2018.pdf</t>
  </si>
  <si>
    <t>https://registry.verra.org/mymodule/ProjectDoc/Project_ViewFile.asp?FileID=41115&amp;IDKEY=n8723kjnf7kjandsaslmdv09887vaksmrmnwqkjoiuanfnfuq0356697585</t>
  </si>
  <si>
    <t>https://registry.verra.org/mymodule/ProjectDoc/Project_ViewFile.asp?FileID=41157&amp;IDKEY=slksjoiuwqowrnoiuomnckjashoufifmln902309ksdflku098u56755503</t>
  </si>
  <si>
    <t>FUNDAECO CC 2019 VCS-Verification-Representation.pdf</t>
  </si>
  <si>
    <t>https://registry.verra.org/mymodule/ProjectDoc/Project_ViewFile.asp?FileID=47524&amp;IDKEY=j8723kjnf7kjandsaslmdv09887vaksmrmnwqkjoiuanfnfuq0n65535596</t>
  </si>
  <si>
    <t>FUNDAECO CC 2020 VCS-Verification-Representation.pdf</t>
  </si>
  <si>
    <t>https://registry.verra.org/mymodule/ProjectDoc/Project_ViewFile.asp?FileID=60012&amp;IDKEY=f097809fdslkjf09rndasfufd098asodfjlkduf09nm23mrn87d82756548</t>
  </si>
  <si>
    <t>AFOLU_PROJ_ELEM_1622_01JAN2017_31DEC2018_AREA_A.pdf</t>
  </si>
  <si>
    <t>https://registry.verra.org/mymodule/ProjectDoc/Project_ViewFile.asp?FileID=41113&amp;IDKEY=l0e98hfalksuf098fnsdalfkjfoijmn4309JLKJFjlaksjfla9e56694827</t>
  </si>
  <si>
    <t>AFOLU_PROJ_ELEM_1622_01JAN2017_31DEC2018_AREA_B.pdf</t>
  </si>
  <si>
    <t>https://registry.verra.org/mymodule/ProjectDoc/Project_ViewFile.asp?FileID=41114&amp;IDKEY=Dq934lkmsad39asjdkfj90qlkalsdkngaf98ulkandDfdvDdfh356696206</t>
  </si>
  <si>
    <t>https://registry.verra.org/mymodule/ProjectDoc/Project_ViewFile.asp?FileID=41155&amp;IDKEY=a98klasmf8jflkasf8098afnasfkj98f0a9sfsakjflsakjf8da56752745</t>
  </si>
  <si>
    <t>https://registry.verra.org/mymodule/ProjectDoc/Project_ViewFile.asp?FileID=41156&amp;IDKEY=lkjalskjf098234kj28098sfkjlf098098kl32lasjdflkj909k56754124</t>
  </si>
  <si>
    <t>AFOLU_PROJ_ELEM_1622_01APR2012_31DEC2016_AREA_A.pdf</t>
  </si>
  <si>
    <t>https://registry.verra.org/mymodule/ProjectDoc/Project_ViewFile.asp?FileID=41646&amp;IDKEY=4q934lkmsad39asjdkfj90qlkalsdkngaf98ulkandDfdvDdfhv57429834</t>
  </si>
  <si>
    <t>AFOLU_PROJ_ELEM_1622_01APR2012_31DEC2016_AREA_B.pdf</t>
  </si>
  <si>
    <t>https://registry.verra.org/mymodule/ProjectDoc/Project_ViewFile.asp?FileID=41647&amp;IDKEY=28723kjnf7kjandsaslmdv09887vaksmrmnwqkjoiuanfnfuq0f57431213</t>
  </si>
  <si>
    <t>AFOLU_PROJ_ELEM_1622_23MAR2017_AREA_A.pdf</t>
  </si>
  <si>
    <t>https://registry.verra.org/mymodule/ProjectDoc/Project_ViewFile.asp?FileID=42563&amp;IDKEY=s0e98hfalksuf098fnsdalfkjfoijmn4309JLKJFjlaksjfla9458694377</t>
  </si>
  <si>
    <t>AFOLU_PROJ_ELEM_1622_23MAR2017_AREA_B.pdf</t>
  </si>
  <si>
    <t>https://registry.verra.org/mymodule/ProjectDoc/Project_ViewFile.asp?FileID=42564&amp;IDKEY=kq934lkmsad39asjdkfj90qlkalsdkngaf98ulkandDfdvDdfha58695756</t>
  </si>
  <si>
    <t>de</t>
  </si>
  <si>
    <t>COMMS_AGR_1622_24MAR2017.PDF</t>
  </si>
  <si>
    <t>https://registry.verra.org/mymodule/ProjectDoc/Project_ViewFile.asp?FileID=43883&amp;IDKEY=a98klasmf8jflkasf8098afnasfkj98f0a9sfsakjflsakjf8dj60514657</t>
  </si>
  <si>
    <t>communication agreement FUNDAECO E+ wet sign030823.pdf</t>
  </si>
  <si>
    <t>https://registry.verra.org/mymodule/ProjectDoc/Project_ViewFile.asp?FileID=95252&amp;IDKEY=wiquwesdfmnk0iei23nnm435oiojnc909dsflk9809adlkmlkfk131352508</t>
  </si>
  <si>
    <t>V3_1622_PRR_09SEPT2020.pdf</t>
  </si>
  <si>
    <t>https://registry.verra.org/mymodule/ProjectDoc/Project_ViewFile.asp?FileID=48559&amp;IDKEY=hq934lkmsad39asjdkfj90qlkalsdkngaf98ulkandDfdvDdfh66962861</t>
  </si>
  <si>
    <t>Remote Site Visit Exemption Letter_1622.pdf</t>
  </si>
  <si>
    <t>https://registry.verra.org/mymodule/ProjectDoc/Project_ViewFile.asp?FileID=54720&amp;IDKEY=nlksjoiuwqowrnoiuomnckjashoufifmln902309ksdflku098275458880</t>
  </si>
  <si>
    <t>VCS_CCB_V5_PRR_1622_15MAR2023.pdf</t>
  </si>
  <si>
    <t>https://registry.verra.org/mymodule/ProjectDoc/Project_ViewFile.asp?FileID=86651&amp;IDKEY=898klasmf8jflkasf8098afnasfkj98f0a9sfsakjflsakjf8d9119491729</t>
  </si>
  <si>
    <t>Project ID 1622_Buffer Release Report_02MAY2023.pdf</t>
  </si>
  <si>
    <t>https://registry.verra.org/mymodule/ProjectDoc/Project_ViewFile.asp?FileID=89345&amp;IDKEY=d097809fdslkjf09rndasfufd098asodfjlkduf09nm23mrn87d123206755</t>
  </si>
  <si>
    <t>Request for Registry Transfer project 1622 FUNDAECO to E+.pdf</t>
  </si>
  <si>
    <t>https://registry.verra.org/mymodule/ProjectDoc/Project_ViewFile.asp?FileID=95075&amp;IDKEY=998klasmf8jflkasf8098afnasfkj98f0a9sfsakjflsakjf8ds131108425</t>
  </si>
  <si>
    <t>1622_PA.kml</t>
  </si>
  <si>
    <t>https://registry.verra.org/mymodule/ProjectDoc/Project_ViewFile.asp?FileID=96779&amp;IDKEY=klksjoiuwqowrnoiuomnckjashoufifmln902309ksdflku098j133458241</t>
  </si>
  <si>
    <t>I1_PRR_1622_07FEB2018.pdf</t>
  </si>
  <si>
    <t>https://registry.verra.org/mymodule/ProjectDoc/Project_ViewFile.asp?FileID=39541&amp;IDKEY=78723kjnf7kjandsaslmdv09887vaksmrmnwqkjoiuanfnfuq0u54527039</t>
  </si>
  <si>
    <t>CCB_VALID_REP_ENG_1622_29MAR2017.pdf</t>
  </si>
  <si>
    <t>https://registry.verra.org/mymodule/ProjectDoc/Project_ViewFile.asp?FileID=45592&amp;IDKEY=a903q4jsafkasjfu90amnmasdfkaidflnmdf9348r09dmfasdfa62871368</t>
  </si>
  <si>
    <t>FUNDAECO CC 2019 Validation_Statement_CCB.pdf</t>
  </si>
  <si>
    <t>https://registry.verra.org/mymodule/ProjectDoc/Project_ViewFile.asp?FileID=47523&amp;IDKEY=mq934lkmsad39asjdkfj90qlkalsdkngaf98ulkandDfdvDdfhD65534217</t>
  </si>
  <si>
    <t>FUNDAECO CC 2020 Validation_Statement_CCB.pdf</t>
  </si>
  <si>
    <t>https://registry.verra.org/mymodule/ProjectDoc/Project_ViewFile.asp?FileID=60011&amp;IDKEY=olksjoiuwqowrnoiuomnckjashoufifmln902309ksdflku098082755169</t>
  </si>
  <si>
    <t>Fundaeco_Project_Description_v2.36.pdf</t>
  </si>
  <si>
    <t>https://registry.verra.org/mymodule/ProjectDoc/Project_ViewFile.asp?FileID=45436&amp;IDKEY=q8723kjnf7kjandsaslmdv09887vaksmrmnwqkjoiuanfnfuq0n62656244</t>
  </si>
  <si>
    <t>Fundaeco_VC_CCB_Project_Description_Summary_v2.36.pdf</t>
  </si>
  <si>
    <t>https://registry.verra.org/mymodule/ProjectDoc/Project_ViewFile.asp?FileID=45437&amp;IDKEY=fiquwesdfmnk0iei23nnm435oiojnc909dsflk9809adlkmlkfe62657623</t>
  </si>
  <si>
    <t>CCB_MONIT_REP_ENG_1622_01JAN2017_31DEC2018.pdf</t>
  </si>
  <si>
    <t>https://registry.verra.org/mymodule/ProjectDoc/Project_ViewFile.asp?FileID=45153&amp;IDKEY=hlksjoiuwqowrnoiuomnckjashoufifmln902309ksdflku098s62265987</t>
  </si>
  <si>
    <t>https://registry.verra.org/mymodule/ProjectDoc/Project_ViewFile.asp?FileID=45180&amp;IDKEY=0lksjoiuwqowrnoiuomnckjashoufifmln902309ksdflku098k62303220</t>
  </si>
  <si>
    <t>https://registry.verra.org/mymodule/ProjectDoc/Project_ViewFile.asp?FileID=47522&amp;IDKEY=l0e98hfalksuf098fnsdalfkjfoijmn4309JLKJFjlaksjfla9l65532838</t>
  </si>
  <si>
    <t>FUNDAECO 2019 CCB_VCS_Monitoring Report_CCBv3.0_VCSv4.0_v2.7.pdf</t>
  </si>
  <si>
    <t>https://registry.verra.org/mymodule/ProjectDoc/Project_ViewFile.asp?FileID=47573&amp;IDKEY=s98klasmf8jflkasf8098afnasfkj98f0a9sfsakjflsakjf8ds65603167</t>
  </si>
  <si>
    <t>FUNDAECO 2019 CCB_VCS_Monitoring Report_CCBv3.0_VCSv4.0_v2.8.pdf</t>
  </si>
  <si>
    <t>https://registry.verra.org/mymodule/ProjectDoc/Project_ViewFile.asp?FileID=48557&amp;IDKEY=9097809fdslkjf09rndasfufd098asodfjlkduf09nm23mrn87n66960103</t>
  </si>
  <si>
    <t>CCB_MON_REP_ENG_1622_01JAN2021_31DEC2021.pdf</t>
  </si>
  <si>
    <t>https://registry.verra.org/mymodule/ProjectDoc/Project_ViewFile.asp?FileID=86513&amp;IDKEY=4iquwesdfmnk0iei23nnm435oiojnc909dsflk9809adlkmlkfn119301427</t>
  </si>
  <si>
    <t>FUNDAECO 2019 CCB_VCS_Monitoring Report_CCBv3.0_VCSv4.0_v2.5.pdf</t>
  </si>
  <si>
    <t>https://registry.verra.org/mymodule/ProjectDoc/Project_ViewFile.asp?FileID=46638&amp;IDKEY=9kjalskjf098234kj28098sfkjlf098098kl32lasjdflkj909a64313802</t>
  </si>
  <si>
    <t>FUNDAECO 2020 CCB_VCS_Monitoring Report_CCBv3.0_VCSv4.0_v1.4.pdf</t>
  </si>
  <si>
    <t>https://registry.verra.org/mymodule/ProjectDoc/Project_ViewFile.asp?FileID=51876&amp;IDKEY=kkjalskjf098234kj28098sfkjlf098098kl32lasjdflkj909k71537004</t>
  </si>
  <si>
    <t>FUNDAECO 2022 CCB_VCS_Monitoring Report_CCBv3.0_VCSv4.0_v0.5.pdf</t>
  </si>
  <si>
    <t>https://registry.verra.org/mymodule/ProjectDoc/Project_ViewFile.asp?FileID=69688&amp;IDKEY=akjalskjf098234kj28098sfkjlf098098kl32lasjdflkj909996099752</t>
  </si>
  <si>
    <t>CCB_MON_REP_SUM_ESP_1622_01JAN2017_31DEC2018.pdf</t>
  </si>
  <si>
    <t>https://registry.verra.org/mymodule/ProjectDoc/Project_ViewFile.asp?FileID=41117&amp;IDKEY=8iofj09234rm9oq4jndsma80vcalksdjf98cxkjaf90823nmq3956700343</t>
  </si>
  <si>
    <t>https://registry.verra.org/mymodule/ProjectDoc/Project_ViewFile.asp?FileID=41159&amp;IDKEY=00e98hfalksuf098fnsdalfkjfoijmn4309JLKJFjlaksjfla9a56758261</t>
  </si>
  <si>
    <t>Resumen MIR 2019 V1.2.pdf</t>
  </si>
  <si>
    <t>https://registry.verra.org/mymodule/ProjectDoc/Project_ViewFile.asp?FileID=46439&amp;IDKEY=k98klasmf8jflkasf8098afnasfkj98f0a9sfsakjflsakjf8df64039381</t>
  </si>
  <si>
    <t>Resumen MIR 2019 V1.4.pdf</t>
  </si>
  <si>
    <t>https://registry.verra.org/mymodule/ProjectDoc/Project_ViewFile.asp?FileID=47526&amp;IDKEY=jiofj09234rm9oq4jndsma80vcalksdjf98cxkjaf90823nmq3365538354</t>
  </si>
  <si>
    <t>Resumen MIR 2020 V1.2.pdf</t>
  </si>
  <si>
    <t>https://registry.verra.org/mymodule/ProjectDoc/Project_ViewFile.asp?FileID=56552&amp;IDKEY=diquwesdfmnk0iei23nnm435oiojnc909dsflk9809adlkmlkfs77985208</t>
  </si>
  <si>
    <t>CCB_MON_REP_SUM_SPA_1622_01JAN2021_31DEC2021.pdf</t>
  </si>
  <si>
    <t>https://registry.verra.org/mymodule/ProjectDoc/Project_ViewFile.asp?FileID=86512&amp;IDKEY=08723kjnf7kjandsaslmdv09887vaksmrmnwqkjoiuanfnfuq0v119300048</t>
  </si>
  <si>
    <t>Resumen reporte de monitoreo 2021 v1.1.pdf</t>
  </si>
  <si>
    <t>https://registry.verra.org/mymodule/ProjectDoc/Project_ViewFile.asp?FileID=69690&amp;IDKEY=K0e98hfalksuf098fnsdalfkjfoijmn4309JLKJFjlaksjfla9f96102510</t>
  </si>
  <si>
    <t>CCB_VERIF_REP_1622_01JAN2017_31DEC2018.pdf</t>
  </si>
  <si>
    <t>https://registry.verra.org/mymodule/ProjectDoc/Project_ViewFile.asp?FileID=44061&amp;IDKEY=8903q4jsafkasjfu90amnmasdfkaidflnmdf9348r09dmfasdfk60760119</t>
  </si>
  <si>
    <t>CCB_VERIF_REP_1622_01APR2012_31DEC2016.pdf</t>
  </si>
  <si>
    <t>https://registry.verra.org/mymodule/ProjectDoc/Project_ViewFile.asp?FileID=45784&amp;IDKEY=mlksjoiuwqowrnoiuomnckjashoufifmln902309ksdflku098m63136136</t>
  </si>
  <si>
    <t>VCS CCB_FUNDAECO CC 2019_VR_v1.0.pdf</t>
  </si>
  <si>
    <t>https://registry.verra.org/mymodule/ProjectDoc/Project_ViewFile.asp?FileID=47527&amp;IDKEY=3903q4jsafkasjfu90amnmasdfkaidflnmdf9348r09dmfasdfa65539733</t>
  </si>
  <si>
    <t>VCS CCB_FUNDAECO CC 2019_VR_v1.1.pdf</t>
  </si>
  <si>
    <t>https://registry.verra.org/mymodule/ProjectDoc/Project_ViewFile.asp?FileID=48558&amp;IDKEY=00e98hfalksuf098fnsdalfkjfoijmn4309JLKJFjlaksjfla9a66961482</t>
  </si>
  <si>
    <t>CCB_VERIF_REP_ENG_1622_01JAN2021_31DEC2021.pdf</t>
  </si>
  <si>
    <t>https://registry.verra.org/mymodule/ProjectDoc/Project_ViewFile.asp?FileID=86514&amp;IDKEY=miofj09234rm9oq4jndsma80vcalksdjf98cxkjaf90823nmq3s119302806</t>
  </si>
  <si>
    <t>CCB_VERIF_STA_1622_01APR2012_31DEC2016.pdf</t>
  </si>
  <si>
    <t>https://registry.verra.org/mymodule/ProjectDoc/Project_ViewFile.asp?FileID=39553&amp;IDKEY=8903q4jsafkasjfu90amnmasdfkaidflnmdf9348r09dmfasdfk54543587</t>
  </si>
  <si>
    <t>CCB_VERIF_STA_1622_01JAN2017_31DEC2018.pdf</t>
  </si>
  <si>
    <t>https://registry.verra.org/mymodule/ProjectDoc/Project_ViewFile.asp?FileID=41116&amp;IDKEY=liquwesdfmnk0iei23nnm435oiojnc909dsflk9809adlkmlkfe56698964</t>
  </si>
  <si>
    <t>https://registry.verra.org/mymodule/ProjectDoc/Project_ViewFile.asp?FileID=41158&amp;IDKEY=9097809fdslkjf09rndasfufd098asodfjlkduf09nm23mrn87n56756882</t>
  </si>
  <si>
    <t>FUNDAECO CC 2019 Verification_Statement_CCB.pdf</t>
  </si>
  <si>
    <t>https://registry.verra.org/mymodule/ProjectDoc/Project_ViewFile.asp?FileID=47525&amp;IDKEY=eiquwesdfmnk0iei23nnm435oiojnc909dsflk9809adlkmlkfl65536975</t>
  </si>
  <si>
    <t>FUNDAECO CC 2020 Verification_Statement_CCB.pdf</t>
  </si>
  <si>
    <t>https://registry.verra.org/mymodule/ProjectDoc/Project_ViewFile.asp?FileID=60014&amp;IDKEY=3q934lkmsad39asjdkfj90qlkalsdkngaf98ulkandDfdvDdfhk82759306</t>
  </si>
  <si>
    <t>CCB_IMP_REP_SUM_ESP_1622_01APR2012_31DEC2016.pdf</t>
  </si>
  <si>
    <t>https://registry.verra.org/mymodule/ProjectDoc/Project_ViewFile.asp?FileID=41652&amp;IDKEY=0lksjoiuwqowrnoiuomnckjashoufifmln902309ksdflku098k57438108</t>
  </si>
  <si>
    <t>CCB_IMP_REP_ENG_1622_01APR2012_31DEC2016.pdf</t>
  </si>
  <si>
    <t>https://registry.verra.org/mymodule/ProjectDoc/Project_ViewFile.asp?FileID=45785&amp;IDKEY=o097809fdslkjf09rndasfufd098asodfjlkduf09nm23mrn87a63137515</t>
  </si>
  <si>
    <t>PROJ_DESC_1113_09JUL2014.pdf</t>
  </si>
  <si>
    <t>https://registry.verra.org/mymodule/ProjectDoc/Project_ViewFile.asp?FileID=36701&amp;IDKEY=9kjalskjf098234kj28098sfkjlf098098kl32lasjdflkj90950610679</t>
  </si>
  <si>
    <t>PP_REG_REP_1113_17JUL2013.pdf</t>
  </si>
  <si>
    <t>https://registry.verra.org/mymodule/ProjectDoc/Project_ViewFile.asp?FileID=36700&amp;IDKEY=998klasmf8jflkasf8098afnasfkj98f0a9sfsakjflsakjf8d850609300</t>
  </si>
  <si>
    <t>VALID_REP_1113_23SEP2014.pdf</t>
  </si>
  <si>
    <t>https://registry.verra.org/mymodule/ProjectDoc/Project_ViewFile.asp?FileID=35945&amp;IDKEY=a98klasmf8jflkasf8098afnasfkj98f0a9sfsakjflsakjf8dj49568155</t>
  </si>
  <si>
    <t>PP_ISS_REP_1113_19MAR2011_31DEC2013.pdf</t>
  </si>
  <si>
    <t>https://registry.verra.org/mymodule/ProjectDoc/Project_ViewFile.asp?FileID=40510&amp;IDKEY=00e98hfalksuf098fnsdalfkjfoijmn4309JLKJFjlaksjfla9L55863290</t>
  </si>
  <si>
    <t>PP_ISS_REP_1113_01JAN2017_31DEC2017.PDF</t>
  </si>
  <si>
    <t>https://registry.verra.org/mymodule/ProjectDoc/Project_ViewFile.asp?FileID=45275&amp;IDKEY=iiquwesdfmnk0iei23nnm435oiojnc909dsflk9809adlkmlkfk62434225</t>
  </si>
  <si>
    <t>PP_ISS_REP_1113_01JAN2014_31DEC2016.PDF</t>
  </si>
  <si>
    <t>https://registry.verra.org/mymodule/ProjectDoc/Project_ViewFile.asp?FileID=45743&amp;IDKEY=5iquwesdfmnk0iei23nnm435oiojnc909dsflk9809adlkmlkfo63079597</t>
  </si>
  <si>
    <t>https://registry.verra.org/mymodule/ProjectDoc/Project_ViewFile.asp?FileID=45812&amp;IDKEY=90e98hfalksuf098fnsdalfkjfoijmn4309JLKJFjlaksjfla9f63174748</t>
  </si>
  <si>
    <t>2013_ValparaisoMonitoring_2014.12.16.pdf</t>
  </si>
  <si>
    <t>https://registry.verra.org/mymodule/ProjectDoc/Project_ViewFile.asp?FileID=36096&amp;IDKEY=niofj09234rm9oq4jndsma80vcalksdjf98cxkjaf90823nmq3f49776384</t>
  </si>
  <si>
    <t>MONIT_REP_1113_01JAN2017_31DEC2017.pdf</t>
  </si>
  <si>
    <t>https://registry.verra.org/mymodule/ProjectDoc/Project_ViewFile.asp?FileID=45276&amp;IDKEY=3iofj09234rm9oq4jndsma80vcalksdjf98cxkjaf90823nmq362435604</t>
  </si>
  <si>
    <t>MONIT_REP_1113_01JAN2014_31DEC2016.pdf</t>
  </si>
  <si>
    <t>https://registry.verra.org/mymodule/ProjectDoc/Project_ViewFile.asp?FileID=45301&amp;IDKEY=oiquwesdfmnk0iei23nnm435oiojnc909dsflk9809adlkmlkfi62470079</t>
  </si>
  <si>
    <t>MONIT_REP_1113_19MAR2011_31DEC2013.pdf</t>
  </si>
  <si>
    <t>https://registry.verra.org/mymodule/ProjectDoc/Project_ViewFile.asp?FileID=45394&amp;IDKEY=d903q4jsafkasjfu90amnmasdfkaidflnmdf9348r09dmfasdfn62598326</t>
  </si>
  <si>
    <t>https://registry.verra.org/mymodule/ProjectDoc/Project_ViewFile.asp?FileID=45813&amp;IDKEY=9q934lkmsad39asjdkfj90qlkalsdkngaf98ulkandDfdvDdfhd63176127</t>
  </si>
  <si>
    <t>VALID_STA_1113_23SEP2013.pdf</t>
  </si>
  <si>
    <t>https://registry.verra.org/mymodule/ProjectDoc/Project_ViewFile.asp?FileID=35946&amp;IDKEY=9kjalskjf098234kj28098sfkjlf098098kl32lasjdflkj909949569534</t>
  </si>
  <si>
    <t>VERIF_REP_1113_19MAR2011_31DEC2013.pdf</t>
  </si>
  <si>
    <t>https://registry.verra.org/mymodule/ProjectDoc/Project_ViewFile.asp?FileID=41569&amp;IDKEY=n903q4jsafkasjfu90amnmasdfkaidflnmdf9348r09dmfasdf057323651</t>
  </si>
  <si>
    <t>VERIF_REP_1113_01JAN2017_31DEC2017.pdf</t>
  </si>
  <si>
    <t>https://registry.verra.org/mymodule/ProjectDoc/Project_ViewFile.asp?FileID=43440&amp;IDKEY=s903q4jsafkasjfu90amnmasdfkaidflnmdf9348r09dmfasdfk59903760</t>
  </si>
  <si>
    <t>VERIF_REP_1113_01JAN2014_31DEC2016.pdf</t>
  </si>
  <si>
    <t>https://registry.verra.org/mymodule/ProjectDoc/Project_ViewFile.asp?FileID=44232&amp;IDKEY=u903q4jsafkasjfu90amnmasdfkaidflnmdf9348r09dmfasdfd60995928</t>
  </si>
  <si>
    <t>https://registry.verra.org/mymodule/ProjectDoc/Project_ViewFile.asp?FileID=44307&amp;IDKEY=0lksjoiuwqowrnoiuomnckjashoufifmln902309ksdflku098w61099353</t>
  </si>
  <si>
    <t>024_01-CarbonCo_Valparaiso-VCS_Verification_Representation-final.pdf</t>
  </si>
  <si>
    <t>https://registry.verra.org/mymodule/ProjectDoc/Project_ViewFile.asp?FileID=36093&amp;IDKEY=9q934lkmsad39asjdkfj90qlkalsdkngaf98ulkandDfdvDdfhk49772247</t>
  </si>
  <si>
    <t>VERIF_STA_1113_01JAN2017_31DEC2017.pdf</t>
  </si>
  <si>
    <t>https://registry.verra.org/mymodule/ProjectDoc/Project_ViewFile.asp?FileID=38279&amp;IDKEY=0097809fdslkjf09rndasfufd098asodfjlkduf09nm23mrn87l52786741</t>
  </si>
  <si>
    <t>VERIF_STA_1113_19MAR2011_31DEC2013.pdf</t>
  </si>
  <si>
    <t>https://registry.verra.org/mymodule/ProjectDoc/Project_ViewFile.asp?FileID=40511&amp;IDKEY=9q934lkmsad39asjdkfj90qlkalsdkngaf98ulkandDfdvDdfhl55864669</t>
  </si>
  <si>
    <t>VERIF_STA_1113_01JAN2014_31DEC2016.pdf</t>
  </si>
  <si>
    <t>https://registry.verra.org/mymodule/ProjectDoc/Project_ViewFile.asp?FileID=40825&amp;IDKEY=n097809fdslkjf09rndasfufd098asodfjlkduf09nm23mrn87d56297675</t>
  </si>
  <si>
    <t>https://registry.verra.org/mymodule/ProjectDoc/Project_ViewFile.asp?FileID=40849&amp;IDKEY=0903q4jsafkasjfu90amnmasdfkaidflnmdf9348r09dmfasdfn56330771</t>
  </si>
  <si>
    <t>AFOLU_PROJ_ELEM_1113_19MAR2011_31DEC2013.pdf</t>
  </si>
  <si>
    <t>https://registry.verra.org/mymodule/ProjectDoc/Project_ViewFile.asp?FileID=40509&amp;IDKEY=olksjoiuwqowrnoiuomnckjashoufifmln902309ksdflku098055861911</t>
  </si>
  <si>
    <t>AFOLU_PROJ_ELEM_1113_01JAN2017_31DEC2017.pdf</t>
  </si>
  <si>
    <t>https://registry.verra.org/mymodule/ProjectDoc/Project_ViewFile.asp?FileID=41324&amp;IDKEY=fiofj09234rm9oq4jndsma80vcalksdjf98cxkjaf90823nmq3n56985796</t>
  </si>
  <si>
    <t>AFOLU_PROJ_ELEM_1113_23JUL2014.pdf</t>
  </si>
  <si>
    <t>https://registry.verra.org/mymodule/ProjectDoc/Project_ViewFile.asp?FileID=36702&amp;IDKEY=9lksjoiuwqowrnoiuomnckjashoufifmln902309ksdflku098l50612058</t>
  </si>
  <si>
    <t>AFOLU_ELEM_1113_01JAN2014_31DEC2016.pdf</t>
  </si>
  <si>
    <t>https://registry.verra.org/mymodule/ProjectDoc/Project_ViewFile.asp?FileID=41458&amp;IDKEY=n8723kjnf7kjandsaslmdv09887vaksmrmnwqkjoiuanfnfuq0357170582</t>
  </si>
  <si>
    <t>COMMS_AGR_1113_28MAR2013.pdf</t>
  </si>
  <si>
    <t>https://registry.verra.org/mymodule/ProjectDoc/Project_ViewFile.asp?FileID=36706&amp;IDKEY=f8723kjnf7kjandsaslmdv09887vaksmrmnwqkjoiuanfnfuq0k50617574</t>
  </si>
  <si>
    <t>ValparaisoProperty (Kml).kml</t>
  </si>
  <si>
    <t>https://registry.verra.org/mymodule/ProjectDoc/Project_ViewFile.asp?FileID=56303&amp;IDKEY=9kjalskjf098234kj28098sfkjlf098098kl32lasjdflkj909j77641837</t>
  </si>
  <si>
    <t>024_01-CarbonCo-Valparaiso-CCBA_Verification_Report_Final.pdf</t>
  </si>
  <si>
    <t>https://registry.verra.org/mymodule/ProjectDoc/Project_ViewFile.asp?FileID=36094&amp;IDKEY=m8723kjnf7kjandsaslmdv09887vaksmrmnwqkjoiuanfnfuq0s49773626</t>
  </si>
  <si>
    <t>024_01-CarbonCo-Valparaiso-VCS_1st_Verification_Report_Final.pdf</t>
  </si>
  <si>
    <t>https://registry.verra.org/mymodule/ProjectDoc/Project_ViewFile.asp?FileID=36095&amp;IDKEY=niquwesdfmnk0iei23nnm435oiojnc909dsflk9809adlkmlkf049775005</t>
  </si>
  <si>
    <t>2013_ValparaisoNonPermanenceRiskReport_2014.12.16.pdf</t>
  </si>
  <si>
    <t>https://registry.verra.org/mymodule/ProjectDoc/Project_ViewFile.asp?FileID=36097&amp;IDKEY=9903q4jsafkasjfu90amnmasdfkaidflnmdf9348r09dmfasdfm49777763</t>
  </si>
  <si>
    <t>Valparaiso_Project_CCBS_PIR,_Final_Version,_11-3-14.pdf</t>
  </si>
  <si>
    <t>https://registry.verra.org/mymodule/ProjectDoc/Project_ViewFile.asp?FileID=36098&amp;IDKEY=s98klasmf8jflkasf8098afnasfkj98f0a9sfsakjflsakjf8d949779142</t>
  </si>
  <si>
    <t>CCB_PROJ_DESC_1113_25JUN2014.pdf</t>
  </si>
  <si>
    <t>https://registry.verra.org/mymodule/ProjectDoc/Project_ViewFile.asp?FileID=36703&amp;IDKEY=n097809fdslkjf09rndasfufd098asodfjlkduf09nm23mrn87950613437</t>
  </si>
  <si>
    <t>CCB_VALID_REP_1113_11JUL2014.pdf</t>
  </si>
  <si>
    <t>https://registry.verra.org/mymodule/ProjectDoc/Project_ViewFile.asp?FileID=36704&amp;IDKEY=f0e98hfalksuf098fnsdalfkjfoijmn4309JLKJFjlaksjfla9950614816</t>
  </si>
  <si>
    <t>CCB_VALID_STA_1113_11JUL2014.pdf</t>
  </si>
  <si>
    <t>https://registry.verra.org/mymodule/ProjectDoc/Project_ViewFile.asp?FileID=36705&amp;IDKEY=vq934lkmsad39asjdkfj90qlkalsdkngaf98ulkandDfdvDdfh450616195</t>
  </si>
  <si>
    <t>Valparaiso Project's Deed of Accession (8-3-2021).pdf</t>
  </si>
  <si>
    <t>https://registry.verra.org/mymodule/ProjectDoc/Project_ViewFile.asp?FileID=54941&amp;IDKEY=kiquwesdfmnk0iei23nnm435oiojnc909dsflk9809adlkmlkf075763639</t>
  </si>
  <si>
    <t>Valparaiso Project's Deed of Partial Release (8-3-2021).pdf</t>
  </si>
  <si>
    <t>https://registry.verra.org/mymodule/ProjectDoc/Project_ViewFile.asp?FileID=54942&amp;IDKEY=xiofj09234rm9oq4jndsma80vcalksdjf98cxkjaf90823nmq3o75765018</t>
  </si>
  <si>
    <t>REG_PRR_1113_22SEP2014.pdf</t>
  </si>
  <si>
    <t>https://registry.verra.org/mymodule/ProjectDoc/Project_ViewFile.asp?FileID=35947&amp;IDKEY=nlksjoiuwqowrnoiuomnckjashoufifmln902309ksdflku098f49570913</t>
  </si>
  <si>
    <t>I2_1113_PRR_06MAR2018.pdf</t>
  </si>
  <si>
    <t>https://registry.verra.org/mymodule/ProjectDoc/Project_ViewFile.asp?FileID=40826&amp;IDKEY=j0e98hfalksuf098fnsdalfkjfoijmn4309JLKJFjlaksjfla9k56299054</t>
  </si>
  <si>
    <t>https://registry.verra.org/mymodule/ProjectDoc/Project_ViewFile.asp?FileID=40848&amp;IDKEY=diofj09234rm9oq4jndsma80vcalksdjf98cxkjaf90823nmq3j56329392</t>
  </si>
  <si>
    <t>CCB_VALID_REP_ENG_1113_25JUN2014.pdf</t>
  </si>
  <si>
    <t>https://registry.verra.org/mymodule/ProjectDoc/Project_ViewFile.asp?FileID=42570&amp;IDKEY=wlksjoiuwqowrnoiuomnckjashoufifmln902309ksdflku098058704030</t>
  </si>
  <si>
    <t>CCB_MONIT_REP_ENG_1113_01JAN2017_31DEC2017.pdf</t>
  </si>
  <si>
    <t>https://registry.verra.org/mymodule/ProjectDoc/Project_ViewFile.asp?FileID=45277&amp;IDKEY=d903q4jsafkasjfu90amnmasdfkaidflnmdf9348r09dmfasdf962436983</t>
  </si>
  <si>
    <t>Valparaiso Project's CCB-VCS 2018-2020 Monitoring Report (9-1-2021).pdf</t>
  </si>
  <si>
    <t>https://registry.verra.org/mymodule/ProjectDoc/Project_ViewFile.asp?FileID=55264&amp;IDKEY=f8723kjnf7kjandsaslmdv09887vaksmrmnwqkjoiuanfnfuq0u76209056</t>
  </si>
  <si>
    <t>Valparaiso Project's CCB-VCS 2018-2020 Monitoring Report (10-29-2022).pdf</t>
  </si>
  <si>
    <t>https://registry.verra.org/mymodule/ProjectDoc/Project_ViewFile.asp?FileID=85932&amp;IDKEY=4kjalskjf098234kj28098sfkjlf098098kl32lasjdflkj909l118500228</t>
  </si>
  <si>
    <t>Valparaiso Project Summary Document (Final Version, English) (3-6-2023).pdf</t>
  </si>
  <si>
    <t>https://registry.verra.org/mymodule/ProjectDoc/Project_ViewFile.asp?FileID=85929&amp;IDKEY=3iquwesdfmnk0iei23nnm435oiojnc909dsflk9809adlkmlkf9118496091</t>
  </si>
  <si>
    <t>Valparaiso Project Summary Document (Final Version, Portuguese) (3-6-2023).pdf</t>
  </si>
  <si>
    <t>https://registry.verra.org/mymodule/ProjectDoc/Project_ViewFile.asp?FileID=85930&amp;IDKEY=9903q4jsafkasjfu90amnmasdfkaidflnmdf9348r09dmfasdfm118497470</t>
  </si>
  <si>
    <t>CCB_VERIF_REP_ENG_1113_01JAN2017_31DEC2017.pdf</t>
  </si>
  <si>
    <t>https://registry.verra.org/mymodule/ProjectDoc/Project_ViewFile.asp?FileID=43441&amp;IDKEY=f98klasmf8jflkasf8098afnasfkj98f0a9sfsakjflsakjf8dk59905139</t>
  </si>
  <si>
    <t>CCB_VERIF_REP_1113_01JAN2014_31DEC2016.pdf</t>
  </si>
  <si>
    <t>https://registry.verra.org/mymodule/ProjectDoc/Project_ViewFile.asp?FileID=44231&amp;IDKEY=jiofj09234rm9oq4jndsma80vcalksdjf98cxkjaf90823nmq3960994549</t>
  </si>
  <si>
    <t>https://registry.verra.org/mymodule/ProjectDoc/Project_ViewFile.asp?FileID=44308&amp;IDKEY=u097809fdslkjf09rndasfufd098asodfjlkduf09nm23mrn87j61100732</t>
  </si>
  <si>
    <t>024_01-CarbonCo_Valparaiso_-_CCB_Verification_Statement-final.pdf</t>
  </si>
  <si>
    <t>https://registry.verra.org/mymodule/ProjectDoc/Project_ViewFile.asp?FileID=36092&amp;IDKEY=l0e98hfalksuf098fnsdalfkjfoijmn4309JLKJFjlaksjfla9j49770868</t>
  </si>
  <si>
    <t>CCB_VERIF_STA_1113_01JAN2017_31DEC2017.pdf</t>
  </si>
  <si>
    <t>https://registry.verra.org/mymodule/ProjectDoc/Project_ViewFile.asp?FileID=38296&amp;IDKEY=jlksjoiuwqowrnoiuomnckjashoufifmln902309ksdflku098u52810184</t>
  </si>
  <si>
    <t>CCB_VERIF_STA_1113_01JAN2014_31DEC2016.pdf</t>
  </si>
  <si>
    <t>https://registry.verra.org/mymodule/ProjectDoc/Project_ViewFile.asp?FileID=44233&amp;IDKEY=a98klasmf8jflkasf8098afnasfkj98f0a9sfsakjflsakjf8ds60997307</t>
  </si>
  <si>
    <t>https://registry.verra.org/mymodule/ProjectDoc/Project_ViewFile.asp?FileID=44309&amp;IDKEY=L0e98hfalksuf098fnsdalfkjfoijmn4309JLKJFjlaksjfla9061102111</t>
  </si>
  <si>
    <t>CCB_IMP_REP_SUM_ENG_1113_01JAN2014_31DEC2016.pdf</t>
  </si>
  <si>
    <t>https://registry.verra.org/mymodule/ProjectDoc/Project_ViewFile.asp?FileID=44310&amp;IDKEY=w8723kjnf7kjandsaslmdv09887vaksmrmnwqkjoiuanfnfuq0d61103490</t>
  </si>
  <si>
    <t>CCB_IMP_REP_SUM_POR_1113_01JAN2014_31DEC2016.pdf</t>
  </si>
  <si>
    <t>https://registry.verra.org/mymodule/ProjectDoc/Project_ViewFile.asp?FileID=44311&amp;IDKEY=siquwesdfmnk0iei23nnm435oiojnc909dsflk9809adlkmlkfi61104869</t>
  </si>
  <si>
    <t>Valparaiso Project Summary Document (Final Version, English) (9-1-2021).pdf</t>
  </si>
  <si>
    <t>https://registry.verra.org/mymodule/ProjectDoc/Project_ViewFile.asp?FileID=55266&amp;IDKEY=9iofj09234rm9oq4jndsma80vcalksdjf98cxkjaf90823nmq3876211814</t>
  </si>
  <si>
    <t>Valparaiso Project Summary Document (Final Version, Portuguese) (9-1-2021).pdf</t>
  </si>
  <si>
    <t>https://registry.verra.org/mymodule/ProjectDoc/Project_ViewFile.asp?FileID=55267&amp;IDKEY=4903q4jsafkasjfu90amnmasdfkaidflnmdf9348r09dmfasdfm76213193</t>
  </si>
  <si>
    <t>CCB_IMP_REP_SUM_ENG_DRAFT_1113_01JAN2014_31DEC2016.pdf</t>
  </si>
  <si>
    <t>https://registry.verra.org/mymodule/ProjectDoc/Project_ViewFile.asp?FileID=44312&amp;IDKEY=9iofj09234rm9oq4jndsma80vcalksdjf98cxkjaf90823nmq3j61106248</t>
  </si>
  <si>
    <t>CCB_IMP_REP_SUM_POR_DRAFT_1113_01JAN2014_31DEC2016.pdf</t>
  </si>
  <si>
    <t>https://registry.verra.org/mymodule/ProjectDoc/Project_ViewFile.asp?FileID=44313&amp;IDKEY=n903q4jsafkasjfu90amnmasdfkaidflnmdf9348r09dmfasdf061107627</t>
  </si>
  <si>
    <t>CCB_IMP_REP_ENG_1113_01JAN2014_31DEC2016.pdf</t>
  </si>
  <si>
    <t>https://registry.verra.org/mymodule/ProjectDoc/Project_ViewFile.asp?FileID=45300&amp;IDKEY=88723kjnf7kjandsaslmdv09887vaksmrmnwqkjoiuanfnfuq0862468700</t>
  </si>
  <si>
    <t>CCB_IMP_REP_POR_1113_19MAR2011_31DEC2013_V1.pdf</t>
  </si>
  <si>
    <t>https://registry.verra.org/mymodule/ProjectDoc/Project_ViewFile.asp?FileID=45477&amp;IDKEY=lkjalskjf098234kj28098sfkjlf098098kl32lasjdflkj909s62712783</t>
  </si>
  <si>
    <t>CCB_IMP_REP_ENG_1113_19MAR2011_31DEC2013_V1.pdf</t>
  </si>
  <si>
    <t>https://registry.verra.org/mymodule/ProjectDoc/Project_ViewFile.asp?FileID=45478&amp;IDKEY=flksjoiuwqowrnoiuomnckjashoufifmln902309ksdflku098i62714162</t>
  </si>
  <si>
    <t>https://registry.verra.org/mymodule/ProjectDoc/Project_ViewFile.asp?FileID=45814&amp;IDKEY=88723kjnf7kjandsaslmdv09887vaksmrmnwqkjoiuanfnfuq0q63177506</t>
  </si>
  <si>
    <t>CCB_IMP_REP_ENG_DRAFT_1113_01JAN2014_31DEC2016.pdf</t>
  </si>
  <si>
    <t>https://registry.verra.org/mymodule/ProjectDoc/Project_ViewFile.asp?FileID=45815&amp;IDKEY=fiquwesdfmnk0iei23nnm435oiojnc909dsflk9809adlkmlkf63178885</t>
  </si>
  <si>
    <t>PCFS_PDD_ENG_12_07_2012.pdf</t>
  </si>
  <si>
    <t>https://registry.verra.org/mymodule/ProjectDoc/Project_ViewFile.asp?FileID=35598&amp;IDKEY=f0e98hfalksuf098fnsdalfkjfoijmn4309JLKJFjlaksjfla9j49089642</t>
  </si>
  <si>
    <t>PROJ_DESC_1118_02FEB2012.PDF</t>
  </si>
  <si>
    <t>https://registry.verra.org/mymodule/ProjectDoc/Project_ViewFile.asp?FileID=45481&amp;IDKEY=i8723kjnf7kjandsaslmdv09887vaksmrmnwqkjoiuanfnfuq0762718299</t>
  </si>
  <si>
    <t>PP_ISS_REP_1118_09JUN2009_12JUL2012.pdf</t>
  </si>
  <si>
    <t>https://registry.verra.org/mymodule/ProjectDoc/Project_ViewFile.asp?FileID=35430&amp;IDKEY=a903q4jsafkasjfu90amnmasdfkaidflnmdf9348r09dmfasdf348857970</t>
  </si>
  <si>
    <t>MONIT_REP_1118_09JUN2009_12JUL2012.pdf</t>
  </si>
  <si>
    <t>https://registry.verra.org/mymodule/ProjectDoc/Project_ViewFile.asp?FileID=35407&amp;IDKEY=s097809fdslkjf09rndasfufd098asodfjlkduf09nm23mrn87s48826253</t>
  </si>
  <si>
    <t>VALID_STA_1118_29FEB2012.pdf</t>
  </si>
  <si>
    <t>https://registry.verra.org/mymodule/ProjectDoc/Project_ViewFile.asp?FileID=39779&amp;IDKEY=f903q4jsafkasjfu90amnmasdfkaidflnmdf9348r09dmfasdfr54855241</t>
  </si>
  <si>
    <t>VERIF_REP_1118_09JUN2009_12JUL2012.pdf</t>
  </si>
  <si>
    <t>https://registry.verra.org/mymodule/ProjectDoc/Project_ViewFile.asp?FileID=35431&amp;IDKEY=k98klasmf8jflkasf8098afnasfkj98f0a9sfsakjflsakjf8dl48859349</t>
  </si>
  <si>
    <t>VERIF_STA_1118_09JUN2009_12JUL2012.pdf</t>
  </si>
  <si>
    <t>https://registry.verra.org/mymodule/ProjectDoc/Project_ViewFile.asp?FileID=35432&amp;IDKEY=lkjalskjf098234kj28098sfkjlf098098kl32lasjdflkj909s48860728</t>
  </si>
  <si>
    <t>AFOLU_RISK_ELEM_1118_22NOV2011.pdf</t>
  </si>
  <si>
    <t>https://registry.verra.org/mymodule/ProjectDoc/Project_ViewFile.asp?FileID=37082&amp;IDKEY=u0e98hfalksuf098fnsdalfkjfoijmn4309JLKJFjlaksjfla9J51136078</t>
  </si>
  <si>
    <t>1118_KML.kml</t>
  </si>
  <si>
    <t>https://registry.verra.org/mymodule/ProjectDoc/Project_ViewFile.asp?FileID=86112&amp;IDKEY=flksjoiuwqowrnoiuomnckjashoufifmln902309ksdflku098n118748448</t>
  </si>
  <si>
    <t>LOSS_EVENT_REPORT_1118_25AUG2018.pdf</t>
  </si>
  <si>
    <t>https://registry.verra.org/mymodule/ProjectDoc/Project_ViewFile.asp?FileID=45928&amp;IDKEY=9lksjoiuwqowrnoiuomnckjashoufifmln902309ksdflku098i63334712</t>
  </si>
  <si>
    <t>LOSS_EVENT_REPRESENT_1118_04JUL2018.PDF</t>
  </si>
  <si>
    <t>https://registry.verra.org/mymodule/ProjectDoc/Project_ViewFile.asp?FileID=41509&amp;IDKEY=2097809fdslkjf09rndasfufd098asodfjlkduf09nm23mrn87957240911</t>
  </si>
  <si>
    <t>Surui_Forest_Carbon_Project_loss_event_12SEP2018.pdf</t>
  </si>
  <si>
    <t>https://registry.verra.org/mymodule/ProjectDoc/Project_ViewFile.asp?FileID=40863&amp;IDKEY=3q934lkmsad39asjdkfj90qlkalsdkngaf98ulkandDfdvDdfhD56350077</t>
  </si>
  <si>
    <t>CCB_MON_PLA_ENG_1118_00APR2013.pdf</t>
  </si>
  <si>
    <t>https://registry.verra.org/mymodule/ProjectDoc/Project_ViewFile.asp?FileID=42592&amp;IDKEY=j8723kjnf7kjandsaslmdv09887vaksmrmnwqkjoiuanfnfuq0j58734368</t>
  </si>
  <si>
    <t>CCB_MON_PLA_POR_1118_00APR2013.pdf</t>
  </si>
  <si>
    <t>https://registry.verra.org/mymodule/ProjectDoc/Project_ViewFile.asp?FileID=43889&amp;IDKEY=s8723kjnf7kjandsaslmdv09887vaksmrmnwqkjoiuanfnfuq0n60522931</t>
  </si>
  <si>
    <t>CCB_VALID_REP_POR_1118_30MAR2012.pdf</t>
  </si>
  <si>
    <t>https://registry.verra.org/mymodule/ProjectDoc/Project_ViewFile.asp?FileID=43882&amp;IDKEY=a903q4jsafkasjfu90amnmasdfkaidflnmdf9348r09dmfasdfa60513278</t>
  </si>
  <si>
    <t>CCB_VERIF_REP_POR_1118_12JUN2009_28JUL2013.pdf</t>
  </si>
  <si>
    <t>https://registry.verra.org/mymodule/ProjectDoc/Project_ViewFile.asp?FileID=42591&amp;IDKEY=aq934lkmsad39asjdkfj90qlkalsdkngaf98ulkandDfdvDdfhd58732989</t>
  </si>
  <si>
    <t>CCB_OTHER_1118_14OCT2011.pdf</t>
  </si>
  <si>
    <t>https://registry.verra.org/mymodule/ProjectDoc/Project_ViewFile.asp?FileID=45941&amp;IDKEY=4iquwesdfmnk0iei23nnm435oiojnc909dsflk9809adlkmlkfn63352639</t>
  </si>
  <si>
    <t>PROJ_DESC_812_14MAR2012.pdf</t>
  </si>
  <si>
    <t>https://registry.verra.org/mymodule/ProjectDoc/Project_ViewFile.asp?FileID=14503&amp;IDKEY=iiquwesdfmnk0iei23nnm435oiojnc909dsflk9809adlkmlkfk19999637</t>
  </si>
  <si>
    <t>PP_REG_REP_812_31MAR2012.pdf</t>
  </si>
  <si>
    <t>https://registry.verra.org/mymodule/ProjectDoc/Project_ViewFile.asp?FileID=14512&amp;IDKEY=9iquwesdfmnk0iei23nnm435oiojnc909dsflk9809adlkmlkff20012048</t>
  </si>
  <si>
    <t>20120402_acl_vcs_registration_representation.pdf</t>
  </si>
  <si>
    <t>https://registry.verra.org/mymodule/ProjectDoc/Project_ViewFile.asp?FileID=34979&amp;IDKEY=n8723kjnf7kjandsaslmdv09887vaksmrmnwqkjoiuanfnfuq0a48236041</t>
  </si>
  <si>
    <t>VALID_REP_812_14MAR2012.pdf</t>
  </si>
  <si>
    <t>https://registry.verra.org/mymodule/ProjectDoc/Project_ViewFile.asp?FileID=14504&amp;IDKEY=3iofj09234rm9oq4jndsma80vcalksdjf98cxkjaf90823nmq320001016</t>
  </si>
  <si>
    <t>048-Bull_Run_Validation_Report-Final.pdf</t>
  </si>
  <si>
    <t>https://registry.verra.org/mymodule/ProjectDoc/Project_ViewFile.asp?FileID=34955&amp;IDKEY=f98klasmf8jflkasf8098afnasfkj98f0a9sfsakjflsakjf8d048202945</t>
  </si>
  <si>
    <t>PP_ISS_REP_812_01JAN2009_31DEC2010.pdf</t>
  </si>
  <si>
    <t>https://registry.verra.org/mymodule/ProjectDoc/Project_ViewFile.asp?FileID=14510&amp;IDKEY=fq934lkmsad39asjdkfj90qlkalsdkngaf98ulkandDfdvDdfhk20009290</t>
  </si>
  <si>
    <t>https://registry.verra.org/mymodule/ProjectDoc/Project_ViewFile.asp?FileID=22071&amp;IDKEY=a8723kjnf7kjandsaslmdv09887vaksmrmnwqkjoiuanfnfuq0v30435909</t>
  </si>
  <si>
    <t>MONIT_REP_812_01JAN2009_31DEC2010.pdf</t>
  </si>
  <si>
    <t>https://registry.verra.org/mymodule/ProjectDoc/Project_ViewFile.asp?FileID=14507&amp;IDKEY=jkjalskjf098234kj28098sfkjlf098098kl32lasjdflkj909a20005153</t>
  </si>
  <si>
    <t>https://registry.verra.org/mymodule/ProjectDoc/Project_ViewFile.asp?FileID=22068&amp;IDKEY=mlksjoiuwqowrnoiuomnckjashoufifmln902309ksdflku098m30431772</t>
  </si>
  <si>
    <t>VALID_STA_812_15MAR2012.pdf</t>
  </si>
  <si>
    <t>https://registry.verra.org/mymodule/ProjectDoc/Project_ViewFile.asp?FileID=14505&amp;IDKEY=d903q4jsafkasjfu90amnmasdfkaidflnmdf9348r09dmfasdf920002395</t>
  </si>
  <si>
    <t>VERIF_REP_812_01JAN2009_31DEC2010.pdf</t>
  </si>
  <si>
    <t>https://registry.verra.org/mymodule/ProjectDoc/Project_ViewFile.asp?FileID=14508&amp;IDKEY=klksjoiuwqowrnoiuomnckjashoufifmln902309ksdflku098j20006532</t>
  </si>
  <si>
    <t>https://registry.verra.org/mymodule/ProjectDoc/Project_ViewFile.asp?FileID=22069&amp;IDKEY=o097809fdslkjf09rndasfufd098asodfjlkduf09nm23mrn87a30433151</t>
  </si>
  <si>
    <t>VERIF_STA_812_01JAN2009_31DEC2010.pdf</t>
  </si>
  <si>
    <t>https://registry.verra.org/mymodule/ProjectDoc/Project_ViewFile.asp?FileID=14509&amp;IDKEY=3097809fdslkjf09rndasfufd098asodfjlkduf09nm23mrn87020007911</t>
  </si>
  <si>
    <t>https://registry.verra.org/mymodule/ProjectDoc/Project_ViewFile.asp?FileID=22070&amp;IDKEY=kq934lkmsad39asjdkfj90qlkalsdkngaf98ulkandDfdvDdfh930434530</t>
  </si>
  <si>
    <t>AFOLU_PROJ_ELEM_812_14MAR2012.pdf</t>
  </si>
  <si>
    <t>https://registry.verra.org/mymodule/ProjectDoc/Project_ViewFile.asp?FileID=14506&amp;IDKEY=f98klasmf8jflkasf8098afnasfkj98f0a9sfsakjflsakjf8d820003774</t>
  </si>
  <si>
    <t>https://registry.verra.org/mymodule/ProjectDoc/Project_ViewFile.asp?FileID=22066&amp;IDKEY=a98klasmf8jflkasf8098afnasfkj98f0a9sfsakjflsakjf8df30429014</t>
  </si>
  <si>
    <t>CCB_PUB_COM_812_24JAN2012.pdf</t>
  </si>
  <si>
    <t>https://registry.verra.org/mymodule/ProjectDoc/Project_ViewFile.asp?FileID=22076&amp;IDKEY=fkjalskjf098234kj28098sfkjlf098098kl32lasjdflkj909l30442804</t>
  </si>
  <si>
    <t>KML_812.kml</t>
  </si>
  <si>
    <t>https://registry.verra.org/mymodule/ProjectDoc/Project_ViewFile.asp?FileID=14513&amp;IDKEY=fiofj09234rm9oq4jndsma80vcalksdjf98cxkjaf90823nmq3420013427</t>
  </si>
  <si>
    <t>ACC_REP_812_23MAY2013.pdf</t>
  </si>
  <si>
    <t>https://registry.verra.org/mymodule/ProjectDoc/Project_ViewFile.asp?FileID=14511&amp;IDKEY=a8723kjnf7kjandsaslmdv09887vaksmrmnwqkjoiuanfnfuq0n20010669</t>
  </si>
  <si>
    <t>CCB_VALID_REP_ENG_812_15MAR2012.pdf</t>
  </si>
  <si>
    <t>https://registry.verra.org/mymodule/ProjectDoc/Project_ViewFile.asp?FileID=22074&amp;IDKEY=f903q4jsafkasjfu90amnmasdfkaidflnmdf9348r09dmfasdfd30440046</t>
  </si>
  <si>
    <t>CCB_VALID_STA_812_15MAR2012.pdf</t>
  </si>
  <si>
    <t>https://registry.verra.org/mymodule/ProjectDoc/Project_ViewFile.asp?FileID=22073&amp;IDKEY=aiofj09234rm9oq4jndsma80vcalksdjf98cxkjaf90823nmq3030438667</t>
  </si>
  <si>
    <t>048-Bull_Run_VCS_Validation_Representation.pdf</t>
  </si>
  <si>
    <t>https://registry.verra.org/mymodule/ProjectDoc/Project_ViewFile.asp?FileID=34954&amp;IDKEY=n903q4jsafkasjfu90amnmasdfkaidflnmdf9348r09dmfasdf048201566</t>
  </si>
  <si>
    <t>CCB_MON_PLA_ENG_812_26MAR2013.pdf</t>
  </si>
  <si>
    <t>https://registry.verra.org/mymodule/ProjectDoc/Project_ViewFile.asp?FileID=22072&amp;IDKEY=jiquwesdfmnk0iei23nnm435oiojnc909dsflk9809adlkmlkf330437288</t>
  </si>
  <si>
    <t>BRO_VCS_PDD_Phase_I_Version_1-6_Final.pdf</t>
  </si>
  <si>
    <t>https://registry.verra.org/mymodule/ProjectDoc/Project_ViewFile.asp?FileID=34956&amp;IDKEY=8kjalskjf098234kj28098sfkjlf098098kl32lasjdflkj909048204324</t>
  </si>
  <si>
    <t>CCB_PROJ_DESC_ENG_812_24JAN2012.pdf</t>
  </si>
  <si>
    <t>https://registry.verra.org/mymodule/ProjectDoc/Project_ViewFile.asp?FileID=22075&amp;IDKEY=a98klasmf8jflkasf8098afnasfkj98f0a9sfsakjflsakjf8ds30441425</t>
  </si>
  <si>
    <t>PROJ_DESC_904_13AUG2012.pdf</t>
  </si>
  <si>
    <t>https://registry.verra.org/mymodule/ProjectDoc/Project_ViewFile.asp?FileID=45505&amp;IDKEY=r097809fdslkjf09rndasfufd098asodfjlkduf09nm23mrn87j62751395</t>
  </si>
  <si>
    <t>PP_REG_REP_904_18JUL2012.pdf</t>
  </si>
  <si>
    <t>https://registry.verra.org/mymodule/ProjectDoc/Project_ViewFile.asp?FileID=40268&amp;IDKEY=s0e98hfalksuf098fnsdalfkjfoijmn4309JLKJFjlaksjfla9F55529572</t>
  </si>
  <si>
    <t>VALID_REP_904_22AUG2012.pdf</t>
  </si>
  <si>
    <t>https://registry.verra.org/mymodule/ProjectDoc/Project_ViewFile.asp?FileID=42608&amp;IDKEY=f0e98hfalksuf098fnsdalfkjfoijmn4309JLKJFjlaksjfla9i58756432</t>
  </si>
  <si>
    <t>PP_ISS_REP_904_28FEB2008_28FEB2012.pdf</t>
  </si>
  <si>
    <t>https://registry.verra.org/mymodule/ProjectDoc/Project_ViewFile.asp?FileID=43624&amp;IDKEY=k097809fdslkjf09rndasfufd098asodfjlkduf09nm23mrn87060157496</t>
  </si>
  <si>
    <t>MONIT_REP_904_28FEB2008_28FEB2012.pdf</t>
  </si>
  <si>
    <t>https://registry.verra.org/mymodule/ProjectDoc/Project_ViewFile.asp?FileID=45578&amp;IDKEY=n097809fdslkjf09rndasfufd098asodfjlkduf09nm23mrn87d62852062</t>
  </si>
  <si>
    <t>VALID_STA_904_30AUG2012.pdf</t>
  </si>
  <si>
    <t>https://registry.verra.org/mymodule/ProjectDoc/Project_ViewFile.asp?FileID=40269&amp;IDKEY=aq934lkmsad39asjdkfj90qlkalsdkngaf98ulkandDfdvDdfhn55530951</t>
  </si>
  <si>
    <t>VERIF_REP_904_28FEB2008_28FEB2012.pdf</t>
  </si>
  <si>
    <t>https://registry.verra.org/mymodule/ProjectDoc/Project_ViewFile.asp?FileID=42306&amp;IDKEY=f903q4jsafkasjfu90amnmasdfkaidflnmdf9348r09dmfasdfm58339974</t>
  </si>
  <si>
    <t>VERIF_STA_904_28FEB2008_28FEB2012.pdf</t>
  </si>
  <si>
    <t>https://registry.verra.org/mymodule/ProjectDoc/Project_ViewFile.asp?FileID=38786&amp;IDKEY=08723kjnf7kjandsaslmdv09887vaksmrmnwqkjoiuanfnfuq0v53485894</t>
  </si>
  <si>
    <t>NON_PERMANENCE_904_19JAN2012.pdf</t>
  </si>
  <si>
    <t>https://registry.verra.org/mymodule/ProjectDoc/Project_ViewFile.asp?FileID=44423&amp;IDKEY=9kjalskjf098234kj28098sfkjlf098098kl32lasjdflkj909961259317</t>
  </si>
  <si>
    <t>COMMS_AGR_904_27AUG2012.pdf</t>
  </si>
  <si>
    <t>https://registry.verra.org/mymodule/ProjectDoc/Project_ViewFile.asp?FileID=40266&amp;IDKEY=rlksjoiuwqowrnoiuomnckjashoufifmln902309ksdflku098355526814</t>
  </si>
  <si>
    <t>CCB_VALID_REP_ENG_904_10OCT2012.pdf</t>
  </si>
  <si>
    <t>https://registry.verra.org/mymodule/ProjectDoc/Project_ViewFile.asp?FileID=40264&amp;IDKEY=a98klasmf8jflkasf8098afnasfkj98f0a9sfsakjflsakjf8ds55524056</t>
  </si>
  <si>
    <t>CCB_VERIF_REP_904_28FEB2008_28FEB2012.pdf</t>
  </si>
  <si>
    <t>https://registry.verra.org/mymodule/ProjectDoc/Project_ViewFile.asp?FileID=42305&amp;IDKEY=jiofj09234rm9oq4jndsma80vcalksdjf98cxkjaf90823nmq3d58338595</t>
  </si>
  <si>
    <t>CCB_IMP_REP_ENG_904_28FEB2008_28FEB2012_V1.pdf</t>
  </si>
  <si>
    <t>https://registry.verra.org/mymodule/ProjectDoc/Project_ViewFile.asp?FileID=45506&amp;IDKEY=80e98hfalksuf098fnsdalfkjfoijmn4309JLKJFjlaksjfla9962752774</t>
  </si>
  <si>
    <t>PROJ_DESC_856_16JUL2012.pdf</t>
  </si>
  <si>
    <t>https://registry.verra.org/mymodule/ProjectDoc/Project_ViewFile.asp?FileID=34401&amp;IDKEY=f8723kjnf7kjandsaslmdv09887vaksmrmnwqkjoiuanfnfuq0247438979</t>
  </si>
  <si>
    <t>PP_REG_REP_856_27NOV2012.pdf</t>
  </si>
  <si>
    <t>https://registry.verra.org/mymodule/ProjectDoc/Project_ViewFile.asp?FileID=34402&amp;IDKEY=kiquwesdfmnk0iei23nnm435oiojnc909dsflk9809adlkmlkfw47440358</t>
  </si>
  <si>
    <t>VALID_REP_856_27AUG2012.pdf</t>
  </si>
  <si>
    <t>https://registry.verra.org/mymodule/ProjectDoc/Project_ViewFile.asp?FileID=34403&amp;IDKEY=2iofj09234rm9oq4jndsma80vcalksdjf98cxkjaf90823nmq3047441737</t>
  </si>
  <si>
    <t>PP_ISS_REP_856_16JUN2012_31DEC2017.pdf</t>
  </si>
  <si>
    <t>https://registry.verra.org/mymodule/ProjectDoc/Project_ViewFile.asp?FileID=40842&amp;IDKEY=slksjoiuwqowrnoiuomnckjashoufifmln902309ksdflku098h56321118</t>
  </si>
  <si>
    <t>PP_ISS_REP_856_18OCT2010_15JUN2012.pdf</t>
  </si>
  <si>
    <t>https://registry.verra.org/mymodule/ProjectDoc/Project_ViewFile.asp?FileID=42613&amp;IDKEY=898klasmf8jflkasf8098afnasfkj98f0a9sfsakjflsakjf8d058763327</t>
  </si>
  <si>
    <t>MONIT_REP_856_18OCT2010_15JUN2012.pdf</t>
  </si>
  <si>
    <t>https://registry.verra.org/mymodule/ProjectDoc/Project_ViewFile.asp?FileID=42612&amp;IDKEY=a903q4jsafkasjfu90amnmasdfkaidflnmdf9348r09dmfasdfl58761948</t>
  </si>
  <si>
    <t>MONIT_REP_856_16JUN2012_31DEC2017.pdf</t>
  </si>
  <si>
    <t>https://registry.verra.org/mymodule/ProjectDoc/Project_ViewFile.asp?FileID=45810&amp;IDKEY=olksjoiuwqowrnoiuomnckjashoufifmln902309ksdflku098l63171990</t>
  </si>
  <si>
    <t>VALID_STA_856_16NOV2012.pdf</t>
  </si>
  <si>
    <t>https://registry.verra.org/mymodule/ProjectDoc/Project_ViewFile.asp?FileID=34404&amp;IDKEY=d903q4jsafkasjfu90amnmasdfkaidflnmdf9348r09dmfasdfj47443116</t>
  </si>
  <si>
    <t>VERIF_REP_856_18OCT2010_15JUN2012.pdf</t>
  </si>
  <si>
    <t>https://registry.verra.org/mymodule/ProjectDoc/Project_ViewFile.asp?FileID=42611&amp;IDKEY=siofj09234rm9oq4jndsma80vcalksdjf98cxkjaf90823nmq3d58760569</t>
  </si>
  <si>
    <t>VERIF_REP_856_16JUN2012_31DEC2017.pdf</t>
  </si>
  <si>
    <t>https://registry.verra.org/mymodule/ProjectDoc/Project_ViewFile.asp?FileID=43282&amp;IDKEY=l097809fdslkjf09rndasfufd098asodfjlkduf09nm23mrn87959685878</t>
  </si>
  <si>
    <t>VERIF_STA_856_18OCT2010_15JUN2012.pdf</t>
  </si>
  <si>
    <t>https://registry.verra.org/mymodule/ProjectDoc/Project_ViewFile.asp?FileID=40278&amp;IDKEY=hq934lkmsad39asjdkfj90qlkalsdkngaf98ulkandDfdvDdfh55543362</t>
  </si>
  <si>
    <t>VERIF_STA_856_16JUN2012_31DEC2017.pdf</t>
  </si>
  <si>
    <t>https://registry.verra.org/mymodule/ProjectDoc/Project_ViewFile.asp?FileID=40843&amp;IDKEY=f097809fdslkjf09rndasfufd098asodfjlkduf09nm23mrn87956322497</t>
  </si>
  <si>
    <t>AFOLU_PROJ_ELEM_856_16JUN2012_31DEC2017.pdf</t>
  </si>
  <si>
    <t>https://registry.verra.org/mymodule/ProjectDoc/Project_ViewFile.asp?FileID=40841&amp;IDKEY=jkjalskjf098234kj28098sfkjlf098098kl32lasjdflkj909k56319739</t>
  </si>
  <si>
    <t>ID 856 ProjectArea.kml</t>
  </si>
  <si>
    <t>https://registry.verra.org/mymodule/ProjectDoc/Project_ViewFile.asp?FileID=96769&amp;IDKEY=kkjalskjf098234kj28098sfkjlf098098kl32lasjdflkj909f133444451</t>
  </si>
  <si>
    <t>CCB_V_EXEMPTION-APPROVED_856_22Mar2023.pdf</t>
  </si>
  <si>
    <t>https://registry.verra.org/mymodule/ProjectDoc/Project_ViewFile.asp?FileID=87164&amp;IDKEY=m98klasmf8jflkasf8098afnasfkj98f0a9sfsakjflsakjf8dl120199156</t>
  </si>
  <si>
    <t>ID 856 LeakageBelt.kml</t>
  </si>
  <si>
    <t>https://registry.verra.org/mymodule/ProjectDoc/Project_ViewFile.asp?FileID=96770&amp;IDKEY=0097809fdslkjf09rndasfufd098asodfjlkduf09nm23mrn873133445830</t>
  </si>
  <si>
    <t>ID 856 ReferenceRegion.kml</t>
  </si>
  <si>
    <t>https://registry.verra.org/mymodule/ProjectDoc/Project_ViewFile.asp?FileID=96771&amp;IDKEY=80e98hfalksuf098fnsdalfkjfoijmn4309JLKJFjlaksjfla9j133447209</t>
  </si>
  <si>
    <t>I2_856_PRR_19SEP2018.pdf</t>
  </si>
  <si>
    <t>https://registry.verra.org/mymodule/ProjectDoc/Project_ViewFile.asp?FileID=40787&amp;IDKEY=898klasmf8jflkasf8098afnasfkj98f0a9sfsakjflsakjf8d956245273</t>
  </si>
  <si>
    <t>CBB_VALID_REP_ENG_856_09FEB2012.pdf</t>
  </si>
  <si>
    <t>https://registry.verra.org/mymodule/ProjectDoc/Project_ViewFile.asp?FileID=42610&amp;IDKEY=miquwesdfmnk0iei23nnm435oiojnc909dsflk9809adlkmlkfc58759190</t>
  </si>
  <si>
    <t>CCB_MONIT_REP_856_16JUN2012_31DEC2017.pdf</t>
  </si>
  <si>
    <t>https://registry.verra.org/mymodule/ProjectDoc/Project_ViewFile.asp?FileID=45811&amp;IDKEY=8097809fdslkjf09rndasfufd098asodfjlkduf09nm23mrn87m63173369</t>
  </si>
  <si>
    <t>CCB_MON_REP_ENG_DRAFT_856_16JUN2012_31DEC2017.pdf</t>
  </si>
  <si>
    <t>https://registry.verra.org/mymodule/ProjectDoc/Project_ViewFile.asp?FileID=45793&amp;IDKEY=jlksjoiuwqowrnoiuomnckjashoufifmln902309ksdflku098u63148547</t>
  </si>
  <si>
    <t>CCB_MON_REP_SUM_ESP_856_16JUN2012_31DEC2017.pdf</t>
  </si>
  <si>
    <t>https://registry.verra.org/mymodule/ProjectDoc/Project_ViewFile.asp?FileID=43284&amp;IDKEY=aq934lkmsad39asjdkfj90qlkalsdkngaf98ulkandDfdvDdfhk59688636</t>
  </si>
  <si>
    <t>CCB_MON_REP_SUM_ESP_DRAFT_856_16JUN2012_31DEC2017.pdf</t>
  </si>
  <si>
    <t>https://registry.verra.org/mymodule/ProjectDoc/Project_ViewFile.asp?FileID=43233&amp;IDKEY=d903q4jsafkasjfu90amnmasdfkaidflnmdf9348r09dmfasdfu59618307</t>
  </si>
  <si>
    <t>CCB_VERIF_REP_856_16JUN2012_31DEC2017.pdf</t>
  </si>
  <si>
    <t>https://registry.verra.org/mymodule/ProjectDoc/Project_ViewFile.asp?FileID=43283&amp;IDKEY=00e98hfalksuf098fnsdalfkjfoijmn4309JLKJFjlaksjfla9f59687257</t>
  </si>
  <si>
    <t>CCB_VERIF_STA_856_16JUN2012_31DEC2017.pdf</t>
  </si>
  <si>
    <t>https://registry.verra.org/mymodule/ProjectDoc/Project_ViewFile.asp?FileID=40844&amp;IDKEY=f0e98hfalksuf098fnsdalfkjfoijmn4309JLKJFjlaksjfla9i56323876</t>
  </si>
  <si>
    <t>CCB_OTHER_856_03FEB2017.pdf</t>
  </si>
  <si>
    <t>https://registry.verra.org/mymodule/ProjectDoc/Project_ViewFile.asp?FileID=39418&amp;IDKEY=a903q4jsafkasjfu90amnmasdfkaidflnmdf9348r09dmfasdfa54357422</t>
  </si>
  <si>
    <t>CCB_OTHER_856_06DEC2017.pdf</t>
  </si>
  <si>
    <t>https://registry.verra.org/mymodule/ProjectDoc/Project_ViewFile.asp?FileID=39419&amp;IDKEY=f98klasmf8jflkasf8098afnasfkj98f0a9sfsakjflsakjf8dn54358801</t>
  </si>
  <si>
    <t>PROJ_DESC_1112_13MAR2014.pdf</t>
  </si>
  <si>
    <t>https://registry.verra.org/mymodule/ProjectDoc/Project_ViewFile.asp?FileID=37296&amp;IDKEY=dkjalskjf098234kj28098sfkjlf098098kl32lasjdflkj909j51431184</t>
  </si>
  <si>
    <t>PP_REG_REP_1112_28MAR2013.pdf</t>
  </si>
  <si>
    <t>https://registry.verra.org/mymodule/ProjectDoc/Project_ViewFile.asp?FileID=37298&amp;IDKEY=9097809fdslkjf09rndasfufd098asodfjlkduf09nm23mrn87s51433942</t>
  </si>
  <si>
    <t>VALID_REP_1112_15MAY2014.pdf</t>
  </si>
  <si>
    <t>https://registry.verra.org/mymodule/ProjectDoc/Project_ViewFile.asp?FileID=36875&amp;IDKEY=u097809fdslkjf09rndasfufd098asodfjlkduf09nm23mrn87850850625</t>
  </si>
  <si>
    <t>023_CarbonCo_Russas-CCBA_Validation_Report_Final__19MAR2014.pdf</t>
  </si>
  <si>
    <t>https://registry.verra.org/mymodule/ProjectDoc/Project_ViewFile.asp?FileID=37234&amp;IDKEY=9097809fdslkjf09rndasfufd098asodfjlkduf09nm23mrn87251345686</t>
  </si>
  <si>
    <t>023-CarbonCo-Russas-VCS_Validation_Report_Final_19MAR2014.pdf</t>
  </si>
  <si>
    <t>https://registry.verra.org/mymodule/ProjectDoc/Project_ViewFile.asp?FileID=37236&amp;IDKEY=4q934lkmsad39asjdkfj90qlkalsdkngaf98ulkandDfdvDdfhv51348444</t>
  </si>
  <si>
    <t>PP_ISS_REP_1112_17MAR2011_31DEC2013.pdf</t>
  </si>
  <si>
    <t>https://registry.verra.org/mymodule/ProjectDoc/Project_ViewFile.asp?FileID=38566&amp;IDKEY=ulksjoiuwqowrnoiuomnckjashoufifmln902309ksdflku098s53182514</t>
  </si>
  <si>
    <t>PP_ISS_REP_1112_01JAN2014_31DEC2016.PDF</t>
  </si>
  <si>
    <t>https://registry.verra.org/mymodule/ProjectDoc/Project_ViewFile.asp?FileID=45136&amp;IDKEY=m097809fdslkjf09rndasfufd098asodfjlkduf09nm23mrn87f62242544</t>
  </si>
  <si>
    <t>PP_ISS_REP_1112_01JAN2017_31DEC2017.PDF</t>
  </si>
  <si>
    <t>https://registry.verra.org/mymodule/ProjectDoc/Project_ViewFile.asp?FileID=45272&amp;IDKEY=80e98hfalksuf098fnsdalfkjfoijmn4309JLKJFjlaksjfla9j62430088</t>
  </si>
  <si>
    <t>Russas_Projects_VCS_Issuance_Deed_(7-6-2022) (Fully Signed).pdf</t>
  </si>
  <si>
    <t>https://registry.verra.org/mymodule/ProjectDoc/Project_ViewFile.asp?FileID=97372&amp;IDKEY=klksjoiuwqowrnoiuomnckjashoufifmln902309ksdflku098q134275988</t>
  </si>
  <si>
    <t>2013_RussasMonitoring_2014.12.16.pdf</t>
  </si>
  <si>
    <t>https://registry.verra.org/mymodule/ProjectDoc/Project_ViewFile.asp?FileID=36085&amp;IDKEY=a8723kjnf7kjandsaslmdv09887vaksmrmnwqkjoiuanfnfuq0v49761215</t>
  </si>
  <si>
    <t>MONIT_REP_1112_01JAN2014_31DEC2016.PDF</t>
  </si>
  <si>
    <t>https://registry.verra.org/mymodule/ProjectDoc/Project_ViewFile.asp?FileID=45137&amp;IDKEY=l0e98hfalksuf098fnsdalfkjfoijmn4309JLKJFjlaksjfla9l62243923</t>
  </si>
  <si>
    <t>MONIT_REP_1112_01JAN2017_31DEC2017.pdf</t>
  </si>
  <si>
    <t>https://registry.verra.org/mymodule/ProjectDoc/Project_ViewFile.asp?FileID=45273&amp;IDKEY=3q934lkmsad39asjdkfj90qlkalsdkngaf98ulkandDfdvDdfhD62431467</t>
  </si>
  <si>
    <t>MONIT_REP_1112_17MAR2011_31DEC2013.pdf</t>
  </si>
  <si>
    <t>https://registry.verra.org/mymodule/ProjectDoc/Project_ViewFile.asp?FileID=45830&amp;IDKEY=90e98hfalksuf098fnsdalfkjfoijmn4309JLKJFjlaksjfla9863199570</t>
  </si>
  <si>
    <t>Russas Project's CCB-VCS 2018-2020 Monitoring Report (9-13-2023) (Clean).pdf</t>
  </si>
  <si>
    <t>https://registry.verra.org/mymodule/ProjectDoc/Project_ViewFile.asp?FileID=97351&amp;IDKEY=s903q4jsafkasjfu90amnmasdfkaidflnmdf9348r09dmfasdf3134247029</t>
  </si>
  <si>
    <t>VALID_STA_1112_15MAY2014.pdf</t>
  </si>
  <si>
    <t>https://registry.verra.org/mymodule/ProjectDoc/Project_ViewFile.asp?FileID=36876&amp;IDKEY=l0e98hfalksuf098fnsdalfkjfoijmn4309JLKJFjlaksjfla9j50852004</t>
  </si>
  <si>
    <t>023-CarbonCo-Russas-VCS_Validation_Representation_Final-19MAR2014.pdf</t>
  </si>
  <si>
    <t>https://registry.verra.org/mymodule/ProjectDoc/Project_ViewFile.asp?FileID=37237&amp;IDKEY=28723kjnf7kjandsaslmdv09887vaksmrmnwqkjoiuanfnfuq0f51349823</t>
  </si>
  <si>
    <t>023_01-CarbonCo-Russas-VCS_1st_Verification_Report_Final.pdf</t>
  </si>
  <si>
    <t>https://registry.verra.org/mymodule/ProjectDoc/Project_ViewFile.asp?FileID=36089&amp;IDKEY=a98klasmf8jflkasf8098afnasfkj98f0a9sfsakjflsakjf8ds49766731</t>
  </si>
  <si>
    <t>VERIF_REP_1112_17MAR2011_31DEC2013.pdf</t>
  </si>
  <si>
    <t>https://registry.verra.org/mymodule/ProjectDoc/Project_ViewFile.asp?FileID=42359&amp;IDKEY=oiquwesdfmnk0iei23nnm435oiojnc909dsflk9809adlkmlkf558413061</t>
  </si>
  <si>
    <t>VERIF_REP_1112_01JAN2017_31DEC2017.pdf</t>
  </si>
  <si>
    <t>https://registry.verra.org/mymodule/ProjectDoc/Project_ViewFile.asp?FileID=43439&amp;IDKEY=oiquwesdfmnk0iei23nnm435oiojnc909dsflk9809adlkmlkfi59902381</t>
  </si>
  <si>
    <t>VERIF_REP_1112_01JAN2014_31DEC2016.pdf</t>
  </si>
  <si>
    <t>https://registry.verra.org/mymodule/ProjectDoc/Project_ViewFile.asp?FileID=44114&amp;IDKEY=ciofj09234rm9oq4jndsma80vcalksdjf98cxkjaf90823nmq3q60833206</t>
  </si>
  <si>
    <t>20014.00_Russas_VCS_CCB_Ver Report_V2_Final_20230916.pdf</t>
  </si>
  <si>
    <t>https://registry.verra.org/mymodule/ProjectDoc/Project_ViewFile.asp?FileID=97352&amp;IDKEY=f98klasmf8jflkasf8098afnasfkj98f0a9sfsakjflsakjf8da134248408</t>
  </si>
  <si>
    <t>023_01-CarbonCo_Russas-VCS_Verification_Representation-final.pdf</t>
  </si>
  <si>
    <t>https://registry.verra.org/mymodule/ProjectDoc/Project_ViewFile.asp?FileID=36087&amp;IDKEY=aiofj09234rm9oq4jndsma80vcalksdjf98cxkjaf90823nmq3049763973</t>
  </si>
  <si>
    <t>VERIF_STA_1112_01JAN2017_31DEC2017.pdf</t>
  </si>
  <si>
    <t>https://registry.verra.org/mymodule/ProjectDoc/Project_ViewFile.asp?FileID=38278&amp;IDKEY=klksjoiuwqowrnoiuomnckjashoufifmln902309ksdflku098q52785362</t>
  </si>
  <si>
    <t>VERIF_STA_1112_01JAN2014_31DEC2016.pdf</t>
  </si>
  <si>
    <t>https://registry.verra.org/mymodule/ProjectDoc/Project_ViewFile.asp?FileID=38423&amp;IDKEY=a0e98hfalksuf098fnsdalfkjfoijmn4309JLKJFjlaksjfla9a52985317</t>
  </si>
  <si>
    <t>VERIF_STA_1112_17MAR2011_31DEC2013.pdf</t>
  </si>
  <si>
    <t>https://registry.verra.org/mymodule/ProjectDoc/Project_ViewFile.asp?FileID=38567&amp;IDKEY=m097809fdslkjf09rndasfufd098asodfjlkduf09nm23mrn87853183893</t>
  </si>
  <si>
    <t>20014.00 Russas_VCS_Verification_Representation_V2_Final_20230916.pdf</t>
  </si>
  <si>
    <t>https://registry.verra.org/mymodule/ProjectDoc/Project_ViewFile.asp?FileID=97354&amp;IDKEY=qlksjoiuwqowrnoiuomnckjashoufifmln902309ksdflku098k134251166</t>
  </si>
  <si>
    <t>AFOLU_PROJ_ELEM_1112_25MAR2014.pdf</t>
  </si>
  <si>
    <t>https://registry.verra.org/mymodule/ProjectDoc/Project_ViewFile.asp?FileID=37297&amp;IDKEY=slksjoiuwqowrnoiuomnckjashoufifmln902309ksdflku098w51432563</t>
  </si>
  <si>
    <t>AFOLU_PROJ_ELEM_1112_01JAN2017_31DEC2017.pdf</t>
  </si>
  <si>
    <t>https://registry.verra.org/mymodule/ProjectDoc/Project_ViewFile.asp?FileID=41316&amp;IDKEY=r903q4jsafkasjfu90amnmasdfkaidflnmdf9348r09dmfasdff56974764</t>
  </si>
  <si>
    <t>AFOLU_ELEM_1112_01JAN2014_31DEC2016.pdf</t>
  </si>
  <si>
    <t>https://registry.verra.org/mymodule/ProjectDoc/Project_ViewFile.asp?FileID=41089&amp;IDKEY=08723kjnf7kjandsaslmdv09887vaksmrmnwqkjoiuanfnfuq0v56661731</t>
  </si>
  <si>
    <t>AFOLU_PROJ_ELEM_1112_17MAR2011_31DEC2013.pdf</t>
  </si>
  <si>
    <t>https://registry.verra.org/mymodule/ProjectDoc/Project_ViewFile.asp?FileID=42358&amp;IDKEY=v8723kjnf7kjandsaslmdv09887vaksmrmnwqkjoiuanfnfuq0058411682</t>
  </si>
  <si>
    <t>COMMS_AGR_PL1112_28MAR2013.pdf</t>
  </si>
  <si>
    <t>https://registry.verra.org/mymodule/ProjectDoc/Project_ViewFile.asp?FileID=42374&amp;IDKEY=u0e98hfalksuf098fnsdalfkjfoijmn4309JLKJFjlaksjfla9J58433746</t>
  </si>
  <si>
    <t>Russas Project's New Verra Registry Communications Agreement-multiple-PPs (Fully Signed).pdf</t>
  </si>
  <si>
    <t>https://registry.verra.org/mymodule/ProjectDoc/Project_ViewFile.asp?FileID=98068&amp;IDKEY=nq934lkmsad39asjdkfj90qlkalsdkngaf98ulkandDfdvDdfhj135235772</t>
  </si>
  <si>
    <t>CCB_VCS_V4_PRR_1112_01JAN2018_31DEC20201.pdf</t>
  </si>
  <si>
    <t>https://registry.verra.org/mymodule/ProjectDoc/Project_ViewFile.asp?FileID=97356&amp;IDKEY=a0e98hfalksuf098fnsdalfkjfoijmn4309JLKJFjlaksjfla9a134253924</t>
  </si>
  <si>
    <t>RussasProperty (Kml).kml</t>
  </si>
  <si>
    <t>https://registry.verra.org/mymodule/ProjectDoc/Project_ViewFile.asp?FileID=56302&amp;IDKEY=898klasmf8jflkasf8098afnasfkj98f0a9sfsakjflsakjf8d977640458</t>
  </si>
  <si>
    <t>Russas_Project_Final_Draft_CCBS_PDD_-_English_(7-8-13).pdf</t>
  </si>
  <si>
    <t>https://registry.verra.org/mymodule/ProjectDoc/Project_ViewFile.asp?FileID=35380&amp;IDKEY=n097809fdslkjf09rndasfufd098asodfjlkduf09nm23mrn87948789020</t>
  </si>
  <si>
    <t>023_01-CarbonCo-Russas-CCBA_Verification_Report_final.pdf</t>
  </si>
  <si>
    <t>https://registry.verra.org/mymodule/ProjectDoc/Project_ViewFile.asp?FileID=36088&amp;IDKEY=f903q4jsafkasjfu90amnmasdfkaidflnmdf9348r09dmfasdfd49765352</t>
  </si>
  <si>
    <t>2013_RussasNonPermanenceRiskReport_2014.12.16.pdf</t>
  </si>
  <si>
    <t>https://registry.verra.org/mymodule/ProjectDoc/Project_ViewFile.asp?FileID=36090&amp;IDKEY=alksjoiuwqowrnoiuomnckjashoufifmln902309ksdflku098o49768110</t>
  </si>
  <si>
    <t>Russas_Project_CCBS_PIR,_Final_Version_11-3-14.pdf</t>
  </si>
  <si>
    <t>https://registry.verra.org/mymodule/ProjectDoc/Project_ViewFile.asp?FileID=36091&amp;IDKEY=u097809fdslkjf09rndasfufd098asodfjlkduf09nm23mrn87849769489</t>
  </si>
  <si>
    <t>FOREST_INVENTORY_1112.pdf</t>
  </si>
  <si>
    <t>https://registry.verra.org/mymodule/ProjectDoc/Project_ViewFile.asp?FileID=36869&amp;IDKEY=a8723kjnf7kjandsaslmdv09887vaksmrmnwqkjoiuanfnfuq0v50842351</t>
  </si>
  <si>
    <t>CCBA_VALID_REP_1112_19MAR2014.pdf</t>
  </si>
  <si>
    <t>https://registry.verra.org/mymodule/ProjectDoc/Project_ViewFile.asp?FileID=37274&amp;IDKEY=iiquwesdfmnk0iei23nnm435oiojnc909dsflk9809adlkmlkfs51400846</t>
  </si>
  <si>
    <t>CCBA_VALID_STA_1112_19MAR2013.pdf</t>
  </si>
  <si>
    <t>https://registry.verra.org/mymodule/ProjectDoc/Project_ViewFile.asp?FileID=37275&amp;IDKEY=qiofj09234rm9oq4jndsma80vcalksdjf98cxkjaf90823nmq3c51402225</t>
  </si>
  <si>
    <t>CCBA_PROJ_DESC_1112_19MAR2014.pdf</t>
  </si>
  <si>
    <t>https://registry.verra.org/mymodule/ProjectDoc/Project_ViewFile.asp?FileID=37299&amp;IDKEY=F0e98hfalksuf098fnsdalfkjfoijmn4309JLKJFjlaksjfla9s51435321</t>
  </si>
  <si>
    <t>CCBA_VERIF_REP_1112_17MAR2011_31DEC2013.pdf</t>
  </si>
  <si>
    <t>https://registry.verra.org/mymodule/ProjectDoc/Project_ViewFile.asp?FileID=38564&amp;IDKEY=898klasmf8jflkasf8098afnasfkj98f0a9sfsakjflsakjf8d953179756</t>
  </si>
  <si>
    <t>CCBA_VERIF_STA_1112_17MAR2011_31DEC2013.pdf</t>
  </si>
  <si>
    <t>https://registry.verra.org/mymodule/ProjectDoc/Project_ViewFile.asp?FileID=38565&amp;IDKEY=9kjalskjf098234kj28098sfkjlf098098kl32lasjdflkj909j53181135</t>
  </si>
  <si>
    <t>CCBA_PROJ_IMP_1112_17MAR2011_31DEC2013.pdf</t>
  </si>
  <si>
    <t>https://registry.verra.org/mymodule/ProjectDoc/Project_ViewFile.asp?FileID=45829&amp;IDKEY=0lksjoiuwqowrnoiuomnckjashoufifmln902309ksdflku098o63198191</t>
  </si>
  <si>
    <t>2020_RussasMonitoring_Workbook_CONFIDENTIAL (Updated 9-13-2023).xls</t>
  </si>
  <si>
    <t>https://registry.verra.org/mymodule/ProjectDoc/Project_ViewFile.asp?FileID=97357&amp;IDKEY=kq934lkmsad39asjdkfj90qlkalsdkngaf98ulkandDfdvDdfhf134255303</t>
  </si>
  <si>
    <t>REG_PRR_1112_15May2014.pdf</t>
  </si>
  <si>
    <t>https://registry.verra.org/mymodule/ProjectDoc/Project_ViewFile.asp?FileID=36877&amp;IDKEY=9q934lkmsad39asjdkfj90qlkalsdkngaf98ulkandDfdvDdfhk50853383</t>
  </si>
  <si>
    <t>I2_1112_PRR_06MAR2018.pdf</t>
  </si>
  <si>
    <t>https://registry.verra.org/mymodule/ProjectDoc/Project_ViewFile.asp?FileID=38424&amp;IDKEY=dq934lkmsad39asjdkfj90qlkalsdkngaf98ulkandDfdvDdfhs52986696</t>
  </si>
  <si>
    <t>CCB_VALID_REP_ENG_1112_19MAR2014.pdf</t>
  </si>
  <si>
    <t>https://registry.verra.org/mymodule/ProjectDoc/Project_ViewFile.asp?FileID=42575&amp;IDKEY=siquwesdfmnk0iei23nnm435oiojnc909dsflk9809adlkmlkfd58710925</t>
  </si>
  <si>
    <t>023-CarbonCo_Russas-Valildation_Statement_Final_19Mar2014.pdf</t>
  </si>
  <si>
    <t>https://registry.verra.org/mymodule/ProjectDoc/Project_ViewFile.asp?FileID=37235&amp;IDKEY=h0e98hfalksuf098fnsdalfkjfoijmn4309JLKJFjlaksjfla9s51347065</t>
  </si>
  <si>
    <t>Russas_Project_Final_Draft_VCS_PD_(7-17-2013).pdf</t>
  </si>
  <si>
    <t>https://registry.verra.org/mymodule/ProjectDoc/Project_ViewFile.asp?FileID=35379&amp;IDKEY=0kjalskjf098234kj28098sfkjlf098098kl32lasjdflkj909k48787641</t>
  </si>
  <si>
    <t>Russas_Project_CCBS_PDD,_Final_(English)_3-19-14.pdf</t>
  </si>
  <si>
    <t>https://registry.verra.org/mymodule/ProjectDoc/Project_ViewFile.asp?FileID=37231&amp;IDKEY=898klasmf8jflkasf8098afnasfkj98f0a9sfsakjflsakjf8dj51341549</t>
  </si>
  <si>
    <t>Russas_Project_CCBS_PDD,_Final_(Portuguese)_3-19-14.pdf</t>
  </si>
  <si>
    <t>https://registry.verra.org/mymodule/ProjectDoc/Project_ViewFile.asp?FileID=37232&amp;IDKEY=fkjalskjf098234kj28098sfkjlf098098kl32lasjdflkj909j51342928</t>
  </si>
  <si>
    <t>Russas_Project_VCS_PD,_Final_(English)_3-13-14.pdf</t>
  </si>
  <si>
    <t>https://registry.verra.org/mymodule/ProjectDoc/Project_ViewFile.asp?FileID=37233&amp;IDKEY=ulksjoiuwqowrnoiuomnckjashoufifmln902309ksdflku098d51344307</t>
  </si>
  <si>
    <t>CCB_MONIT_REP_ENG_1112_01JAN2017_31DEC2017.pdf</t>
  </si>
  <si>
    <t>https://registry.verra.org/mymodule/ProjectDoc/Project_ViewFile.asp?FileID=45274&amp;IDKEY=78723kjnf7kjandsaslmdv09887vaksmrmnwqkjoiuanfnfuq0u62432846</t>
  </si>
  <si>
    <t>Russas Project's CCB-VCS 2018-2020 Monitoring Report (9-1-2021).pdf</t>
  </si>
  <si>
    <t>https://registry.verra.org/mymodule/ProjectDoc/Project_ViewFile.asp?FileID=55260&amp;IDKEY=rlksjoiuwqowrnoiuomnckjashoufifmln902309ksdflku098376203540</t>
  </si>
  <si>
    <t>Russas Project's CCB-VCS 2018-2020 Monitoring Report (1-12-2023) - CLEANED.pdf</t>
  </si>
  <si>
    <t>https://registry.verra.org/mymodule/ProjectDoc/Project_ViewFile.asp?FileID=85914&amp;IDKEY=9kjalskjf098234kj28098sfkjlf098098kl32lasjdflkj9092118475406</t>
  </si>
  <si>
    <t>Russas Project Summary Document (Final Version, Portuguese) (3-6-2023).pdf</t>
  </si>
  <si>
    <t>https://registry.verra.org/mymodule/ProjectDoc/Project_ViewFile.asp?FileID=97367&amp;IDKEY=n8723kjnf7kjandsaslmdv09887vaksmrmnwqkjoiuanfnfuq03134269093</t>
  </si>
  <si>
    <t>Russas Project Summary Document (Final Version, English) (3-6-2023).pdf</t>
  </si>
  <si>
    <t>https://registry.verra.org/mymodule/ProjectDoc/Project_ViewFile.asp?FileID=85912&amp;IDKEY=d903q4jsafkasjfu90amnmasdfkaidflnmdf9348r09dmfasdfu118472648</t>
  </si>
  <si>
    <t>CCB_VERIF_REP_ENG_1112_17MAR2011_31DEC2013.pdf</t>
  </si>
  <si>
    <t>https://registry.verra.org/mymodule/ProjectDoc/Project_ViewFile.asp?FileID=39778&amp;IDKEY=riofj09234rm9oq4jndsma80vcalksdjf98cxkjaf90823nmq3a54853862</t>
  </si>
  <si>
    <t>CCB_VERIF_REP_ENG_1112_01JAN2017_31DEC2017.pdf</t>
  </si>
  <si>
    <t>https://registry.verra.org/mymodule/ProjectDoc/Project_ViewFile.asp?FileID=43438&amp;IDKEY=88723kjnf7kjandsaslmdv09887vaksmrmnwqkjoiuanfnfuq0859901002</t>
  </si>
  <si>
    <t>CCB_VERIF_REP_1112_01JAN2014_31DEC2016.pdf</t>
  </si>
  <si>
    <t>https://registry.verra.org/mymodule/ProjectDoc/Project_ViewFile.asp?FileID=44115&amp;IDKEY=d903q4jsafkasjfu90amnmasdfkaidflnmdf9348r09dmfasdfu60834585</t>
  </si>
  <si>
    <t>023_01-CarbonCo_Russas-CCB_Verification_Statement-final.pdf</t>
  </si>
  <si>
    <t>https://registry.verra.org/mymodule/ProjectDoc/Project_ViewFile.asp?FileID=36086&amp;IDKEY=jiquwesdfmnk0iei23nnm435oiojnc909dsflk9809adlkmlkf349762594</t>
  </si>
  <si>
    <t>CCB_VERIF_STA_1112_01JAN2017_31DEC2017.pdf</t>
  </si>
  <si>
    <t>https://registry.verra.org/mymodule/ProjectDoc/Project_ViewFile.asp?FileID=38295&amp;IDKEY=fkjalskjf098234kj28098sfkjlf098098kl32lasjdflkj909l52808805</t>
  </si>
  <si>
    <t>CCB_VERIF_STA_1112_01JAN2014_31DEC2016.pdf</t>
  </si>
  <si>
    <t>https://registry.verra.org/mymodule/ProjectDoc/Project_ViewFile.asp?FileID=44113&amp;IDKEY=liquwesdfmnk0iei23nnm435oiojnc909dsflk9809adlkmlkfi60831827</t>
  </si>
  <si>
    <t>20014.00_Russas_CCB_Verification_Statement_V2 Final_20230916.pdf</t>
  </si>
  <si>
    <t>https://registry.verra.org/mymodule/ProjectDoc/Project_ViewFile.asp?FileID=97355&amp;IDKEY=d097809fdslkjf09rndasfufd098asodfjlkduf09nm23mrn87n134252545</t>
  </si>
  <si>
    <t>CCB_IMP_REP_SUM_POR_1112_01JAN2014_31DEC2016.pdf</t>
  </si>
  <si>
    <t>https://registry.verra.org/mymodule/ProjectDoc/Project_ViewFile.asp?FileID=45134&amp;IDKEY=lkjalskjf098234kj28098sfkjlf098098kl32lasjdflkj909s62239786</t>
  </si>
  <si>
    <t>CCB_IMP_REP_SUM_ENG_1112_01JAN2014_31DEC2016.pdf</t>
  </si>
  <si>
    <t>https://registry.verra.org/mymodule/ProjectDoc/Project_ViewFile.asp?FileID=45135&amp;IDKEY=flksjoiuwqowrnoiuomnckjashoufifmln902309ksdflku098i62241165</t>
  </si>
  <si>
    <t>Russas Project Summary Document (Final Version, English) (9-1-2021).pdf</t>
  </si>
  <si>
    <t>https://registry.verra.org/mymodule/ProjectDoc/Project_ViewFile.asp?FileID=55262&amp;IDKEY=s0e98hfalksuf098fnsdalfkjfoijmn4309JLKJFjlaksjfla9F76206298</t>
  </si>
  <si>
    <t>Russas Project Summary Document (Final Version, Portuguese) (9-1-2021).pdf</t>
  </si>
  <si>
    <t>https://registry.verra.org/mymodule/ProjectDoc/Project_ViewFile.asp?FileID=55263&amp;IDKEY=aq934lkmsad39asjdkfj90qlkalsdkngaf98ulkandDfdvDdfhn76207677</t>
  </si>
  <si>
    <t>CCB_IMP_REP_1112_01JAN2014_31DEC2016.pdf</t>
  </si>
  <si>
    <t>https://registry.verra.org/mymodule/ProjectDoc/Project_ViewFile.asp?FileID=45138&amp;IDKEY=nq934lkmsad39asjdkfj90qlkalsdkngaf98ulkandDfdvDdfha62245302</t>
  </si>
  <si>
    <t>CCB_IMP_REP_POR_1112_17MAR2011_31DEC2013_V1.pdf</t>
  </si>
  <si>
    <t>https://registry.verra.org/mymodule/ProjectDoc/Project_ViewFile.asp?FileID=45479&amp;IDKEY=m097809fdslkjf09rndasfufd098asodfjlkduf09nm23mrn87f62715541</t>
  </si>
  <si>
    <t>CCB_IMP_REP_ENG_1112_17MAR2011_31DEC2013_V1.pdf</t>
  </si>
  <si>
    <t>https://registry.verra.org/mymodule/ProjectDoc/Project_ViewFile.asp?FileID=45480&amp;IDKEY=dq934lkmsad39asjdkfj90qlkalsdkngaf98ulkandDfdvDdfhs62716920</t>
  </si>
  <si>
    <t>PROJ_DESC_1168_03JUL2014.pdf</t>
  </si>
  <si>
    <t>https://registry.verra.org/mymodule/ProjectDoc/Project_ViewFile.asp?FileID=35893&amp;IDKEY=slksjoiuwqowrnoiuomnckjashoufifmln902309ksdflku098h49496447</t>
  </si>
  <si>
    <t>Kulera_REDD+_Program_VCS_PD_Final_V1-0.pdf</t>
  </si>
  <si>
    <t>https://registry.verra.org/mymodule/ProjectDoc/Project_ViewFile.asp?FileID=36723&amp;IDKEY=sq934lkmsad39asjdkfj90qlkalsdkngaf98ulkandDfdvDdfhq50641017</t>
  </si>
  <si>
    <t>PP_REG_REP_1168_28MAR2014.pdf</t>
  </si>
  <si>
    <t>https://registry.verra.org/mymodule/ProjectDoc/Project_ViewFile.asp?FileID=35892&amp;IDKEY=jkjalskjf098234kj28098sfkjlf098098kl32lasjdflkj909k49495068</t>
  </si>
  <si>
    <t>Kulera_REDD+_Program_VCS_Validation_Report_EDAA_ABE_TR_Closed_ABE_DKApproval_ABE.pdf</t>
  </si>
  <si>
    <t>https://registry.verra.org/mymodule/ProjectDoc/Project_ViewFile.asp?FileID=36720&amp;IDKEY=flksjoiuwqowrnoiuomnckjashoufifmln902309ksdflku098n50636880</t>
  </si>
  <si>
    <t>PP_ISS_REP_1168_01OCT2009_30SEP2013.pdf</t>
  </si>
  <si>
    <t>https://registry.verra.org/mymodule/ProjectDoc/Project_ViewFile.asp?FileID=40671&amp;IDKEY=9lksjoiuwqowrnoiuomnckjashoufifmln902309ksdflku098l56085309</t>
  </si>
  <si>
    <t>Kulera 1168 MR 2 - VCS-Issuance-Representation-Multiple-Representors-v4.1-Correctly signed.pdf</t>
  </si>
  <si>
    <t>https://registry.verra.org/mymodule/ProjectDoc/Project_ViewFile.asp?FileID=50156&amp;IDKEY=9kjalskjf098234kj28098sfkjlf098098kl32lasjdflkj909969165124</t>
  </si>
  <si>
    <t>Kulera_REDD+_Program_VCS_Monitoring_Report_MN1_-_Final_V1-0.pdf</t>
  </si>
  <si>
    <t>https://registry.verra.org/mymodule/ProjectDoc/Project_ViewFile.asp?FileID=36724&amp;IDKEY=78723kjnf7kjandsaslmdv09887vaksmrmnwqkjoiuanfnfuq0950642396</t>
  </si>
  <si>
    <t>Kulera CCB VCS Monitoring Report CCBv3.0-VCSv3.4 v4-0-Final Version.pdf</t>
  </si>
  <si>
    <t>https://registry.verra.org/mymodule/ProjectDoc/Project_ViewFile.asp?FileID=52858&amp;IDKEY=nlksjoiuwqowrnoiuomnckjashoufifmln902309ksdflku098272891182</t>
  </si>
  <si>
    <t>VALID_STA_1168_03JUL2014.pdf</t>
  </si>
  <si>
    <t>https://registry.verra.org/mymodule/ProjectDoc/Project_ViewFile.asp?FileID=35896&amp;IDKEY=0q934lkmsad39asjdkfj90qlkalsdkngaf98ulkandDfdvDdfhd49500584</t>
  </si>
  <si>
    <t>VERIF_REP_1168_01OCT2009_30SEP2013.pdf</t>
  </si>
  <si>
    <t>https://registry.verra.org/mymodule/ProjectDoc/Project_ViewFile.asp?FileID=42201&amp;IDKEY=u097809fdslkjf09rndasfufd098asodfjlkduf09nm23mrn87j58195179</t>
  </si>
  <si>
    <t>VCS_CCB_Kulera_MR2_VerReportCCB3.1_VCS_v4.0_SCS_V1-0_122120.pdf</t>
  </si>
  <si>
    <t>https://registry.verra.org/mymodule/ProjectDoc/Project_ViewFile.asp?FileID=50083&amp;IDKEY=a98klasmf8jflkasf8098afnasfkj98f0a9sfsakjflsakjf8da69064457</t>
  </si>
  <si>
    <t>VERIF_STA_1168_01OCT2009_30SEP2013.pdf</t>
  </si>
  <si>
    <t>https://registry.verra.org/mymodule/ProjectDoc/Project_ViewFile.asp?FileID=40674&amp;IDKEY=vq934lkmsad39asjdkfj90qlkalsdkngaf98ulkandDfdvDdfh456089446</t>
  </si>
  <si>
    <t>VCS_Kulera-Verification-Representation-v4.1_SCS_signed.pdf</t>
  </si>
  <si>
    <t>https://registry.verra.org/mymodule/ProjectDoc/Project_ViewFile.asp?FileID=50165&amp;IDKEY=8kjalskjf098234kj28098sfkjlf098098kl32lasjdflkj909l69177535</t>
  </si>
  <si>
    <t>AFOLU_PROJ_ELEM_1168_03JUL2014.pdf</t>
  </si>
  <si>
    <t>https://registry.verra.org/mymodule/ProjectDoc/Project_ViewFile.asp?FileID=35886&amp;IDKEY=40e98hfalksuf098fnsdalfkjfoijmn4309JLKJFjlaksjfla9s49486794</t>
  </si>
  <si>
    <t>AFOLU_PROJ_ELEM_1168_01OCT2009_30SEP2013.pdf</t>
  </si>
  <si>
    <t>https://registry.verra.org/mymodule/ProjectDoc/Project_ViewFile.asp?FileID=43951&amp;IDKEY=78723kjnf7kjandsaslmdv09887vaksmrmnwqkjoiuanfnfuq0u60608429</t>
  </si>
  <si>
    <t>COMMS_AGR_1168_01NOV2013.pdf</t>
  </si>
  <si>
    <t>https://registry.verra.org/mymodule/ProjectDoc/Project_ViewFile.asp?FileID=35891&amp;IDKEY=f98klasmf8jflkasf8098afnasfkj98f0a9sfsakjflsakjf8dn49493689</t>
  </si>
  <si>
    <t>Kulera_REDD+_Program_CCB_PD_Final.pdf</t>
  </si>
  <si>
    <t>https://registry.verra.org/mymodule/ProjectDoc/Project_ViewFile.asp?FileID=36722&amp;IDKEY=j0e98hfalksuf098fnsdalfkjfoijmn4309JLKJFjlaksjfla9l50639638</t>
  </si>
  <si>
    <t>CCB_PROJ_DESC_1168_JUL2014 updated Dec2020 for CCBv3-1.pdf</t>
  </si>
  <si>
    <t>https://registry.verra.org/mymodule/ProjectDoc/Project_ViewFile.asp?FileID=50080&amp;IDKEY=liquwesdfmnk0iei23nnm435oiojnc909dsflk9809adlkmlkfq69060320</t>
  </si>
  <si>
    <t>Kulera_REDD+_Program_CCBS_Validation_Report_EDAA_ABE_TR_Closed_ABE_DKApproval_ABE.pdf</t>
  </si>
  <si>
    <t>https://registry.verra.org/mymodule/ProjectDoc/Project_ViewFile.asp?FileID=36728&amp;IDKEY=f98klasmf8jflkasf8098afnasfkj98f0a9sfsakjflsakjf8dk50647912</t>
  </si>
  <si>
    <t>VCS_CCB_Kulera_MR2_Validation_Statement_CCBv3.1_122120.pdf</t>
  </si>
  <si>
    <t>https://registry.verra.org/mymodule/ProjectDoc/Project_ViewFile.asp?FileID=50084&amp;IDKEY=fkjalskjf098234kj28098sfkjlf098098kl32lasjdflkj909k69065836</t>
  </si>
  <si>
    <t>Kulera CCB Monitoring Plan v3-0.pdf</t>
  </si>
  <si>
    <t>https://registry.verra.org/mymodule/ProjectDoc/Project_ViewFile.asp?FileID=49461&amp;IDKEY=siofj09234rm9oq4jndsma80vcalksdjf98cxkjaf90823nmq3m68206719</t>
  </si>
  <si>
    <t>Kulera VCS CCB Monitoring Report Summary for Dissemination Chewa v1-0.pdf</t>
  </si>
  <si>
    <t>https://registry.verra.org/mymodule/ProjectDoc/Project_ViewFile.asp?FileID=49459&amp;IDKEY=gq934lkmsad39asjdkfj90qlkalsdkngaf98ulkandDfdvDdfhf68203961</t>
  </si>
  <si>
    <t>Chichwewa version Kulera VCS CCB MR Summary v2-2.pdf</t>
  </si>
  <si>
    <t>https://registry.verra.org/mymodule/ProjectDoc/Project_ViewFile.asp?FileID=49491&amp;IDKEY=0kjalskjf098234kj28098sfkjlf098098kl32lasjdflkj909k68248089</t>
  </si>
  <si>
    <t>Tumbuka version Kulera VCS CCB MR Summary for v1-0.pdf</t>
  </si>
  <si>
    <t>https://registry.verra.org/mymodule/ProjectDoc/Project_ViewFile.asp?FileID=49492&amp;IDKEY=0lksjoiuwqowrnoiuomnckjashoufifmln902309ksdflku098k68249468</t>
  </si>
  <si>
    <t>Kulera_REDD+_Program_CCBS_Verification_Report_EAA_ABE_TR_Closed_ABE_DKApproval.pdf</t>
  </si>
  <si>
    <t>https://registry.verra.org/mymodule/ProjectDoc/Project_ViewFile.asp?FileID=36729&amp;IDKEY=8kjalskjf098234kj28098sfkjlf098098kl32lasjdflkj909050649291</t>
  </si>
  <si>
    <t>CCB_VERIF_REP_1168_01OCT2009_30SEP2013.pdf</t>
  </si>
  <si>
    <t>https://registry.verra.org/mymodule/ProjectDoc/Project_ViewFile.asp?FileID=40672&amp;IDKEY=n097809fdslkjf09rndasfufd098asodfjlkduf09nm23mrn87956086688</t>
  </si>
  <si>
    <t>https://registry.verra.org/mymodule/ProjectDoc/Project_ViewFile.asp?FileID=52716&amp;IDKEY=sq934lkmsad39asjdkfj90qlkalsdkngaf98ulkandDfdvDdfhd72695364</t>
  </si>
  <si>
    <t>CCB_VERIF_STA_1168_01OCT2009_30SEP2013.pdf</t>
  </si>
  <si>
    <t>https://registry.verra.org/mymodule/ProjectDoc/Project_ViewFile.asp?FileID=40673&amp;IDKEY=f0e98hfalksuf098fnsdalfkjfoijmn4309JLKJFjlaksjfla9956088067</t>
  </si>
  <si>
    <t>VCS_CCB_Kulera_MR2_Verification_Statement_CCBv3.1_122120.pdf</t>
  </si>
  <si>
    <t>https://registry.verra.org/mymodule/ProjectDoc/Project_ViewFile.asp?FileID=50085&amp;IDKEY=dlksjoiuwqowrnoiuomnckjashoufifmln902309ksdflku098u69067215</t>
  </si>
  <si>
    <t>CCB_PROJ_IMPL_REP_1168_JUL2014.pdf</t>
  </si>
  <si>
    <t>https://registry.verra.org/mymodule/ProjectDoc/Project_ViewFile.asp?FileID=35889&amp;IDKEY=niquwesdfmnk0iei23nnm435oiojnc909dsflk9809adlkmlkf449490931</t>
  </si>
  <si>
    <t>Kulera_REDD+_Program_CCB_PIR_MN1.pdf</t>
  </si>
  <si>
    <t>https://registry.verra.org/mymodule/ProjectDoc/Project_ViewFile.asp?FileID=36727&amp;IDKEY=s903q4jsafkasjfu90amnmasdfkaidflnmdf9348r09dmfasdfk50646533</t>
  </si>
  <si>
    <t>CCB_IMP_REP_ENG_1168_01OCT2009_30SEP2013_V1.pdf</t>
  </si>
  <si>
    <t>https://registry.verra.org/mymodule/ProjectDoc/Project_ViewFile.asp?FileID=45475&amp;IDKEY=a903q4jsafkasjfu90amnmasdfkaidflnmdf9348r09dmfasdf362710025</t>
  </si>
  <si>
    <t>PROJ_DESC_1395_10APR2015.pdf</t>
  </si>
  <si>
    <t>https://registry.verra.org/mymodule/ProjectDoc/Project_ViewFile.asp?FileID=45919&amp;IDKEY=flksjoiuwqowrnoiuomnckjashoufifmln902309ksdflku098i63322301</t>
  </si>
  <si>
    <t>PP_REG_REP_1395_20JUN2016.pdf</t>
  </si>
  <si>
    <t>https://registry.verra.org/mymodule/ProjectDoc/Project_ViewFile.asp?FileID=45920&amp;IDKEY=a0e98hfalksuf098fnsdalfkjfoijmn4309JLKJFjlaksjfla9a63323680</t>
  </si>
  <si>
    <t>BCBM_VCS_Listing_Representation,_Single_Representor,_v3.2_0_JAL_(2).2.pdf</t>
  </si>
  <si>
    <t>https://registry.verra.org/mymodule/ProjectDoc/Project_ViewFile.asp?FileID=35733&amp;IDKEY=lq934lkmsad39asjdkfj90qlkalsdkngaf98ulkandDfdvDdfh949275807</t>
  </si>
  <si>
    <t>VALID_REP_1395_21APR2015.pdf</t>
  </si>
  <si>
    <t>https://registry.verra.org/mymodule/ProjectDoc/Project_ViewFile.asp?FileID=45710&amp;IDKEY=jkjalskjf098234kj28098sfkjlf098098kl32lasjdflkj909d63034090</t>
  </si>
  <si>
    <t>PP_ISS_REP_1395_26AUG2013_31DEC2017.PDF</t>
  </si>
  <si>
    <t>https://registry.verra.org/mymodule/ProjectDoc/Project_ViewFile.asp?FileID=43945&amp;IDKEY=a903q4jsafkasjfu90amnmasdfkaidflnmdf9348r09dmfasdf060600155</t>
  </si>
  <si>
    <t>BCBM_Issuance_Representation_2019.PDF</t>
  </si>
  <si>
    <t>https://registry.verra.org/mymodule/ProjectDoc/Project_ViewFile.asp?FileID=47000&amp;IDKEY=nq934lkmsad39asjdkfj90qlkalsdkngaf98ulkandDfdvDdfha64813000</t>
  </si>
  <si>
    <t>MONIT_REP_1395_26AUG2013_31DEC2017.pdf</t>
  </si>
  <si>
    <t>https://registry.verra.org/mymodule/ProjectDoc/Project_ViewFile.asp?FileID=45172&amp;IDKEY=9097809fdslkjf09rndasfufd098asodfjlkduf09nm23mrn87262292188</t>
  </si>
  <si>
    <t>VALID_STA_1395_21APR2015.pdf</t>
  </si>
  <si>
    <t>https://registry.verra.org/mymodule/ProjectDoc/Project_ViewFile.asp?FileID=39134&amp;IDKEY=n0e98hfalksuf098fnsdalfkjfoijmn4309JLKJFjlaksjfla9353965786</t>
  </si>
  <si>
    <t>VERIF_REP_1395_26AUG2013_31DEC2017.pdf</t>
  </si>
  <si>
    <t>https://registry.verra.org/mymodule/ProjectDoc/Project_ViewFile.asp?FileID=43528&amp;IDKEY=m8723kjnf7kjandsaslmdv09887vaksmrmnwqkjoiuanfnfuq0a60025112</t>
  </si>
  <si>
    <t>VERIF_STA_1395_26AUG2013_31DEC2017.pdf</t>
  </si>
  <si>
    <t>https://registry.verra.org/mymodule/ProjectDoc/Project_ViewFile.asp?FileID=38273&amp;IDKEY=kiquwesdfmnk0iei23nnm435oiojnc909dsflk9809adlkmlkfw52778467</t>
  </si>
  <si>
    <t>BCBM VCS-Verification-Representation-v3.3.pdf</t>
  </si>
  <si>
    <t>https://registry.verra.org/mymodule/ProjectDoc/Project_ViewFile.asp?FileID=46999&amp;IDKEY=jkjalskjf098234kj28098sfkjlf098098kl32lasjdflkj909f64811621</t>
  </si>
  <si>
    <t>AFOLU_ELEM_1395_26AUG2013_31DEC2017.pdf</t>
  </si>
  <si>
    <t>https://registry.verra.org/mymodule/ProjectDoc/Project_ViewFile.asp?FileID=41333&amp;IDKEY=0iofj09234rm9oq4jndsma80vcalksdjf98cxkjaf90823nmq3a56998207</t>
  </si>
  <si>
    <t>AFOLU_ELEM_1395_10APR2015.pdf</t>
  </si>
  <si>
    <t>https://registry.verra.org/mymodule/ProjectDoc/Project_ViewFile.asp?FileID=42163&amp;IDKEY=f98klasmf8jflkasf8098afnasfkj98f0a9sfsakjflsakjf8dn58142777</t>
  </si>
  <si>
    <t>Communications_Agreement_Markit_BCBM_signed_october_2014.pdf</t>
  </si>
  <si>
    <t>https://registry.verra.org/mymodule/ProjectDoc/Project_ViewFile.asp?FileID=35678&amp;IDKEY=2097809fdslkjf09rndasfufd098asodfjlkduf09nm23mrn87949199962</t>
  </si>
  <si>
    <t>COMMS_AGR_PL1395_05OCT2014.pdf</t>
  </si>
  <si>
    <t>https://registry.verra.org/mymodule/ProjectDoc/Project_ViewFile.asp?FileID=35978&amp;IDKEY=k8723kjnf7kjandsaslmdv09887vaksmrmnwqkjoiuanfnfuq0a49613662</t>
  </si>
  <si>
    <t>COMMS_AGR_1395_25OCT2015.pdf</t>
  </si>
  <si>
    <t>https://registry.verra.org/mymodule/ProjectDoc/Project_ViewFile.asp?FileID=39789&amp;IDKEY=898klasmf8jflkasf8098afnasfkj98f0a9sfsakjflsakjf8d954869031</t>
  </si>
  <si>
    <t>ZP_BM_BC.kml</t>
  </si>
  <si>
    <t>https://registry.verra.org/mymodule/ProjectDoc/Project_ViewFile.asp?FileID=46998&amp;IDKEY=l98klasmf8jflkasf8098afnasfkj98f0a9sfsakjflsakjf8dm64810242</t>
  </si>
  <si>
    <t>Resumen_BCBM_oct_10_logo.pdf</t>
  </si>
  <si>
    <t>https://registry.verra.org/mymodule/ProjectDoc/Project_ViewFile.asp?FileID=35732&amp;IDKEY=J0e98hfalksuf098fnsdalfkjfoijmn4309JLKJFjlaksjfla9u49274428</t>
  </si>
  <si>
    <t>CCBA_VALID_STA_1395_21APR2015.pdf</t>
  </si>
  <si>
    <t>https://registry.verra.org/mymodule/ProjectDoc/Project_ViewFile.asp?FileID=42164&amp;IDKEY=jkjalskjf098234kj28098sfkjlf098098kl32lasjdflkj909k58144156</t>
  </si>
  <si>
    <t>VCS_Registration_Representation_BMBC_signed-ENG.pdf</t>
  </si>
  <si>
    <t>https://registry.verra.org/mymodule/ProjectDoc/Project_ViewFile.asp?FileID=45843&amp;IDKEY=aiofj09234rm9oq4jndsma80vcalksdjf98cxkjaf90823nmq3k63217497</t>
  </si>
  <si>
    <t>BioREDD+ Projects_Verification Rule Exemption Request Response Letter.pdf</t>
  </si>
  <si>
    <t>https://registry.verra.org/mymodule/ProjectDoc/Project_ViewFile.asp?FileID=96179&amp;IDKEY=f8723kjnf7kjandsaslmdv09887vaksmrmnwqkjoiuanfnfuq0u132630841</t>
  </si>
  <si>
    <t>CCB_VCS_V2_REQUEST_DENIED_1395_13NOV2023.pdf</t>
  </si>
  <si>
    <t>https://registry.verra.org/mymodule/ProjectDoc/Project_ViewFile.asp?FileID=102054&amp;IDKEY=00e98hfalksuf098fnsdalfkjfoijmn4309JLKJFjlaksjfla9L140732466</t>
  </si>
  <si>
    <t>CCB_VALID_REP_ENG_1395_21APR2015.pdf</t>
  </si>
  <si>
    <t>https://registry.verra.org/mymodule/ProjectDoc/Project_ViewFile.asp?FileID=43904&amp;IDKEY=90e98hfalksuf098fnsdalfkjfoijmn4309JLKJFjlaksjfla960543616</t>
  </si>
  <si>
    <t>Bajo_Calima_y_Bahia_Malaga_(BCBM)_REDD+_VCS_valid_statement_15.pdf</t>
  </si>
  <si>
    <t>https://registry.verra.org/mymodule/ProjectDoc/Project_ViewFile.asp?FileID=38587&amp;IDKEY=aq934lkmsad39asjdkfj90qlkalsdkngaf98ulkandDfdvDdfhk53211473</t>
  </si>
  <si>
    <t>BioREDD_BCBM_REDD+_Project_Description_v4.3_logo.docx</t>
  </si>
  <si>
    <t>https://registry.verra.org/mymodule/ProjectDoc/Project_ViewFile.asp?FileID=35662&amp;IDKEY=k8723kjnf7kjandsaslmdv09887vaksmrmnwqkjoiuanfnfuq0o49177898</t>
  </si>
  <si>
    <t>CCB_MONIT_REP_ENG_1395_26AUG2013_31DEC2017.pdf</t>
  </si>
  <si>
    <t>https://registry.verra.org/mymodule/ProjectDoc/Project_ViewFile.asp?FileID=45171&amp;IDKEY=ulksjoiuwqowrnoiuomnckjashoufifmln902309ksdflku098d62290809</t>
  </si>
  <si>
    <t>https://registry.verra.org/mymodule/ProjectDoc/Project_ViewFile.asp?FileID=47040&amp;IDKEY=f903q4jsafkasjfu90amnmasdfkaidflnmdf9348r09dmfasdf64868160</t>
  </si>
  <si>
    <t>CCB_MON_REP_SUM_ESP_1395_26AUG2013_31DEC2017.pdf</t>
  </si>
  <si>
    <t>https://registry.verra.org/mymodule/ProjectDoc/Project_ViewFile.asp?FileID=41334&amp;IDKEY=a903q4jsafkasjfu90amnmasdfkaidflnmdf9348r09dmfasdfa56999586</t>
  </si>
  <si>
    <t>LOCAL_SUMM_MONIT_REP_1395_26AUG2013_31DEC2017.pdf</t>
  </si>
  <si>
    <t>https://registry.verra.org/mymodule/ProjectDoc/Project_ViewFile.asp?FileID=41543&amp;IDKEY=0kjalskjf098234kj28098sfkjlf098098kl32lasjdflkj909s57287797</t>
  </si>
  <si>
    <t>Resumen del Reporte de Monitoreo BCBM v1.2.pdf</t>
  </si>
  <si>
    <t>https://registry.verra.org/mymodule/ProjectDoc/Project_ViewFile.asp?FileID=47001&amp;IDKEY=o8723kjnf7kjandsaslmdv09887vaksmrmnwqkjoiuanfnfuq0k64814379</t>
  </si>
  <si>
    <t>CCB_VERIF_REP_1395_26AUG2013_31DEC2017.pdf</t>
  </si>
  <si>
    <t>https://registry.verra.org/mymodule/ProjectDoc/Project_ViewFile.asp?FileID=43527&amp;IDKEY=9q934lkmsad39asjdkfj90qlkalsdkngaf98ulkandDfdvDdfhj60023733</t>
  </si>
  <si>
    <t>CCB_VERIF_STA_1395_26AUG2013_31DEC2017.pdf</t>
  </si>
  <si>
    <t>https://registry.verra.org/mymodule/ProjectDoc/Project_ViewFile.asp?FileID=38274&amp;IDKEY=2iofj09234rm9oq4jndsma80vcalksdjf98cxkjaf90823nmq3052779846</t>
  </si>
  <si>
    <t>PROJ_DESC_958_21DEC2012.pdf</t>
  </si>
  <si>
    <t>https://registry.verra.org/mymodule/ProjectDoc/Project_ViewFile.asp?FileID=45708&amp;IDKEY=4iofj09234rm9oq4jndsma80vcalksdjf98cxkjaf90823nmq3f63031332</t>
  </si>
  <si>
    <t>PP_REG_REP_958_28DEC2012.pdf</t>
  </si>
  <si>
    <t>https://registry.verra.org/mymodule/ProjectDoc/Project_ViewFile.asp?FileID=39122&amp;IDKEY=9kjalskjf098234kj28098sfkjlf098098kl32lasjdflkj909953949238</t>
  </si>
  <si>
    <t>VCS_Pur_MartinSagrado_FinalValidationReport_V1-0_12272012.pdf</t>
  </si>
  <si>
    <t>https://registry.verra.org/mymodule/ProjectDoc/Project_ViewFile.asp?FileID=33889&amp;IDKEY=jq934lkmsad39asjdkfj90qlkalsdkngaf98ulkandDfdvDdfhn46732931</t>
  </si>
  <si>
    <t>VALID_REP_958_22JAN2013.pdf</t>
  </si>
  <si>
    <t>https://registry.verra.org/mymodule/ProjectDoc/Project_ViewFile.asp?FileID=42156&amp;IDKEY=nlksjoiuwqowrnoiuomnckjashoufifmln902309ksdflku098u58133124</t>
  </si>
  <si>
    <t>VCS_Issuance_Representation_PUR_-_MS.pdf</t>
  </si>
  <si>
    <t>https://registry.verra.org/mymodule/ProjectDoc/Project_ViewFile.asp?FileID=39113&amp;IDKEY=lkjalskjf098234kj28098sfkjlf098098kl32lasjdflkj909853936827</t>
  </si>
  <si>
    <t>PP_ISS_REP_958_01JAN2010_22OCT2015.pdf</t>
  </si>
  <si>
    <t>https://registry.verra.org/mymodule/ProjectDoc/Project_ViewFile.asp?FileID=39120&amp;IDKEY=l903q4jsafkasjfu90amnmasdfkaidflnmdf9348r09dmfasdfa53946480</t>
  </si>
  <si>
    <t>VCS-Issuance-Representation-Martin Sagrado 2021.pdf</t>
  </si>
  <si>
    <t>https://registry.verra.org/mymodule/ProjectDoc/Project_ViewFile.asp?FileID=50305&amp;IDKEY=niquwesdfmnk0iei23nnm435oiojnc909dsflk9809adlkmlkf069370595</t>
  </si>
  <si>
    <t>MONIT_REP_958_01JAN2010_22OCT2015.pdf</t>
  </si>
  <si>
    <t>https://registry.verra.org/mymodule/ProjectDoc/Project_ViewFile.asp?FileID=45706&amp;IDKEY=j8723kjnf7kjandsaslmdv09887vaksmrmnwqkjoiuanfnfuq0j63028574</t>
  </si>
  <si>
    <t>201217_CCB_VCS_Monitoring_Report_v1.6.pdf</t>
  </si>
  <si>
    <t>https://registry.verra.org/mymodule/ProjectDoc/Project_ViewFile.asp?FileID=50467&amp;IDKEY=28723kjnf7kjandsaslmdv09887vaksmrmnwqkjoiuanfnfuq0f69593993</t>
  </si>
  <si>
    <t>210225_CCB_VCS_Monitoring_Report_v1.7.pdf</t>
  </si>
  <si>
    <t>https://registry.verra.org/mymodule/ProjectDoc/Project_ViewFile.asp?FileID=51154&amp;IDKEY=898klasmf8jflkasf8098afnasfkj98f0a9sfsakjflsakjf8df70541366</t>
  </si>
  <si>
    <t>https://registry.verra.org/mymodule/ProjectDoc/Project_ViewFile.asp?FileID=51171&amp;IDKEY=d903q4jsafkasjfu90amnmasdfkaidflnmdf9348r09dmfasdfu70564809</t>
  </si>
  <si>
    <t>VALID_STA_958_22JAN2013.pdf</t>
  </si>
  <si>
    <t>https://registry.verra.org/mymodule/ProjectDoc/Project_ViewFile.asp?FileID=39123&amp;IDKEY=flksjoiuwqowrnoiuomnckjashoufifmln902309ksdflku098k53950617</t>
  </si>
  <si>
    <t>VERIF_REP_958_01JAN2010_22OCT2015.pdf</t>
  </si>
  <si>
    <t>https://registry.verra.org/mymodule/ProjectDoc/Project_ViewFile.asp?FileID=45707&amp;IDKEY=niquwesdfmnk0iei23nnm435oiojnc909dsflk9809adlkmlkf863029953</t>
  </si>
  <si>
    <t>20210108_CCB&amp;VCS_VER Report_Biocorredor MS Peru_PUR Projet.pdf</t>
  </si>
  <si>
    <t>https://registry.verra.org/mymodule/ProjectDoc/Project_ViewFile.asp?FileID=50466&amp;IDKEY=4q934lkmsad39asjdkfj90qlkalsdkngaf98ulkandDfdvDdfhv69592614</t>
  </si>
  <si>
    <t>20210225_CCB&amp;VCS_VER Report_Biocorredor MS Peru_PUR Projet.pdf</t>
  </si>
  <si>
    <t>https://registry.verra.org/mymodule/ProjectDoc/Project_ViewFile.asp?FileID=51155&amp;IDKEY=kkjalskjf098234kj28098sfkjlf098098kl32lasjdflkj909070542745</t>
  </si>
  <si>
    <t>VERIF_STA_958_01JAN2010_22OCT2015.pdf</t>
  </si>
  <si>
    <t>https://registry.verra.org/mymodule/ProjectDoc/Project_ViewFile.asp?FileID=39121&amp;IDKEY=898klasmf8jflkasf8098afnasfkj98f0a9sfsakjflsakjf8d953947859</t>
  </si>
  <si>
    <t>20210108_Verification-Representation- Biocorredor MS REDD+_ PUR Projet.pdf</t>
  </si>
  <si>
    <t>https://registry.verra.org/mymodule/ProjectDoc/Project_ViewFile.asp?FileID=50303&amp;IDKEY=9q934lkmsad39asjdkfj90qlkalsdkngaf98ulkandDfdvDdfhk69367837</t>
  </si>
  <si>
    <t>20210225_Verification-Representation- Biocorredor MS REDD+_ PUR Projet.pdf</t>
  </si>
  <si>
    <t>https://registry.verra.org/mymodule/ProjectDoc/Project_ViewFile.asp?FileID=51163&amp;IDKEY=l98klasmf8jflkasf8098afnasfkj98f0a9sfsakjflsakjf8dm70553777</t>
  </si>
  <si>
    <t>AFOLU_RISK_ELEM_01JAN2010_22OCT2015.pdf</t>
  </si>
  <si>
    <t>https://registry.verra.org/mymodule/ProjectDoc/Project_ViewFile.asp?FileID=42152&amp;IDKEY=kiofj09234rm9oq4jndsma80vcalksdjf98cxkjaf90823nmq3958127608</t>
  </si>
  <si>
    <t>AFOLU_PROJ_ELEM_958_21DEC2012.pdf</t>
  </si>
  <si>
    <t>https://registry.verra.org/mymodule/ProjectDoc/Project_ViewFile.asp?FileID=42154&amp;IDKEY=s98klasmf8jflkasf8098afnasfkj98f0a9sfsakjflsakjf8da58130366</t>
  </si>
  <si>
    <t>COMMS_AGR_958_05MAY2016.pdf</t>
  </si>
  <si>
    <t>https://registry.verra.org/mymodule/ProjectDoc/Project_ViewFile.asp?FileID=42155&amp;IDKEY=kkjalskjf098234kj28098sfkjlf098098kl32lasjdflkj909k58131745</t>
  </si>
  <si>
    <t>COMMS_AGR_05MAY2016.pdf</t>
  </si>
  <si>
    <t>https://registry.verra.org/mymodule/ProjectDoc/Project_ViewFile.asp?FileID=42417&amp;IDKEY=olksjoiuwqowrnoiuomnckjashoufifmln902309ksdflku098l58493043</t>
  </si>
  <si>
    <t>I2_PRR_958_17-02-2021.pdf</t>
  </si>
  <si>
    <t>https://registry.verra.org/mymodule/ProjectDoc/Project_ViewFile.asp?FileID=51169&amp;IDKEY=q8723kjnf7kjandsaslmdv09887vaksmrmnwqkjoiuanfnfuq0n70562051</t>
  </si>
  <si>
    <t>Project_area.kml</t>
  </si>
  <si>
    <t>https://registry.verra.org/mymodule/ProjectDoc/Project_ViewFile.asp?FileID=50469&amp;IDKEY=iiofj09234rm9oq4jndsma80vcalksdjf98cxkjaf90823nmq3q69596751</t>
  </si>
  <si>
    <t>VCS_Pur_MartinSagrado_ValidationRepresentation_122712.pdf</t>
  </si>
  <si>
    <t>https://registry.verra.org/mymodule/ProjectDoc/Project_ViewFile.asp?FileID=33890&amp;IDKEY=niquwesdfmnk0iei23nnm435oiojnc909dsflk9809adlkmlkf046734310</t>
  </si>
  <si>
    <t>CCBA_VALID_STA_958_25FEB2013.pdf</t>
  </si>
  <si>
    <t>https://registry.verra.org/mymodule/ProjectDoc/Project_ViewFile.asp?FileID=39124&amp;IDKEY=8097809fdslkjf09rndasfufd098asodfjlkduf09nm23mrn87u53951996</t>
  </si>
  <si>
    <t>CCB_VERIF_STA_958_01JAN2010_22OCT2015.pdf</t>
  </si>
  <si>
    <t>https://registry.verra.org/mymodule/ProjectDoc/Project_ViewFile.asp?FileID=42153&amp;IDKEY=9903q4jsafkasjfu90amnmasdfkaidflnmdf9348r09dmfasdfj58128987</t>
  </si>
  <si>
    <t>CCBA_VALID_REP_958_25FEB2013.pdf</t>
  </si>
  <si>
    <t>https://registry.verra.org/mymodule/ProjectDoc/Project_ViewFile.asp?FileID=45709&amp;IDKEY=a903q4jsafkasjfu90amnmasdfkaidflnmdf9348r09dmfasdf063032711</t>
  </si>
  <si>
    <t>CCBA_PROJ_DESC_958_DEC2012.pdf</t>
  </si>
  <si>
    <t>https://registry.verra.org/mymodule/ProjectDoc/Project_ViewFile.asp?FileID=45918&amp;IDKEY=lkjalskjf098234kj28098sfkjlf098098kl32lasjdflkj909s63320922</t>
  </si>
  <si>
    <t>0958_Buffer Release Report_09NOV2022.pdf</t>
  </si>
  <si>
    <t>https://registry.verra.org/mymodule/ProjectDoc/Project_ViewFile.asp?FileID=78636&amp;IDKEY=k0e98hfalksuf098fnsdalfkjfoijmn4309JLKJFjlaksjfla9j108439044</t>
  </si>
  <si>
    <t>CCB_VALID_REP_ENG_958_25FEB2013.pdf</t>
  </si>
  <si>
    <t>https://registry.verra.org/mymodule/ProjectDoc/Project_ViewFile.asp?FileID=45499&amp;IDKEY=qq934lkmsad39asjdkfj90qlkalsdkngaf98ulkandDfdvDdfhs62743121</t>
  </si>
  <si>
    <t>PDD_Martin_Sagrado_VCS_V4.0-light.pdf</t>
  </si>
  <si>
    <t>https://registry.verra.org/mymodule/ProjectDoc/Project_ViewFile.asp?FileID=33891&amp;IDKEY=niofj09234rm9oq4jndsma80vcalksdjf98cxkjaf90823nmq3f46735689</t>
  </si>
  <si>
    <t>201026_CCB_VCS_Monitoring_Report_v1.4.pdf</t>
  </si>
  <si>
    <t>https://registry.verra.org/mymodule/ProjectDoc/Project_ViewFile.asp?FileID=49291&amp;IDKEY=3903q4jsafkasjfu90amnmasdfkaidflnmdf9348r09dmfasdfa67972289</t>
  </si>
  <si>
    <t>201001_CCB_VCS_Monitoring_Report_Public_Consultation.pdf</t>
  </si>
  <si>
    <t>https://registry.verra.org/mymodule/ProjectDoc/Project_ViewFile.asp?FileID=48840&amp;IDKEY=oiofj09234rm9oq4jndsma80vcalksdjf98cxkjaf90823nmq3x67350360</t>
  </si>
  <si>
    <t>210119_CCB_VCS_Resumen_Esp.pdf</t>
  </si>
  <si>
    <t>https://registry.verra.org/mymodule/ProjectDoc/Project_ViewFile.asp?FileID=50478&amp;IDKEY=9iofj09234rm9oq4jndsma80vcalksdjf98cxkjaf90823nmq3369609162</t>
  </si>
  <si>
    <t>CCB_VERIF_REP_ENG_958_01JAN2010_22OCT2015.pdf</t>
  </si>
  <si>
    <t>https://registry.verra.org/mymodule/ProjectDoc/Project_ViewFile.asp?FileID=45500&amp;IDKEY=aiofj09234rm9oq4jndsma80vcalksdjf98cxkjaf90823nmq3k62744500</t>
  </si>
  <si>
    <t>20210108_CCB Verification Statement_Biocorredor MS REDD+_ PUR Projet.pdf</t>
  </si>
  <si>
    <t>https://registry.verra.org/mymodule/ProjectDoc/Project_ViewFile.asp?FileID=50302&amp;IDKEY=l0e98hfalksuf098fnsdalfkjfoijmn4309JLKJFjlaksjfla9j69366458</t>
  </si>
  <si>
    <t>20210225_CCB Verification Statement_Biocorredor MS REDD+_ PUR Projet.pdf</t>
  </si>
  <si>
    <t>https://registry.verra.org/mymodule/ProjectDoc/Project_ViewFile.asp?FileID=51162&amp;IDKEY=d903q4jsafkasjfu90amnmasdfkaidflnmdf9348r09dmfasdfj70552398</t>
  </si>
  <si>
    <t>CCB_IMP_REP_ESP_958_01JAN2010_22OCT2015_V2.pdf</t>
  </si>
  <si>
    <t>https://registry.verra.org/mymodule/ProjectDoc/Project_ViewFile.asp?FileID=45501&amp;IDKEY=n903q4jsafkasjfu90amnmasdfkaidflnmdf9348r09dmfasdfd62745879</t>
  </si>
  <si>
    <t>PROJ_DESC_852_01DEC2011.pdf</t>
  </si>
  <si>
    <t>https://registry.verra.org/mymodule/ProjectDoc/Project_ViewFile.asp?FileID=34726&amp;IDKEY=s8723kjnf7kjandsaslmdv09887vaksmrmnwqkjoiuanfnfuq0n47887154</t>
  </si>
  <si>
    <t>PP_REG_REP_852_23MAY2012.PDF</t>
  </si>
  <si>
    <t>https://registry.verra.org/mymodule/ProjectDoc/Project_ViewFile.asp?FileID=34727&amp;IDKEY=eiquwesdfmnk0iei23nnm435oiojnc909dsflk9809adlkmlkff47888533</t>
  </si>
  <si>
    <t>VALID_REP_852_01DEC2011.pdf</t>
  </si>
  <si>
    <t>https://registry.verra.org/mymodule/ProjectDoc/Project_ViewFile.asp?FileID=34724&amp;IDKEY=n0e98hfalksuf098fnsdalfkjfoijmn4309JLKJFjlaksjfla9347884396</t>
  </si>
  <si>
    <t>PP_ISS_REP_852_10JAN2002_31DEC2010.PDF</t>
  </si>
  <si>
    <t>https://registry.verra.org/mymodule/ProjectDoc/Project_ViewFile.asp?FileID=44686&amp;IDKEY=klksjoiuwqowrnoiuomnckjashoufifmln902309ksdflku098061621994</t>
  </si>
  <si>
    <t>VCS Issuance Deed of Representation2022PfB.pdf</t>
  </si>
  <si>
    <t>https://registry.verra.org/mymodule/ProjectDoc/Project_ViewFile.asp?FileID=71119&amp;IDKEY=s097809fdslkjf09rndasfufd098asodfjlkduf09nm23mrn87s98073101</t>
  </si>
  <si>
    <t>MONIT_REP_852_10JAN2002_31DEC2010.pdf</t>
  </si>
  <si>
    <t>https://registry.verra.org/mymodule/ProjectDoc/Project_ViewFile.asp?FileID=44685&amp;IDKEY=akjalskjf098234kj28098sfkjlf098098kl32lasjdflkj909j61620615</t>
  </si>
  <si>
    <t>Rio_Bravo_REDD_MR_2023-05-12_clean.pdf</t>
  </si>
  <si>
    <t>https://registry.verra.org/mymodule/ProjectDoc/Project_ViewFile.asp?FileID=91075&amp;IDKEY=a8723kjnf7kjandsaslmdv09887vaksmrmnwqkjoiuanfnfuq0m125592425</t>
  </si>
  <si>
    <t>VALID_STA_852_01DEC2011.pdf</t>
  </si>
  <si>
    <t>https://registry.verra.org/mymodule/ProjectDoc/Project_ViewFile.asp?FileID=34725&amp;IDKEY=dq934lkmsad39asjdkfj90qlkalsdkngaf98ulkandDfdvDdfhf47885775</t>
  </si>
  <si>
    <t>VERIF_REP_852_10JAN2002_31DEC2010.pdf</t>
  </si>
  <si>
    <t>https://registry.verra.org/mymodule/ProjectDoc/Project_ViewFile.asp?FileID=42149&amp;IDKEY=j0e98hfalksuf098fnsdalfkjfoijmn4309JLKJFjlaksjfla9k58123471</t>
  </si>
  <si>
    <t>VCS_Rio Bravo_Ver Report_v1.1_100523_clean.pdf</t>
  </si>
  <si>
    <t>https://registry.verra.org/mymodule/ProjectDoc/Project_ViewFile.asp?FileID=91076&amp;IDKEY=iiquwesdfmnk0iei23nnm435oiojnc909dsflk9809adlkmlkfs125593804</t>
  </si>
  <si>
    <t>VERIF_STA_852_10JAN2002_31DEC2010.pdf</t>
  </si>
  <si>
    <t>https://registry.verra.org/mymodule/ProjectDoc/Project_ViewFile.asp?FileID=39112&amp;IDKEY=k98klasmf8jflkasf8098afnasfkj98f0a9sfsakjflsakjf8dj53935448</t>
  </si>
  <si>
    <t>VCS-Verification-Representation-v4.1a_Rio Bravo_130622.pdf</t>
  </si>
  <si>
    <t>https://registry.verra.org/mymodule/ProjectDoc/Project_ViewFile.asp?FileID=70383&amp;IDKEY=nq934lkmsad39asjdkfj90qlkalsdkngaf98ulkandDfdvDdfhj97058157</t>
  </si>
  <si>
    <t>AFOLU_ELEMENT_852_23NOV2011.pdf</t>
  </si>
  <si>
    <t>https://registry.verra.org/mymodule/ProjectDoc/Project_ViewFile.asp?FileID=39111&amp;IDKEY=r903q4jsafkasjfu90amnmasdfkaidflnmdf9348r09dmfasdff53934069</t>
  </si>
  <si>
    <t>VCS_PRR_Project0852_02JUNE2023.pdf</t>
  </si>
  <si>
    <t>https://registry.verra.org/mymodule/ProjectDoc/Project_ViewFile.asp?FileID=91074&amp;IDKEY=kq934lkmsad39asjdkfj90qlkalsdkngaf98ulkandDfdvDdfha125591046</t>
  </si>
  <si>
    <t>VCS_KML_0852_02092022.kml</t>
  </si>
  <si>
    <t>https://registry.verra.org/mymodule/ProjectDoc/Project_ViewFile.asp?FileID=73537&amp;IDKEY=s903q4jsafkasjfu90amnmasdfkaidflnmdf9348r09dmfasdf3101407523</t>
  </si>
  <si>
    <t>PROJ_DESC_PL1571_30AUG2016.pdf</t>
  </si>
  <si>
    <t>https://registry.verra.org/mymodule/ProjectDoc/Project_ViewFile.asp?FileID=45695&amp;IDKEY=u097809fdslkjf09rndasfufd098asodfjlkduf09nm23mrn87863013405</t>
  </si>
  <si>
    <t>PP_LIST_REP_PL1571_31AUG2016.pdf</t>
  </si>
  <si>
    <t>https://registry.verra.org/mymodule/ProjectDoc/Project_ViewFile.asp?FileID=45696&amp;IDKEY=l0e98hfalksuf098fnsdalfkjfoijmn4309JLKJFjlaksjfla9j63014784</t>
  </si>
  <si>
    <t>PROJ_DESC_1571_28NOV2017.pdf</t>
  </si>
  <si>
    <t>https://registry.verra.org/mymodule/ProjectDoc/Project_ViewFile.asp?FileID=45751&amp;IDKEY=s8723kjnf7kjandsaslmdv09887vaksmrmnwqkjoiuanfnfuq0n63090629</t>
  </si>
  <si>
    <t>PP_REG_REP_1571_15SEP2017.pdf</t>
  </si>
  <si>
    <t>https://registry.verra.org/mymodule/ProjectDoc/Project_ViewFile.asp?FileID=45640&amp;IDKEY=a097809fdslkjf09rndasfufd098asodfjlkduf09nm23mrn87f62937560</t>
  </si>
  <si>
    <t>VALID_REP_1571_02SEP2017.pdf</t>
  </si>
  <si>
    <t>https://registry.verra.org/mymodule/ProjectDoc/Project_ViewFile.asp?FileID=44361&amp;IDKEY=nlksjoiuwqowrnoiuomnckjashoufifmln902309ksdflku098u61173819</t>
  </si>
  <si>
    <t>PP_ISS_REP_1571_01JAN2013_31DEC2016.pdf</t>
  </si>
  <si>
    <t>https://registry.verra.org/mymodule/ProjectDoc/Project_ViewFile.asp?FileID=45795&amp;IDKEY=a0e98hfalksuf098fnsdalfkjfoijmn4309JLKJFjlaksjfla9m63151305</t>
  </si>
  <si>
    <t>VCSIssuanceRepresentation-Manoa-2022-ass-2022.pdf</t>
  </si>
  <si>
    <t>https://registry.verra.org/mymodule/ProjectDoc/Project_ViewFile.asp?FileID=65233&amp;IDKEY=k097809fdslkjf09rndasfufd098asodfjlkduf09nm23mrn87089956307</t>
  </si>
  <si>
    <t>MONIT_REP_1571_01JAN2013_31DEC2016.pdf</t>
  </si>
  <si>
    <t>https://registry.verra.org/mymodule/ProjectDoc/Project_ViewFile.asp?FileID=44246&amp;IDKEY=00e98hfalksuf098fnsdalfkjfoijmn4309JLKJFjlaksjfla9a61015234</t>
  </si>
  <si>
    <t>VCS_MON_REP_1571_01JAN2017_07AUG2020.pdf</t>
  </si>
  <si>
    <t>https://registry.verra.org/mymodule/ProjectDoc/Project_ViewFile.asp?FileID=71087&amp;IDKEY=0iquwesdfmnk0iei23nnm435oiojnc909dsflk9809adlkmlkfk98028973</t>
  </si>
  <si>
    <t>VALID_STA_1571_4SEP2017.pdf</t>
  </si>
  <si>
    <t>https://registry.verra.org/mymodule/ProjectDoc/Project_ViewFile.asp?FileID=39622&amp;IDKEY=m8723kjnf7kjandsaslmdv09887vaksmrmnwqkjoiuanfnfuq0s54638738</t>
  </si>
  <si>
    <t>VERIF_REP_1571_01JAN2013_31DEC2016.pdf</t>
  </si>
  <si>
    <t>https://registry.verra.org/mymodule/ProjectDoc/Project_ViewFile.asp?FileID=41380&amp;IDKEY=s98klasmf8jflkasf8098afnasfkj98f0a9sfsakjflsakjf8da57063020</t>
  </si>
  <si>
    <t>VCS_VERIF_REP_1571_01JAN2017_07AUG2020.pdf</t>
  </si>
  <si>
    <t>https://registry.verra.org/mymodule/ProjectDoc/Project_ViewFile.asp?FileID=71086&amp;IDKEY=n8723kjnf7kjandsaslmdv09887vaksmrmnwqkjoiuanfnfuq0q98027594</t>
  </si>
  <si>
    <t>VERIF_STA_1571_01JAN2013_31DEC2016.pdf</t>
  </si>
  <si>
    <t>https://registry.verra.org/mymodule/ProjectDoc/Project_ViewFile.asp?FileID=39427&amp;IDKEY=a903q4jsafkasjfu90amnmasdfkaidflnmdf9348r09dmfasdfl54369833</t>
  </si>
  <si>
    <t>VCS-Verification-Representation-v4.1_ Manoa.pdf</t>
  </si>
  <si>
    <t>https://registry.verra.org/mymodule/ProjectDoc/Project_ViewFile.asp?FileID=64919&amp;IDKEY=9097809fdslkjf09rndasfufd098asodfjlkduf09nm23mrn87289523301</t>
  </si>
  <si>
    <t>AFOLU_ELEM_1571_18APR2016.pdf</t>
  </si>
  <si>
    <t>https://registry.verra.org/mymodule/ProjectDoc/Project_ViewFile.asp?FileID=42965&amp;IDKEY=f98klasmf8jflkasf8098afnasfkj98f0a9sfsakjflsakjf8df59248735</t>
  </si>
  <si>
    <t>COMMS_AGR_PL1571_31AUG2016.pdf</t>
  </si>
  <si>
    <t>https://registry.verra.org/mymodule/ProjectDoc/Project_ViewFile.asp?FileID=44668&amp;IDKEY=clksjoiuwqowrnoiuomnckjashoufifmln902309ksdflku098i61597172</t>
  </si>
  <si>
    <t>Verra-RegistryCommunicationsAgreement-Manoa-ass.pdf</t>
  </si>
  <si>
    <t>https://registry.verra.org/mymodule/ProjectDoc/Project_ViewFile.asp?FileID=71825&amp;IDKEY=miquwesdfmnk0iei23nnm435oiojnc909dsflk9809adlkmlkf099046675</t>
  </si>
  <si>
    <t>project-area-manoa.kml</t>
  </si>
  <si>
    <t>https://registry.verra.org/mymodule/ProjectDoc/Project_ViewFile.asp?FileID=67755&amp;IDKEY=f0e98hfalksuf098fnsdalfkjfoijmn4309JLKJFjlaksjfla9K93434145</t>
  </si>
  <si>
    <t>VCSPartialReleaseRepresentation-Manoa-v4.1-ass-2022.pdf</t>
  </si>
  <si>
    <t>https://registry.verra.org/mymodule/ProjectDoc/Project_ViewFile.asp?FileID=65235&amp;IDKEY=fq934lkmsad39asjdkfj90qlkalsdkngaf98ulkandDfdvDdfhd89959065</t>
  </si>
  <si>
    <t>Manoa-VCS-RiskReportv4.0-2.0.pdf</t>
  </si>
  <si>
    <t>https://registry.verra.org/mymodule/ProjectDoc/Project_ViewFile.asp?FileID=67756&amp;IDKEY=3q934lkmsad39asjdkfj90qlkalsdkngaf98ulkandDfdvDdfhk93435524</t>
  </si>
  <si>
    <t>VCS PRR_1571_21JUL2022.pdf</t>
  </si>
  <si>
    <t>https://registry.verra.org/mymodule/ProjectDoc/Project_ViewFile.asp?FileID=71084&amp;IDKEY=80e98hfalksuf098fnsdalfkjfoijmn4309JLKJFjlaksjfla9998024836</t>
  </si>
  <si>
    <t>PRR_1571_REG_6DEC2017.pdf</t>
  </si>
  <si>
    <t>https://registry.verra.org/mymodule/ProjectDoc/Project_ViewFile.asp?FileID=39663&amp;IDKEY=fkjalskjf098234kj28098sfkjlf098098kl32lasjdflkj909s54695277</t>
  </si>
  <si>
    <t>CCB_PRJ_DESC_SUM_POR_1571_30AUG2017.pdf</t>
  </si>
  <si>
    <t>https://registry.verra.org/mymodule/ProjectDoc/Project_ViewFile.asp?FileID=44337&amp;IDKEY=sq934lkmsad39asjdkfj90qlkalsdkngaf98ulkandDfdvDdfhd61140723</t>
  </si>
  <si>
    <t>CCB_PROJ_DESC_ENG_1571_30AUG2017.pdf</t>
  </si>
  <si>
    <t>https://registry.verra.org/mymodule/ProjectDoc/Project_ViewFile.asp?FileID=45752&amp;IDKEY=eiquwesdfmnk0iei23nnm435oiojnc909dsflk9809adlkmlkff63092008</t>
  </si>
  <si>
    <t>CCB_VALID_REP_1571_02SEP2017.pdf</t>
  </si>
  <si>
    <t>https://registry.verra.org/mymodule/ProjectDoc/Project_ViewFile.asp?FileID=44362&amp;IDKEY=f097809fdslkjf09rndasfufd098asodfjlkduf09nm23mrn87n61175198</t>
  </si>
  <si>
    <t>CCB_VALID_STA_1571_02SEP2017.pdf</t>
  </si>
  <si>
    <t>https://registry.verra.org/mymodule/ProjectDoc/Project_ViewFile.asp?FileID=39623&amp;IDKEY=niquwesdfmnk0iei23nnm435oiojnc909dsflk9809adlkmlkf054640117</t>
  </si>
  <si>
    <t>SD-VISta-PD-Manoa-v1.0_eng.pdf</t>
  </si>
  <si>
    <t>SD VISta Pipeline Listing Documents</t>
  </si>
  <si>
    <t>https://registry.verra.org/mymodule/ProjectDoc/Project_ViewFile.asp?FileID=96724&amp;IDKEY=klksjoiuwqowrnoiuomnckjashoufifmln902309ksdflku0980133382396</t>
  </si>
  <si>
    <t>SD-VISta-Listing-Representation-Multiple-Representors-v1.1-Manoa-signed3.pdf</t>
  </si>
  <si>
    <t>https://registry.verra.org/mymodule/ProjectDoc/Project_ViewFile.asp?FileID=96728&amp;IDKEY=u8723kjnf7kjandsaslmdv09887vaksmrmnwqkjoiuanfnfuq07133387912</t>
  </si>
  <si>
    <t>SD-VISta-PD-Manoa-v1.0_pt.pdf</t>
  </si>
  <si>
    <t>SD VISta Registration Documents</t>
  </si>
  <si>
    <t>https://registry.verra.org/mymodule/ProjectDoc/Project_ViewFile.asp?FileID=100560&amp;IDKEY=K0e98hfalksuf098fnsdalfkjfoijmn4309JLKJFjlaksjfla9f138672240</t>
  </si>
  <si>
    <t>SD-VISta-MR-Manoa-v1.0_eng.pdf</t>
  </si>
  <si>
    <t>SD VISta Verification Documents</t>
  </si>
  <si>
    <t>https://registry.verra.org/mymodule/ProjectDoc/Project_ViewFile.asp?FileID=96727&amp;IDKEY=fq934lkmsad39asjdkfj90qlkalsdkngaf98ulkandDfdvDdfhq133386533</t>
  </si>
  <si>
    <t>SD-VISta-MR-Manoa-v1.0_pt.pdf</t>
  </si>
  <si>
    <t>https://registry.verra.org/mymodule/ProjectDoc/Project_ViewFile.asp?FileID=100561&amp;IDKEY=uq934lkmsad39asjdkfj90qlkalsdkngaf98ulkandDfdvDdfha138673619</t>
  </si>
  <si>
    <t>PROJ_DESC_PL1218_25JUL2013.pdf</t>
  </si>
  <si>
    <t>https://registry.verra.org/mymodule/ProjectDoc/Project_ViewFile.asp?FileID=37995&amp;IDKEY=ciquwesdfmnk0iei23nnm435oiojnc909dsflk9809adlkmlkfm52395105</t>
  </si>
  <si>
    <t>PP_LIST_REP_PL1218_18NOV2013.PDF</t>
  </si>
  <si>
    <t>https://registry.verra.org/mymodule/ProjectDoc/Project_ViewFile.asp?FileID=37994&amp;IDKEY=s8723kjnf7kjandsaslmdv09887vaksmrmnwqkjoiuanfnfuq0m52393726</t>
  </si>
  <si>
    <t>VCS-Issuance-Representation-Multiple-Representors-v4.1_2012-2019.pdf</t>
  </si>
  <si>
    <t>https://registry.verra.org/mymodule/ProjectDoc/Project_ViewFile.asp?FileID=50595&amp;IDKEY=8iofj09234rm9oq4jndsma80vcalksdjf98cxkjaf90823nmq3l69770505</t>
  </si>
  <si>
    <t>VCS-Issuance-Representation-Multiple-Representors-v4.1_2011-2012.pdf</t>
  </si>
  <si>
    <t>https://registry.verra.org/mymodule/ProjectDoc/Project_ViewFile.asp?FileID=50596&amp;IDKEY=m903q4jsafkasjfu90amnmasdfkaidflnmdf9348r09dmfasdfi69771884</t>
  </si>
  <si>
    <t>VCS Monitoring Report INFIERNO-Ingles-V2_12.01.21.pdf</t>
  </si>
  <si>
    <t>https://registry.verra.org/mymodule/ProjectDoc/Project_ViewFile.asp?FileID=50578&amp;IDKEY=8903q4jsafkasjfu90amnmasdfkaidflnmdf9348r09dmfasdfk69747062</t>
  </si>
  <si>
    <t>Infierno verification report v.1 20160413.pdf</t>
  </si>
  <si>
    <t>https://registry.verra.org/mymodule/ProjectDoc/Project_ViewFile.asp?FileID=50579&amp;IDKEY=a98klasmf8jflkasf8098afnasfkj98f0a9sfsakjflsakjf8df69748441</t>
  </si>
  <si>
    <t>VCS-Verification-Representation-v4.1 Aider_Infierno.pdf</t>
  </si>
  <si>
    <t>https://registry.verra.org/mymodule/ProjectDoc/Project_ViewFile.asp?FileID=49663&amp;IDKEY=alksjoiuwqowrnoiuomnckjashoufifmln902309ksdflku098o68485277</t>
  </si>
  <si>
    <t>VCS Verification Representation Infierno.pdf</t>
  </si>
  <si>
    <t>https://registry.verra.org/mymodule/ProjectDoc/Project_ViewFile.asp?FileID=49733&amp;IDKEY=898klasmf8jflkasf8098afnasfkj98f0a9sfsakjflsakjf8df68581807</t>
  </si>
  <si>
    <t>Comunication_Agreement-Project_ID_1218.pdf</t>
  </si>
  <si>
    <t>https://registry.verra.org/mymodule/ProjectDoc/Project_ViewFile.asp?FileID=50988&amp;IDKEY=l0e98hfalksuf098fnsdalfkjfoijmn4309JLKJFjlaksjfla9j70312452</t>
  </si>
  <si>
    <t>V2_1218_PRR_22JAN2021.pdf</t>
  </si>
  <si>
    <t>https://registry.verra.org/mymodule/ProjectDoc/Project_ViewFile.asp?FileID=50577&amp;IDKEY=fiofj09234rm9oq4jndsma80vcalksdjf98cxkjaf90823nmq3469745683</t>
  </si>
  <si>
    <t>Ubicaci??n_Area_del_proyecto.kml</t>
  </si>
  <si>
    <t>https://registry.verra.org/mymodule/ProjectDoc/Project_ViewFile.asp?FileID=41064&amp;IDKEY=s903q4jsafkasjfu90amnmasdfkaidflnmdf9348r09dmfasdf056627256</t>
  </si>
  <si>
    <t>Verra response to the extension of the five year CCB validation_.pdf</t>
  </si>
  <si>
    <t>https://registry.verra.org/mymodule/ProjectDoc/Project_ViewFile.asp?FileID=49661&amp;IDKEY=s98klasmf8jflkasf8098afnasfkj98f0a9sfsakjflsakjf8da68482519</t>
  </si>
  <si>
    <t>Verra response to the extension of the five year CCB validation.pdf</t>
  </si>
  <si>
    <t>https://registry.verra.org/mymodule/ProjectDoc/Project_ViewFile.asp?FileID=49662&amp;IDKEY=kkjalskjf098234kj28098sfkjlf098098kl32lasjdflkj909j68483898</t>
  </si>
  <si>
    <t>Verra response to the extension of the six year VVB rotation Requirement + CC.pdf</t>
  </si>
  <si>
    <t>https://registry.verra.org/mymodule/ProjectDoc/Project_ViewFile.asp?FileID=49664&amp;IDKEY=u097809fdslkjf09rndasfufd098asodfjlkduf09nm23mrn87868486656</t>
  </si>
  <si>
    <t>034 - VERRA - Project_ID_1218-Account_host_change_request.pdf</t>
  </si>
  <si>
    <t>https://registry.verra.org/mymodule/ProjectDoc/Project_ViewFile.asp?FileID=50987&amp;IDKEY=u097809fdslkjf09rndasfufd098asodfjlkduf09nm23mrn87870311073</t>
  </si>
  <si>
    <t>CCB_VCS_Monitoring_Report_CCB v2.0_VCSv3.4_0-Evio KuiC1aji EseB4Eja Cuana_English_V1_21.04.20.pdf</t>
  </si>
  <si>
    <t>https://registry.verra.org/mymodule/ProjectDoc/Project_ViewFile.asp?FileID=46601&amp;IDKEY=9kjalskjf098234kj28098sfkjlf098098kl32lasjdflkj909j64262779</t>
  </si>
  <si>
    <t>CCB_VCS_Monitoring_Report_CCB v2.0_VCSv3.4_0-Evio KuiC1aji EseB4Eja Cuana_English_V5_07.01.21.pdf</t>
  </si>
  <si>
    <t>https://registry.verra.org/mymodule/ProjectDoc/Project_ViewFile.asp?FileID=50576&amp;IDKEY=9iquwesdfmnk0iei23nnm435oiojnc909dsflk9809adlkmlkff69744304</t>
  </si>
  <si>
    <t>CCB_VCS_Monitoring_Report_CCB v2.0_VCSv3.4_0-Evio KuiC1aji EseB4Eja Cuana_English_V1-26.05.pdf</t>
  </si>
  <si>
    <t>https://registry.verra.org/mymodule/ProjectDoc/Project_ViewFile.asp?FileID=46912&amp;IDKEY=s8723kjnf7kjandsaslmdv09887vaksmrmnwqkjoiuanfnfuq0m64691648</t>
  </si>
  <si>
    <t>CCB_MON_REP_ENG_DRAFT_1218_01072019_31122020.pdf</t>
  </si>
  <si>
    <t>https://registry.verra.org/mymodule/ProjectDoc/Project_ViewFile.asp?FileID=65217&amp;IDKEY=9q934lkmsad39asjdkfj90qlkalsdkngaf98ulkandDfdvDdfhd89934243</t>
  </si>
  <si>
    <t>Resumen de Reporte de Monitoreo-Jul2011-Jun2019_23.11.pdf</t>
  </si>
  <si>
    <t>https://registry.verra.org/mymodule/ProjectDoc/Project_ViewFile.asp?FileID=49657&amp;IDKEY=kq934lkmsad39asjdkfj90qlkalsdkngaf98ulkandDfdvDdfh968477003</t>
  </si>
  <si>
    <t>Resumen de Reporte de Monitoreo-Jul2011-Jun2019_26.05.pdf</t>
  </si>
  <si>
    <t>https://registry.verra.org/mymodule/ProjectDoc/Project_ViewFile.asp?FileID=46911&amp;IDKEY=gq934lkmsad39asjdkfj90qlkalsdkngaf98ulkandDfdvDdfhf64690269</t>
  </si>
  <si>
    <t>CCB_MON_REP_SUM_DRAFT_SPA_1218_01072019_31122020.pdf</t>
  </si>
  <si>
    <t>https://registry.verra.org/mymodule/ProjectDoc/Project_ViewFile.asp?FileID=65218&amp;IDKEY=88723kjnf7kjandsaslmdv09887vaksmrmnwqkjoiuanfnfuq0q89935622</t>
  </si>
  <si>
    <t>CCB_VCS_Verification_Report_CCB-v2.0_VCSv.4_Aider_Infierno_Final-Report_20_01_2021.V4_Rq_Verra.pdf</t>
  </si>
  <si>
    <t>https://registry.verra.org/mymodule/ProjectDoc/Project_ViewFile.asp?FileID=50575&amp;IDKEY=a8723kjnf7kjandsaslmdv09887vaksmrmnwqkjoiuanfnfuq0n69742925</t>
  </si>
  <si>
    <t>Verification_Statement_Template_CCBv3.0 Aider_Infierno.pdf</t>
  </si>
  <si>
    <t>https://registry.verra.org/mymodule/ProjectDoc/Project_ViewFile.asp?FileID=49659&amp;IDKEY=jiquwesdfmnk0iei23nnm435oiojnc909dsflk9809adlkmlkf368479761</t>
  </si>
  <si>
    <t>PROJ_DESC_1566_30MAY2017.pdf</t>
  </si>
  <si>
    <t>https://registry.verra.org/mymodule/ProjectDoc/Project_ViewFile.asp?FileID=21541&amp;IDKEY=niquwesdfmnk0iei23nnm435oiojnc909dsflk9809adlkmlkf929705039</t>
  </si>
  <si>
    <t>PP_REG_REP_1566_28OCT2016.pdf</t>
  </si>
  <si>
    <t>https://registry.verra.org/mymodule/ProjectDoc/Project_ViewFile.asp?FileID=20075&amp;IDKEY=4iofj09234rm9oq4jndsma80vcalksdjf98cxkjaf90823nmq3827683425</t>
  </si>
  <si>
    <t>10 06 2017_VCS Final Report_ Matavin Project.pdf</t>
  </si>
  <si>
    <t>https://registry.verra.org/mymodule/ProjectDoc/Project_ViewFile.asp?FileID=21324&amp;IDKEY=i8723kjnf7kjandsaslmdv09887vaksmrmnwqkjoiuanfnfuq0729405796</t>
  </si>
  <si>
    <t>PP_ISS_REP_1566_01JAN2013_31DEC2015.pdf</t>
  </si>
  <si>
    <t>https://registry.verra.org/mymodule/ProjectDoc/Project_ViewFile.asp?FileID=20076&amp;IDKEY=f903q4jsafkasjfu90amnmasdfkaidflnmdf9348r09dmfasdff27684804</t>
  </si>
  <si>
    <t>PP_ISS_REP_1566_01JAN2016_TO_31DEC2017 (1).pdf</t>
  </si>
  <si>
    <t>https://registry.verra.org/mymodule/ProjectDoc/Project_ViewFile.asp?FileID=26543&amp;IDKEY=80e98hfalksuf098fnsdalfkjfoijmn4309JLKJFjlaksjfla9936602797</t>
  </si>
  <si>
    <t>PP_ISS_REP_1566_01JAN2018_TO_31DEC2019.pdf</t>
  </si>
  <si>
    <t>https://registry.verra.org/mymodule/ProjectDoc/Project_ViewFile.asp?FileID=49423&amp;IDKEY=l8723kjnf7kjandsaslmdv09887vaksmrmnwqkjoiuanfnfuq0m68154317</t>
  </si>
  <si>
    <t>PROJ_DESC_1566_30MAY2017 (1).pdf</t>
  </si>
  <si>
    <t>https://registry.verra.org/mymodule/ProjectDoc/Project_ViewFile.asp?FileID=21597&amp;IDKEY=9iofj09234rm9oq4jndsma80vcalksdjf98cxkjaf90823nmq3k29782263</t>
  </si>
  <si>
    <t>MONIT_REP_1566_01JAN2016_TO_31DEC2017.pdf</t>
  </si>
  <si>
    <t>https://registry.verra.org/mymodule/ProjectDoc/Project_ViewFile.asp?FileID=26544&amp;IDKEY=sq934lkmsad39asjdkfj90qlkalsdkngaf98ulkandDfdvDdfh836604176</t>
  </si>
  <si>
    <t>MONIT_REP_1566_01JAN2018_TO_31DEC2019.pdf</t>
  </si>
  <si>
    <t>https://registry.verra.org/mymodule/ProjectDoc/Project_ViewFile.asp?FileID=49421&amp;IDKEY=a0e98hfalksuf098fnsdalfkjfoijmn4309JLKJFjlaksjfla9m68151559</t>
  </si>
  <si>
    <t>VALID_STA_1566_06DEC2016.pdf</t>
  </si>
  <si>
    <t>https://registry.verra.org/mymodule/ProjectDoc/Project_ViewFile.asp?FileID=20073&amp;IDKEY=s8723kjnf7kjandsaslmdv09887vaksmrmnwqkjoiuanfnfuq0r27680667</t>
  </si>
  <si>
    <t>VERIF_REP_1566_01JAN2016_TO_31DEC2017.pdf</t>
  </si>
  <si>
    <t>https://registry.verra.org/mymodule/ProjectDoc/Project_ViewFile.asp?FileID=26545&amp;IDKEY=n8723kjnf7kjandsaslmdv09887vaksmrmnwqkjoiuanfnfuq0q36605555</t>
  </si>
  <si>
    <t>VERIF_REP_1566_01JAN2018_TO_31DEC2019.pdf</t>
  </si>
  <si>
    <t>https://registry.verra.org/mymodule/ProjectDoc/Project_ViewFile.asp?FileID=49422&amp;IDKEY=jq934lkmsad39asjdkfj90qlkalsdkngaf98ulkandDfdvDdfhn68152938</t>
  </si>
  <si>
    <t>VERIF_STA_1566_01JAN2013_31DEC2015.pdf</t>
  </si>
  <si>
    <t>https://registry.verra.org/mymodule/ProjectDoc/Project_ViewFile.asp?FileID=20074&amp;IDKEY=2iquwesdfmnk0iei23nnm435oiojnc909dsflk9809adlkmlkfd27682046</t>
  </si>
  <si>
    <t>VERIF_STA_1566_01JAN2016_TO_31DEC2017.pdf</t>
  </si>
  <si>
    <t>https://registry.verra.org/mymodule/ProjectDoc/Project_ViewFile.asp?FileID=25961&amp;IDKEY=miquwesdfmnk0iei23nnm435oiojnc909dsflk9809adlkmlkf035800219</t>
  </si>
  <si>
    <t>VERIF_STA_1566_01JAN2018_31DEC2019.pdf</t>
  </si>
  <si>
    <t>https://registry.verra.org/mymodule/ProjectDoc/Project_ViewFile.asp?FileID=49424&amp;IDKEY=3iquwesdfmnk0iei23nnm435oiojnc909dsflk9809adlkmlkf968155696</t>
  </si>
  <si>
    <t>draft_constancy_VCS_V2.pdf</t>
  </si>
  <si>
    <t>https://registry.verra.org/mymodule/ProjectDoc/Project_ViewFile.asp?FileID=19646&amp;IDKEY=k98klasmf8jflkasf8098afnasfkj98f0a9sfsakjflsakjf8dj27091834</t>
  </si>
  <si>
    <t>COMMS_AGR_1566_28OCT2016.pdf</t>
  </si>
  <si>
    <t>https://registry.verra.org/mymodule/ProjectDoc/Project_ViewFile.asp?FileID=20077&amp;IDKEY=k98klasmf8jflkasf8098afnasfkj98f0a9sfsakjflsakjf8df27686183</t>
  </si>
  <si>
    <t>I2_PRR_1566_01FEB2019.pdf</t>
  </si>
  <si>
    <t>https://registry.verra.org/mymodule/ProjectDoc/Project_ViewFile.asp?FileID=27397&amp;IDKEY=flksjoiuwqowrnoiuomnckjashoufifmln902309ksdflku098i37780463</t>
  </si>
  <si>
    <t>R_V1_PRR_1566_09SEPT2022.pdf</t>
  </si>
  <si>
    <t>https://registry.verra.org/mymodule/ProjectDoc/Project_ViewFile.asp?FileID=73897&amp;IDKEY=2iofj09234rm9oq4jndsma80vcalksdjf98cxkjaf90823nmq30101903963</t>
  </si>
  <si>
    <t>Project_Area_SelvaMataven_ID1566 (1).kml</t>
  </si>
  <si>
    <t>https://registry.verra.org/mymodule/ProjectDoc/Project_ViewFile.asp?FileID=94386&amp;IDKEY=K0e98hfalksuf098fnsdalfkjfoijmn4309JLKJFjlaksjfla9f130158294</t>
  </si>
  <si>
    <t>annex_about_renare_&amp;_exclusion_p.pdf</t>
  </si>
  <si>
    <t>https://registry.verra.org/mymodule/ProjectDoc/Project_ViewFile.asp?FileID=73760&amp;IDKEY=siquwesdfmnk0iei23nnm435oiojnc909dsflk9809adlkmlkfi101715040</t>
  </si>
  <si>
    <t>1566, Buffer Release Report, Updated 26 April 2023.pdf</t>
  </si>
  <si>
    <t>https://registry.verra.org/mymodule/ProjectDoc/Project_ViewFile.asp?FileID=88999&amp;IDKEY=siquwesdfmnk0iei23nnm435oiojnc909dsflk9809adlkmlkfi122729621</t>
  </si>
  <si>
    <t>REG_PRR_1566_28May2017.pdf</t>
  </si>
  <si>
    <t>https://registry.verra.org/mymodule/ProjectDoc/Project_ViewFile.asp?FileID=21544&amp;IDKEY=f98klasmf8jflkasf8098afnasfkj98f0a9sfsakjflsakjf8da29709176</t>
  </si>
  <si>
    <t>CCB_PROJ_DESC_SUM_SPA_1566.pdf</t>
  </si>
  <si>
    <t>https://registry.verra.org/mymodule/ProjectDoc/Project_ViewFile.asp?FileID=73892&amp;IDKEY=7097809fdslkjf09rndasfufd098asodfjlkduf09nm23mrn87101897068</t>
  </si>
  <si>
    <t>CCB_PDD_1566_Draft_30_APRIL_2021_resumen.pdf</t>
  </si>
  <si>
    <t>https://registry.verra.org/mymodule/ProjectDoc/Project_ViewFile.asp?FileID=52637&amp;IDKEY=9iquwesdfmnk0iei23nnm435oiojnc909dsflk9809adlkmlkfk72586423</t>
  </si>
  <si>
    <t>CCB_PROJ_DESC_ENG_1566.pdf</t>
  </si>
  <si>
    <t>https://registry.verra.org/mymodule/ProjectDoc/Project_ViewFile.asp?FileID=73891&amp;IDKEY=llksjoiuwqowrnoiuomnckjashoufifmln902309ksdflku0989101895689</t>
  </si>
  <si>
    <t>CCB_PDD_1566_Draft_30_APRIL_2021.pdf</t>
  </si>
  <si>
    <t>https://registry.verra.org/mymodule/ProjectDoc/Project_ViewFile.asp?FileID=52576&amp;IDKEY=9903q4jsafkasjfu90amnmasdfkaidflnmdf9348r09dmfasdfd72502304</t>
  </si>
  <si>
    <t>CCB_VAL_REP_1566.pdf</t>
  </si>
  <si>
    <t>https://registry.verra.org/mymodule/ProjectDoc/Project_ViewFile.asp?FileID=73895&amp;IDKEY=f8723kjnf7kjandsaslmdv09887vaksmrmnwqkjoiuanfnfuq02101901205</t>
  </si>
  <si>
    <t>CCB_VAL_STA_29MAR2022.pdf</t>
  </si>
  <si>
    <t>https://registry.verra.org/mymodule/ProjectDoc/Project_ViewFile.asp?FileID=64773&amp;IDKEY=skjalskjf098234kj28098sfkjlf098098kl32lasjdflkj909l89321967</t>
  </si>
  <si>
    <t>CCB_MON_REP_ENG_1566.pdf</t>
  </si>
  <si>
    <t>https://registry.verra.org/mymodule/ProjectDoc/Project_ViewFile.asp?FileID=73893&amp;IDKEY=a0e98hfalksuf098fnsdalfkjfoijmn4309JLKJFjlaksjfla90101898447</t>
  </si>
  <si>
    <t>MONIT_REP_1566_CCB_Draft_01JAN2018_TO_31DEC2019_v1.1.pdf</t>
  </si>
  <si>
    <t>https://registry.verra.org/mymodule/ProjectDoc/Project_ViewFile.asp?FileID=54599&amp;IDKEY=q8723kjnf7kjandsaslmdv09887vaksmrmnwqkjoiuanfnfuq0n75292021</t>
  </si>
  <si>
    <t>CCB_MON_REP_SUM_SPA_1566.pdf</t>
  </si>
  <si>
    <t>https://registry.verra.org/mymodule/ProjectDoc/Project_ViewFile.asp?FileID=73894&amp;IDKEY=dq934lkmsad39asjdkfj90qlkalsdkngaf98ulkandDfdvDdfh9101899826</t>
  </si>
  <si>
    <t>MONIT_REP_1566_CCB_Draft_01JAN2018_TO_31DEC2019_resumen_v1.1.pdf</t>
  </si>
  <si>
    <t>https://registry.verra.org/mymodule/ProjectDoc/Project_ViewFile.asp?FileID=54600&amp;IDKEY=f903q4jsafkasjfu90amnmasdfkaidflnmdf9348r09dmfasdff75293400</t>
  </si>
  <si>
    <t>CCB_VER_REP_1566_01JAN2018_31DEC2019.pdf</t>
  </si>
  <si>
    <t>https://registry.verra.org/mymodule/ProjectDoc/Project_ViewFile.asp?FileID=73896&amp;IDKEY=kiquwesdfmnk0iei23nnm435oiojnc909dsflk9809adlkmlkfw101902584</t>
  </si>
  <si>
    <t>CCB_VERIF_STA_1566_01JAN2018_TO_31DEC2019.pdf</t>
  </si>
  <si>
    <t>https://registry.verra.org/mymodule/ProjectDoc/Project_ViewFile.asp?FileID=66143&amp;IDKEY=a0e98hfalksuf098fnsdalfkjfoijmn4309JLKJFjlaksjfla9a91211197</t>
  </si>
  <si>
    <t>PROJ_DESC_934_19NOV2012.pdf</t>
  </si>
  <si>
    <t>https://registry.verra.org/mymodule/ProjectDoc/Project_ViewFile.asp?FileID=45665&amp;IDKEY=k98klasmf8jflkasf8098afnasfkj98f0a9sfsakjflsakjf8dj62972035</t>
  </si>
  <si>
    <t>PP_REG_REP_934_07DEC2012.pdf</t>
  </si>
  <si>
    <t>https://registry.verra.org/mymodule/ProjectDoc/Project_ViewFile.asp?FileID=42005&amp;IDKEY=lq934lkmsad39asjdkfj90qlkalsdkngaf98ulkandDfdvDdfh957924895</t>
  </si>
  <si>
    <t>VALID_REP_934_06DEC2012.pdf</t>
  </si>
  <si>
    <t>https://registry.verra.org/mymodule/ProjectDoc/Project_ViewFile.asp?FileID=44881&amp;IDKEY=3903q4jsafkasjfu90amnmasdfkaidflnmdf9348r09dmfasdfa61890899</t>
  </si>
  <si>
    <t>PP_ISS_REP_934_14MAR2011_31OCT2012.pdf</t>
  </si>
  <si>
    <t>https://registry.verra.org/mymodule/ProjectDoc/Project_ViewFile.asp?FileID=39185&amp;IDKEY=s98klasmf8jflkasf8098afnasfkj98f0a9sfsakjflsakjf8d954036115</t>
  </si>
  <si>
    <t>PP_ISS_REP_934_01NOV2012_31DEC2016.pdf</t>
  </si>
  <si>
    <t>https://registry.verra.org/mymodule/ProjectDoc/Project_ViewFile.asp?FileID=39627&amp;IDKEY=4kjalskjf098234kj28098sfkjlf098098kl32lasjdflkj909l54645633</t>
  </si>
  <si>
    <t>ISS_REP_934_01JAN2017_31DEC2020.pdf</t>
  </si>
  <si>
    <t>https://registry.verra.org/mymodule/ProjectDoc/Project_ViewFile.asp?FileID=64055&amp;IDKEY=K0e98hfalksuf098fnsdalfkjfoijmn4309JLKJFjlaksjfla9f88331845</t>
  </si>
  <si>
    <t>MONIT_REP_934_14MAR2011_31OCT2012.pdf</t>
  </si>
  <si>
    <t>https://registry.verra.org/mymodule/ProjectDoc/Project_ViewFile.asp?FileID=42009&amp;IDKEY=m903q4jsafkasjfu90amnmasdfkaidflnmdf9348r09dmfasdf957930411</t>
  </si>
  <si>
    <t>MONIT_REP_934_01NOV2012_31DEC2016.pdf</t>
  </si>
  <si>
    <t>https://registry.verra.org/mymodule/ProjectDoc/Project_ViewFile.asp?FileID=45952&amp;IDKEY=k903q4jsafkasjfu90amnmasdfkaidflnmdf9348r09dmfasdf863367808</t>
  </si>
  <si>
    <t>VCS_CCB_MON_REP_934_01JAN2017_31DEC2020.pdf</t>
  </si>
  <si>
    <t>https://registry.verra.org/mymodule/ProjectDoc/Project_ViewFile.asp?FileID=64052&amp;IDKEY=skjalskjf098234kj28098sfkjlf098098kl32lasjdflkj909088327708</t>
  </si>
  <si>
    <t>Mai Ndombe M4 MR_PIR_CCB v2.0_VCSv3.4_v2.pdf</t>
  </si>
  <si>
    <t>https://registry.verra.org/mymodule/ProjectDoc/Project_ViewFile.asp?FileID=77595&amp;IDKEY=4iquwesdfmnk0iei23nnm435oiojnc909dsflk9809adlkmlkfn107003505</t>
  </si>
  <si>
    <t>VALID_STA_934_06DEC2012.pdf</t>
  </si>
  <si>
    <t>https://registry.verra.org/mymodule/ProjectDoc/Project_ViewFile.asp?FileID=39181&amp;IDKEY=m8723kjnf7kjandsaslmdv09887vaksmrmnwqkjoiuanfnfuq0s54030599</t>
  </si>
  <si>
    <t>VERIF_REP_934_14MAR2011_31OCT2012.pdf</t>
  </si>
  <si>
    <t>https://registry.verra.org/mymodule/ProjectDoc/Project_ViewFile.asp?FileID=42008&amp;IDKEY=8iofj09234rm9oq4jndsma80vcalksdjf98cxkjaf90823nmq3457929032</t>
  </si>
  <si>
    <t>VERIF_REP_934_01NOV2012_31DEC2016.pdf</t>
  </si>
  <si>
    <t>https://registry.verra.org/mymodule/ProjectDoc/Project_ViewFile.asp?FileID=43188&amp;IDKEY=diofj09234rm9oq4jndsma80vcalksdjf98cxkjaf90823nmq3s59556252</t>
  </si>
  <si>
    <t>VCS_CCB_VERIF_REP_01JAN2017_31DEC2020.pdf</t>
  </si>
  <si>
    <t>https://registry.verra.org/mymodule/ProjectDoc/Project_ViewFile.asp?FileID=64053&amp;IDKEY=9lksjoiuwqowrnoiuomnckjashoufifmln902309ksdflku098o88329087</t>
  </si>
  <si>
    <t>VERIF_STA_934_14MAR2011_31OCT2012.pdf</t>
  </si>
  <si>
    <t>https://registry.verra.org/mymodule/ProjectDoc/Project_ViewFile.asp?FileID=39183&amp;IDKEY=niofj09234rm9oq4jndsma80vcalksdjf98cxkjaf90823nmq3f54033357</t>
  </si>
  <si>
    <t>VERIF_STA_01NOV2012_31DEC2016.pdf</t>
  </si>
  <si>
    <t>https://registry.verra.org/mymodule/ProjectDoc/Project_ViewFile.asp?FileID=39629&amp;IDKEY=j097809fdslkjf09rndasfufd098asodfjlkduf09nm23mrn87u54648391</t>
  </si>
  <si>
    <t>VCS_VERIF_STA_934_01JAN2017_31DEC2020.pdf</t>
  </si>
  <si>
    <t>https://registry.verra.org/mymodule/ProjectDoc/Project_ViewFile.asp?FileID=64054&amp;IDKEY=f097809fdslkjf09rndasfufd098asodfjlkduf09nm23mrn87k88330466</t>
  </si>
  <si>
    <t>AFOLU_PROJ_ELEM_934_01NOV2012_31DEC2016.pdf</t>
  </si>
  <si>
    <t>https://registry.verra.org/mymodule/ProjectDoc/Project_ViewFile.asp?FileID=39628&amp;IDKEY=nlksjoiuwqowrnoiuomnckjashoufifmln902309ksdflku098254647012</t>
  </si>
  <si>
    <t>COMMS_AGR_934_07DEC2012.pdf</t>
  </si>
  <si>
    <t>https://registry.verra.org/mymodule/ProjectDoc/Project_ViewFile.asp?FileID=33812&amp;IDKEY=9kjalskjf098234kj28098sfkjlf098098kl32lasjdflkj909j46626748</t>
  </si>
  <si>
    <t>Mai_Ndombe_PAA.kml</t>
  </si>
  <si>
    <t>https://registry.verra.org/mymodule/ProjectDoc/Project_ViewFile.asp?FileID=54937&amp;IDKEY=slksjoiuwqowrnoiuomnckjashoufifmln902309ksdflku098w75758123</t>
  </si>
  <si>
    <t>PP_PARTIAL_RELEASE_934_16DEC2013.pdf</t>
  </si>
  <si>
    <t>https://registry.verra.org/mymodule/ProjectDoc/Project_ViewFile.asp?FileID=35933&amp;IDKEY=diquwesdfmnk0iei23nnm435oiojnc909dsflk9809adlkmlkf249551607</t>
  </si>
  <si>
    <t>CCB_VALID_STA_934_12JUN2012.pdf</t>
  </si>
  <si>
    <t>https://registry.verra.org/mymodule/ProjectDoc/Project_ViewFile.asp?FileID=39182&amp;IDKEY=niquwesdfmnk0iei23nnm435oiojnc909dsflk9809adlkmlkf054031978</t>
  </si>
  <si>
    <t>CCB_VERIF_STA_934_14MAR2011_31OCT2012.pdf</t>
  </si>
  <si>
    <t>https://registry.verra.org/mymodule/ProjectDoc/Project_ViewFile.asp?FileID=39184&amp;IDKEY=9903q4jsafkasjfu90amnmasdfkaidflnmdf9348r09dmfasdfm54034736</t>
  </si>
  <si>
    <t>CCB_VALID_REP_934_06DEC2012.pdf</t>
  </si>
  <si>
    <t>https://registry.verra.org/mymodule/ProjectDoc/Project_ViewFile.asp?FileID=42006&amp;IDKEY=q8723kjnf7kjandsaslmdv09887vaksmrmnwqkjoiuanfnfuq0n57926274</t>
  </si>
  <si>
    <t>CCB_PROJ_DESC_934_31OCT2012.pdf</t>
  </si>
  <si>
    <t>https://registry.verra.org/mymodule/ProjectDoc/Project_ViewFile.asp?FileID=45666&amp;IDKEY=jkjalskjf098234kj28098sfkjlf098098kl32lasjdflkj909962973414</t>
  </si>
  <si>
    <t>NPRR_934_01JAN2017_31DEC2020.pdf</t>
  </si>
  <si>
    <t>https://registry.verra.org/mymodule/ProjectDoc/Project_ViewFile.asp?FileID=64056&amp;IDKEY=uq934lkmsad39asjdkfj90qlkalsdkngaf98ulkandDfdvDdfha88333224</t>
  </si>
  <si>
    <t>Public Comments_934.docx</t>
  </si>
  <si>
    <t>https://registry.verra.org/mymodule/ProjectDoc/Project_ViewFile.asp?FileID=81953&amp;IDKEY=a98klasmf8jflkasf8098afnasfkj98f0a9sfsakjflsakjf8ds113013187</t>
  </si>
  <si>
    <t>934 Baseline Reassessment Exemption_JANUARY 2023.pdf</t>
  </si>
  <si>
    <t>https://registry.verra.org/mymodule/ProjectDoc/Project_ViewFile.asp?FileID=82797&amp;IDKEY=iiquwesdfmnk0iei23nnm435oiojnc909dsflk9809adlkmlkfl114177063</t>
  </si>
  <si>
    <t>PRR_934_ISS2_24OCT2017_CLOSED.pdf</t>
  </si>
  <si>
    <t>https://registry.verra.org/mymodule/ProjectDoc/Project_ViewFile.asp?FileID=39632&amp;IDKEY=miquwesdfmnk0iei23nnm435oiojnc909dsflk9809adlkmlkf054652528</t>
  </si>
  <si>
    <t>ERA-Wildlife_Works_DRC_PD_1.63.pdf</t>
  </si>
  <si>
    <t>https://registry.verra.org/mymodule/ProjectDoc/Project_ViewFile.asp?FileID=33797&amp;IDKEY=f097809fdslkjf09rndasfufd098asodfjlkduf09nm23mrn87d46606063</t>
  </si>
  <si>
    <t>CCB_MONIT_REP_ENG_934_01NOV2012_31DEC2016.pdf</t>
  </si>
  <si>
    <t>https://registry.verra.org/mymodule/ProjectDoc/Project_ViewFile.asp?FileID=45946&amp;IDKEY=ulksjoiuwqowrnoiuomnckjashoufifmln902309ksdflku098n63359534</t>
  </si>
  <si>
    <t>https://registry.verra.org/mymodule/ProjectDoc/Project_ViewFile.asp?FileID=45953&amp;IDKEY=898klasmf8jflkasf8098afnasfkj98f0a9sfsakjflsakjf8dj63369187</t>
  </si>
  <si>
    <t>Mai Ndombe M3 MR_PIR_CCB v2.0_VCSv3.4_v2.3.pdf</t>
  </si>
  <si>
    <t>https://registry.verra.org/mymodule/ProjectDoc/Project_ViewFile.asp?FileID=55654&amp;IDKEY=k903q4jsafkasjfu90amnmasdfkaidflnmdf9348r09dmfasdf876746866</t>
  </si>
  <si>
    <t>MNRP M3 MR Summary_English V5.pdf</t>
  </si>
  <si>
    <t>https://registry.verra.org/mymodule/ProjectDoc/Project_ViewFile.asp?FileID=55701&amp;IDKEY=rlksjoiuwqowrnoiuomnckjashoufifmln902309ksdflku098376811679</t>
  </si>
  <si>
    <t>CCB_MONIT_REP_SUM_ENG_01NOV2012_31DEC2016.pdf</t>
  </si>
  <si>
    <t>https://registry.verra.org/mymodule/ProjectDoc/Project_ViewFile.asp?FileID=43173&amp;IDKEY=klksjoiuwqowrnoiuomnckjashoufifmln902309ksdflku098j59535567</t>
  </si>
  <si>
    <t>CCB_MONIT_REP_SUM_FRN_01NOV2012_31DEC2016.pdf</t>
  </si>
  <si>
    <t>https://registry.verra.org/mymodule/ProjectDoc/Project_ViewFile.asp?FileID=43174&amp;IDKEY=3097809fdslkjf09rndasfufd098asodfjlkduf09nm23mrn87059536946</t>
  </si>
  <si>
    <t>CCB_MONIT_REP_SUM_LINGALA_01NOV2012_31DEC2016.pdf</t>
  </si>
  <si>
    <t>https://registry.verra.org/mymodule/ProjectDoc/Project_ViewFile.asp?FileID=43175&amp;IDKEY=k0e98hfalksuf098fnsdalfkjfoijmn4309JLKJFjlaksjfla9f59538325</t>
  </si>
  <si>
    <t>https://registry.verra.org/mymodule/ProjectDoc/Project_ViewFile.asp?FileID=43184&amp;IDKEY=90e98hfalksuf098fnsdalfkjfoijmn4309JLKJFjlaksjfla9859550736</t>
  </si>
  <si>
    <t>https://registry.verra.org/mymodule/ProjectDoc/Project_ViewFile.asp?FileID=43185&amp;IDKEY=fq934lkmsad39asjdkfj90qlkalsdkngaf98ulkandDfdvDdfhd59552115</t>
  </si>
  <si>
    <t>https://registry.verra.org/mymodule/ProjectDoc/Project_ViewFile.asp?FileID=43186&amp;IDKEY=r8723kjnf7kjandsaslmdv09887vaksmrmnwqkjoiuanfnfuq0s59553494</t>
  </si>
  <si>
    <t>MNRP M3 MR Summary_French V5.pdf</t>
  </si>
  <si>
    <t>https://registry.verra.org/mymodule/ProjectDoc/Project_ViewFile.asp?FileID=55702&amp;IDKEY=k097809fdslkjf09rndasfufd098asodfjlkduf09nm23mrn87f76813058</t>
  </si>
  <si>
    <t>MNRP M3 MR Summary_Lingala V5.pdf</t>
  </si>
  <si>
    <t>https://registry.verra.org/mymodule/ProjectDoc/Project_ViewFile.asp?FileID=55703&amp;IDKEY=s0e98hfalksuf098fnsdalfkjfoijmn4309JLKJFjlaksjfla9F76814437</t>
  </si>
  <si>
    <t>CCB__Summary_English_934_01JAN2017_31DEC2020.pdf</t>
  </si>
  <si>
    <t>https://registry.verra.org/mymodule/ProjectDoc/Project_ViewFile.asp?FileID=64046&amp;IDKEY=f0e98hfalksuf098fnsdalfkjfoijmn4309JLKJFjlaksjfla9988319434</t>
  </si>
  <si>
    <t>CCB__Summary_French_934_01JAN2017_31DEC2020.pdf</t>
  </si>
  <si>
    <t>https://registry.verra.org/mymodule/ProjectDoc/Project_ViewFile.asp?FileID=64047&amp;IDKEY=vq934lkmsad39asjdkfj90qlkalsdkngaf98ulkandDfdvDdfh488320813</t>
  </si>
  <si>
    <t>CCB__Summary_Lingala_934_01JAN2017_31DEC2020.pdf</t>
  </si>
  <si>
    <t>https://registry.verra.org/mymodule/ProjectDoc/Project_ViewFile.asp?FileID=64048&amp;IDKEY=f8723kjnf7kjandsaslmdv09887vaksmrmnwqkjoiuanfnfuq0k88322192</t>
  </si>
  <si>
    <t>MNRP M4 MR Summary_English V2.pdf</t>
  </si>
  <si>
    <t>https://registry.verra.org/mymodule/ProjectDoc/Project_ViewFile.asp?FileID=77596&amp;IDKEY=miofj09234rm9oq4jndsma80vcalksdjf98cxkjaf90823nmq3s107004884</t>
  </si>
  <si>
    <t>MNRP M4 MR Summary_French V2.pdf</t>
  </si>
  <si>
    <t>https://registry.verra.org/mymodule/ProjectDoc/Project_ViewFile.asp?FileID=77597&amp;IDKEY=m903q4jsafkasjfu90amnmasdfkaidflnmdf9348r09dmfasdff107006263</t>
  </si>
  <si>
    <t>MNRP M4 MR Summary_Lingala V2.pdf</t>
  </si>
  <si>
    <t>https://registry.verra.org/mymodule/ProjectDoc/Project_ViewFile.asp?FileID=77598&amp;IDKEY=098klasmf8jflkasf8098afnasfkj98f0a9sfsakjflsakjf8df107007642</t>
  </si>
  <si>
    <t>CCB_VERIF_REP_ENG_934_01NOV2012_31DEC2016.pdf</t>
  </si>
  <si>
    <t>https://registry.verra.org/mymodule/ProjectDoc/Project_ViewFile.asp?FileID=43189&amp;IDKEY=d903q4jsafkasjfu90amnmasdfkaidflnmdf9348r09dmfasdfn59557631</t>
  </si>
  <si>
    <t>CCB_VERIF_STA_01NOV2012_31DEC2016.pdf</t>
  </si>
  <si>
    <t>https://registry.verra.org/mymodule/ProjectDoc/Project_ViewFile.asp?FileID=39630&amp;IDKEY=3q934lkmsad39asjdkfj90qlkalsdkngaf98ulkandDfdvDdfhk54649770</t>
  </si>
  <si>
    <t>CCB_VERIF_STA_934_01JAN2017_31DEC2020.pdf</t>
  </si>
  <si>
    <t>https://registry.verra.org/mymodule/ProjectDoc/Project_ViewFile.asp?FileID=64051&amp;IDKEY=f98klasmf8jflkasf8098afnasfkj98f0a9sfsakjflsakjf8df88326329</t>
  </si>
  <si>
    <t>CDD_deed_listing_rep_signed.pdf</t>
  </si>
  <si>
    <t>https://registry.verra.org/mymodule/ProjectDoc/Project_ViewFile.asp?FileID=35676&amp;IDKEY=kkjalskjf098234kj28098sfkjlf098098kl32lasjdflkj909l49197204</t>
  </si>
  <si>
    <t>PROJ_DESC_1390_10APR2015.pdf</t>
  </si>
  <si>
    <t>https://registry.verra.org/mymodule/ProjectDoc/Project_ViewFile.asp?FileID=45913&amp;IDKEY=08723kjnf7kjandsaslmdv09887vaksmrmnwqkjoiuanfnfuq063314027</t>
  </si>
  <si>
    <t>VCS_Registration_Representation_CDD_signed_ENG.pdf</t>
  </si>
  <si>
    <t>https://registry.verra.org/mymodule/ProjectDoc/Project_ViewFile.asp?FileID=38592&amp;IDKEY=9kjalskjf098234kj28098sfkjlf098098kl32lasjdflkj909953218368</t>
  </si>
  <si>
    <t>PP_REG_REP_1390_20JUN2016.pdf</t>
  </si>
  <si>
    <t>https://registry.verra.org/mymodule/ProjectDoc/Project_ViewFile.asp?FileID=45914&amp;IDKEY=kiquwesdfmnk0iei23nnm435oiojnc909dsflk9809adlkmlkfi63315406</t>
  </si>
  <si>
    <t>VALID_REP_1390_22APR2015.pdf</t>
  </si>
  <si>
    <t>https://registry.verra.org/mymodule/ProjectDoc/Project_ViewFile.asp?FileID=45664&amp;IDKEY=q903q4jsafkasjfu90amnmasdfkaidflnmdf9348r09dmfasdff62970656</t>
  </si>
  <si>
    <t>Carmen_del_Darien_(CDD)_REDD+_VCS_CCB_Validation_Report_15.pdf</t>
  </si>
  <si>
    <t>https://registry.verra.org/mymodule/ProjectDoc/Project_ViewFile.asp?FileID=45850&amp;IDKEY=d8723kjnf7kjandsaslmdv09887vaksmrmnwqkjoiuanfnfuq0w63227150</t>
  </si>
  <si>
    <t>PP_ISS_REP_1390_28JAN2014_31DEC2017.PDF</t>
  </si>
  <si>
    <t>https://registry.verra.org/mymodule/ProjectDoc/Project_ViewFile.asp?FileID=43545&amp;IDKEY=dq934lkmsad39asjdkfj90qlkalsdkngaf98ulkandDfdvDdfhf60048555</t>
  </si>
  <si>
    <t>CDD Issuance Representation.PDF</t>
  </si>
  <si>
    <t>https://registry.verra.org/mymodule/ProjectDoc/Project_ViewFile.asp?FileID=47005&amp;IDKEY=s98klasmf8jflkasf8098afnasfkj98f0a9sfsakjflsakjf8da64819895</t>
  </si>
  <si>
    <t>MONIT_REP_1390_28JAN2014_31DEC2017.pdf</t>
  </si>
  <si>
    <t>https://registry.verra.org/mymodule/ProjectDoc/Project_ViewFile.asp?FileID=45182&amp;IDKEY=j0e98hfalksuf098fnsdalfkjfoijmn4309JLKJFjlaksjfla9862305978</t>
  </si>
  <si>
    <t>CDD Monitoring Report M1 2014 - 2017 v1.5.pdf</t>
  </si>
  <si>
    <t>https://registry.verra.org/mymodule/ProjectDoc/Project_ViewFile.asp?FileID=47002&amp;IDKEY=9iquwesdfmnk0iei23nnm435oiojnc909dsflk9809adlkmlkfk64815758</t>
  </si>
  <si>
    <t>VALID_STA_1390_22APR2015.pdf</t>
  </si>
  <si>
    <t>https://registry.verra.org/mymodule/ProjectDoc/Project_ViewFile.asp?FileID=39180&amp;IDKEY=9q934lkmsad39asjdkfj90qlkalsdkngaf98ulkandDfdvDdfhk54029220</t>
  </si>
  <si>
    <t>VERIF_REP_1390_28JAN2014_31DEC2017.pdf</t>
  </si>
  <si>
    <t>https://registry.verra.org/mymodule/ProjectDoc/Project_ViewFile.asp?FileID=41166&amp;IDKEY=flksjoiuwqowrnoiuomnckjashoufifmln902309ksdflku098i56767914</t>
  </si>
  <si>
    <t>CDD verification report 2019_V01.pdf</t>
  </si>
  <si>
    <t>https://registry.verra.org/mymodule/ProjectDoc/Project_ViewFile.asp?FileID=47003&amp;IDKEY=kiofj09234rm9oq4jndsma80vcalksdjf98cxkjaf90823nmq3964817137</t>
  </si>
  <si>
    <t>VERIF_STA_1390_28JAN2014_31DEC2017.pdf</t>
  </si>
  <si>
    <t>https://registry.verra.org/mymodule/ProjectDoc/Project_ViewFile.asp?FileID=38363&amp;IDKEY=wiquwesdfmnk0iei23nnm435oiojnc909dsflk9809adlkmlkfk52902577</t>
  </si>
  <si>
    <t>VERIF_REPRES_1390_28JAN2014_31DEC2017.pdf</t>
  </si>
  <si>
    <t>https://registry.verra.org/mymodule/ProjectDoc/Project_ViewFile.asp?FileID=47004&amp;IDKEY=9903q4jsafkasjfu90amnmasdfkaidflnmdf9348r09dmfasdfj64818516</t>
  </si>
  <si>
    <t>AFOLU_ELEM_1390_28JAN2014_31DEC2017.pdf</t>
  </si>
  <si>
    <t>https://registry.verra.org/mymodule/ProjectDoc/Project_ViewFile.asp?FileID=41163&amp;IDKEY=a903q4jsafkasjfu90amnmasdfkaidflnmdf9348r09dmfasdf356763777</t>
  </si>
  <si>
    <t>AFOLU_ELEM_1390_10APR2015.pdf</t>
  </si>
  <si>
    <t>https://registry.verra.org/mymodule/ProjectDoc/Project_ViewFile.asp?FileID=42004&amp;IDKEY=J0e98hfalksuf098fnsdalfkjfoijmn4309JLKJFjlaksjfla9u57923516</t>
  </si>
  <si>
    <t>CDD_VCS_Communication_Agreement_English.pdf</t>
  </si>
  <si>
    <t>https://registry.verra.org/mymodule/ProjectDoc/Project_ViewFile.asp?FileID=35677&amp;IDKEY=llksjoiuwqowrnoiuomnckjashoufifmln902309ksdflku098o49198583</t>
  </si>
  <si>
    <t>COMMS_AGR_PL1390_05OCT2014.pdf</t>
  </si>
  <si>
    <t>https://registry.verra.org/mymodule/ProjectDoc/Project_ViewFile.asp?FileID=35705&amp;IDKEY=f0e98hfalksuf098fnsdalfkjfoijmn4309JLKJFjlaksjfla9049237195</t>
  </si>
  <si>
    <t>COMMS_AGR_1390_15OCT2015.pdf</t>
  </si>
  <si>
    <t>https://registry.verra.org/mymodule/ProjectDoc/Project_ViewFile.asp?FileID=45600&amp;IDKEY=m903q4jsafkasjfu90amnmasdfkaidflnmdf9348r09dmfasdff62882400</t>
  </si>
  <si>
    <t>ZP_CDD.kml</t>
  </si>
  <si>
    <t>https://registry.verra.org/mymodule/ProjectDoc/Project_ViewFile.asp?FileID=46996&amp;IDKEY=2iofj09234rm9oq4jndsma80vcalksdjf98cxkjaf90823nmq3064807484</t>
  </si>
  <si>
    <t>Resumen_CDD_oct+10_(1).pdf</t>
  </si>
  <si>
    <t>https://registry.verra.org/mymodule/ProjectDoc/Project_ViewFile.asp?FileID=35674&amp;IDKEY=s903q4jsafkasjfu90amnmasdfkaidflnmdf9348r09dmfasdf049194446</t>
  </si>
  <si>
    <t>https://registry.verra.org/mymodule/ProjectDoc/Project_ViewFile.asp?FileID=96176&amp;IDKEY=k097809fdslkjf09rndasfufd098asodfjlkduf09nm23mrn87f132626704</t>
  </si>
  <si>
    <t>CCB_VCS_V2_REQUEST_DENIED_1390_13NOV2023.pdf</t>
  </si>
  <si>
    <t>https://registry.verra.org/mymodule/ProjectDoc/Project_ViewFile.asp?FileID=102052&amp;IDKEY=ilksjoiuwqowrnoiuomnckjashoufifmln902309ksdflku0989140729708</t>
  </si>
  <si>
    <t>Carmen_del_Darien_(CDD)_REDD+_VCS_valid_statement_15.pdf</t>
  </si>
  <si>
    <t>https://registry.verra.org/mymodule/ProjectDoc/Project_ViewFile.asp?FileID=38601&amp;IDKEY=wlksjoiuwqowrnoiuomnckjashoufifmln902309ksdflku098053230779</t>
  </si>
  <si>
    <t>CCBA_VALID_STA_1390_22APR2015.pdf</t>
  </si>
  <si>
    <t>https://registry.verra.org/mymodule/ProjectDoc/Project_ViewFile.asp?FileID=42003&amp;IDKEY=0097809fdslkjf09rndasfufd098asodfjlkduf09nm23mrn87l57922137</t>
  </si>
  <si>
    <t>BioREDD_CDD_REDD+_Project_Description_v4.2.pdf</t>
  </si>
  <si>
    <t>https://registry.verra.org/mymodule/ProjectDoc/Project_ViewFile.asp?FileID=35675&amp;IDKEY=j98klasmf8jflkasf8098afnasfkj98f0a9sfsakjflsakjf8dk49195825</t>
  </si>
  <si>
    <t>CCB_MONIT_REP_ENG_1390_28JAN2014_31DEC2017.pdf</t>
  </si>
  <si>
    <t>https://registry.verra.org/mymodule/ProjectDoc/Project_ViewFile.asp?FileID=45181&amp;IDKEY=r097809fdslkjf09rndasfufd098asodfjlkduf09nm23mrn87762304599</t>
  </si>
  <si>
    <t>CCB_MON_REP_ESP_1390_28JAN2014_31DEC2017.pdf</t>
  </si>
  <si>
    <t>https://registry.verra.org/mymodule/ProjectDoc/Project_ViewFile.asp?FileID=41164&amp;IDKEY=k98klasmf8jflkasf8098afnasfkj98f0a9sfsakjflsakjf8dl56765156</t>
  </si>
  <si>
    <t>CCB_VERIF_REP_ENG_1390_28JAN2014_31DEC2017.pdf</t>
  </si>
  <si>
    <t>https://registry.verra.org/mymodule/ProjectDoc/Project_ViewFile.asp?FileID=41165&amp;IDKEY=lkjalskjf098234kj28098sfkjlf098098kl32lasjdflkj909s56766535</t>
  </si>
  <si>
    <t>CCB_VERIF_STA_1390_28JAN2014_31DEC2017.pdf</t>
  </si>
  <si>
    <t>https://registry.verra.org/mymodule/ProjectDoc/Project_ViewFile.asp?FileID=38362&amp;IDKEY=k8723kjnf7kjandsaslmdv09887vaksmrmnwqkjoiuanfnfuq0f52901198</t>
  </si>
  <si>
    <t>PROJ_DESC_875_24FEB2012.pdf</t>
  </si>
  <si>
    <t>https://registry.verra.org/mymodule/ProjectDoc/Project_ViewFile.asp?FileID=34263&amp;IDKEY=3lksjoiuwqowrnoiuomnckjashoufifmln902309ksdflku098r47248677</t>
  </si>
  <si>
    <t>PP_REG_REP_875_26JUN2012.pdf</t>
  </si>
  <si>
    <t>https://registry.verra.org/mymodule/ProjectDoc/Project_ViewFile.asp?FileID=34260&amp;IDKEY=r903q4jsafkasjfu90amnmasdfkaidflnmdf9348r09dmfasdff47244540</t>
  </si>
  <si>
    <t>VALID_REP_875_04MAY2012.pdf</t>
  </si>
  <si>
    <t>https://registry.verra.org/mymodule/ProjectDoc/Project_ViewFile.asp?FileID=34261&amp;IDKEY=k98klasmf8jflkasf8098afnasfkj98f0a9sfsakjflsakjf8dj47245919</t>
  </si>
  <si>
    <t>2020BQ51MD_1.1Aa_30.03.2021 SCR.pdf</t>
  </si>
  <si>
    <t>https://registry.verra.org/mymodule/ProjectDoc/Project_ViewFile.asp?FileID=52141&amp;IDKEY=liquwesdfmnk0iei23nnm435oiojnc909dsflk9809adlkmlkfe71902439</t>
  </si>
  <si>
    <t>PP_ISS_REP_875_13APR2009_03MAY2012.pdf</t>
  </si>
  <si>
    <t>https://registry.verra.org/mymodule/ProjectDoc/Project_ViewFile.asp?FileID=39107&amp;IDKEY=s0e98hfalksuf098fnsdalfkjfoijmn4309JLKJFjlaksjfla9h53928553</t>
  </si>
  <si>
    <t>VCS-PPIR_Florestal Santa Maria_2nd MR-v01.pdf</t>
  </si>
  <si>
    <t>https://registry.verra.org/mymodule/ProjectDoc/Project_ViewFile.asp?FileID=52139&amp;IDKEY=f0e98hfalksuf098fnsdalfkjfoijmn4309JLKJFjlaksjfla9971899681</t>
  </si>
  <si>
    <t>MONIT_REP_875_13APR2009_03MAY2012.pdf</t>
  </si>
  <si>
    <t>https://registry.verra.org/mymodule/ProjectDoc/Project_ViewFile.asp?FileID=45662&amp;IDKEY=siquwesdfmnk0iei23nnm435oiojnc909dsflk9809adlkmlkfd62967898</t>
  </si>
  <si>
    <t>FSM_REDD_MR2_04_03_2021.pdf</t>
  </si>
  <si>
    <t>https://registry.verra.org/mymodule/ProjectDoc/Project_ViewFile.asp?FileID=52137&amp;IDKEY=9lksjoiuwqowrnoiuomnckjashoufifmln902309ksdflku098l71896923</t>
  </si>
  <si>
    <t>VALID_STA_875_04MAY2012.pdf</t>
  </si>
  <si>
    <t>https://registry.verra.org/mymodule/ProjectDoc/Project_ViewFile.asp?FileID=34262&amp;IDKEY=lkjalskjf098234kj28098sfkjlf098098kl32lasjdflkj909847247298</t>
  </si>
  <si>
    <t>VERIF_REP_875_13APR2009_03MAY2012.pdf</t>
  </si>
  <si>
    <t>https://registry.verra.org/mymodule/ProjectDoc/Project_ViewFile.asp?FileID=42001&amp;IDKEY=jkjalskjf098234kj28098sfkjlf098098kl32lasjdflkj909f57919379</t>
  </si>
  <si>
    <t>VCS_FVR_2020BQ52MD_2.0Aa_09032021.pdf</t>
  </si>
  <si>
    <t>https://registry.verra.org/mymodule/ProjectDoc/Project_ViewFile.asp?FileID=52997&amp;IDKEY=v8723kjnf7kjandsaslmdv09887vaksmrmnwqkjoiuanfnfuq0a73082863</t>
  </si>
  <si>
    <t>VERIF_STA_875_13APR2009_03MAY2012.pdf</t>
  </si>
  <si>
    <t>https://registry.verra.org/mymodule/ProjectDoc/Project_ViewFile.asp?FileID=39108&amp;IDKEY=fq934lkmsad39asjdkfj90qlkalsdkngaf98ulkandDfdvDdfhk53929932</t>
  </si>
  <si>
    <t>https://registry.verra.org/mymodule/ProjectDoc/Project_ViewFile.asp?FileID=52143&amp;IDKEY=9903q4jsafkasjfu90amnmasdfkaidflnmdf9348r09dmfasdfs71905197</t>
  </si>
  <si>
    <t>AFOLU_RISK_ELEM_875_13APR2009_03MAY2012.pdf</t>
  </si>
  <si>
    <t>https://registry.verra.org/mymodule/ProjectDoc/Project_ViewFile.asp?FileID=42000&amp;IDKEY=l98klasmf8jflkasf8098afnasfkj98f0a9sfsakjflsakjf8dm57918000</t>
  </si>
  <si>
    <t>Communications_agreement.pdf</t>
  </si>
  <si>
    <t>https://registry.verra.org/mymodule/ProjectDoc/Project_ViewFile.asp?FileID=90517&amp;IDKEY=w8723kjnf7kjandsaslmdv09887vaksmrmnwqkjoiuanfnfuq0d124822943</t>
  </si>
  <si>
    <t>PA_FSM.shp.kml</t>
  </si>
  <si>
    <t>https://registry.verra.org/mymodule/ProjectDoc/Project_ViewFile.asp?FileID=52509&amp;IDKEY=jq934lkmsad39asjdkfj90qlkalsdkngaf98ulkandDfdvDdfhn72409911</t>
  </si>
  <si>
    <t>SCR_Florestal Santa Maria_ Point_0_v2.pdf</t>
  </si>
  <si>
    <t>https://registry.verra.org/mymodule/ProjectDoc/Project_ViewFile.asp?FileID=52142&amp;IDKEY=8iofj09234rm9oq4jndsma80vcalksdjf98cxkjaf90823nmq3971903818</t>
  </si>
  <si>
    <t>T&amp;C_Florestal Santa Maria_2nd MR.pdf</t>
  </si>
  <si>
    <t>https://registry.verra.org/mymodule/ProjectDoc/Project_ViewFile.asp?FileID=52144&amp;IDKEY=f98klasmf8jflkasf8098afnasfkj98f0a9sfsakjflsakjf8df71906576</t>
  </si>
  <si>
    <t>Deed of Partial Release - April 2022.pdf</t>
  </si>
  <si>
    <t>https://registry.verra.org/mymodule/ProjectDoc/Project_ViewFile.asp?FileID=66797&amp;IDKEY=8903q4jsafkasjfu90amnmasdfkaidflnmdf9348r09dmfasdfk92113063</t>
  </si>
  <si>
    <t>Accession Registration Representation.pdf</t>
  </si>
  <si>
    <t>https://registry.verra.org/mymodule/ProjectDoc/Project_ViewFile.asp?FileID=90516&amp;IDKEY=uq934lkmsad39asjdkfj90qlkalsdkngaf98ulkandDfdvDdfha124821564</t>
  </si>
  <si>
    <t>PROJ_DESC_1408_23JUN2015.pdf</t>
  </si>
  <si>
    <t>https://registry.verra.org/mymodule/ProjectDoc/Project_ViewFile.asp?FileID=45890&amp;IDKEY=n98klasmf8jflkasf8098afnasfkj98f0a9sfsakjflsakjf8df63282310</t>
  </si>
  <si>
    <t>PP_REG_REP_1408_24AUG2016.pdf</t>
  </si>
  <si>
    <t>https://registry.verra.org/mymodule/ProjectDoc/Project_ViewFile.asp?FileID=44875&amp;IDKEY=qlksjoiuwqowrnoiuomnckjashoufifmln902309ksdflku098k61882625</t>
  </si>
  <si>
    <t>VALID_REP_1408_17AUG2015.pdf</t>
  </si>
  <si>
    <t>https://registry.verra.org/mymodule/ProjectDoc/Project_ViewFile.asp?FileID=41933&amp;IDKEY=u0e98hfalksuf098fnsdalfkjfoijmn4309JLKJFjlaksjfla9J57825607</t>
  </si>
  <si>
    <t>Issuance_Deed of Representation 2017_2020 signed (7.7.22).pdf</t>
  </si>
  <si>
    <t>https://registry.verra.org/mymodule/ProjectDoc/Project_ViewFile.asp?FileID=70562&amp;IDKEY=l0e98hfalksuf098fnsdalfkjfoijmn4309JLKJFjlaksjfla9e97304998</t>
  </si>
  <si>
    <t>MONIT_REP_1408_19SEP2013_31DEC2016.pdf</t>
  </si>
  <si>
    <t>https://registry.verra.org/mymodule/ProjectDoc/Project_ViewFile.asp?FileID=45947&amp;IDKEY=9097809fdslkjf09rndasfufd098asodfjlkduf09nm23mrn87l63360913</t>
  </si>
  <si>
    <t>221026_ChyuluHills_MR_VCS_CCB_Findings_8_VERRA_ (1) (1).pdf</t>
  </si>
  <si>
    <t>https://registry.verra.org/mymodule/ProjectDoc/Project_ViewFile.asp?FileID=78593&amp;IDKEY=28723kjnf7kjandsaslmdv09887vaksmrmnwqkjoiuanfnfuq0f108379747</t>
  </si>
  <si>
    <t>VALID_STA_1408_17AUG2015.pdf</t>
  </si>
  <si>
    <t>https://registry.verra.org/mymodule/ProjectDoc/Project_ViewFile.asp?FileID=40777&amp;IDKEY=r903q4jsafkasjfu90amnmasdfkaidflnmdf9348r09dmfasdff56231483</t>
  </si>
  <si>
    <t>VERIF_REP_1408_19SEP2013_31DEC2016.pdf</t>
  </si>
  <si>
    <t>https://registry.verra.org/mymodule/ProjectDoc/Project_ViewFile.asp?FileID=42962&amp;IDKEY=kiquwesdfmnk0iei23nnm435oiojnc909dsflk9809adlkmlkf959244598</t>
  </si>
  <si>
    <t>VCS CCB_WW_CHYULU_Verification Report_051320.pdf</t>
  </si>
  <si>
    <t>https://registry.verra.org/mymodule/ProjectDoc/Project_ViewFile.asp?FileID=46909&amp;IDKEY=nlksjoiuwqowrnoiuomnckjashoufifmln902309ksdflku098u64687511</t>
  </si>
  <si>
    <t>21059.00_ChyuluHills_CCB_VCS_Verif_Report_V2.1_20221026.pdf</t>
  </si>
  <si>
    <t>https://registry.verra.org/mymodule/ProjectDoc/Project_ViewFile.asp?FileID=78592&amp;IDKEY=4q934lkmsad39asjdkfj90qlkalsdkngaf98ulkandDfdvDdfhv108378368</t>
  </si>
  <si>
    <t>VERIF_STA_1408_19SEP2013_31DEC2016.pdf</t>
  </si>
  <si>
    <t>https://registry.verra.org/mymodule/ProjectDoc/Project_ViewFile.asp?FileID=39618&amp;IDKEY=fkjalskjf098234kj28098sfkjlf098098kl32lasjdflkj909l54633222</t>
  </si>
  <si>
    <t>21059.00_Chyulu Hills_VCSVerRepresentation_v2_20220613 Final.pdf</t>
  </si>
  <si>
    <t>https://registry.verra.org/mymodule/ProjectDoc/Project_ViewFile.asp?FileID=68241&amp;IDKEY=dq934lkmsad39asjdkfj90qlkalsdkngaf98ulkandDfdvDdfhf94104339</t>
  </si>
  <si>
    <t>COMM_AGR_1408_08AUG2016.pdf</t>
  </si>
  <si>
    <t>https://registry.verra.org/mymodule/ProjectDoc/Project_ViewFile.asp?FileID=41934&amp;IDKEY=dq934lkmsad39asjdkfj90qlkalsdkngaf98ulkandDfdvDdfha57826986</t>
  </si>
  <si>
    <t>Markit_registration_letter_Chyulu_REDD+.pdf</t>
  </si>
  <si>
    <t>https://registry.verra.org/mymodule/ProjectDoc/Project_ViewFile.asp?FileID=36102&amp;IDKEY=j8723kjnf7kjandsaslmdv09887vaksmrmnwqkjoiuanfnfuq0j49784658</t>
  </si>
  <si>
    <t>CCB_VALID_STA_1408_18JUN2015.pdf</t>
  </si>
  <si>
    <t>https://registry.verra.org/mymodule/ProjectDoc/Project_ViewFile.asp?FileID=39094&amp;IDKEY=a903q4jsafkasjfu90amnmasdfkaidflnmdf9348r09dmfasdf053910626</t>
  </si>
  <si>
    <t>CCB_VALID_REP_1408_17JUN2015.pdf</t>
  </si>
  <si>
    <t>https://registry.verra.org/mymodule/ProjectDoc/Project_ViewFile.asp?FileID=41996&amp;IDKEY=r097809fdslkjf09rndasfufd098asodfjlkduf09nm23mrn87757912484</t>
  </si>
  <si>
    <t>https://registry.verra.org/mymodule/ProjectDoc/Project_ViewFile.asp?FileID=78589&amp;IDKEY=jkjalskjf098234kj28098sfkjlf098098kl32lasjdflkj909d108374231</t>
  </si>
  <si>
    <t>1ISS_PRR_1408_26SEP2017.pdf</t>
  </si>
  <si>
    <t>https://registry.verra.org/mymodule/ProjectDoc/Project_ViewFile.asp?FileID=39617&amp;IDKEY=a98klasmf8jflkasf8098afnasfkj98f0a9sfsakjflsakjf8ds54631843</t>
  </si>
  <si>
    <t>Chyulu_Hills_REDD_Project_v1.36.pdf</t>
  </si>
  <si>
    <t>https://registry.verra.org/mymodule/ProjectDoc/Project_ViewFile.asp?FileID=36101&amp;IDKEY=9q934lkmsad39asjdkfj90qlkalsdkngaf98ulkandDfdvDdfhl49783279</t>
  </si>
  <si>
    <t>210710_ChyuluHills_VCS_CCB_MR_M2.pdf</t>
  </si>
  <si>
    <t>https://registry.verra.org/mymodule/ProjectDoc/Project_ViewFile.asp?FileID=53898&amp;IDKEY=qiquwesdfmnk0iei23nnm435oiojnc909dsflk9809adlkmlkfl74325342</t>
  </si>
  <si>
    <t>PROJ_DESC_1396_10APR2015.pdf</t>
  </si>
  <si>
    <t>https://registry.verra.org/mymodule/ProjectDoc/Project_ViewFile.asp?FileID=45912&amp;IDKEY=qq934lkmsad39asjdkfj90qlkalsdkngaf98ulkandDfdvDdfhf63312648</t>
  </si>
  <si>
    <t>PP_REG_REP_1396_20JUN2016.pdf</t>
  </si>
  <si>
    <t>https://registry.verra.org/mymodule/ProjectDoc/Project_ViewFile.asp?FileID=45660&amp;IDKEY=sq934lkmsad39asjdkfj90qlkalsdkngaf98ulkandDfdvDdfhd62965140</t>
  </si>
  <si>
    <t>VALID_REP_1396_22APR2015.pdf</t>
  </si>
  <si>
    <t>https://registry.verra.org/mymodule/ProjectDoc/Project_ViewFile.asp?FileID=45661&amp;IDKEY=n8723kjnf7kjandsaslmdv09887vaksmrmnwqkjoiuanfnfuq0a62966519</t>
  </si>
  <si>
    <t>Rio_Pepe_y_ACABA_REDD+_VCS_CCB_Validation_Report_15.pdf</t>
  </si>
  <si>
    <t>https://registry.verra.org/mymodule/ProjectDoc/Project_ViewFile.asp?FileID=45841&amp;IDKEY=98723kjnf7kjandsaslmdv09887vaksmrmnwqkjoiuanfnfuq0763214739</t>
  </si>
  <si>
    <t>PP_ISS_REP_1396_01DEC2014_31DEC2017.pdf</t>
  </si>
  <si>
    <t>https://registry.verra.org/mymodule/ProjectDoc/Project_ViewFile.asp?FileID=45072&amp;IDKEY=wlksjoiuwqowrnoiuomnckjashoufifmln902309ksdflku098s62154288</t>
  </si>
  <si>
    <t>https://registry.verra.org/mymodule/ProjectDoc/Project_ViewFile.asp?FileID=47016&amp;IDKEY=slksjoiuwqowrnoiuomnckjashoufifmln902309ksdflku098h64835064</t>
  </si>
  <si>
    <t>MONIT_REP_1396_01DEC2014_31DEC2017.pdf</t>
  </si>
  <si>
    <t>https://registry.verra.org/mymodule/ProjectDoc/Project_ViewFile.asp?FileID=45184&amp;IDKEY=n8723kjnf7kjandsaslmdv09887vaksmrmnwqkjoiuanfnfuq0j62308736</t>
  </si>
  <si>
    <t>Rio Pepe y Acaba Monitoring Report M1 2014 - 2017 v1.7.pdf</t>
  </si>
  <si>
    <t>https://registry.verra.org/mymodule/ProjectDoc/Project_ViewFile.asp?FileID=47013&amp;IDKEY=a903q4jsafkasjfu90amnmasdfkaidflnmdf9348r09dmfasdfa64830927</t>
  </si>
  <si>
    <t>VALID_STA_1396_22APR2015.pdf</t>
  </si>
  <si>
    <t>https://registry.verra.org/mymodule/ProjectDoc/Project_ViewFile.asp?FileID=39106&amp;IDKEY=m097809fdslkjf09rndasfufd098asodfjlkduf09nm23mrn87853927174</t>
  </si>
  <si>
    <t>VERIF_REP_1396_01DEC2014_31DEC2017.pdf</t>
  </si>
  <si>
    <t>https://registry.verra.org/mymodule/ProjectDoc/Project_ViewFile.asp?FileID=41172&amp;IDKEY=3903q4jsafkasjfu90amnmasdfkaidflnmdf9348r09dmfasdfs56776188</t>
  </si>
  <si>
    <t>Rio Pepe y Acaba verification report 2019_V01.pdf</t>
  </si>
  <si>
    <t>https://registry.verra.org/mymodule/ProjectDoc/Project_ViewFile.asp?FileID=47014&amp;IDKEY=f98klasmf8jflkasf8098afnasfkj98f0a9sfsakjflsakjf8dn64832306</t>
  </si>
  <si>
    <t>VERIF_STA_1396_01DEC2014_31DEC2017.pdf</t>
  </si>
  <si>
    <t>https://registry.verra.org/mymodule/ProjectDoc/Project_ViewFile.asp?FileID=38365&amp;IDKEY=0903q4jsafkasjfu90amnmasdfkaidflnmdf9348r09dmfasdfs52905335</t>
  </si>
  <si>
    <t>Rio Pepe y Acaba VCS-Verification-Representation.pdf</t>
  </si>
  <si>
    <t>https://registry.verra.org/mymodule/ProjectDoc/Project_ViewFile.asp?FileID=47015&amp;IDKEY=jkjalskjf098234kj28098sfkjlf098098kl32lasjdflkj909k64833685</t>
  </si>
  <si>
    <t>AFOLU_ELEM_1396_22OCT2019.pdf</t>
  </si>
  <si>
    <t>https://registry.verra.org/mymodule/ProjectDoc/Project_ViewFile.asp?FileID=41217&amp;IDKEY=0903q4jsafkasjfu90amnmasdfkaidflnmdf9348r09dmfasdfa56838243</t>
  </si>
  <si>
    <t>AFOLU_ELEM_1396_10APR2015.pdf</t>
  </si>
  <si>
    <t>https://registry.verra.org/mymodule/ProjectDoc/Project_ViewFile.asp?FileID=41998&amp;IDKEY=dq934lkmsad39asjdkfj90qlkalsdkngaf98ulkandDfdvDdfhl57915242</t>
  </si>
  <si>
    <t>COMMS_AGR_1396_25OCT2015.pdf</t>
  </si>
  <si>
    <t>https://registry.verra.org/mymodule/ProjectDoc/Project_ViewFile.asp?FileID=45601&amp;IDKEY=098klasmf8jflkasf8098afnasfkj98f0a9sfsakjflsakjf8df62883779</t>
  </si>
  <si>
    <t>ZP_ACABA_RIO_PEPE.kml</t>
  </si>
  <si>
    <t>https://registry.verra.org/mymodule/ProjectDoc/Project_ViewFile.asp?FileID=47017&amp;IDKEY=f097809fdslkjf09rndasfufd098asodfjlkduf09nm23mrn87964836443</t>
  </si>
  <si>
    <t>Resumen_Acaba_nov26.pdf</t>
  </si>
  <si>
    <t>https://registry.verra.org/mymodule/ProjectDoc/Project_ViewFile.asp?FileID=35730&amp;IDKEY=klksjoiuwqowrnoiuomnckjashoufifmln902309ksdflku098q49271670</t>
  </si>
  <si>
    <t>Pepe-ACABA_VCS_Listing_Representation,_Single_Representor,_v3.2_0_nov26_signed.pdf</t>
  </si>
  <si>
    <t>https://registry.verra.org/mymodule/ProjectDoc/Project_ViewFile.asp?FileID=35731&amp;IDKEY=0097809fdslkjf09rndasfufd098asodfjlkduf09nm23mrn87l49273049</t>
  </si>
  <si>
    <t>VCS_Registration_Representation_Rio_Pepe_y_Acaba-signed-ENG.pdf</t>
  </si>
  <si>
    <t>https://registry.verra.org/mymodule/ProjectDoc/Project_ViewFile.asp?FileID=38583&amp;IDKEY=9kjalskjf098234kj28098sfkjlf098098kl32lasjdflkj909953205957</t>
  </si>
  <si>
    <t>CCB_VALID_STA_1396_22APR2015.pdf</t>
  </si>
  <si>
    <t>https://registry.verra.org/mymodule/ProjectDoc/Project_ViewFile.asp?FileID=41999&amp;IDKEY=n8723kjnf7kjandsaslmdv09887vaksmrmnwqkjoiuanfnfuq0j57916621</t>
  </si>
  <si>
    <t>CCB_VCS_V2_REQUEST_DENIED_1396_13NOV2023.pdf</t>
  </si>
  <si>
    <t>https://registry.verra.org/mymodule/ProjectDoc/Project_ViewFile.asp?FileID=102055&amp;IDKEY=9q934lkmsad39asjdkfj90qlkalsdkngaf98ulkandDfdvDdfhl140733845</t>
  </si>
  <si>
    <t>Rio_Pepe_y_ACABA_REDD+_VCS_valid_statement_15.pdf</t>
  </si>
  <si>
    <t>https://registry.verra.org/mymodule/ProjectDoc/Project_ViewFile.asp?FileID=38581&amp;IDKEY=l903q4jsafkasjfu90amnmasdfkaidflnmdf9348r09dmfasdfa53203199</t>
  </si>
  <si>
    <t>Rio_Pepe_y_ACABA_PDD_Final_Draft_v2.4.docx</t>
  </si>
  <si>
    <t>https://registry.verra.org/mymodule/ProjectDoc/Project_ViewFile.asp?FileID=35663&amp;IDKEY=miquwesdfmnk0iei23nnm435oiojnc909dsflk9809adlkmlkf049179277</t>
  </si>
  <si>
    <t>CCB_MONIT_REP_ENG_1396_01DEC2014_31DEC2017.pdf</t>
  </si>
  <si>
    <t>https://registry.verra.org/mymodule/ProjectDoc/Project_ViewFile.asp?FileID=45183&amp;IDKEY=dq934lkmsad39asjdkfj90qlkalsdkngaf98ulkandDfdvDdfhl62307357</t>
  </si>
  <si>
    <t>MONIT_REP_1392_14NOV2013_31DEC2017.pdf</t>
  </si>
  <si>
    <t>https://registry.verra.org/mymodule/ProjectDoc/Project_ViewFile.asp?FileID=47020&amp;IDKEY=miquwesdfmnk0iei23nnm435oiojnc909dsflk9809adlkmlkfc64840580</t>
  </si>
  <si>
    <t>CCB_MON_REP_ESP_1396_01DEC2014_31DEC2017.pdf</t>
  </si>
  <si>
    <t>https://registry.verra.org/mymodule/ProjectDoc/Project_ViewFile.asp?FileID=41170&amp;IDKEY=8iquwesdfmnk0iei23nnm435oiojnc909dsflk9809adlkmlkfn56773430</t>
  </si>
  <si>
    <t>CCB_VERIF_REP_1396_01DEC2014_31DEC2017.pdf</t>
  </si>
  <si>
    <t>https://registry.verra.org/mymodule/ProjectDoc/Project_ViewFile.asp?FileID=41171&amp;IDKEY=jiofj09234rm9oq4jndsma80vcalksdjf98cxkjaf90823nmq3m56774809</t>
  </si>
  <si>
    <t>CCB_VERIF_STA_1396_01DEC2014_31DEC2017.pdf</t>
  </si>
  <si>
    <t>https://registry.verra.org/mymodule/ProjectDoc/Project_ViewFile.asp?FileID=38364&amp;IDKEY=fiofj09234rm9oq4jndsma80vcalksdjf98cxkjaf90823nmq3n52903956</t>
  </si>
  <si>
    <t>PROJ_DESC_1400_10APR2015.pdf</t>
  </si>
  <si>
    <t>https://registry.verra.org/mymodule/ProjectDoc/Project_ViewFile.asp?FileID=45910&amp;IDKEY=7097809fdslkjf09rndasfufd098asodfjlkduf09nm23mrn87r63309890</t>
  </si>
  <si>
    <t>PP_REG_REP_1400_20JUN2016.pdf</t>
  </si>
  <si>
    <t>https://registry.verra.org/mymodule/ProjectDoc/Project_ViewFile.asp?FileID=45911&amp;IDKEY=e0e98hfalksuf098fnsdalfkjfoijmn4309JLKJFjlaksjfla9l63311269</t>
  </si>
  <si>
    <t>VALID_REP_1400_23APR2015.pdf</t>
  </si>
  <si>
    <t>https://registry.verra.org/mymodule/ProjectDoc/Project_ViewFile.asp?FileID=45653&amp;IDKEY=iiquwesdfmnk0iei23nnm435oiojnc909dsflk9809adlkmlkfs62955487</t>
  </si>
  <si>
    <t>Concosta_REDD+_VCS_CCB_Validation_Report_15.pdf</t>
  </si>
  <si>
    <t>https://registry.verra.org/mymodule/ProjectDoc/Project_ViewFile.asp?FileID=45851&amp;IDKEY=iiquwesdfmnk0iei23nnm435oiojnc909dsflk9809adlkmlkfl63228529</t>
  </si>
  <si>
    <t>Proyecto - CONCOSTA REDD ID_ISS_REp 1400.PDF</t>
  </si>
  <si>
    <t>https://registry.verra.org/mymodule/ProjectDoc/Project_ViewFile.asp?FileID=47034&amp;IDKEY=ilksjoiuwqowrnoiuomnckjashoufifmln902309ksdflku098f64859886</t>
  </si>
  <si>
    <t>Concosta_Monitoring Report v1.5.pdf</t>
  </si>
  <si>
    <t>https://registry.verra.org/mymodule/ProjectDoc/Project_ViewFile.asp?FileID=47033&amp;IDKEY=jkjalskjf098234kj28098sfkjlf098098kl32lasjdflkj909d64858507</t>
  </si>
  <si>
    <t>CCB_MONIT_REP_ENG_1400_18JUL2013_31DEC2017 (1).pdf</t>
  </si>
  <si>
    <t>https://registry.verra.org/mymodule/ProjectDoc/Project_ViewFile.asp?FileID=47485&amp;IDKEY=klksjoiuwqowrnoiuomnckjashoufifmln902309ksdflku098j65481815</t>
  </si>
  <si>
    <t>VALID_STA_1400_23APR2015.pdf</t>
  </si>
  <si>
    <t>https://registry.verra.org/mymodule/ProjectDoc/Project_ViewFile.asp?FileID=39080&amp;IDKEY=f0e98hfalksuf098fnsdalfkjfoijmn4309JLKJFjlaksjfla9i53891320</t>
  </si>
  <si>
    <t>Concosta VCS-Verification-Representation-v3.3.pdf</t>
  </si>
  <si>
    <t>https://registry.verra.org/mymodule/ProjectDoc/Project_ViewFile.asp?FileID=47032&amp;IDKEY=f98klasmf8jflkasf8098afnasfkj98f0a9sfsakjflsakjf8df64857128</t>
  </si>
  <si>
    <t>CCB_VERIF_REP_ENG_1400_18JUL2013_31DEC2017.pdf</t>
  </si>
  <si>
    <t>https://registry.verra.org/mymodule/ProjectDoc/Project_ViewFile.asp?FileID=47484&amp;IDKEY=jkjalskjf098234kj28098sfkjlf098098kl32lasjdflkj909a65480436</t>
  </si>
  <si>
    <t>Markit_Environmental_Registry_English_Concosta.pdf</t>
  </si>
  <si>
    <t>https://registry.verra.org/mymodule/ProjectDoc/Project_ViewFile.asp?FileID=35712&amp;IDKEY=qlksjoiuwqowrnoiuomnckjashoufifmln902309ksdflku098k49246848</t>
  </si>
  <si>
    <t>COMMS_AGR_PL1400_05OCT2014.pdf</t>
  </si>
  <si>
    <t>https://registry.verra.org/mymodule/ProjectDoc/Project_ViewFile.asp?FileID=35751&amp;IDKEY=jq934lkmsad39asjdkfj90qlkalsdkngaf98ulkandDfdvDdfhn49300629</t>
  </si>
  <si>
    <t>COMMS_AGR_1400_15OCT2015.pdf</t>
  </si>
  <si>
    <t>https://registry.verra.org/mymodule/ProjectDoc/Project_ViewFile.asp?FileID=43149&amp;IDKEY=9q934lkmsad39asjdkfj90qlkalsdkngaf98ulkandDfdvDdfhk59502471</t>
  </si>
  <si>
    <t>ZP_CONCOSTA.kml</t>
  </si>
  <si>
    <t>https://registry.verra.org/mymodule/ProjectDoc/Project_ViewFile.asp?FileID=47037&amp;IDKEY=3q934lkmsad39asjdkfj90qlkalsdkngaf98ulkandDfdvDdfhD64864023</t>
  </si>
  <si>
    <t>CONCOSTA_VCS_deed_listing_representation_signed.pdf</t>
  </si>
  <si>
    <t>https://registry.verra.org/mymodule/ProjectDoc/Project_ViewFile.asp?FileID=35693&amp;IDKEY=j98klasmf8jflkasf8098afnasfkj98f0a9sfsakjflsakjf8da49220647</t>
  </si>
  <si>
    <t>Resumen_Concosta_oct16_logo.pdf</t>
  </si>
  <si>
    <t>https://registry.verra.org/mymodule/ProjectDoc/Project_ViewFile.asp?FileID=35711&amp;IDKEY=9kjalskjf098234kj28098sfkjlf098098kl32lasjdflkj909a49245469</t>
  </si>
  <si>
    <t>VCS_Registration_Representation_Concosta_signed_ENG.pdf</t>
  </si>
  <si>
    <t>https://registry.verra.org/mymodule/ProjectDoc/Project_ViewFile.asp?FileID=38605&amp;IDKEY=n8723kjnf7kjandsaslmdv09887vaksmrmnwqkjoiuanfnfuq0a53236295</t>
  </si>
  <si>
    <t>CCB_VALID_STA_1400_23APR2015.pdf</t>
  </si>
  <si>
    <t>https://registry.verra.org/mymodule/ProjectDoc/Project_ViewFile.asp?FileID=41987&amp;IDKEY=9097809fdslkjf09rndasfufd098asodfjlkduf09nm23mrn87257900073</t>
  </si>
  <si>
    <t>https://registry.verra.org/mymodule/ProjectDoc/Project_ViewFile.asp?FileID=96181&amp;IDKEY=j903q4jsafkasjfu90amnmasdfkaidflnmdf9348r09dmfasdfd132633599</t>
  </si>
  <si>
    <t>CCB_VCS_V2_REQUEST_DENIED_1400_13NOV2023.pdf</t>
  </si>
  <si>
    <t>https://registry.verra.org/mymodule/ProjectDoc/Project_ViewFile.asp?FileID=102057&amp;IDKEY=niquwesdfmnk0iei23nnm435oiojnc909dsflk9809adlkmlkf8140736603</t>
  </si>
  <si>
    <t>Concosta_REDD+_VCS_valid_statement_15.pdf</t>
  </si>
  <si>
    <t>https://registry.verra.org/mymodule/ProjectDoc/Project_ViewFile.asp?FileID=38603&amp;IDKEY=k0e98hfalksuf098fnsdalfkjfoijmn4309JLKJFjlaksjfla9j53233537</t>
  </si>
  <si>
    <t>Concosta_PDD_Final_Draft_v2.2_logo.docx</t>
  </si>
  <si>
    <t>https://registry.verra.org/mymodule/ProjectDoc/Project_ViewFile.asp?FileID=35661&amp;IDKEY=3q934lkmsad39asjdkfj90qlkalsdkngaf98ulkandDfdvDdfhk49176519</t>
  </si>
  <si>
    <t>CCB_MONIT_REP_SUM_ESP_1400_18JUL2013_31DEC2017.pdf</t>
  </si>
  <si>
    <t>https://registry.verra.org/mymodule/ProjectDoc/Project_ViewFile.asp?FileID=47482&amp;IDKEY=d903q4jsafkasjfu90amnmasdfkaidflnmdf9348r09dmfasdf965477678</t>
  </si>
  <si>
    <t>CCB_VERIF_STA_1400_18JUL2013_31DEC2017.pdf</t>
  </si>
  <si>
    <t>https://registry.verra.org/mymodule/ProjectDoc/Project_ViewFile.asp?FileID=47483&amp;IDKEY=f98klasmf8jflkasf8098afnasfkj98f0a9sfsakjflsakjf8d865479057</t>
  </si>
  <si>
    <t>SUPP_deed_listing_representation_signed.pdf</t>
  </si>
  <si>
    <t>https://registry.verra.org/mymodule/ProjectDoc/Project_ViewFile.asp?FileID=36161&amp;IDKEY=kkjalskjf098234kj28098sfkjlf098098kl32lasjdflkj909049866019</t>
  </si>
  <si>
    <t>BioREDD_SUPP_REDD+_Project_Description_v4.3.pdf</t>
  </si>
  <si>
    <t>https://registry.verra.org/mymodule/ProjectDoc/Project_ViewFile.asp?FileID=35673&amp;IDKEY=qiofj09234rm9oq4jndsma80vcalksdjf98cxkjaf90823nmq3i49193067</t>
  </si>
  <si>
    <t>PROJ_DESC_1391_10APR2015.pdf</t>
  </si>
  <si>
    <t>https://registry.verra.org/mymodule/ProjectDoc/Project_ViewFile.asp?FileID=45909&amp;IDKEY=lkjalskjf098234kj28098sfkjlf098098kl32lasjdflkj909k63308511</t>
  </si>
  <si>
    <t>VCS_Registration_Representation_SUPP_signed_ENG.pdf</t>
  </si>
  <si>
    <t>https://registry.verra.org/mymodule/ProjectDoc/Project_ViewFile.asp?FileID=44755&amp;IDKEY=l903q4jsafkasjfu90amnmasdfkaidflnmdf9348r09dmfasdfa61717145</t>
  </si>
  <si>
    <t>PP_REG_REP_1391_20JUN2016.pdf</t>
  </si>
  <si>
    <t>https://registry.verra.org/mymodule/ProjectDoc/Project_ViewFile.asp?FileID=45646&amp;IDKEY=a903q4jsafkasjfu90amnmasdfkaidflnmdf9348r09dmfasdfa62945834</t>
  </si>
  <si>
    <t>VALID_REP_1391_21APR2015.pdf</t>
  </si>
  <si>
    <t>https://registry.verra.org/mymodule/ProjectDoc/Project_ViewFile.asp?FileID=45647&amp;IDKEY=a98klasmf8jflkasf8098afnasfkj98f0a9sfsakjflsakjf8dj62947213</t>
  </si>
  <si>
    <t>Siviru,_Usaraga,_Pizarro_y_Piliza_(SUPP)_REDD+_VCS_CCB_Validation_Report_15.pdf</t>
  </si>
  <si>
    <t>https://registry.verra.org/mymodule/ProjectDoc/Project_ViewFile.asp?FileID=45853&amp;IDKEY=a903q4jsafkasjfu90amnmasdfkaidflnmdf9348r09dmfasdf463231287</t>
  </si>
  <si>
    <t>Proyecto - SUPP REDD ID ISS_REP1391.PDF</t>
  </si>
  <si>
    <t>https://registry.verra.org/mymodule/ProjectDoc/Project_ViewFile.asp?FileID=47023&amp;IDKEY=898klasmf8jflkasf8098afnasfkj98f0a9sfsakjflsakjf8d064844717</t>
  </si>
  <si>
    <t>PP_ISS_REP_1391_26OCT2013_31DEC2017.pdf</t>
  </si>
  <si>
    <t>https://registry.verra.org/mymodule/ProjectDoc/Project_ViewFile.asp?FileID=47496&amp;IDKEY=90e98hfalksuf098fnsdalfkjfoijmn4309JLKJFjlaksjfla9865496984</t>
  </si>
  <si>
    <t>SUPP_Monitoring Report v1.9.pdf</t>
  </si>
  <si>
    <t>https://registry.verra.org/mymodule/ProjectDoc/Project_ViewFile.asp?FileID=47021&amp;IDKEY=siofj09234rm9oq4jndsma80vcalksdjf98cxkjaf90823nmq3d64841959</t>
  </si>
  <si>
    <t>CCB_MONIT_REP_ENG_1391_26OCT2013_31DEC2017 (1).pdf</t>
  </si>
  <si>
    <t>https://registry.verra.org/mymodule/ProjectDoc/Project_ViewFile.asp?FileID=47499&amp;IDKEY=0iquwesdfmnk0iei23nnm435oiojnc909dsflk9809adlkmlkfn65501121</t>
  </si>
  <si>
    <t>VALID_STA_1391_21APR2015.pdf</t>
  </si>
  <si>
    <t>https://registry.verra.org/mymodule/ProjectDoc/Project_ViewFile.asp?FileID=39069&amp;IDKEY=8kjalskjf098234kj28098sfkjlf098098kl32lasjdflkj909j53876151</t>
  </si>
  <si>
    <t>SUPP verification report 2019_V01.pdf</t>
  </si>
  <si>
    <t>https://registry.verra.org/mymodule/ProjectDoc/Project_ViewFile.asp?FileID=47024&amp;IDKEY=jkjalskjf098234kj28098sfkjlf098098kl32lasjdflkj909864846096</t>
  </si>
  <si>
    <t>VERIF_REP_1391_26OCT2013_31DEC2017.pdf</t>
  </si>
  <si>
    <t>https://registry.verra.org/mymodule/ProjectDoc/Project_ViewFile.asp?FileID=47494&amp;IDKEY=2lksjoiuwqowrnoiuomnckjashoufifmln902309ksdflku098n65494226</t>
  </si>
  <si>
    <t>SUPP VCS-Verification-Representation-v3.3.pdf</t>
  </si>
  <si>
    <t>https://registry.verra.org/mymodule/ProjectDoc/Project_ViewFile.asp?FileID=47022&amp;IDKEY=a903q4jsafkasjfu90amnmasdfkaidflnmdf9348r09dmfasdfl64843338</t>
  </si>
  <si>
    <t>VERIF_STA_1391_26OCT2013_31DEC2017.pdf</t>
  </si>
  <si>
    <t>https://registry.verra.org/mymodule/ProjectDoc/Project_ViewFile.asp?FileID=47497&amp;IDKEY=fq934lkmsad39asjdkfj90qlkalsdkngaf98ulkandDfdvDdfhd65498363</t>
  </si>
  <si>
    <t>AFOLU_ELEM_1391_10APR2015.pdf</t>
  </si>
  <si>
    <t>https://registry.verra.org/mymodule/ProjectDoc/Project_ViewFile.asp?FileID=41979&amp;IDKEY=90e98hfalksuf098fnsdalfkjfoijmn4309JLKJFjlaksjfla9J57889041</t>
  </si>
  <si>
    <t>AFOLU_ELEM_1391_26OCT2013_31DEC2017 (1).pdf</t>
  </si>
  <si>
    <t>https://registry.verra.org/mymodule/ProjectDoc/Project_ViewFile.asp?FileID=47498&amp;IDKEY=r8723kjnf7kjandsaslmdv09887vaksmrmnwqkjoiuanfnfuq0s65499742</t>
  </si>
  <si>
    <t>SUPP_Comm_Agreem_pg1.jpg</t>
  </si>
  <si>
    <t>https://registry.verra.org/mymodule/ProjectDoc/Project_ViewFile.asp?FileID=35669&amp;IDKEY=7097809fdslkjf09rndasfufd098asodfjlkduf09nm23mrn87r49187551</t>
  </si>
  <si>
    <t>SUPP_Comm_Agreem_pg2.jpg</t>
  </si>
  <si>
    <t>https://registry.verra.org/mymodule/ProjectDoc/Project_ViewFile.asp?FileID=35670&amp;IDKEY=9q934lkmsad39asjdkfj90qlkalsdkngaf98ulkandDfdvDdfhd49188930</t>
  </si>
  <si>
    <t>SUPP_Comm_Agreem_pg3.pdf</t>
  </si>
  <si>
    <t>https://registry.verra.org/mymodule/ProjectDoc/Project_ViewFile.asp?FileID=35671&amp;IDKEY=88723kjnf7kjandsaslmdv09887vaksmrmnwqkjoiuanfnfuq0q49190309</t>
  </si>
  <si>
    <t>COMMS_AGR_PL1391_05OCT2014.pdf</t>
  </si>
  <si>
    <t>https://registry.verra.org/mymodule/ProjectDoc/Project_ViewFile.asp?FileID=35714&amp;IDKEY=a0e98hfalksuf098fnsdalfkjfoijmn4309JLKJFjlaksjfla9a49249606</t>
  </si>
  <si>
    <t>COMMS_AGR_1391_13OCT2015.pdf</t>
  </si>
  <si>
    <t>https://registry.verra.org/mymodule/ProjectDoc/Project_ViewFile.asp?FileID=45602&amp;IDKEY=2kjalskjf098234kj28098sfkjlf098098kl32lasjdflkj909962885158</t>
  </si>
  <si>
    <t>ZP_SUPP.kml</t>
  </si>
  <si>
    <t>https://registry.verra.org/mymodule/ProjectDoc/Project_ViewFile.asp?FileID=47025&amp;IDKEY=ilksjoiuwqowrnoiuomnckjashoufifmln902309ksdflku098964847475</t>
  </si>
  <si>
    <t>Resumen_SUPP_oct10.pdf</t>
  </si>
  <si>
    <t>https://registry.verra.org/mymodule/ProjectDoc/Project_ViewFile.asp?FileID=35672&amp;IDKEY=fiquwesdfmnk0iei23nnm435oiojnc909dsflk9809adlkmlkf49191688</t>
  </si>
  <si>
    <t>https://registry.verra.org/mymodule/ProjectDoc/Project_ViewFile.asp?FileID=96177&amp;IDKEY=s0e98hfalksuf098fnsdalfkjfoijmn4309JLKJFjlaksjfla9F132628083</t>
  </si>
  <si>
    <t>CCB_VCS_V2_REQUEST_DENIED_1391_13NOV2023.pdf</t>
  </si>
  <si>
    <t>https://registry.verra.org/mymodule/ProjectDoc/Project_ViewFile.asp?FileID=102053&amp;IDKEY=0097809fdslkjf09rndasfufd098asodfjlkduf09nm23mrn87k140731087</t>
  </si>
  <si>
    <t>Siviru,_Usaraga,_Pizarro_y_Piliza_(SUPP)_REDD+_VCS_valid_statement_15.pdf</t>
  </si>
  <si>
    <t>https://registry.verra.org/mymodule/ProjectDoc/Project_ViewFile.asp?FileID=38609&amp;IDKEY=k98klasmf8jflkasf8098afnasfkj98f0a9sfsakjflsakjf8dj53241811</t>
  </si>
  <si>
    <t>CCBA_VALID_STA_1931_21APR2015.pdf</t>
  </si>
  <si>
    <t>https://registry.verra.org/mymodule/ProjectDoc/Project_ViewFile.asp?FileID=41980&amp;IDKEY=n8723kjnf7kjandsaslmdv09887vaksmrmnwqkjoiuanfnfuq0q57890420</t>
  </si>
  <si>
    <t>CCB_MON_REP_ESP_1391_26OCT2013_31DEC2017.pdf</t>
  </si>
  <si>
    <t>https://registry.verra.org/mymodule/ProjectDoc/Project_ViewFile.asp?FileID=47491&amp;IDKEY=8903q4jsafkasjfu90amnmasdfkaidflnmdf9348r09dmfasdfk65490089</t>
  </si>
  <si>
    <t>CCB_VERIF_REP_ENG_1391_26OCT2013_31DEC2017 (2).pdf</t>
  </si>
  <si>
    <t>https://registry.verra.org/mymodule/ProjectDoc/Project_ViewFile.asp?FileID=47492&amp;IDKEY=a98klasmf8jflkasf8098afnasfkj98f0a9sfsakjflsakjf8df65491468</t>
  </si>
  <si>
    <t>CCB_VERIF_STA_1391_26OCT2013_31DEC2017.pdf</t>
  </si>
  <si>
    <t>https://registry.verra.org/mymodule/ProjectDoc/Project_ViewFile.asp?FileID=47493&amp;IDKEY=2kjalskjf098234kj28098sfkjlf098098kl32lasjdflkj909265492847</t>
  </si>
  <si>
    <t>PROJ_DESC_1389_10APR2015.pdf</t>
  </si>
  <si>
    <t>https://registry.verra.org/mymodule/ProjectDoc/Project_ViewFile.asp?FileID=45651&amp;IDKEY=kq934lkmsad39asjdkfj90qlkalsdkngaf98ulkandDfdvDdfha62952729</t>
  </si>
  <si>
    <t>PP_REG_REP_1389_20JUN2016.pdf</t>
  </si>
  <si>
    <t>https://registry.verra.org/mymodule/ProjectDoc/Project_ViewFile.asp?FileID=45650&amp;IDKEY=s0e98hfalksuf098fnsdalfkjfoijmn4309JLKJFjlaksjfla9462951350</t>
  </si>
  <si>
    <t>VALID_REP_1389_21APR2015.pdf</t>
  </si>
  <si>
    <t>https://registry.verra.org/mymodule/ProjectDoc/Project_ViewFile.asp?FileID=45652&amp;IDKEY=a8723kjnf7kjandsaslmdv09887vaksmrmnwqkjoiuanfnfuq0m62954108</t>
  </si>
  <si>
    <t>PP_ISS_REP_1389_13NOV2013_31DEC2018.PDF</t>
  </si>
  <si>
    <t>https://registry.verra.org/mymodule/ProjectDoc/Project_ViewFile.asp?FileID=43413&amp;IDKEY=9903q4jsafkasjfu90amnmasdfkaidflnmdf9348r09dmfasdfd59866527</t>
  </si>
  <si>
    <t>MONIT_REP_1389_13NOV2013_31DEC2018.pdf</t>
  </si>
  <si>
    <t>https://registry.verra.org/mymodule/ProjectDoc/Project_ViewFile.asp?FileID=47519&amp;IDKEY=f98klasmf8jflkasf8098afnasfkj98f0a9sfsakjflsakjf8da65528701</t>
  </si>
  <si>
    <t>VALID_STA_1389_21APR2015.pdf</t>
  </si>
  <si>
    <t>https://registry.verra.org/mymodule/ProjectDoc/Project_ViewFile.asp?FileID=39077&amp;IDKEY=s98klasmf8jflkasf8098afnasfkj98f0a9sfsakjflsakjf8da53887183</t>
  </si>
  <si>
    <t>Acapa BMF VCS-Verification-Representation.pdf</t>
  </si>
  <si>
    <t>https://registry.verra.org/mymodule/ProjectDoc/Project_ViewFile.asp?FileID=46719&amp;IDKEY=fkjalskjf098234kj28098sfkjlf098098kl32lasjdflkj909s64425501</t>
  </si>
  <si>
    <t>VERIF_REP_1389_13NOV2013_31DEC2018.pdf</t>
  </si>
  <si>
    <t>https://registry.verra.org/mymodule/ProjectDoc/Project_ViewFile.asp?FileID=47514&amp;IDKEY=dq934lkmsad39asjdkfj90qlkalsdkngaf98ulkandDfdvDdfhf65521806</t>
  </si>
  <si>
    <t>VERIF_STA_1389_13NOV2013_31DEC2018.pdf</t>
  </si>
  <si>
    <t>https://registry.verra.org/mymodule/ProjectDoc/Project_ViewFile.asp?FileID=47516&amp;IDKEY=eiquwesdfmnk0iei23nnm435oiojnc909dsflk9809adlkmlkff65524564</t>
  </si>
  <si>
    <t>AFOLU_RISK_REP_1389_10APR2015.pdf</t>
  </si>
  <si>
    <t>https://registry.verra.org/mymodule/ProjectDoc/Project_ViewFile.asp?FileID=41985&amp;IDKEY=fkjalskjf098234kj28098sfkjlf098098kl32lasjdflkj909j57897315</t>
  </si>
  <si>
    <t>COMMS_AGR_PL1389_05OCT2014.pdf</t>
  </si>
  <si>
    <t>https://registry.verra.org/mymodule/ProjectDoc/Project_ViewFile.asp?FileID=35702&amp;IDKEY=0kjalskjf098234kj28098sfkjlf098098kl32lasjdflkj909849233058</t>
  </si>
  <si>
    <t>BMF-ACAPA_Communications_Agreement.pdf</t>
  </si>
  <si>
    <t>https://registry.verra.org/mymodule/ProjectDoc/Project_ViewFile.asp?FileID=36154&amp;IDKEY=d097809fdslkjf09rndasfufd098asodfjlkduf09nm23mrn87n49856366</t>
  </si>
  <si>
    <t>COMMS_AGR_1389_09OCT2015.pdf</t>
  </si>
  <si>
    <t>https://registry.verra.org/mymodule/ProjectDoc/Project_ViewFile.asp?FileID=44507&amp;IDKEY=90e98hfalksuf098fnsdalfkjfoijmn4309JLKJFjlaksjfla9861375153</t>
  </si>
  <si>
    <t>ZP_BMF_ACAPA.kml</t>
  </si>
  <si>
    <t>https://registry.verra.org/mymodule/ProjectDoc/Project_ViewFile.asp?FileID=47041&amp;IDKEY=898klasmf8jflkasf8098afnasfkj98f0a9sfsakjflsakjf8d964869539</t>
  </si>
  <si>
    <t>BMF_ACAPA_deed_listing.pdf</t>
  </si>
  <si>
    <t>https://registry.verra.org/mymodule/ProjectDoc/Project_ViewFile.asp?FileID=36155&amp;IDKEY=a0e98hfalksuf098fnsdalfkjfoijmn4309JLKJFjlaksjfla9a49857745</t>
  </si>
  <si>
    <t>Resumen_BMF_oct10.pdf</t>
  </si>
  <si>
    <t>https://registry.verra.org/mymodule/ProjectDoc/Project_ViewFile.asp?FileID=36156&amp;IDKEY=kq934lkmsad39asjdkfj90qlkalsdkngaf98ulkandDfdvDdfhf49859124</t>
  </si>
  <si>
    <t>CCBA_VALID_STA_1389_21APR2015.pdf</t>
  </si>
  <si>
    <t>https://registry.verra.org/mymodule/ProjectDoc/Project_ViewFile.asp?FileID=39078&amp;IDKEY=kkjalskjf098234kj28098sfkjlf098098kl32lasjdflkj909j53888562</t>
  </si>
  <si>
    <t>VCS_Registration_Representation_ACAPA-BMF_signed-ENG.pdf</t>
  </si>
  <si>
    <t>https://registry.verra.org/mymodule/ProjectDoc/Project_ViewFile.asp?FileID=45847&amp;IDKEY=olksjoiuwqowrnoiuomnckjashoufifmln902309ksdflku098l63223013</t>
  </si>
  <si>
    <t>I1_PRR_1389_08MAY2020.pdf</t>
  </si>
  <si>
    <t>https://registry.verra.org/mymodule/ProjectDoc/Project_ViewFile.asp?FileID=46722&amp;IDKEY=kq934lkmsad39asjdkfj90qlkalsdkngaf98ulkandDfdvDdfha64429638</t>
  </si>
  <si>
    <t>https://registry.verra.org/mymodule/ProjectDoc/Project_ViewFile.asp?FileID=96175&amp;IDKEY=rlksjoiuwqowrnoiuomnckjashoufifmln902309ksdflku0983132625325</t>
  </si>
  <si>
    <t>ACAPA_Bajo_Mira_y_Frontera_(ACAPA-BMF)_REDD+_VCS_valid_statement_15.pdf</t>
  </si>
  <si>
    <t>https://registry.verra.org/mymodule/ProjectDoc/Project_ViewFile.asp?FileID=38584&amp;IDKEY=flksjoiuwqowrnoiuomnckjashoufifmln902309ksdflku098k53207336</t>
  </si>
  <si>
    <t>Acapa BMF Validation_Statement_CCB.PDF</t>
  </si>
  <si>
    <t>https://registry.verra.org/mymodule/ProjectDoc/Project_ViewFile.asp?FileID=46720&amp;IDKEY=9097809fdslkjf09rndasfufd098asodfjlkduf09nm23mrn87f64426880</t>
  </si>
  <si>
    <t>CCB_VAL_STA_1389_04MAY2020.pdf</t>
  </si>
  <si>
    <t>https://registry.verra.org/mymodule/ProjectDoc/Project_ViewFile.asp?FileID=47512&amp;IDKEY=d097809fdslkjf09rndasfufd098asodfjlkduf09nm23mrn87d65519048</t>
  </si>
  <si>
    <t>BioREDD_Acapa-BMF_REDD+_Project_Description_v4.4.pdf</t>
  </si>
  <si>
    <t>https://registry.verra.org/mymodule/ProjectDoc/Project_ViewFile.asp?FileID=36157&amp;IDKEY=k8723kjnf7kjandsaslmdv09887vaksmrmnwqkjoiuanfnfuq0f49860503</t>
  </si>
  <si>
    <t>CCB_MONIT_REP_ENG_1389_13NOV2013_31DEC2018.pdf</t>
  </si>
  <si>
    <t>https://registry.verra.org/mymodule/ProjectDoc/Project_ViewFile.asp?FileID=47518&amp;IDKEY=s903q4jsafkasjfu90amnmasdfkaidflnmdf9348r09dmfasdf365527322</t>
  </si>
  <si>
    <t>Acapa - Bajo Mira y Frontera Monitoring Report M1 2013 - 2018 v1.7_22_04_2020.pdf</t>
  </si>
  <si>
    <t>https://registry.verra.org/mymodule/ProjectDoc/Project_ViewFile.asp?FileID=47038&amp;IDKEY=78723kjnf7kjandsaslmdv09887vaksmrmnwqkjoiuanfnfuq0u64865402</t>
  </si>
  <si>
    <t>CCB_VCS_Monitoring_Report_Acapa_BajoMiraFrontera_18_11_2022.pdf</t>
  </si>
  <si>
    <t>https://registry.verra.org/mymodule/ProjectDoc/Project_ViewFile.asp?FileID=83527&amp;IDKEY=a903q4jsafkasjfu90amnmasdfkaidflnmdf9348r09dmfasdfl115183733</t>
  </si>
  <si>
    <t>CCB_MON_REP_SUM_ESP_1389_13NOV2013_31DEC2018.pdf</t>
  </si>
  <si>
    <t>https://registry.verra.org/mymodule/ProjectDoc/Project_ViewFile.asp?FileID=47517&amp;IDKEY=oiofj09234rm9oq4jndsma80vcalksdjf98cxkjaf90823nmq3x65525943</t>
  </si>
  <si>
    <t>Resumen-del-Reporte-de-Monitoreo-Acapa_BMyF-v2_2019-Espanol.pdf</t>
  </si>
  <si>
    <t>https://registry.verra.org/mymodule/ProjectDoc/Project_ViewFile.asp?FileID=83496&amp;IDKEY=90e98hfalksuf098fnsdalfkjfoijmn4309JLKJFjlaksjfla9115140984</t>
  </si>
  <si>
    <t>Acapa BMF verification report 2020_V03.pdf</t>
  </si>
  <si>
    <t>https://registry.verra.org/mymodule/ProjectDoc/Project_ViewFile.asp?FileID=46718&amp;IDKEY=j98klasmf8jflkasf8098afnasfkj98f0a9sfsakjflsakjf8da64424122</t>
  </si>
  <si>
    <t>Acapa BMF Verification_Statement_CCB.PDF</t>
  </si>
  <si>
    <t>https://registry.verra.org/mymodule/ProjectDoc/Project_ViewFile.asp?FileID=46721&amp;IDKEY=f0e98hfalksuf098fnsdalfkjfoijmn4309JLKJFjlaksjfla9j64428259</t>
  </si>
  <si>
    <t>CCB_VERIF_STA_1389_13NOV2013_31DEC2018.pdf</t>
  </si>
  <si>
    <t>https://registry.verra.org/mymodule/ProjectDoc/Project_ViewFile.asp?FileID=47513&amp;IDKEY=n0e98hfalksuf098fnsdalfkjfoijmn4309JLKJFjlaksjfla9365520427</t>
  </si>
  <si>
    <t>PROJ_DESC_1392_22APR2015.pdf</t>
  </si>
  <si>
    <t>https://registry.verra.org/mymodule/ProjectDoc/Project_ViewFile.asp?FileID=45907&amp;IDKEY=j903q4jsafkasjfu90amnmasdfkaidflnmdf9348r09dmfasdfd63305753</t>
  </si>
  <si>
    <t>PP_REG_REP_1392_20JUN2016.pdf</t>
  </si>
  <si>
    <t>https://registry.verra.org/mymodule/ProjectDoc/Project_ViewFile.asp?FileID=45291&amp;IDKEY=9q934lkmsad39asjdkfj90qlkalsdkngaf98ulkandDfdvDdfhj62456289</t>
  </si>
  <si>
    <t>VALID_REP_1392_24APR2015.pdf</t>
  </si>
  <si>
    <t>https://registry.verra.org/mymodule/ProjectDoc/Project_ViewFile.asp?FileID=45292&amp;IDKEY=m8723kjnf7kjandsaslmdv09887vaksmrmnwqkjoiuanfnfuq0a62457668</t>
  </si>
  <si>
    <t>Cajambre_REDD+_VCS_CCB_Validation_Report_15.pdf</t>
  </si>
  <si>
    <t>https://registry.verra.org/mymodule/ProjectDoc/Project_ViewFile.asp?FileID=45844&amp;IDKEY=n903q4jsafkasjfu90amnmasdfkaidflnmdf9348r09dmfasdfd63218876</t>
  </si>
  <si>
    <t>PP_ISS_REP_1392_14NOV2013_31DEC2017.PDF</t>
  </si>
  <si>
    <t>https://registry.verra.org/mymodule/ProjectDoc/Project_ViewFile.asp?FileID=43943&amp;IDKEY=niquwesdfmnk0iei23nnm435oiojnc909dsflk9809adlkmlkf860597397</t>
  </si>
  <si>
    <t>https://registry.verra.org/mymodule/ProjectDoc/Project_ViewFile.asp?FileID=47029&amp;IDKEY=j8723kjnf7kjandsaslmdv09887vaksmrmnwqkjoiuanfnfuq0j64852991</t>
  </si>
  <si>
    <t>https://registry.verra.org/mymodule/ProjectDoc/Project_ViewFile.asp?FileID=45170&amp;IDKEY=fkjalskjf098234kj28098sfkjlf098098kl32lasjdflkj909j62289430</t>
  </si>
  <si>
    <t>VALID_STA_1392_24APR2015.pdf</t>
  </si>
  <si>
    <t>https://registry.verra.org/mymodule/ProjectDoc/Project_ViewFile.asp?FileID=39041&amp;IDKEY=2kjalskjf098234kj28098sfkjlf098098kl32lasjdflkj909253837539</t>
  </si>
  <si>
    <t>VERIF_REP_1392_14NOV2013_31DEC2017.pdf</t>
  </si>
  <si>
    <t>https://registry.verra.org/mymodule/ProjectDoc/Project_ViewFile.asp?FileID=43526&amp;IDKEY=J0e98hfalksuf098fnsdalfkjfoijmn4309JLKJFjlaksjfla9960022354</t>
  </si>
  <si>
    <t>VERIF_STA_1392_14NOV2013_31DEC2017.pdf</t>
  </si>
  <si>
    <t>https://registry.verra.org/mymodule/ProjectDoc/Project_ViewFile.asp?FileID=38269&amp;IDKEY=8lksjoiuwqowrnoiuomnckjashoufifmln902309ksdflku09852772951</t>
  </si>
  <si>
    <t>VERIF_STA_Repres1392_14NOV2013_31DEC2017.pdf</t>
  </si>
  <si>
    <t>https://registry.verra.org/mymodule/ProjectDoc/Project_ViewFile.asp?FileID=47028&amp;IDKEY=9q934lkmsad39asjdkfj90qlkalsdkngaf98ulkandDfdvDdfhl64851612</t>
  </si>
  <si>
    <t>AFOLU_ELEM_1392_22APR2015.pdf</t>
  </si>
  <si>
    <t>https://registry.verra.org/mymodule/ProjectDoc/Project_ViewFile.asp?FileID=39039&amp;IDKEY=qiofj09234rm9oq4jndsma80vcalksdjf98cxkjaf90823nmq3c53834781</t>
  </si>
  <si>
    <t>AFOLU_PROJ_ELEM_1392_14NOV2013_31DEC2017.pdf</t>
  </si>
  <si>
    <t>https://registry.verra.org/mymodule/ProjectDoc/Project_ViewFile.asp?FileID=41329&amp;IDKEY=8097809fdslkjf09rndasfufd098asodfjlkduf09nm23mrn87u56992691</t>
  </si>
  <si>
    <t>Cajambre_Markit_Communications_Agreement_signed.pdf</t>
  </si>
  <si>
    <t>https://registry.verra.org/mymodule/ProjectDoc/Project_ViewFile.asp?FileID=35679&amp;IDKEY=a0e98hfalksuf098fnsdalfkjfoijmn4309JLKJFjlaksjfla9a49201341</t>
  </si>
  <si>
    <t>COMMS_AGR_1392_13OCT2015.pdf</t>
  </si>
  <si>
    <t>https://registry.verra.org/mymodule/ProjectDoc/Project_ViewFile.asp?FileID=43148&amp;IDKEY=l0e98hfalksuf098fnsdalfkjfoijmn4309JLKJFjlaksjfla9j59501092</t>
  </si>
  <si>
    <t>ZP_CAJAMBRE.kml</t>
  </si>
  <si>
    <t>https://registry.verra.org/mymodule/ProjectDoc/Project_ViewFile.asp?FileID=47019&amp;IDKEY=0q934lkmsad39asjdkfj90qlkalsdkngaf98ulkandDfdvDdfhd64839201</t>
  </si>
  <si>
    <t>Resumen_Cajambre_nov7_2014.pdf</t>
  </si>
  <si>
    <t>https://registry.verra.org/mymodule/ProjectDoc/Project_ViewFile.asp?FileID=36159&amp;IDKEY=fiofj09234rm9oq4jndsma80vcalksdjf98cxkjaf90823nmq3n49863261</t>
  </si>
  <si>
    <t>CAJAMBRE_deed_listing_representation_signed.pdf</t>
  </si>
  <si>
    <t>https://registry.verra.org/mymodule/ProjectDoc/Project_ViewFile.asp?FileID=36160&amp;IDKEY=898klasmf8jflkasf8098afnasfkj98f0a9sfsakjflsakjf8df49864640</t>
  </si>
  <si>
    <t>CCBA_VALID_STA_1392_24APR2015.pdf</t>
  </si>
  <si>
    <t>https://registry.verra.org/mymodule/ProjectDoc/Project_ViewFile.asp?FileID=41952&amp;IDKEY=dq934lkmsad39asjdkfj90qlkalsdkngaf98ulkandDfdvDdfhs57851808</t>
  </si>
  <si>
    <t>VCS_Registration_Representation_Cajambre_signed_ENG.pdf</t>
  </si>
  <si>
    <t>https://registry.verra.org/mymodule/ProjectDoc/Project_ViewFile.asp?FileID=45848&amp;IDKEY=r097809fdslkjf09rndasfufd098asodfjlkduf09nm23mrn87j63224392</t>
  </si>
  <si>
    <t>https://registry.verra.org/mymodule/ProjectDoc/Project_ViewFile.asp?FileID=96178&amp;IDKEY=aq934lkmsad39asjdkfj90qlkalsdkngaf98ulkandDfdvDdfhn132629462</t>
  </si>
  <si>
    <t>CCB_PROJ_DESC_SUM_ESP_1392_22APR2015.pdf</t>
  </si>
  <si>
    <t>https://registry.verra.org/mymodule/ProjectDoc/Project_ViewFile.asp?FileID=64842&amp;IDKEY=8iofj09234rm9oq4jndsma80vcalksdjf98cxkjaf90823nmq3489417118</t>
  </si>
  <si>
    <t>Cajambre_REDD+_VCS_valid_statement_15.pdf</t>
  </si>
  <si>
    <t>https://registry.verra.org/mymodule/ProjectDoc/Project_ViewFile.asp?FileID=38590&amp;IDKEY=a903q4jsafkasjfu90amnmasdfkaidflnmdf9348r09dmfasdfa53215610</t>
  </si>
  <si>
    <t>Cajambre_PDD_Final_Draft_v2.2.pdf</t>
  </si>
  <si>
    <t>https://registry.verra.org/mymodule/ProjectDoc/Project_ViewFile.asp?FileID=36158&amp;IDKEY=wiquwesdfmnk0iei23nnm435oiojnc909dsflk9809adlkmlkfk49861882</t>
  </si>
  <si>
    <t>CCB_MONIT_REP_1392_14NOV2013_31DEC2017.pdf</t>
  </si>
  <si>
    <t>https://registry.verra.org/mymodule/ProjectDoc/Project_ViewFile.asp?FileID=45169&amp;IDKEY=f903q4jsafkasjfu90amnmasdfkaidflnmdf9348r09dmfasdfr62288051</t>
  </si>
  <si>
    <t>https://registry.verra.org/mymodule/ProjectDoc/Project_ViewFile.asp?FileID=47030&amp;IDKEY=riofj09234rm9oq4jndsma80vcalksdjf98cxkjaf90823nmq3a64854370</t>
  </si>
  <si>
    <t>Cajambre Monitoring Report V2 2018-2019_Final_10_05_2022.pdf</t>
  </si>
  <si>
    <t>https://registry.verra.org/mymodule/ProjectDoc/Project_ViewFile.asp?FileID=66338&amp;IDKEY=f98klasmf8jflkasf8098afnasfkj98f0a9sfsakjflsakjf8df91480102</t>
  </si>
  <si>
    <t>CCB_MONIT_REP_SUM_ESP_1392_14NOV2013_31DEC2017.pdf</t>
  </si>
  <si>
    <t>https://registry.verra.org/mymodule/ProjectDoc/Project_ViewFile.asp?FileID=41330&amp;IDKEY=lq934lkmsad39asjdkfj90qlkalsdkngaf98ulkandDfdvDdfhl56994070</t>
  </si>
  <si>
    <t>LOCAL_SUMM_MONIT_REP_1392_14NOV2013_31DEC2017.pdf</t>
  </si>
  <si>
    <t>https://registry.verra.org/mymodule/ProjectDoc/Project_ViewFile.asp?FileID=41540&amp;IDKEY=9iofj09234rm9oq4jndsma80vcalksdjf98cxkjaf90823nmq3k57283660</t>
  </si>
  <si>
    <t>CCB_VERIF_REP_1392_14NOV2013_31DEC2017.pdf</t>
  </si>
  <si>
    <t>https://registry.verra.org/mymodule/ProjectDoc/Project_ViewFile.asp?FileID=43525&amp;IDKEY=d097809fdslkjf09rndasfufd098asodfjlkduf09nm23mrn87f60020975</t>
  </si>
  <si>
    <t>CCB_VERIF_STA_1392_14NOV2013_31DEC2017.pdf</t>
  </si>
  <si>
    <t>https://registry.verra.org/mymodule/ProjectDoc/Project_ViewFile.asp?FileID=38270&amp;IDKEY=a0e98hfalksuf098fnsdalfkjfoijmn4309JLKJFjlaksjfla9052774330</t>
  </si>
  <si>
    <t>MUTATA_deed_listing_representation.pdf</t>
  </si>
  <si>
    <t>https://registry.verra.org/mymodule/ProjectDoc/Project_ViewFile.asp?FileID=38608&amp;IDKEY=q903q4jsafkasjfu90amnmasdfkaidflnmdf9348r09dmfasdff53240432</t>
  </si>
  <si>
    <t>PROJ_DESC_1399_24APR2015.pdf</t>
  </si>
  <si>
    <t>https://registry.verra.org/mymodule/ProjectDoc/Project_ViewFile.asp?FileID=45597&amp;IDKEY=f0e98hfalksuf098fnsdalfkjfoijmn4309JLKJFjlaksjfla9i62878263</t>
  </si>
  <si>
    <t>PP_REG_REP_1399_15JUN2016.pdf</t>
  </si>
  <si>
    <t>https://registry.verra.org/mymodule/ProjectDoc/Project_ViewFile.asp?FileID=39036&amp;IDKEY=kq934lkmsad39asjdkfj90qlkalsdkngaf98ulkandDfdvDdfha53830644</t>
  </si>
  <si>
    <t>VALID_REP_1399_05MAY2017.pdf</t>
  </si>
  <si>
    <t>https://registry.verra.org/mymodule/ProjectDoc/Project_ViewFile.asp?FileID=44502&amp;IDKEY=8903q4jsafkasjfu90amnmasdfkaidflnmdf9348r09dmfasdfk61368258</t>
  </si>
  <si>
    <t>Mutata_REDD+_VCS-CCB_Validation_Report_15.pdf</t>
  </si>
  <si>
    <t>https://registry.verra.org/mymodule/ProjectDoc/Project_ViewFile.asp?FileID=45852&amp;IDKEY=9iofj09234rm9oq4jndsma80vcalksdjf98cxkjaf90823nmq3k63229908</t>
  </si>
  <si>
    <t>PP_ISS_REP_1399_26JUN2013_31DEC2017.PDF</t>
  </si>
  <si>
    <t>https://registry.verra.org/mymodule/ProjectDoc/Project_ViewFile.asp?FileID=43944&amp;IDKEY=4iofj09234rm9oq4jndsma80vcalksdjf98cxkjaf90823nmq3f60598776</t>
  </si>
  <si>
    <t>Mutata_Issuance_representation_2019.PDF</t>
  </si>
  <si>
    <t>https://registry.verra.org/mymodule/ProjectDoc/Project_ViewFile.asp?FileID=47011&amp;IDKEY=ciquwesdfmnk0iei23nnm435oiojnc909dsflk9809adlkmlkfm64828169</t>
  </si>
  <si>
    <t>MONIT_REP_1399_26JUN2013_31DEC2017.pdf</t>
  </si>
  <si>
    <t>https://registry.verra.org/mymodule/ProjectDoc/Project_ViewFile.asp?FileID=45168&amp;IDKEY=riofj09234rm9oq4jndsma80vcalksdjf98cxkjaf90823nmq3a62286672</t>
  </si>
  <si>
    <t>VALID_STA_1399_01MAY2015.pdf</t>
  </si>
  <si>
    <t>https://registry.verra.org/mymodule/ProjectDoc/Project_ViewFile.asp?FileID=39037&amp;IDKEY=a8723kjnf7kjandsaslmdv09887vaksmrmnwqkjoiuanfnfuq0m53832023</t>
  </si>
  <si>
    <t>VERIF_REP_1399_26JUN2013_31DEC2017.pdf</t>
  </si>
  <si>
    <t>https://registry.verra.org/mymodule/ProjectDoc/Project_ViewFile.asp?FileID=43524&amp;IDKEY=3lksjoiuwqowrnoiuomnckjashoufifmln902309ksdflku098r60019596</t>
  </si>
  <si>
    <t>VERIF_STA_1399_26JUN2013_31DEC2017.pdf</t>
  </si>
  <si>
    <t>https://registry.verra.org/mymodule/ProjectDoc/Project_ViewFile.asp?FileID=38271&amp;IDKEY=dq934lkmsad39asjdkfj90qlkalsdkngaf98ulkandDfdvDdfh952775709</t>
  </si>
  <si>
    <t>Mutata VCS-Verification-Representation-v3.3.pdf</t>
  </si>
  <si>
    <t>https://registry.verra.org/mymodule/ProjectDoc/Project_ViewFile.asp?FileID=47010&amp;IDKEY=s8723kjnf7kjandsaslmdv09887vaksmrmnwqkjoiuanfnfuq0m64826790</t>
  </si>
  <si>
    <t>AFOLU_RISK_ELEM_1399_26JUN2013_31DEC2017.pdf</t>
  </si>
  <si>
    <t>https://registry.verra.org/mymodule/ProjectDoc/Project_ViewFile.asp?FileID=41331&amp;IDKEY=88723kjnf7kjandsaslmdv09887vaksmrmnwqkjoiuanfnfuq0856995449</t>
  </si>
  <si>
    <t>AFOLU_ELEM_1399_10APR2015.pdf</t>
  </si>
  <si>
    <t>https://registry.verra.org/mymodule/ProjectDoc/Project_ViewFile.asp?FileID=41950&amp;IDKEY=2097809fdslkjf09rndasfufd098asodfjlkduf09nm23mrn87957849050</t>
  </si>
  <si>
    <t>Markit_Mutata_ENG.pdf</t>
  </si>
  <si>
    <t>https://registry.verra.org/mymodule/ProjectDoc/Project_ViewFile.asp?FileID=35698&amp;IDKEY=lq934lkmsad39asjdkfj90qlkalsdkngaf98ulkandDfdvDdfhl49227542</t>
  </si>
  <si>
    <t>COMMS_AGR_PL1399_26OCT2014.pdf</t>
  </si>
  <si>
    <t>https://registry.verra.org/mymodule/ProjectDoc/Project_ViewFile.asp?FileID=35740&amp;IDKEY=o097809fdslkjf09rndasfufd098asodfjlkduf09nm23mrn87a49285460</t>
  </si>
  <si>
    <t>COMMS_AGR_1399_13OCT2015.pdf</t>
  </si>
  <si>
    <t>https://registry.verra.org/mymodule/ProjectDoc/Project_ViewFile.asp?FileID=45604&amp;IDKEY=9097809fdslkjf09rndasfufd098asodfjlkduf09nm23mrn87l62887916</t>
  </si>
  <si>
    <t>ZP_MUTATA.kml</t>
  </si>
  <si>
    <t>https://registry.verra.org/mymodule/ProjectDoc/Project_ViewFile.asp?FileID=47012&amp;IDKEY=kiofj09234rm9oq4jndsma80vcalksdjf98cxkjaf90823nmq3a64829548</t>
  </si>
  <si>
    <t>Resumen_Mutata_nov26.pdf</t>
  </si>
  <si>
    <t>https://registry.verra.org/mymodule/ProjectDoc/Project_ViewFile.asp?FileID=35736&amp;IDKEY=8iofj09234rm9oq4jndsma80vcalksdjf98cxkjaf90823nmq3449279944</t>
  </si>
  <si>
    <t>CCB_VALID_STA_1399_30APR2015.pdf</t>
  </si>
  <si>
    <t>https://registry.verra.org/mymodule/ProjectDoc/Project_ViewFile.asp?FileID=41951&amp;IDKEY=a0e98hfalksuf098fnsdalfkjfoijmn4309JLKJFjlaksjfla9a57850429</t>
  </si>
  <si>
    <t>VCS_Registration_Representation_Mutata_signed_ENG.pdf</t>
  </si>
  <si>
    <t>https://registry.verra.org/mymodule/ProjectDoc/Project_ViewFile.asp?FileID=44754&amp;IDKEY=fiofj09234rm9oq4jndsma80vcalksdjf98cxkjaf90823nmq3n61715766</t>
  </si>
  <si>
    <t>https://registry.verra.org/mymodule/ProjectDoc/Project_ViewFile.asp?FileID=96180&amp;IDKEY=2iofj09234rm9oq4jndsma80vcalksdjf98cxkjaf90823nmq30132632220</t>
  </si>
  <si>
    <t>CCB_VCS_V2_REQUEST_DENIED_1399_13NOV2023.pdf</t>
  </si>
  <si>
    <t>https://registry.verra.org/mymodule/ProjectDoc/Project_ViewFile.asp?FileID=102056&amp;IDKEY=j8723kjnf7kjandsaslmdv09887vaksmrmnwqkjoiuanfnfuq0j140735224</t>
  </si>
  <si>
    <t>REG_PRR_1399_18May2017.pdf</t>
  </si>
  <si>
    <t>https://registry.verra.org/mymodule/ProjectDoc/Project_ViewFile.asp?FileID=40048&amp;IDKEY=998klasmf8jflkasf8098afnasfkj98f0a9sfsakjflsakjf8ds55226192</t>
  </si>
  <si>
    <t>Mutata_REDD+_VCS_valid_statement_15.pdf</t>
  </si>
  <si>
    <t>https://registry.verra.org/mymodule/ProjectDoc/Project_ViewFile.asp?FileID=38606&amp;IDKEY=siquwesdfmnk0iei23nnm435oiojnc909dsflk9809adlkmlkfd53237674</t>
  </si>
  <si>
    <t>Mutata_PDD_Final_Draft_v2.3_logo.pdf</t>
  </si>
  <si>
    <t>https://registry.verra.org/mymodule/ProjectDoc/Project_ViewFile.asp?FileID=35735&amp;IDKEY=fiquwesdfmnk0iei23nnm435oiojnc909dsflk9809adlkmlkfe49278565</t>
  </si>
  <si>
    <t>CCB_MONIT_REP_ENG_1399_26JUN2013_31DEC2017.pdf</t>
  </si>
  <si>
    <t>https://registry.verra.org/mymodule/ProjectDoc/Project_ViewFile.asp?FileID=45167&amp;IDKEY=kiquwesdfmnk0iei23nnm435oiojnc909dsflk9809adlkmlkf962285293</t>
  </si>
  <si>
    <t>Mutata Monitoring Report M1 2013 - 2017 v2.10.pdf</t>
  </si>
  <si>
    <t>https://registry.verra.org/mymodule/ProjectDoc/Project_ViewFile.asp?FileID=47039&amp;IDKEY=iiquwesdfmnk0iei23nnm435oiojnc909dsflk9809adlkmlkfk64866781</t>
  </si>
  <si>
    <t>CCB_MONIT_REP_SUM_ESP_1399_26JUN2013_31DEC2017.pdf</t>
  </si>
  <si>
    <t>https://registry.verra.org/mymodule/ProjectDoc/Project_ViewFile.asp?FileID=41332&amp;IDKEY=oiquwesdfmnk0iei23nnm435oiojnc909dsflk9809adlkmlkfi56996828</t>
  </si>
  <si>
    <t>LOCAL_SUMM_MONIT_REP_1399_26JUN2013_31DEC2017.pdf</t>
  </si>
  <si>
    <t>https://registry.verra.org/mymodule/ProjectDoc/Project_ViewFile.asp?FileID=41538&amp;IDKEY=sq934lkmsad39asjdkfj90qlkalsdkngaf98ulkandDfdvDdfh857280902</t>
  </si>
  <si>
    <t>CCB_VERIF_REP_1399_26JUN2013_31DEC2017.pdf</t>
  </si>
  <si>
    <t>https://registry.verra.org/mymodule/ProjectDoc/Project_ViewFile.asp?FileID=43523&amp;IDKEY=lkjalskjf098234kj28098sfkjlf098098kl32lasjdflkj909860018217</t>
  </si>
  <si>
    <t>CCB_VERIF_STA_1399_26JUN2013_31DEC2017.pdf</t>
  </si>
  <si>
    <t>https://registry.verra.org/mymodule/ProjectDoc/Project_ViewFile.asp?FileID=38272&amp;IDKEY=f8723kjnf7kjandsaslmdv09887vaksmrmnwqkjoiuanfnfuq0252777088</t>
  </si>
  <si>
    <t>PROJ_DESC_868_12JUN2012.pdf</t>
  </si>
  <si>
    <t>https://registry.verra.org/mymodule/ProjectDoc/Project_ViewFile.asp?FileID=45286&amp;IDKEY=8903q4jsafkasjfu90amnmasdfkaidflnmdf9348r09dmfasdfk62449394</t>
  </si>
  <si>
    <t>PP_REG_REP_868_06JUL2012.pdf</t>
  </si>
  <si>
    <t>https://registry.verra.org/mymodule/ProjectDoc/Project_ViewFile.asp?FileID=41931&amp;IDKEY=nlksjoiuwqowrnoiuomnckjashoufifmln902309ksdflku098257822849</t>
  </si>
  <si>
    <t>VCS_BAM_Castana_ValidationReport_Final_070612.pdf</t>
  </si>
  <si>
    <t>https://registry.verra.org/mymodule/ProjectDoc/Project_ViewFile.asp?FileID=34744&amp;IDKEY=f8723kjnf7kjandsaslmdv09887vaksmrmnwqkjoiuanfnfuq0247911976</t>
  </si>
  <si>
    <t>VALID_REP_868_13JUN2012.pdf</t>
  </si>
  <si>
    <t>https://registry.verra.org/mymodule/ProjectDoc/Project_ViewFile.asp?FileID=41932&amp;IDKEY=j097809fdslkjf09rndasfufd098asodfjlkduf09nm23mrn87u57824228</t>
  </si>
  <si>
    <t>VCS_Issuance_Representation_v3.2_-_Bosques_Amazonicos.pdf</t>
  </si>
  <si>
    <t>https://registry.verra.org/mymodule/ProjectDoc/Project_ViewFile.asp?FileID=36411&amp;IDKEY=f903q4jsafkasjfu90amnmasdfkaidflnmdf9348r09dmfasdfq50210769</t>
  </si>
  <si>
    <t>PP_ISS_REP_868_01JAN2010_31DEC2012.pdf</t>
  </si>
  <si>
    <t>https://registry.verra.org/mymodule/ProjectDoc/Project_ViewFile.asp?FileID=37724&amp;IDKEY=siquwesdfmnk0iei23nnm435oiojnc909dsflk9809adlkmlkfd52021396</t>
  </si>
  <si>
    <t>VCS-Issuance-Representation-Bosques AmazC3nicos-2013-2014-v4.pdf</t>
  </si>
  <si>
    <t>https://registry.verra.org/mymodule/ProjectDoc/Project_ViewFile.asp?FileID=49036&amp;IDKEY=n8723kjnf7kjandsaslmdv09887vaksmrmnwqkjoiuanfnfuq0q67620644</t>
  </si>
  <si>
    <t>VCS-Issuance-Representation-Bosques AmazC3nicos-2015-2016-v4.pdf</t>
  </si>
  <si>
    <t>https://registry.verra.org/mymodule/ProjectDoc/Project_ViewFile.asp?FileID=49037&amp;IDKEY=0iquwesdfmnk0iei23nnm435oiojnc909dsflk9809adlkmlkfk67622023</t>
  </si>
  <si>
    <t>VCS-Issuance-Representation-Bosques AmazC3nicos-2019-v4.1.pdf</t>
  </si>
  <si>
    <t>https://registry.verra.org/mymodule/ProjectDoc/Project_ViewFile.asp?FileID=56827&amp;IDKEY=nlksjoiuwqowrnoiuomnckjashoufifmln902309ksdflku098278364433</t>
  </si>
  <si>
    <t>CastaÃ±eros_REDD_Project_-_VCS_Monitoring_Report_v4.pdf</t>
  </si>
  <si>
    <t>https://registry.verra.org/mymodule/ProjectDoc/Project_ViewFile.asp?FileID=36415&amp;IDKEY=n097809fdslkjf09rndasfufd098asodfjlkduf09nm23mrn87d50216285</t>
  </si>
  <si>
    <t>MONIT_REP_868_01JAN2010_31DEC2012.pdf</t>
  </si>
  <si>
    <t>https://registry.verra.org/mymodule/ProjectDoc/Project_ViewFile.asp?FileID=37722&amp;IDKEY=sq934lkmsad39asjdkfj90qlkalsdkngaf98ulkandDfdvDdfhd52018638</t>
  </si>
  <si>
    <t>BAM-Monitoring-Report-2013-2014-v4.0.pdf</t>
  </si>
  <si>
    <t>https://registry.verra.org/mymodule/ProjectDoc/Project_ViewFile.asp?FileID=49002&amp;IDKEY=s903q4jsafkasjfu90amnmasdfkaidflnmdf9348r09dmfasdf067573758</t>
  </si>
  <si>
    <t>BAM-Monitoring-Report-2015-2016-v4.0.pdf</t>
  </si>
  <si>
    <t>https://registry.verra.org/mymodule/ProjectDoc/Project_ViewFile.asp?FileID=49005&amp;IDKEY=llksjoiuwqowrnoiuomnckjashoufifmln902309ksdflku098o67577895</t>
  </si>
  <si>
    <t>MON_REP_868_01JAN2017_31DEC2017.pdf</t>
  </si>
  <si>
    <t>https://registry.verra.org/mymodule/ProjectDoc/Project_ViewFile.asp?FileID=63958&amp;IDKEY=uq934lkmsad39asjdkfj90qlkalsdkngaf98ulkandDfdvDdfha88198082</t>
  </si>
  <si>
    <t>MON_REP_868_01JAN2018_31DEC2018.pdf</t>
  </si>
  <si>
    <t>https://registry.verra.org/mymodule/ProjectDoc/Project_ViewFile.asp?FileID=63959&amp;IDKEY=w8723kjnf7kjandsaslmdv09887vaksmrmnwqkjoiuanfnfuq0d88199461</t>
  </si>
  <si>
    <t>MON_REP_868_01JAN2019_31DEC2019.pdf</t>
  </si>
  <si>
    <t>https://registry.verra.org/mymodule/ProjectDoc/Project_ViewFile.asp?FileID=63960&amp;IDKEY=8iofj09234rm9oq4jndsma80vcalksdjf98cxkjaf90823nmq3488200840</t>
  </si>
  <si>
    <t>MON_REP_868_01JAN2020_31DEC2020.pdf</t>
  </si>
  <si>
    <t>https://registry.verra.org/mymodule/ProjectDoc/Project_ViewFile.asp?FileID=69337&amp;IDKEY=0lksjoiuwqowrnoiuomnckjashoufifmln902309ksdflku098k95615723</t>
  </si>
  <si>
    <t>VCS_BAM_BNH_Validation_Representation_100213.pdf</t>
  </si>
  <si>
    <t>https://registry.verra.org/mymodule/ProjectDoc/Project_ViewFile.asp?FileID=36414&amp;IDKEY=dlksjoiuwqowrnoiuomnckjashoufifmln902309ksdflku098u50214906</t>
  </si>
  <si>
    <t>VALID_STA_868_06JUL2012.pdf</t>
  </si>
  <si>
    <t>https://registry.verra.org/mymodule/ProjectDoc/Project_ViewFile.asp?FileID=40776&amp;IDKEY=9iofj09234rm9oq4jndsma80vcalksdjf98cxkjaf90823nmq3356230104</t>
  </si>
  <si>
    <t>VCS_Non-Permanence_Risk_Report_-_CastaÃ±eros_REDD_Project.pdf</t>
  </si>
  <si>
    <t>https://registry.verra.org/mymodule/ProjectDoc/Project_ViewFile.asp?FileID=36416&amp;IDKEY=j0e98hfalksuf098fnsdalfkjfoijmn4309JLKJFjlaksjfla9k50217664</t>
  </si>
  <si>
    <t>VERIF_REP_868_01JAN2010_31DEC2012.PDF</t>
  </si>
  <si>
    <t>https://registry.verra.org/mymodule/ProjectDoc/Project_ViewFile.asp?FileID=37730&amp;IDKEY=90e98hfalksuf098fnsdalfkjfoijmn4309JLKJFjlaksjfla952029670</t>
  </si>
  <si>
    <t>2013 - 2014 BAM BNCMD REDD VCS Verif_v1.3_20201013.pdf</t>
  </si>
  <si>
    <t>https://registry.verra.org/mymodule/ProjectDoc/Project_ViewFile.asp?FileID=49003&amp;IDKEY=j98klasmf8jflkasf8098afnasfkj98f0a9sfsakjflsakjf8dk67575137</t>
  </si>
  <si>
    <t>2015 - 2016 BAM BNCMD REDD VCS Verif_v1.3_20201013.pdf</t>
  </si>
  <si>
    <t>https://registry.verra.org/mymodule/ProjectDoc/Project_ViewFile.asp?FileID=49006&amp;IDKEY=2097809fdslkjf09rndasfufd098asodfjlkduf09nm23mrn87967579274</t>
  </si>
  <si>
    <t>2015 - 2016 BAM BNCMD REDD VCS UPDATED post PRR.pdf</t>
  </si>
  <si>
    <t>https://registry.verra.org/mymodule/ProjectDoc/Project_ViewFile.asp?FileID=49434&amp;IDKEY=2iofj09234rm9oq4jndsma80vcalksdjf98cxkjaf90823nmq3068169486</t>
  </si>
  <si>
    <t>VERIF_REP_868_01JAN2017_31DEC2017.pdf</t>
  </si>
  <si>
    <t>https://registry.verra.org/mymodule/ProjectDoc/Project_ViewFile.asp?FileID=63961&amp;IDKEY=m903q4jsafkasjfu90amnmasdfkaidflnmdf9348r09dmfasdf988202219</t>
  </si>
  <si>
    <t>VERIF_REP_868_01JAN2018_31DEC2018.pdf</t>
  </si>
  <si>
    <t>https://registry.verra.org/mymodule/ProjectDoc/Project_ViewFile.asp?FileID=63962&amp;IDKEY=098klasmf8jflkasf8098afnasfkj98f0a9sfsakjflsakjf8d888203598</t>
  </si>
  <si>
    <t>VERIF_REP_868_01JAN2019_31DEC2019.pdf</t>
  </si>
  <si>
    <t>https://registry.verra.org/mymodule/ProjectDoc/Project_ViewFile.asp?FileID=63963&amp;IDKEY=0kjalskjf098234kj28098sfkjlf098098kl32lasjdflkj909888204977</t>
  </si>
  <si>
    <t>VERIF_REP_868_01JAN2020_31DEC2020.pdf.pdf</t>
  </si>
  <si>
    <t>https://registry.verra.org/mymodule/ProjectDoc/Project_ViewFile.asp?FileID=69338&amp;IDKEY=r097809fdslkjf09rndasfufd098asodfjlkduf09nm23mrn87795617102</t>
  </si>
  <si>
    <t>VCS_BAM_BNH_Verification_Representation_100213.pdf</t>
  </si>
  <si>
    <t>https://registry.verra.org/mymodule/ProjectDoc/Project_ViewFile.asp?FileID=36413&amp;IDKEY=fkjalskjf098234kj28098sfkjlf098098kl32lasjdflkj909k50213527</t>
  </si>
  <si>
    <t>VERIF_STA_868_01JAN2010_31DEC2012.pdf</t>
  </si>
  <si>
    <t>https://registry.verra.org/mymodule/ProjectDoc/Project_ViewFile.asp?FileID=37731&amp;IDKEY=fq934lkmsad39asjdkfj90qlkalsdkngaf98ulkandDfdvDdfhq52031049</t>
  </si>
  <si>
    <t>2013-2014 BAM BNCMD REDD VCS-Verification-Representation.pdf</t>
  </si>
  <si>
    <t>https://registry.verra.org/mymodule/ProjectDoc/Project_ViewFile.asp?FileID=49004&amp;IDKEY=kkjalskjf098234kj28098sfkjlf098098kl32lasjdflkj909l67576516</t>
  </si>
  <si>
    <t>2015-2016 BAM BNCMD REDD VCS-Verification-Representation.pdf</t>
  </si>
  <si>
    <t>https://registry.verra.org/mymodule/ProjectDoc/Project_ViewFile.asp?FileID=49007&amp;IDKEY=a0e98hfalksuf098fnsdalfkjfoijmn4309JLKJFjlaksjfla9a67580653</t>
  </si>
  <si>
    <t>Verification representation BAM 2017.pdf</t>
  </si>
  <si>
    <t>https://registry.verra.org/mymodule/ProjectDoc/Project_ViewFile.asp?FileID=56676&amp;IDKEY=n0e98hfalksuf098fnsdalfkjfoijmn4309JLKJFjlaksjfla9378156204</t>
  </si>
  <si>
    <t>Verification representation BAM 2018.pdf</t>
  </si>
  <si>
    <t>https://registry.verra.org/mymodule/ProjectDoc/Project_ViewFile.asp?FileID=56677&amp;IDKEY=dq934lkmsad39asjdkfj90qlkalsdkngaf98ulkandDfdvDdfhf78157583</t>
  </si>
  <si>
    <t>Verification representation BAM 2019.pdf</t>
  </si>
  <si>
    <t>https://registry.verra.org/mymodule/ProjectDoc/Project_ViewFile.asp?FileID=56678&amp;IDKEY=s8723kjnf7kjandsaslmdv09887vaksmrmnwqkjoiuanfnfuq0n78158962</t>
  </si>
  <si>
    <t>NON_PER_RISK_REP_868_01JAN2010_31DEC2012.pdf</t>
  </si>
  <si>
    <t>https://registry.verra.org/mymodule/ProjectDoc/Project_ViewFile.asp?FileID=37728&amp;IDKEY=jkjalskjf098234kj28098sfkjlf098098kl32lasjdflkj909952026912</t>
  </si>
  <si>
    <t>https://registry.verra.org/mymodule/ProjectDoc/Project_ViewFile.asp?FileID=41930&amp;IDKEY=4kjalskjf098234kj28098sfkjlf098098kl32lasjdflkj909l57821470</t>
  </si>
  <si>
    <t>KML_868.kml</t>
  </si>
  <si>
    <t>https://registry.verra.org/mymodule/ProjectDoc/Project_ViewFile.asp?FileID=46486&amp;IDKEY=ilksjoiuwqowrnoiuomnckjashoufifmln902309ksdflku098964104194</t>
  </si>
  <si>
    <t>VCS_BAM-BR_VerificationReport.pdf</t>
  </si>
  <si>
    <t>https://registry.verra.org/mymodule/ProjectDoc/Project_ViewFile.asp?FileID=36412&amp;IDKEY=a98klasmf8jflkasf8098afnasfkj98f0a9sfsakjflsakjf8da50212148</t>
  </si>
  <si>
    <t>V1_ 868_ PRR_ Final.docx</t>
  </si>
  <si>
    <t>https://registry.verra.org/mymodule/ProjectDoc/Project_ViewFile.asp?FileID=49433&amp;IDKEY=fiquwesdfmnk0iei23nnm435oiojnc909dsflk9809adlkmlkf968168107</t>
  </si>
  <si>
    <t>PRR 2017_868_28MAR2022.pdf</t>
  </si>
  <si>
    <t>https://registry.verra.org/mymodule/ProjectDoc/Project_ViewFile.asp?FileID=63964&amp;IDKEY=flksjoiuwqowrnoiuomnckjashoufifmln902309ksdflku098n88206356</t>
  </si>
  <si>
    <t>PRR 2018_868_28MAR2022.pdf</t>
  </si>
  <si>
    <t>https://registry.verra.org/mymodule/ProjectDoc/Project_ViewFile.asp?FileID=63965&amp;IDKEY=s097809fdslkjf09rndasfufd098asodfjlkduf09nm23mrn87s88207735</t>
  </si>
  <si>
    <t>PRR 2019_868_28MAR2022.pdf</t>
  </si>
  <si>
    <t>https://registry.verra.org/mymodule/ProjectDoc/Project_ViewFile.asp?FileID=63966&amp;IDKEY=j0e98hfalksuf098fnsdalfkjfoijmn4309JLKJFjlaksjfla9l88209114</t>
  </si>
  <si>
    <t>PRR 2020_868_28JUNE2022.pdf</t>
  </si>
  <si>
    <t>https://registry.verra.org/mymodule/ProjectDoc/Project_ViewFile.asp?FileID=69291&amp;IDKEY=lkjalskjf098234kj28098sfkjlf098098kl32lasjdflkj909s95552289</t>
  </si>
  <si>
    <t>Exemption_868_25JUN2022.pdf</t>
  </si>
  <si>
    <t>https://registry.verra.org/mymodule/ProjectDoc/Project_ViewFile.asp?FileID=69292&amp;IDKEY=flksjoiuwqowrnoiuomnckjashoufifmln902309ksdflku098i95553668</t>
  </si>
  <si>
    <t>CCB_PROJDES_ENG_DRAFT_0868_17MAY2022.pdf</t>
  </si>
  <si>
    <t>https://registry.verra.org/mymodule/ProjectDoc/Project_ViewFile.asp?FileID=67530&amp;IDKEY=dq934lkmsad39asjdkfj90qlkalsdkngaf98ulkandDfdvDdfhs93123870</t>
  </si>
  <si>
    <t>CCB_VALID_REP_ENG_868_15JAN2014.pdf</t>
  </si>
  <si>
    <t>https://registry.verra.org/mymodule/ProjectDoc/Project_ViewFile.asp?FileID=42609&amp;IDKEY=0q934lkmsad39asjdkfj90qlkalsdkngaf98ulkandDfdvDdfhd58757811</t>
  </si>
  <si>
    <t>VCS_BAM_Castana_GHG_ValidationRepresentation_V3.0_Signed_070612.pdf</t>
  </si>
  <si>
    <t>https://registry.verra.org/mymodule/ProjectDoc/Project_ViewFile.asp?FileID=34745&amp;IDKEY=kiquwesdfmnk0iei23nnm435oiojnc909dsflk9809adlkmlkfw47913355</t>
  </si>
  <si>
    <t>Castañeros_REDD_Project_-_VCS_PD.pdf</t>
  </si>
  <si>
    <t>https://registry.verra.org/mymodule/ProjectDoc/Project_ViewFile.asp?FileID=34747&amp;IDKEY=d903q4jsafkasjfu90amnmasdfkaidflnmdf9348r09dmfasdfj47916113</t>
  </si>
  <si>
    <t>https://registry.verra.org/mymodule/ProjectDoc/Project_ViewFile.asp?FileID=37726&amp;IDKEY=q903q4jsafkasjfu90amnmasdfkaidflnmdf9348r09dmfasdff52024154</t>
  </si>
  <si>
    <t>PROJ_DESC_844_11SEP2012.pdf</t>
  </si>
  <si>
    <t>https://registry.verra.org/mymodule/ProjectDoc/Project_ViewFile.asp?FileID=45887&amp;IDKEY=78723kjnf7kjandsaslmdv09887vaksmrmnwqkjoiuanfnfuq0963278173</t>
  </si>
  <si>
    <t>VCS_Registration_Representation.pdf</t>
  </si>
  <si>
    <t>https://registry.verra.org/mymodule/ProjectDoc/Project_ViewFile.asp?FileID=35057&amp;IDKEY=i0e98hfalksuf098fnsdalfkjfoijmn4309JLKJFjlaksjfla9f48343603</t>
  </si>
  <si>
    <t>PP_REG_REP_844_25SEP2012.pdf</t>
  </si>
  <si>
    <t>https://registry.verra.org/mymodule/ProjectDoc/Project_ViewFile.asp?FileID=40772&amp;IDKEY=j0e98hfalksuf098fnsdalfkjfoijmn4309JLKJFjlaksjfla9856224588</t>
  </si>
  <si>
    <t>madrededios-2.pdf</t>
  </si>
  <si>
    <t>https://registry.verra.org/mymodule/ProjectDoc/Project_ViewFile.asp?FileID=31649&amp;IDKEY=eiquwesdfmnk0iei23nnm435oiojnc909dsflk9809adlkmlkfl43643971</t>
  </si>
  <si>
    <t>VCS_Greenoxx_MadreDeDios_Final_Validation_Report_092512.pdf</t>
  </si>
  <si>
    <t>https://registry.verra.org/mymodule/ProjectDoc/Project_ViewFile.asp?FileID=35059&amp;IDKEY=88723kjnf7kjandsaslmdv09887vaksmrmnwqkjoiuanfnfuq0848346361</t>
  </si>
  <si>
    <t>VALID_REP_844_20SEP2012.pdf</t>
  </si>
  <si>
    <t>https://registry.verra.org/mymodule/ProjectDoc/Project_ViewFile.asp?FileID=41981&amp;IDKEY=0iquwesdfmnk0iei23nnm435oiojnc909dsflk9809adlkmlkfk57891799</t>
  </si>
  <si>
    <t>CCB_VALID_REP_844_02DEC2009.pdf</t>
  </si>
  <si>
    <t>https://registry.verra.org/mymodule/ProjectDoc/Project_ViewFile.asp?FileID=43660&amp;IDKEY=8097809fdslkjf09rndasfufd098asodfjlkduf09nm23mrn87060207140</t>
  </si>
  <si>
    <t>PP_ISS_REP_844_01JAN2017_31DEC2017.pdf</t>
  </si>
  <si>
    <t>https://registry.verra.org/mymodule/ProjectDoc/Project_ViewFile.asp?FileID=41162&amp;IDKEY=miofj09234rm9oq4jndsma80vcalksdjf98cxkjaf90823nmq3o56762398</t>
  </si>
  <si>
    <t>PP_ISS_REP_844_01JAN2016_31DEC2016.pdf</t>
  </si>
  <si>
    <t>https://registry.verra.org/mymodule/ProjectDoc/Project_ViewFile.asp?FileID=43205&amp;IDKEY=oiofj09234rm9oq4jndsma80vcalksdjf98cxkjaf90823nmq3x59579695</t>
  </si>
  <si>
    <t>https://registry.verra.org/mymodule/ProjectDoc/Project_ViewFile.asp?FileID=43223&amp;IDKEY=2iofj09234rm9oq4jndsma80vcalksdjf98cxkjaf90823nmq3059604517</t>
  </si>
  <si>
    <t>PP_ISS_REP_844_01JAN2015_31DEC2015.pdf</t>
  </si>
  <si>
    <t>https://registry.verra.org/mymodule/ProjectDoc/Project_ViewFile.asp?FileID=44542&amp;IDKEY=8097809fdslkjf09rndasfufd098asodfjlkduf09nm23mrn87061423418</t>
  </si>
  <si>
    <t>PP_ISS_REP_844_01JAN2014_31DEC2014.pdf</t>
  </si>
  <si>
    <t>https://registry.verra.org/mymodule/ProjectDoc/Project_ViewFile.asp?FileID=45281&amp;IDKEY=s0e98hfalksuf098fnsdalfkjfoijmn4309JLKJFjlaksjfla9h62442499</t>
  </si>
  <si>
    <t>https://registry.verra.org/mymodule/ProjectDoc/Project_ViewFile.asp?FileID=45512&amp;IDKEY=0kjalskjf098234kj28098sfkjlf098098kl32lasjdflkj909s62761048</t>
  </si>
  <si>
    <t>PP_ISS_REP_844_01JAN2009_31DEC2012.pdf</t>
  </si>
  <si>
    <t>https://registry.verra.org/mymodule/ProjectDoc/Project_ViewFile.asp?FileID=45648&amp;IDKEY=9kjalskjf098234kj28098sfkjlf098098kl32lasjdflkj909962948592</t>
  </si>
  <si>
    <t>PP_ISS_REP_844_01JAN2013_31DEC2013.pdf</t>
  </si>
  <si>
    <t>https://registry.verra.org/mymodule/ProjectDoc/Project_ViewFile.asp?FileID=45649&amp;IDKEY=nlksjoiuwqowrnoiuomnckjashoufifmln902309ksdflku098f62949971</t>
  </si>
  <si>
    <t>PP_ISS_REP_844_01JAN2014_31DEC2018.pdf</t>
  </si>
  <si>
    <t>https://registry.verra.org/mymodule/ProjectDoc/Project_ViewFile.asp?FileID=45870&amp;IDKEY=8iofj09234rm9oq4jndsma80vcalksdjf98cxkjaf90823nmq3963254730</t>
  </si>
  <si>
    <t>Issuance Representation signed November 2020.pdf</t>
  </si>
  <si>
    <t>https://registry.verra.org/mymodule/ProjectDoc/Project_ViewFile.asp?FileID=49589&amp;IDKEY=d903q4jsafkasjfu90amnmasdfkaidflnmdf9348r09dmfasdf968383231</t>
  </si>
  <si>
    <t>https://registry.verra.org/mymodule/ProjectDoc/Project_ViewFile.asp?FileID=55450&amp;IDKEY=d097809fdslkjf09rndasfufd098asodfjlkduf09nm23mrn87d76465550</t>
  </si>
  <si>
    <t>VCS_Monitoring_Report_V2.0.pdf</t>
  </si>
  <si>
    <t>https://registry.verra.org/mymodule/ProjectDoc/Project_ViewFile.asp?FileID=35480&amp;IDKEY=j0e98hfalksuf098fnsdalfkjfoijmn4309JLKJFjlaksjfla9848926920</t>
  </si>
  <si>
    <t>MONIT_REP_844_01JAN2013_31DEC2013.pdf</t>
  </si>
  <si>
    <t>https://registry.verra.org/mymodule/ProjectDoc/Project_ViewFile.asp?FileID=36220&amp;IDKEY=0iquwesdfmnk0iei23nnm435oiojnc909dsflk9809adlkmlkfm49947380</t>
  </si>
  <si>
    <t>MONIT_REP_844_01JAN2017_31DEC2017.pdf</t>
  </si>
  <si>
    <t>https://registry.verra.org/mymodule/ProjectDoc/Project_ViewFile.asp?FileID=44067&amp;IDKEY=fq934lkmsad39asjdkfj90qlkalsdkngaf98ulkandDfdvDdfhd60768393</t>
  </si>
  <si>
    <t>MONIT_REP_844_01JAN2016_31DEC2016.pdf</t>
  </si>
  <si>
    <t>https://registry.verra.org/mymodule/ProjectDoc/Project_ViewFile.asp?FileID=44235&amp;IDKEY=rlksjoiuwqowrnoiuomnckjashoufifmln902309ksdflku098361000065</t>
  </si>
  <si>
    <t>MONIT_REP_844_01JAN2014_31DEC2014.pdf</t>
  </si>
  <si>
    <t>https://registry.verra.org/mymodule/ProjectDoc/Project_ViewFile.asp?FileID=44429&amp;IDKEY=eiquwesdfmnk0iei23nnm435oiojnc909dsflk9809adlkmlkff61267591</t>
  </si>
  <si>
    <t>MONIT_REP_844_01JAN2009_31DEC2012.pdf</t>
  </si>
  <si>
    <t>https://registry.verra.org/mymodule/ProjectDoc/Project_ViewFile.asp?FileID=44865&amp;IDKEY=0kjalskjf098234kj28098sfkjlf098098kl32lasjdflkj909861868835</t>
  </si>
  <si>
    <t>MONIT_REP_844_01JAN2015_31DEC2015.pdf</t>
  </si>
  <si>
    <t>https://registry.verra.org/mymodule/ProjectDoc/Project_ViewFile.asp?FileID=45392&amp;IDKEY=0iquwesdfmnk0iei23nnm435oiojnc909dsflk9809adlkmlkfn62595568</t>
  </si>
  <si>
    <t>VCS-Monitoring-Report-Template-v4.0 (2019) 15th December VERRA.pdf</t>
  </si>
  <si>
    <t>https://registry.verra.org/mymodule/ProjectDoc/Project_ViewFile.asp?FileID=50007&amp;IDKEY=08723kjnf7kjandsaslmdv09887vaksmrmnwqkjoiuanfnfuq0v68959653</t>
  </si>
  <si>
    <t>VCS-Monitoring-Report-final.pdf</t>
  </si>
  <si>
    <t>https://registry.verra.org/mymodule/ProjectDoc/Project_ViewFile.asp?FileID=57640&amp;IDKEY=m8723kjnf7kjandsaslmdv09887vaksmrmnwqkjoiuanfnfuq0a79485560</t>
  </si>
  <si>
    <t>VALID_STA_844_24SEP2012.pdf</t>
  </si>
  <si>
    <t>https://registry.verra.org/mymodule/ProjectDoc/Project_ViewFile.asp?FileID=40773&amp;IDKEY=dq934lkmsad39asjdkfj90qlkalsdkngaf98ulkandDfdvDdfhl56225967</t>
  </si>
  <si>
    <t>VCS_GX-MDD_FinalVerificationReport_052113.pdf</t>
  </si>
  <si>
    <t>https://registry.verra.org/mymodule/ProjectDoc/Project_ViewFile.asp?FileID=35478&amp;IDKEY=9kjalskjf098234kj28098sfkjlf098098kl32lasjdflkj909j48924162</t>
  </si>
  <si>
    <t>VERIF_REP_844_01JAN2009_31DEC2012.pdf</t>
  </si>
  <si>
    <t>https://registry.verra.org/mymodule/ProjectDoc/Project_ViewFile.asp?FileID=39071&amp;IDKEY=40e98hfalksuf098fnsdalfkjfoijmn4309JLKJFjlaksjfla9s53878909</t>
  </si>
  <si>
    <t>VERIF_REP_844_01JAN2016_31DEC2016.pdf</t>
  </si>
  <si>
    <t>https://registry.verra.org/mymodule/ProjectDoc/Project_ViewFile.asp?FileID=39538&amp;IDKEY=olksjoiuwqowrnoiuomnckjashoufifmln902309ksdflku098l54522902</t>
  </si>
  <si>
    <t>VERIF_REP_844_01JAN2014_31DEC2014.pdf</t>
  </si>
  <si>
    <t>https://registry.verra.org/mymodule/ProjectDoc/Project_ViewFile.asp?FileID=40287&amp;IDKEY=nq934lkmsad39asjdkfj90qlkalsdkngaf98ulkandDfdvDdfha55555773</t>
  </si>
  <si>
    <t>VERIF_REP_844_01JAN2017_31DEC2017.pdf</t>
  </si>
  <si>
    <t>https://registry.verra.org/mymodule/ProjectDoc/Project_ViewFile.asp?FileID=41176&amp;IDKEY=j097809fdslkjf09rndasfufd098asodfjlkduf09nm23mrn87r56781704</t>
  </si>
  <si>
    <t>VERIF_REP_844_01JAN2014_31DEC2018.pdf</t>
  </si>
  <si>
    <t>https://registry.verra.org/mymodule/ProjectDoc/Project_ViewFile.asp?FileID=41259&amp;IDKEY=fq934lkmsad39asjdkfj90qlkalsdkngaf98ulkandDfdvDdfhq56896161</t>
  </si>
  <si>
    <t>https://registry.verra.org/mymodule/ProjectDoc/Project_ViewFile.asp?FileID=41362&amp;IDKEY=s98klasmf8jflkasf8098afnasfkj98f0a9sfsakjflsakjf8ds57038198</t>
  </si>
  <si>
    <t>VERIF_REP_844_01JAN2015_31DEC2015.pdf</t>
  </si>
  <si>
    <t>https://registry.verra.org/mymodule/ProjectDoc/Project_ViewFile.asp?FileID=41567&amp;IDKEY=siquwesdfmnk0iei23nnm435oiojnc909dsflk9809adlkmlkfi57320893</t>
  </si>
  <si>
    <t>VERIF_REP_844_01JAN2013_31DEC2013.pdf</t>
  </si>
  <si>
    <t>https://registry.verra.org/mymodule/ProjectDoc/Project_ViewFile.asp?FileID=41982&amp;IDKEY=miofj09234rm9oq4jndsma80vcalksdjf98cxkjaf90823nmq3j57893178</t>
  </si>
  <si>
    <t>VCS_Greenoxx_MDD2019_VerificationReport_V1-3_121620.pdf</t>
  </si>
  <si>
    <t>https://registry.verra.org/mymodule/ProjectDoc/Project_ViewFile.asp?FileID=50008&amp;IDKEY=4iquwesdfmnk0iei23nnm435oiojnc909dsflk9809adlkmlkfn68961032</t>
  </si>
  <si>
    <t>VCS-Verification-Report_19082021.pdf</t>
  </si>
  <si>
    <t>https://registry.verra.org/mymodule/ProjectDoc/Project_ViewFile.asp?FileID=57641&amp;IDKEY=9iquwesdfmnk0iei23nnm435oiojnc909dsflk9809adlkmlkf379486939</t>
  </si>
  <si>
    <t>VCS_GX-MDD_VerificationRepresentation_052113.pdf</t>
  </si>
  <si>
    <t>https://registry.verra.org/mymodule/ProjectDoc/Project_ViewFile.asp?FileID=35479&amp;IDKEY=ulksjoiuwqowrnoiuomnckjashoufifmln902309ksdflku098s48925541</t>
  </si>
  <si>
    <t>VERIF_STA_844_01JAN2013_31DEC2013.pdf</t>
  </si>
  <si>
    <t>https://registry.verra.org/mymodule/ProjectDoc/Project_ViewFile.asp?FileID=36224&amp;IDKEY=3kjalskjf098234kj28098sfkjlf098098kl32lasjdflkj909349952896</t>
  </si>
  <si>
    <t>VERIF_STA_844_01JAN2017_31DEC2017.pdf</t>
  </si>
  <si>
    <t>https://registry.verra.org/mymodule/ProjectDoc/Project_ViewFile.asp?FileID=38361&amp;IDKEY=kq934lkmsad39asjdkfj90qlkalsdkngaf98ulkandDfdvDdfhf52899819</t>
  </si>
  <si>
    <t>VERIF_STA_844_01JAN2014_31DEC2018.pdf</t>
  </si>
  <si>
    <t>https://registry.verra.org/mymodule/ProjectDoc/Project_ViewFile.asp?FileID=38705&amp;IDKEY=eiquwesdfmnk0iei23nnm435oiojnc909dsflk9809adlkmlkfl53374195</t>
  </si>
  <si>
    <t>VERIF_STA_844_01JAN2009_31DEC2012.pdf</t>
  </si>
  <si>
    <t>https://registry.verra.org/mymodule/ProjectDoc/Project_ViewFile.asp?FileID=39072&amp;IDKEY=nq934lkmsad39asjdkfj90qlkalsdkngaf98ulkandDfdvDdfhj53880288</t>
  </si>
  <si>
    <t>VERIF_STA_844_01JAN2016_31DEC2016.pdf</t>
  </si>
  <si>
    <t>https://registry.verra.org/mymodule/ProjectDoc/Project_ViewFile.asp?FileID=39539&amp;IDKEY=8097809fdslkjf09rndasfufd098asodfjlkduf09nm23mrn87m54524281</t>
  </si>
  <si>
    <t>VERIF_STA_844_01JAN2014_31DEC2014.pdf</t>
  </si>
  <si>
    <t>https://registry.verra.org/mymodule/ProjectDoc/Project_ViewFile.asp?FileID=40285&amp;IDKEY=m097809fdslkjf09rndasfufd098asodfjlkduf09nm23mrn87f55553015</t>
  </si>
  <si>
    <t>VERIF_STA_844_01JAN2015_31DEC2015.pdf</t>
  </si>
  <si>
    <t>https://registry.verra.org/mymodule/ProjectDoc/Project_ViewFile.asp?FileID=40508&amp;IDKEY=kkjalskjf098234kj28098sfkjlf098098kl32lasjdflkj909k55860532</t>
  </si>
  <si>
    <t>https://registry.verra.org/mymodule/ProjectDoc/Project_ViewFile.asp?FileID=40832&amp;IDKEY=kkjalskjf098234kj28098sfkjlf098098kl32lasjdflkj909k56307328</t>
  </si>
  <si>
    <t>VCS_Greenoxx_MDD2019_VerificationRepresentation_V1-2_121620.pdf</t>
  </si>
  <si>
    <t>https://registry.verra.org/mymodule/ProjectDoc/Project_ViewFile.asp?FileID=50009&amp;IDKEY=miofj09234rm9oq4jndsma80vcalksdjf98cxkjaf90823nmq3s68962411</t>
  </si>
  <si>
    <t>https://registry.verra.org/mymodule/ProjectDoc/Project_ViewFile.asp?FileID=55239&amp;IDKEY=9iofj09234rm9oq4jndsma80vcalksdjf98cxkjaf90823nmq3j76174581</t>
  </si>
  <si>
    <t>AFOLU_ELEM_844_01JAN2013_31DEC2013.pdf</t>
  </si>
  <si>
    <t>https://registry.verra.org/mymodule/ProjectDoc/Project_ViewFile.asp?FileID=39074&amp;IDKEY=niquwesdfmnk0iei23nnm435oiojnc909dsflk9809adlkmlkf453883046</t>
  </si>
  <si>
    <t>AFOLU_PROJ_ELEM_844_01JAN2017_31DEC2017.pdf</t>
  </si>
  <si>
    <t>https://registry.verra.org/mymodule/ProjectDoc/Project_ViewFile.asp?FileID=41161&amp;IDKEY=kiquwesdfmnk0iei23nnm435oiojnc909dsflk9809adlkmlkfi56761019</t>
  </si>
  <si>
    <t>AFOLU_ELEM_844_01JAN2014_31DEC2018.pdf</t>
  </si>
  <si>
    <t>https://registry.verra.org/mymodule/ProjectDoc/Project_ViewFile.asp?FileID=41257&amp;IDKEY=0097809fdslkjf09rndasfufd098asodfjlkduf09nm23mrn87856893403</t>
  </si>
  <si>
    <t>AFOLU_PROJ_ELEM_844_01JAN216_31DEC2016.pdf</t>
  </si>
  <si>
    <t>https://registry.verra.org/mymodule/ProjectDoc/Project_ViewFile.asp?FileID=41361&amp;IDKEY=m903q4jsafkasjfu90amnmasdfkaidflnmdf9348r09dmfasdf457036819</t>
  </si>
  <si>
    <t>AFOLU_ELEM_844_01JAN2015_31DEC2015.pdf</t>
  </si>
  <si>
    <t>https://registry.verra.org/mymodule/ProjectDoc/Project_ViewFile.asp?FileID=41566&amp;IDKEY=w8723kjnf7kjandsaslmdv09887vaksmrmnwqkjoiuanfnfuq0d57319514</t>
  </si>
  <si>
    <t>AFOLU_PROJ_ELEM_844_01JAN2014_31DEC2014.pdf</t>
  </si>
  <si>
    <t>https://registry.verra.org/mymodule/ProjectDoc/Project_ViewFile.asp?FileID=41925&amp;IDKEY=jq934lkmsad39asjdkfj90qlkalsdkngaf98ulkandDfdvDdfhn57814575</t>
  </si>
  <si>
    <t>https://registry.verra.org/mymodule/ProjectDoc/Project_ViewFile.asp?FileID=42621&amp;IDKEY=f903q4jsafkasjfu90amnmasdfkaidflnmdf9348r09dmfasdfr58774359</t>
  </si>
  <si>
    <t>NON_PERMA_RISK_REP_844_16MAY2013.pdf</t>
  </si>
  <si>
    <t>https://registry.verra.org/mymodule/ProjectDoc/Project_ViewFile.asp?FileID=39070&amp;IDKEY=f097809fdslkjf09rndasfufd098asodfjlkduf09nm23mrn87n53877530</t>
  </si>
  <si>
    <t>RISK_ASSESSMENT_844.pdf</t>
  </si>
  <si>
    <t>https://registry.verra.org/mymodule/ProjectDoc/Project_ViewFile.asp?FileID=40770&amp;IDKEY=0lksjoiuwqowrnoiuomnckjashoufifmln902309ksdflku098k56221830</t>
  </si>
  <si>
    <t>Communications_Agreement.pdf</t>
  </si>
  <si>
    <t>https://registry.verra.org/mymodule/ProjectDoc/Project_ViewFile.asp?FileID=35061&amp;IDKEY=s903q4jsafkasjfu90amnmasdfkaidflnmdf9348r09dmfasdfk48349119</t>
  </si>
  <si>
    <t>COMMS_AGR_844_25SEP2012.pdf</t>
  </si>
  <si>
    <t>https://registry.verra.org/mymodule/ProjectDoc/Project_ViewFile.asp?FileID=40775&amp;IDKEY=aiquwesdfmnk0iei23nnm435oiojnc909dsflk9809adlkmlkfd56228725</t>
  </si>
  <si>
    <t>Verra-Registry-Communications-Agreement-multiple-PPs-4753635-v1-SYDDMS signed.pdf</t>
  </si>
  <si>
    <t>https://registry.verra.org/mymodule/ProjectDoc/Project_ViewFile.asp?FileID=78721&amp;IDKEY=a903q4jsafkasjfu90amnmasdfkaidflnmdf9348r09dmfasdfa108556259</t>
  </si>
  <si>
    <t>V8_844_PRR_16DEC2020.pdf</t>
  </si>
  <si>
    <t>https://registry.verra.org/mymodule/ProjectDoc/Project_ViewFile.asp?FileID=50010&amp;IDKEY=998klasmf8jflkasf8098afnasfkj98f0a9sfsakjflsakjf8d868963790</t>
  </si>
  <si>
    <t>Project Area.kml</t>
  </si>
  <si>
    <t>https://registry.verra.org/mymodule/ProjectDoc/Project_ViewFile.asp?FileID=49910&amp;IDKEY=4iquwesdfmnk0iei23nnm435oiojnc909dsflk9809adlkmlkfn68825890</t>
  </si>
  <si>
    <t>madrededios-3.pdf</t>
  </si>
  <si>
    <t>https://registry.verra.org/mymodule/ProjectDoc/Project_ViewFile.asp?FileID=31654&amp;IDKEY=7097809fdslkjf09rndasfufd098asodfjlkduf09nm23mrn8743650866</t>
  </si>
  <si>
    <t>PP_LIST_REP_###_10MAY2012.pdf</t>
  </si>
  <si>
    <t>https://registry.verra.org/mymodule/ProjectDoc/Project_ViewFile.asp?FileID=34618&amp;IDKEY=88723kjnf7kjandsaslmdv09887vaksmrmnwqkjoiuanfnfuq0847738222</t>
  </si>
  <si>
    <t>MDDARP_VCS_NonPermRisk_16may2013.pdf</t>
  </si>
  <si>
    <t>https://registry.verra.org/mymodule/ProjectDoc/Project_ViewFile.asp?FileID=35481&amp;IDKEY=dq934lkmsad39asjdkfj90qlkalsdkngaf98ulkandDfdvDdfhl48928299</t>
  </si>
  <si>
    <t>CCB_VERIF_STA_844_01JAN2013_31DEC2013.pdf</t>
  </si>
  <si>
    <t>https://registry.verra.org/mymodule/ProjectDoc/Project_ViewFile.asp?FileID=36225&amp;IDKEY=0lksjoiuwqowrnoiuomnckjashoufifmln902309ksdflku098o49954275</t>
  </si>
  <si>
    <t>CCB_VERIF_REP_844_01JAN2013_31DEC2013.pdf</t>
  </si>
  <si>
    <t>https://registry.verra.org/mymodule/ProjectDoc/Project_ViewFile.asp?FileID=36226&amp;IDKEY=l097809fdslkjf09rndasfufd098asodfjlkduf09nm23mrn87949955654</t>
  </si>
  <si>
    <t>CCB_PROJ_IMPL_REP_844.PDF</t>
  </si>
  <si>
    <t>https://registry.verra.org/mymodule/ProjectDoc/Project_ViewFile.asp?FileID=36227&amp;IDKEY=00e98hfalksuf098fnsdalfkjfoijmn4309JLKJFjlaksjfla9f49957033</t>
  </si>
  <si>
    <t>CCB_VALID_STA_844_02DEC2009.pdf</t>
  </si>
  <si>
    <t>https://registry.verra.org/mymodule/ProjectDoc/Project_ViewFile.asp?FileID=40774&amp;IDKEY=n8723kjnf7kjandsaslmdv09887vaksmrmnwqkjoiuanfnfuq0j56227346</t>
  </si>
  <si>
    <t>CCB_PROJ_IMPL_REP_844_01JAN2013_31DEC2013.PDF</t>
  </si>
  <si>
    <t>https://registry.verra.org/mymodule/ProjectDoc/Project_ViewFile.asp?FileID=41984&amp;IDKEY=898klasmf8jflkasf8098afnasfkj98f0a9sfsakjflsakjf8dj57895936</t>
  </si>
  <si>
    <t>CCB_PROJ_DESC_844_DEC2009.pdf</t>
  </si>
  <si>
    <t>https://registry.verra.org/mymodule/ProjectDoc/Project_ViewFile.asp?FileID=45284&amp;IDKEY=9iquwesdfmnk0iei23nnm435oiojnc909dsflk9809adlkmlkff62446636</t>
  </si>
  <si>
    <t>Project844_DEED_OF_PARTIAL_RELEASE Verra signed.pdf</t>
  </si>
  <si>
    <t>https://registry.verra.org/mymodule/ProjectDoc/Project_ViewFile.asp?FileID=77705&amp;IDKEY=898klasmf8jflkasf8098afnasfkj98f0a9sfsakjflsakjf8dj107155195</t>
  </si>
  <si>
    <t>3ISS_PRR_844_26SEPT2016.pdf</t>
  </si>
  <si>
    <t>https://registry.verra.org/mymodule/ProjectDoc/Project_ViewFile.asp?FileID=39278&amp;IDKEY=s097809fdslkjf09rndasfufd098asodfjlkduf09nm23mrn87s54164362</t>
  </si>
  <si>
    <t>https://registry.verra.org/mymodule/ProjectDoc/Project_ViewFile.asp?FileID=40288&amp;IDKEY=o8723kjnf7kjandsaslmdv09887vaksmrmnwqkjoiuanfnfuq0k55557152</t>
  </si>
  <si>
    <t>CCB_VALID_REP_ENG_844_02DEC2009.pdf</t>
  </si>
  <si>
    <t>https://registry.verra.org/mymodule/ProjectDoc/Project_ViewFile.asp?FileID=44428&amp;IDKEY=s8723kjnf7kjandsaslmdv09887vaksmrmnwqkjoiuanfnfuq0n61266212</t>
  </si>
  <si>
    <t>madrededios-6.pdf</t>
  </si>
  <si>
    <t>https://registry.verra.org/mymodule/ProjectDoc/Project_ViewFile.asp?FileID=31657&amp;IDKEY=f8723kjnf7kjandsaslmdv09887vaksmrmnwqkjoiuanfnfuq0243655003</t>
  </si>
  <si>
    <t>VCS_Greenoxx_MadreDeDios_ValidationRepresentation_V3.0_092412.pdf</t>
  </si>
  <si>
    <t>https://registry.verra.org/mymodule/ProjectDoc/Project_ViewFile.asp?FileID=35060&amp;IDKEY=viofj09234rm9oq4jndsma80vcalksdjf98cxkjaf90823nmq3c48347740</t>
  </si>
  <si>
    <t>madrededios-1.pdf</t>
  </si>
  <si>
    <t>https://registry.verra.org/mymodule/ProjectDoc/Project_ViewFile.asp?FileID=31648&amp;IDKEY=j8723kjnf7kjandsaslmdv09887vaksmrmnwqkjoiuanfnfuq0n43642592</t>
  </si>
  <si>
    <t>PROJ_DESC_###_27MAY2011.pdf</t>
  </si>
  <si>
    <t>https://registry.verra.org/mymodule/ProjectDoc/Project_ViewFile.asp?FileID=34617&amp;IDKEY=lq934lkmsad39asjdkfj90qlkalsdkngaf98ulkandDfdvDdfhl47736843</t>
  </si>
  <si>
    <t>CCB_VERIF_REP_ENG_844_01JAN2014_31DEC2018.pdf</t>
  </si>
  <si>
    <t>https://registry.verra.org/mymodule/ProjectDoc/Project_ViewFile.asp?FileID=41258&amp;IDKEY=90e98hfalksuf098fnsdalfkjfoijmn4309JLKJFjlaksjfla956894782</t>
  </si>
  <si>
    <t>CCB_VERIF_REP_ENG_844_01JAN2009_31DEC2013.pdf</t>
  </si>
  <si>
    <t>https://registry.verra.org/mymodule/ProjectDoc/Project_ViewFile.asp?FileID=42620&amp;IDKEY=riofj09234rm9oq4jndsma80vcalksdjf98cxkjaf90823nmq3a58772980</t>
  </si>
  <si>
    <t>CCB_VERIF_STA_844_01JAN2014_31DEC2018.pdf</t>
  </si>
  <si>
    <t>https://registry.verra.org/mymodule/ProjectDoc/Project_ViewFile.asp?FileID=38704&amp;IDKEY=j8723kjnf7kjandsaslmdv09887vaksmrmnwqkjoiuanfnfuq0n53372816</t>
  </si>
  <si>
    <t>CCB_IMP_REP_SUM_ESP_844_01JAN2014_31DEC2018.pdf</t>
  </si>
  <si>
    <t>https://registry.verra.org/mymodule/ProjectDoc/Project_ViewFile.asp?FileID=38703&amp;IDKEY=mq934lkmsad39asjdkfj90qlkalsdkngaf98ulkandDfdvDdfhD53371437</t>
  </si>
  <si>
    <t>CCB_IMP_REP_ESP_844_01JAN2009_31DEC2013_V2.pdf</t>
  </si>
  <si>
    <t>https://registry.verra.org/mymodule/ProjectDoc/Project_ViewFile.asp?FileID=43898&amp;IDKEY=j8723kjnf7kjandsaslmdv09887vaksmrmnwqkjoiuanfnfuq0n60535342</t>
  </si>
  <si>
    <t>CCB_IMP_REP_ENG_844_01JAN2014_31DEC2018.pdf</t>
  </si>
  <si>
    <t>https://registry.verra.org/mymodule/ProjectDoc/Project_ViewFile.asp?FileID=45104&amp;IDKEY=ciofj09234rm9oq4jndsma80vcalksdjf98cxkjaf90823nmq3v62198416</t>
  </si>
  <si>
    <t>PROJ_DESC_1047_12AUG2013.pdf</t>
  </si>
  <si>
    <t>https://registry.verra.org/mymodule/ProjectDoc/Project_ViewFile.asp?FileID=36551&amp;IDKEY=90e98hfalksuf098fnsdalfkjfoijmn4309JLKJFjlaksjfla9f50403829</t>
  </si>
  <si>
    <t>PP_REG_REP_1047_01APR2014.pdf</t>
  </si>
  <si>
    <t>https://registry.verra.org/mymodule/ProjectDoc/Project_ViewFile.asp?FileID=36549&amp;IDKEY=skjalskjf098234kj28098sfkjlf098098kl32lasjdflkj909l50401071</t>
  </si>
  <si>
    <t>VALID_REP_1047_07OCT2013.pdf</t>
  </si>
  <si>
    <t>https://registry.verra.org/mymodule/ProjectDoc/Project_ViewFile.asp?FileID=36552&amp;IDKEY=9q934lkmsad39asjdkfj90qlkalsdkngaf98ulkandDfdvDdfhd50405208</t>
  </si>
  <si>
    <t>PP_ISS_REP_1047_01NOV2007_31OCT2012.pdf</t>
  </si>
  <si>
    <t>https://registry.verra.org/mymodule/ProjectDoc/Project_ViewFile.asp?FileID=44537&amp;IDKEY=wiquwesdfmnk0iei23nnm435oiojnc909dsflk9809adlkmlkfk61416523</t>
  </si>
  <si>
    <t>MONIT_REP_1047_01NOV2007_31OCT2012.pdf</t>
  </si>
  <si>
    <t>https://registry.verra.org/mymodule/ProjectDoc/Project_ViewFile.asp?FileID=44538&amp;IDKEY=fiofj09234rm9oq4jndsma80vcalksdjf98cxkjaf90823nmq3n61417902</t>
  </si>
  <si>
    <t>VALID_STA_1047_09OCT2013.pdf</t>
  </si>
  <si>
    <t>https://registry.verra.org/mymodule/ProjectDoc/Project_ViewFile.asp?FileID=36553&amp;IDKEY=88723kjnf7kjandsaslmdv09887vaksmrmnwqkjoiuanfnfuq0q50406587</t>
  </si>
  <si>
    <t>VERIF_REP_1047_01NOV2007_31OCT2012.pdf</t>
  </si>
  <si>
    <t>https://registry.verra.org/mymodule/ProjectDoc/Project_ViewFile.asp?FileID=40492&amp;IDKEY=d097809fdslkjf09rndasfufd098asodfjlkduf09nm23mrn87d55838468</t>
  </si>
  <si>
    <t>VERIF_STA_1047_01NOV2007_31OCT2012.pdf</t>
  </si>
  <si>
    <t>https://registry.verra.org/mymodule/ProjectDoc/Project_ViewFile.asp?FileID=40493&amp;IDKEY=n0e98hfalksuf098fnsdalfkjfoijmn4309JLKJFjlaksjfla9d55839847</t>
  </si>
  <si>
    <t>AFLOU_ELEM_1047_12APR2013.pdf</t>
  </si>
  <si>
    <t>https://registry.verra.org/mymodule/ProjectDoc/Project_ViewFile.asp?FileID=36545&amp;IDKEY=miquwesdfmnk0iei23nnm435oiojnc909dsflk9809adlkmlkf050395555</t>
  </si>
  <si>
    <t>COMMS_AGR_1047_01APR2014.pdf</t>
  </si>
  <si>
    <t>https://registry.verra.org/mymodule/ProjectDoc/Project_ViewFile.asp?FileID=36550&amp;IDKEY=8097809fdslkjf09rndasfufd098asodfjlkduf09nm23mrn87m50402450</t>
  </si>
  <si>
    <t>CCBA_PROJ_DESC_1047_07JAN2014.pdf</t>
  </si>
  <si>
    <t>https://registry.verra.org/mymodule/ProjectDoc/Project_ViewFile.asp?FileID=36546&amp;IDKEY=3iofj09234rm9oq4jndsma80vcalksdjf98cxkjaf90823nmq3950396934</t>
  </si>
  <si>
    <t>CCBA_VALID_STA_1047_02JAN2014.pdf</t>
  </si>
  <si>
    <t>https://registry.verra.org/mymodule/ProjectDoc/Project_ViewFile.asp?FileID=36548&amp;IDKEY=s98klasmf8jflkasf8098afnasfkj98f0a9sfsakjflsakjf8ds50399692</t>
  </si>
  <si>
    <t>VCSA_EXTENSION_NOTICE_PL1047_25FEB2013.pdf</t>
  </si>
  <si>
    <t>https://registry.verra.org/mymodule/ProjectDoc/Project_ViewFile.asp?FileID=40664&amp;IDKEY=f0e98hfalksuf098fnsdalfkjfoijmn4309JLKJFjlaksjfla9k56075656</t>
  </si>
  <si>
    <t>I1_1047_PRR_30AUG2016.pdf</t>
  </si>
  <si>
    <t>https://registry.verra.org/mymodule/ProjectDoc/Project_ViewFile.asp?FileID=40494&amp;IDKEY=kq934lkmsad39asjdkfj90qlkalsdkngaf98ulkandDfdvDdfh955841226</t>
  </si>
  <si>
    <t>CCBA_VALID_REP_1047_15DEC2013.pdf</t>
  </si>
  <si>
    <t>https://registry.verra.org/mymodule/ProjectDoc/Project_ViewFile.asp?FileID=36547&amp;IDKEY=s903q4jsafkasjfu90amnmasdfkaidflnmdf9348r09dmfasdf950398313</t>
  </si>
  <si>
    <t>DRAFT_PDD_1340_26MAY2014.pdf</t>
  </si>
  <si>
    <t>https://registry.verra.org/mymodule/ProjectDoc/Project_ViewFile.asp?FileID=31063&amp;IDKEY=uiquwesdfmnk0iei23nnm435oiojnc909dsflk9809adlkmlkfm42835877</t>
  </si>
  <si>
    <t>Listing Representation Oromia Forest.pdf</t>
  </si>
  <si>
    <t>https://registry.verra.org/mymodule/ProjectDoc/Project_ViewFile.asp?FileID=14376&amp;IDKEY=nq934lkmsad39asjdkfj90qlkalsdkngaf98ulkandDfdvDdfhj19824504</t>
  </si>
  <si>
    <t>CCB_PROJ_DESC_ENG_1340_28JUL2016 (8).pdf</t>
  </si>
  <si>
    <t>https://registry.verra.org/mymodule/ProjectDoc/Project_ViewFile.asp?FileID=21684&amp;IDKEY=lq934lkmsad39asjdkfj90qlkalsdkngaf98ulkandDfdvDdfhl29902236</t>
  </si>
  <si>
    <t>Registration deed of representation.pdf</t>
  </si>
  <si>
    <t>https://registry.verra.org/mymodule/ProjectDoc/Project_ViewFile.asp?FileID=21623&amp;IDKEY=ciofj09234rm9oq4jndsma80vcalksdjf98cxkjaf90823nmq3q29818117</t>
  </si>
  <si>
    <t>CCB_VALID_REP_ENG_1340_20JUN2017 (1).pdf</t>
  </si>
  <si>
    <t>https://registry.verra.org/mymodule/ProjectDoc/Project_ViewFile.asp?FileID=21676&amp;IDKEY=m8723kjnf7kjandsaslmdv09887vaksmrmnwqkjoiuanfnfuq0l29891204</t>
  </si>
  <si>
    <t>Issuance deed of representation1340.pdf</t>
  </si>
  <si>
    <t>https://registry.verra.org/mymodule/ProjectDoc/Project_ViewFile.asp?FileID=21722&amp;IDKEY=8iofj09234rm9oq4jndsma80vcalksdjf98cxkjaf90823nmq3429954638</t>
  </si>
  <si>
    <t>https://registry.verra.org/mymodule/ProjectDoc/Project_ViewFile.asp?FileID=54257&amp;IDKEY=fiquwesdfmnk0iei23nnm435oiojnc909dsflk9809adlkmlkfe74820403</t>
  </si>
  <si>
    <t>CCB_IMP_REP_ENG_1340_01JAN2012_31DEC2015_V1 (4).pdf</t>
  </si>
  <si>
    <t>https://registry.verra.org/mymodule/ProjectDoc/Project_ViewFile.asp?FileID=21723&amp;IDKEY=m903q4jsafkasjfu90amnmasdfkaidflnmdf9348r09dmfasdf929956017</t>
  </si>
  <si>
    <t>Bale REDD^M MIR for priod 2016-2019 final version 8  August 5 2021.pdf</t>
  </si>
  <si>
    <t>https://registry.verra.org/mymodule/ProjectDoc/Project_ViewFile.asp?FileID=55514&amp;IDKEY=90e98hfalksuf098fnsdalfkjfoijmn4309JLKJFjlaksjfla9f76553806</t>
  </si>
  <si>
    <t>VCS Validation Representation v3.3.pdf</t>
  </si>
  <si>
    <t>https://registry.verra.org/mymodule/ProjectDoc/Project_ViewFile.asp?FileID=21719&amp;IDKEY=K0e98hfalksuf098fnsdalfkjfoijmn4309JLKJFjlaksjfla9f29950501</t>
  </si>
  <si>
    <t>CCB_VERIF_REP_ENG_1340_01JAN2012_31DEC2015 (4).pdf</t>
  </si>
  <si>
    <t>https://registry.verra.org/mymodule/ProjectDoc/Project_ViewFile.asp?FileID=21685&amp;IDKEY=08723kjnf7kjandsaslmdv09887vaksmrmnwqkjoiuanfnfuq0v29903615</t>
  </si>
  <si>
    <t>20210805_CCB_VCS_Bale Mountain REDD Ethiopia_2. Verification report_FA_Final.pdf</t>
  </si>
  <si>
    <t>https://registry.verra.org/mymodule/ProjectDoc/Project_ViewFile.asp?FileID=55512&amp;IDKEY=olksjoiuwqowrnoiuomnckjashoufifmln902309ksdflku098l76551048</t>
  </si>
  <si>
    <t>VCS Verification Representation v3.3 (3).pdf</t>
  </si>
  <si>
    <t>https://registry.verra.org/mymodule/ProjectDoc/Project_ViewFile.asp?FileID=21718&amp;IDKEY=f097809fdslkjf09rndasfufd098asodfjlkduf09nm23mrn87k29949122</t>
  </si>
  <si>
    <t>Bale Mountain_VCS-Verification-Representation-v4.1.pdf</t>
  </si>
  <si>
    <t>https://registry.verra.org/mymodule/ProjectDoc/Project_ViewFile.asp?FileID=53356&amp;IDKEY=k8723kjnf7kjandsaslmdv09887vaksmrmnwqkjoiuanfnfuq0f73577924</t>
  </si>
  <si>
    <t>CCB_PUB_COM_1340_07SEP2016.pdf</t>
  </si>
  <si>
    <t>https://registry.verra.org/mymodule/ProjectDoc/Project_ViewFile.asp?FileID=31060&amp;IDKEY=f0e98hfalksuf098fnsdalfkjfoijmn4309JLKJFjlaksjfla9k42831740</t>
  </si>
  <si>
    <t>1340_PRR_10 Sep 2021.pdf</t>
  </si>
  <si>
    <t>https://registry.verra.org/mymodule/ProjectDoc/Project_ViewFile.asp?FileID=55511&amp;IDKEY=kkjalskjf098234kj28098sfkjlf098098kl32lasjdflkj909f76549669</t>
  </si>
  <si>
    <t>OTHER_1340_17MAR2016.xlsx</t>
  </si>
  <si>
    <t>https://registry.verra.org/mymodule/ProjectDoc/Project_ViewFile.asp?FileID=21839&amp;IDKEY=iiquwesdfmnk0iei23nnm435oiojnc909dsflk9809adlkmlkfs30115981</t>
  </si>
  <si>
    <t>1340_PUB_COM_SUM_CCB_V3_01JAN2020_31DEC2021 .pdf</t>
  </si>
  <si>
    <t>https://registry.verra.org/mymodule/ProjectDoc/Project_ViewFile.asp?FileID=90452&amp;IDKEY=e0e98hfalksuf098fnsdalfkjfoijmn4309JLKJFjlaksjfla9l124733308</t>
  </si>
  <si>
    <t>Bale Mtns REDD+ VCS+CCB Project Description version 3.0.pdf</t>
  </si>
  <si>
    <t>https://registry.verra.org/mymodule/ProjectDoc/Project_ViewFile.asp?FileID=14079&amp;IDKEY=fq934lkmsad39asjdkfj90qlkalsdkngaf98ulkandDfdvDdfhd19414941</t>
  </si>
  <si>
    <t>CCB_VALID_REP_ENG_1340_20JUN2017.pdf</t>
  </si>
  <si>
    <t>https://registry.verra.org/mymodule/ProjectDoc/Project_ViewFile.asp?FileID=21514&amp;IDKEY=miquwesdfmnk0iei23nnm435oiojnc909dsflk9809adlkmlkfu29667806</t>
  </si>
  <si>
    <t>CCB_VALID_STA_1340_20JUN2017.pdf</t>
  </si>
  <si>
    <t>https://registry.verra.org/mymodule/ProjectDoc/Project_ViewFile.asp?FileID=21513&amp;IDKEY=u8723kjnf7kjandsaslmdv09887vaksmrmnwqkjoiuanfnfuq0729666427</t>
  </si>
  <si>
    <t>CCB_MON_PLA_ENG_1340_31DEC2015.pdf</t>
  </si>
  <si>
    <t>https://registry.verra.org/mymodule/ProjectDoc/Project_ViewFile.asp?FileID=31057&amp;IDKEY=898klasmf8jflkasf8098afnasfkj98f0a9sfsakjflsakjf8dj42827603</t>
  </si>
  <si>
    <t>so</t>
  </si>
  <si>
    <t>CCB_PROJ_DESC_SUM_ORM_1340_28JUL2016.pdf</t>
  </si>
  <si>
    <t>https://registry.verra.org/mymodule/ProjectDoc/Project_ViewFile.asp?FileID=21515&amp;IDKEY=3iofj09234rm9oq4jndsma80vcalksdjf98cxkjaf90823nmq3j29669185</t>
  </si>
  <si>
    <t>CCB_PROJ_DESC_SUM_ORM_1340_13OCT2015.pdf</t>
  </si>
  <si>
    <t>https://registry.verra.org/mymodule/ProjectDoc/Project_ViewFile.asp?FileID=31058&amp;IDKEY=fkjalskjf098234kj28098sfkjlf098098kl32lasjdflkj909j42828982</t>
  </si>
  <si>
    <t>CCB_PROJ_DESC_ENG_1340_28JUL2016.pdf</t>
  </si>
  <si>
    <t>https://registry.verra.org/mymodule/ProjectDoc/Project_ViewFile.asp?FileID=21519&amp;IDKEY=slksjoiuwqowrnoiuomnckjashoufifmln902309ksdflku098w29674701</t>
  </si>
  <si>
    <t>CCB_PROJ_DESC_ENG_DRAFT_1340_26MAY2014.pdf</t>
  </si>
  <si>
    <t>https://registry.verra.org/mymodule/ProjectDoc/Project_ViewFile.asp?FileID=31059&amp;IDKEY=ulksjoiuwqowrnoiuomnckjashoufifmln902309ksdflku098d42830361</t>
  </si>
  <si>
    <t>https://registry.verra.org/mymodule/ProjectDoc/Project_ViewFile.asp?FileID=21936&amp;IDKEY=dq934lkmsad39asjdkfj90qlkalsdkngaf98ulkandDfdvDdfhf30249744</t>
  </si>
  <si>
    <t>Bale REDD+ MIR for period 2016-2019 final.pdf</t>
  </si>
  <si>
    <t>https://registry.verra.org/mymodule/ProjectDoc/Project_ViewFile.asp?FileID=50591&amp;IDKEY=o0e98hfalksuf098fnsdalfkjfoijmn4309JLKJFjlaksjfla9k69764989</t>
  </si>
  <si>
    <t>Annex documents.docx</t>
  </si>
  <si>
    <t>https://registry.verra.org/mymodule/ProjectDoc/Project_ViewFile.asp?FileID=50593&amp;IDKEY=88723kjnf7kjandsaslmdv09887vaksmrmnwqkjoiuanfnfuq0869767747</t>
  </si>
  <si>
    <t>CCB_VCS_Bale REDD+ MIR for priod 2020-2021 first version 1_for PC.pdf</t>
  </si>
  <si>
    <t>https://registry.verra.org/mymodule/ProjectDoc/Project_ViewFile.asp?FileID=88760&amp;IDKEY=a097809fdslkjf09rndasfufd098asodfjlkduf09nm23mrn87f122400040</t>
  </si>
  <si>
    <t>Bale REDD+ MIR for period 2016-2019_Afan Oromo.pdf</t>
  </si>
  <si>
    <t>https://registry.verra.org/mymodule/ProjectDoc/Project_ViewFile.asp?FileID=50592&amp;IDKEY=aq934lkmsad39asjdkfj90qlkalsdkngaf98ulkandDfdvDdfhk69766368</t>
  </si>
  <si>
    <t>MIR -Afaan Oromoo.pdf</t>
  </si>
  <si>
    <t>https://registry.verra.org/mymodule/ProjectDoc/Project_ViewFile.asp?FileID=88761&amp;IDKEY=i0e98hfalksuf098fnsdalfkjfoijmn4309JLKJFjlaksjfla9f122401419</t>
  </si>
  <si>
    <t>CCB_VERIF_REP_ENG_1340_01JAN2012_31DEC2015.pdf</t>
  </si>
  <si>
    <t>https://registry.verra.org/mymodule/ProjectDoc/Project_ViewFile.asp?FileID=21517&amp;IDKEY=s98klasmf8jflkasf8098afnasfkj98f0a9sfsakjflsakjf8ds29671943</t>
  </si>
  <si>
    <t>CCB_VERIF_STA_1340_01JAN2012_31DEC2015.pdf</t>
  </si>
  <si>
    <t>https://registry.verra.org/mymodule/ProjectDoc/Project_ViewFile.asp?FileID=21516&amp;IDKEY=m903q4jsafkasjfu90amnmasdfkaidflnmdf9348r09dmfasdf429670564</t>
  </si>
  <si>
    <t>BaleMountain_Verification_Statement_CCBv3.0.pdf</t>
  </si>
  <si>
    <t>https://registry.verra.org/mymodule/ProjectDoc/Project_ViewFile.asp?FileID=53359&amp;IDKEY=0903q4jsafkasjfu90amnmasdfkaidflnmdf9348r09dmfasdfs73582061</t>
  </si>
  <si>
    <t>CCB_IMP_REP_SUM_ORM_DRAFT_1340_01JAN2012_31DEC2015_V1.pdf</t>
  </si>
  <si>
    <t>https://registry.verra.org/mymodule/ProjectDoc/Project_ViewFile.asp?FileID=31056&amp;IDKEY=k903q4jsafkasjfu90amnmasdfkaidflnmdf9348r09dmfasdf842826224</t>
  </si>
  <si>
    <t>CCB_IMP_REP_ENG_1340_01JAN2012_31DEC2015_V1.pdf</t>
  </si>
  <si>
    <t>https://registry.verra.org/mymodule/ProjectDoc/Project_ViewFile.asp?FileID=21518&amp;IDKEY=dkjalskjf098234kj28098sfkjlf098098kl32lasjdflkj909j29673322</t>
  </si>
  <si>
    <t>CCB_IMP_REP_ORM_1340_01JAN2012_31DEC2015.pdf</t>
  </si>
  <si>
    <t>https://registry.verra.org/mymodule/ProjectDoc/Project_ViewFile.asp?FileID=31062&amp;IDKEY=38723kjnf7kjandsaslmdv09887vaksmrmnwqkjoiuanfnfuq0n42834498</t>
  </si>
  <si>
    <t>CCB_IMP_REP_ENG_DRAFT_1340_01JAN2012_31DEC2015_V1.pdf</t>
  </si>
  <si>
    <t>https://registry.verra.org/mymodule/ProjectDoc/Project_ViewFile.asp?FileID=31055&amp;IDKEY=miofj09234rm9oq4jndsma80vcalksdjf98cxkjaf90823nmq3j42824845</t>
  </si>
  <si>
    <t>CCB_OTHER_1340_16DEC2016.pdf</t>
  </si>
  <si>
    <t>https://registry.verra.org/mymodule/ProjectDoc/Project_ViewFile.asp?FileID=31061&amp;IDKEY=lq934lkmsad39asjdkfj90qlkalsdkngaf98ulkandDfdvDdfhd42833119</t>
  </si>
  <si>
    <t>PROJ_DESC_1133_29DEC2016.pdf</t>
  </si>
  <si>
    <t>https://registry.verra.org/mymodule/ProjectDoc/Project_ViewFile.asp?FileID=45519&amp;IDKEY=oiofj09234rm9oq4jndsma80vcalksdjf98cxkjaf90823nmq3m62770701</t>
  </si>
  <si>
    <t>PP_REG_REP_1133_02APR2017.pdf</t>
  </si>
  <si>
    <t>https://registry.verra.org/mymodule/ProjectDoc/Project_ViewFile.asp?FileID=45520&amp;IDKEY=998klasmf8jflkasf8098afnasfkj98f0a9sfsakjflsakjf8d862772080</t>
  </si>
  <si>
    <t>VALID_REP_1133_03APR2017.pdf</t>
  </si>
  <si>
    <t>https://registry.verra.org/mymodule/ProjectDoc/Project_ViewFile.asp?FileID=45596&amp;IDKEY=f097809fdslkjf09rndasfufd098asodfjlkduf09nm23mrn87962876884</t>
  </si>
  <si>
    <t>PP_ISS_REP_1133_01JAN2012_31DEC2013.pdf</t>
  </si>
  <si>
    <t>https://registry.verra.org/mymodule/ProjectDoc/Project_ViewFile.asp?FileID=38716&amp;IDKEY=d903q4jsafkasjfu90amnmasdfkaidflnmdf9348r09dmfasdfj53389364</t>
  </si>
  <si>
    <t>MONIT_REP_1133_01JAN2012_31DEC2013.pdf</t>
  </si>
  <si>
    <t>https://registry.verra.org/mymodule/ProjectDoc/Project_ViewFile.asp?FileID=45088&amp;IDKEY=0903q4jsafkasjfu90amnmasdfkaidflnmdf9348r09dmfasdfa62176352</t>
  </si>
  <si>
    <t>VALID_STA_1133_31DEC2016.pdf</t>
  </si>
  <si>
    <t>https://registry.verra.org/mymodule/ProjectDoc/Project_ViewFile.asp?FileID=40339&amp;IDKEY=u097809fdslkjf09rndasfufd098asodfjlkduf09nm23mrn87j55627481</t>
  </si>
  <si>
    <t>VERIF_REP_1133_01JAN2012_31DEC2013.pdf</t>
  </si>
  <si>
    <t>https://registry.verra.org/mymodule/ProjectDoc/Project_ViewFile.asp?FileID=44125&amp;IDKEY=a98klasmf8jflkasf8098afnasfkj98f0a9sfsakjflsakjf8ds60848375</t>
  </si>
  <si>
    <t>VERIF_STA_1133_01JAN2012_31DEC2013.pdf</t>
  </si>
  <si>
    <t>https://registry.verra.org/mymodule/ProjectDoc/Project_ViewFile.asp?FileID=38325&amp;IDKEY=Dq934lkmsad39asjdkfj90qlkalsdkngaf98ulkandDfdvDdfhm52850175</t>
  </si>
  <si>
    <t>AFOLU_ELEM_1133_01JAN2012_31DEC2013.pdf</t>
  </si>
  <si>
    <t>https://registry.verra.org/mymodule/ProjectDoc/Project_ViewFile.asp?FileID=41112&amp;IDKEY=8097809fdslkjf09rndasfufd098asodfjlkduf09nm23mrn87056693448</t>
  </si>
  <si>
    <t>AFOLU_ELEM_1133_20DEC2016.pdf</t>
  </si>
  <si>
    <t>https://registry.verra.org/mymodule/ProjectDoc/Project_ViewFile.asp?FileID=42678&amp;IDKEY=kkjalskjf098234kj28098sfkjlf098098kl32lasjdflkj909058852962</t>
  </si>
  <si>
    <t>COMMS_AGR_PL1133_10SEP2013.pdf</t>
  </si>
  <si>
    <t>https://registry.verra.org/mymodule/ProjectDoc/Project_ViewFile.asp?FileID=44447&amp;IDKEY=kiquwesdfmnk0iei23nnm435oiojnc909dsflk9809adlkmlkfw61292413</t>
  </si>
  <si>
    <t>1133_PA.kml</t>
  </si>
  <si>
    <t>https://registry.verra.org/mymodule/ProjectDoc/Project_ViewFile.asp?FileID=96775&amp;IDKEY=3iofj09234rm9oq4jndsma80vcalksdjf98cxkjaf90823nmq3133452725</t>
  </si>
  <si>
    <t>PROJ_DESC_1094_22FEB2013.pdf</t>
  </si>
  <si>
    <t>https://registry.verra.org/mymodule/ProjectDoc/Project_ViewFile.asp?FileID=18197&amp;IDKEY=f98klasmf8jflkasf8098afnasfkj98f0a9sfsakjflsakjf8d025093663</t>
  </si>
  <si>
    <t>VCS PD_EcomapuC!_2nd baseline period_v02.pdf</t>
  </si>
  <si>
    <t>https://registry.verra.org/mymodule/ProjectDoc/Project_ViewFile.asp?FileID=47741&amp;IDKEY=siquwesdfmnk0iei23nnm435oiojnc909dsflk9809adlkmlkfi65834839</t>
  </si>
  <si>
    <t>PP_REG_REP_1094_27MAY2013.pdf</t>
  </si>
  <si>
    <t>https://registry.verra.org/mymodule/ProjectDoc/Project_ViewFile.asp?FileID=18196&amp;IDKEY=n903q4jsafkasjfu90amnmasdfkaidflnmdf9348r09dmfasdf025092284</t>
  </si>
  <si>
    <t>SC_VALID_REP_POINT_ZERO_1094_01JAN2003_31DEC2012.pdf</t>
  </si>
  <si>
    <t>https://registry.verra.org/mymodule/ProjectDoc/Project_ViewFile.asp?FileID=18199&amp;IDKEY=ilksjoiuwqowrnoiuomnckjashoufifmln902309ksdflku098c25096421</t>
  </si>
  <si>
    <t>VALID_REP_1094_06MAR2013.pdf</t>
  </si>
  <si>
    <t>https://registry.verra.org/mymodule/ProjectDoc/Project_ViewFile.asp?FileID=18200&amp;IDKEY=dq934lkmsad39asjdkfj90qlkalsdkngaf98ulkandDfdvDdfh025097800</t>
  </si>
  <si>
    <t>FVRP_SCS_2014BQ02MD_2.2Aa_18.11.2016_approved.pdf</t>
  </si>
  <si>
    <t>https://registry.verra.org/mymodule/ProjectDoc/Project_ViewFile.asp?FileID=20013&amp;IDKEY=j98klasmf8jflkasf8098afnasfkj98f0a9sfsakjflsakjf8da27597927</t>
  </si>
  <si>
    <t>PP_ISS_REP_1094_01JAN2003_31DEC2012.pdf</t>
  </si>
  <si>
    <t>https://registry.verra.org/mymodule/ProjectDoc/Project_ViewFile.asp?FileID=18195&amp;IDKEY=9iofj09234rm9oq4jndsma80vcalksdjf98cxkjaf90823nmq3j25090905</t>
  </si>
  <si>
    <t>VCS PPIR_2nd MR_Ecomapua.pdf</t>
  </si>
  <si>
    <t>https://registry.verra.org/mymodule/ProjectDoc/Project_ViewFile.asp?FileID=47743&amp;IDKEY=n903q4jsafkasjfu90amnmasdfkaidflnmdf9348r09dmfasdf065837597</t>
  </si>
  <si>
    <t>MONIT_REP_1094_01JAN2003_31DEC2012.pdf</t>
  </si>
  <si>
    <t>https://registry.verra.org/mymodule/ProjectDoc/Project_ViewFile.asp?FileID=18194&amp;IDKEY=siquwesdfmnk0iei23nnm435oiojnc909dsflk9809adlkmlkfi25089526</t>
  </si>
  <si>
    <t>VCS_MR_Ecomapua_period_01_01_01_2003_31_12_2012_v02.pdf</t>
  </si>
  <si>
    <t>https://registry.verra.org/mymodule/ProjectDoc/Project_ViewFile.asp?FileID=36128&amp;IDKEY=90e98hfalksuf098fnsdalfkjfoijmn4309JLKJFjlaksjfla9849820512</t>
  </si>
  <si>
    <t>VCS MR Ecomapua_period_02_01 01 2013_31 12 2017_v04.pdf</t>
  </si>
  <si>
    <t>https://registry.verra.org/mymodule/ProjectDoc/Project_ViewFile.asp?FileID=47744&amp;IDKEY=f98klasmf8jflkasf8098afnasfkj98f0a9sfsakjflsakjf8d065838976</t>
  </si>
  <si>
    <t>VALID_STA_1094_06MAR2013.pdf</t>
  </si>
  <si>
    <t>https://registry.verra.org/mymodule/ProjectDoc/Project_ViewFile.asp?FileID=18201&amp;IDKEY=v8723kjnf7kjandsaslmdv09887vaksmrmnwqkjoiuanfnfuq0025099179</t>
  </si>
  <si>
    <t>VERIF_REP_1094_01JAN2003_31DEC2012.pdf</t>
  </si>
  <si>
    <t>https://registry.verra.org/mymodule/ProjectDoc/Project_ViewFile.asp?FileID=18202&amp;IDKEY=oiquwesdfmnk0iei23nnm435oiojnc909dsflk9809adlkmlkf525100558</t>
  </si>
  <si>
    <t>VCSSocialCarbon-Verification-Report-Carbon Check_Ecomapua_24062020_revised.pdf</t>
  </si>
  <si>
    <t>https://registry.verra.org/mymodule/ProjectDoc/Project_ViewFile.asp?FileID=47746&amp;IDKEY=ilksjoiuwqowrnoiuomnckjashoufifmln902309ksdflku098c65841734</t>
  </si>
  <si>
    <t>VERIF_STA_1094_01JAN2003_31DEC2012.pdf</t>
  </si>
  <si>
    <t>https://registry.verra.org/mymodule/ProjectDoc/Project_ViewFile.asp?FileID=18203&amp;IDKEY=ciofj09234rm9oq4jndsma80vcalksdjf98cxkjaf90823nmq3v25101937</t>
  </si>
  <si>
    <t>VCS_Verification_Representation,_v3.1_(1)_Ecomapua.pdf</t>
  </si>
  <si>
    <t>https://registry.verra.org/mymodule/ProjectDoc/Project_ViewFile.asp?FileID=36130&amp;IDKEY=9iquwesdfmnk0iei23nnm435oiojnc909dsflk9809adlkmlkf349823270</t>
  </si>
  <si>
    <t>VCS-Verification-Representation-v4.1_Ecomapua.pdf</t>
  </si>
  <si>
    <t>https://registry.verra.org/mymodule/ProjectDoc/Project_ViewFile.asp?FileID=47747&amp;IDKEY=a097809fdslkjf09rndasfufd098asodfjlkduf09nm23mrn87f65843113</t>
  </si>
  <si>
    <t>AFOLU_ELEM_1094_01JAN2003_31DEC2012.pdf</t>
  </si>
  <si>
    <t>https://registry.verra.org/mymodule/ProjectDoc/Project_ViewFile.asp?FileID=18190&amp;IDKEY=f097809fdslkjf09rndasfufd098asodfjlkduf09nm23mrn87k25084010</t>
  </si>
  <si>
    <t>AFOLU_ELEM_1094_15FEB2013.pdf</t>
  </si>
  <si>
    <t>https://registry.verra.org/mymodule/ProjectDoc/Project_ViewFile.asp?FileID=18191&amp;IDKEY=K0e98hfalksuf098fnsdalfkjfoijmn4309JLKJFjlaksjfla9f25085389</t>
  </si>
  <si>
    <t>COMMS_AGR_1094_27MAY2013.pdf</t>
  </si>
  <si>
    <t>https://registry.verra.org/mymodule/ProjectDoc/Project_ViewFile.asp?FileID=18192&amp;IDKEY=uq934lkmsad39asjdkfj90qlkalsdkngaf98ulkandDfdvDdfha25086768</t>
  </si>
  <si>
    <t>doc.kml</t>
  </si>
  <si>
    <t>https://registry.verra.org/mymodule/ProjectDoc/Project_ViewFile.asp?FileID=18193&amp;IDKEY=w8723kjnf7kjandsaslmdv09887vaksmrmnwqkjoiuanfnfuq0d25088147</t>
  </si>
  <si>
    <t>SC_REP_POINT_ZERO_1094_01JAN2003_31DEC2012.pdf</t>
  </si>
  <si>
    <t>https://registry.verra.org/mymodule/ProjectDoc/Project_ViewFile.asp?FileID=18198&amp;IDKEY=8kjalskjf098234kj28098sfkjlf098098kl32lasjdflkj909025095042</t>
  </si>
  <si>
    <t>SCR_Ecomapua_Point0_v3.pdf</t>
  </si>
  <si>
    <t>https://registry.verra.org/mymodule/ProjectDoc/Project_ViewFile.asp?FileID=20014&amp;IDKEY=fkjalskjf098234kj28098sfkjlf098098kl32lasjdflkj909s27599306</t>
  </si>
  <si>
    <t>SCR_Ecomapua_Point0_v2.pdf</t>
  </si>
  <si>
    <t>https://registry.verra.org/mymodule/ProjectDoc/Project_ViewFile.asp?FileID=36125&amp;IDKEY=2kjalskjf098234kj28098sfkjlf098098kl32lasjdflkj909249816375</t>
  </si>
  <si>
    <t>VCS_Verification_Report_Ecomapuá_REDD_Project_ver_1.2Aa_30072014_20.10.2014.pdf</t>
  </si>
  <si>
    <t>https://registry.verra.org/mymodule/ProjectDoc/Project_ViewFile.asp?FileID=36129&amp;IDKEY=fq934lkmsad39asjdkfj90qlkalsdkngaf98ulkandDfdvDdfhd49821891</t>
  </si>
  <si>
    <t>VCS_Non-Permanence_Risk_Report_Ecomapuá_Amazon_REDD_Project_v2.pdf</t>
  </si>
  <si>
    <t>https://registry.verra.org/mymodule/ProjectDoc/Project_ViewFile.asp?FileID=36132&amp;IDKEY=f903q4jsafkasjfu90amnmasdfkaidflnmdf9348r09dmfasdfm49826028</t>
  </si>
  <si>
    <t>SC_T-C_1094_01JAN2003_31DEC2012.pdf</t>
  </si>
  <si>
    <t>https://registry.verra.org/mymodule/ProjectDoc/Project_ViewFile.asp?FileID=37747&amp;IDKEY=llksjoiuwqowrnoiuomnckjashoufifmln902309ksdflku098o52053113</t>
  </si>
  <si>
    <t>1ISS_PRR_1094_27Jan2015.pdf</t>
  </si>
  <si>
    <t>https://registry.verra.org/mymodule/ProjectDoc/Project_ViewFile.asp?FileID=37751&amp;IDKEY=niquwesdfmnk0iei23nnm435oiojnc909dsflk9809adlkmlkf452058629</t>
  </si>
  <si>
    <t>PP_ACC_REP_1094_10OCT2014.pdf</t>
  </si>
  <si>
    <t>https://registry.verra.org/mymodule/ProjectDoc/Project_ViewFile.asp?FileID=37752&amp;IDKEY=liofj09234rm9oq4jndsma80vcalksdjf98cxkjaf90823nmq3852060008</t>
  </si>
  <si>
    <t>SCR_Ecomapua_Point01_v03.pdf</t>
  </si>
  <si>
    <t>https://registry.verra.org/mymodule/ProjectDoc/Project_ViewFile.asp?FileID=47748&amp;IDKEY=i0e98hfalksuf098fnsdalfkjfoijmn4309JLKJFjlaksjfla9f65844492</t>
  </si>
  <si>
    <t>T&amp;C_EcomapuC!_2nd MR.pdf</t>
  </si>
  <si>
    <t>https://registry.verra.org/mymodule/ProjectDoc/Project_ViewFile.asp?FileID=47749&amp;IDKEY=lq934lkmsad39asjdkfj90qlkalsdkngaf98ulkandDfdvDdfhl65845871</t>
  </si>
  <si>
    <t>Buffer release_Project1094_Nov2020.pdf</t>
  </si>
  <si>
    <t>https://registry.verra.org/mymodule/ProjectDoc/Project_ViewFile.asp?FileID=51073&amp;IDKEY=998klasmf8jflkasf8098afnasfkj98f0a9sfsakjflsakjf8ds70429667</t>
  </si>
  <si>
    <t>https://registry.verra.org/mymodule/ProjectDoc/Project_ViewFile.asp?FileID=18189&amp;IDKEY=akjalskjf098234kj28098sfkjlf098098kl32lasjdflkj909925082631</t>
  </si>
  <si>
    <t>PROJ_DESC_1541_07JUN2016.pdf</t>
  </si>
  <si>
    <t>https://registry.verra.org/mymodule/ProjectDoc/Project_ViewFile.asp?FileID=45694&amp;IDKEY=alksjoiuwqowrnoiuomnckjashoufifmln902309ksdflku098o63012026</t>
  </si>
  <si>
    <t>PP_REG_REP_1541_13JUN2016.pdf</t>
  </si>
  <si>
    <t>https://registry.verra.org/mymodule/ProjectDoc/Project_ViewFile.asp?FileID=21755&amp;IDKEY=00e98hfalksuf098fnsdalfkjfoijmn4309JLKJFjlaksjfla9a30000145</t>
  </si>
  <si>
    <t>VALID_REP_1541_08JUN2016.pdf</t>
  </si>
  <si>
    <t>https://registry.verra.org/mymodule/ProjectDoc/Project_ViewFile.asp?FileID=21756&amp;IDKEY=hq934lkmsad39asjdkfj90qlkalsdkngaf98ulkandDfdvDdfh30001524</t>
  </si>
  <si>
    <t>PP_ISS_REP_1541_01FEB2012_24AUG2014.pdf</t>
  </si>
  <si>
    <t>https://registry.verra.org/mymodule/ProjectDoc/Project_ViewFile.asp?FileID=40261&amp;IDKEY=3iquwesdfmnk0iei23nnm435oiojnc909dsflk9809adlkmlkf955519919</t>
  </si>
  <si>
    <t>Issuance Deed Representation Signed 2021.pdf</t>
  </si>
  <si>
    <t>https://registry.verra.org/mymodule/ProjectDoc/Project_ViewFile.asp?FileID=53088&amp;IDKEY=kiofj09234rm9oq4jndsma80vcalksdjf98cxkjaf90823nmq3a73208352</t>
  </si>
  <si>
    <t>MONIT_REP_1541_01FEB2012_24AUG2014.pdf</t>
  </si>
  <si>
    <t>https://registry.verra.org/mymodule/ProjectDoc/Project_ViewFile.asp?FileID=45504&amp;IDKEY=olksjoiuwqowrnoiuomnckjashoufifmln902309ksdflku098l62750016</t>
  </si>
  <si>
    <t>250121_2nd Monitoring Report Lacandon V3.1_Clean.pdf</t>
  </si>
  <si>
    <t>https://registry.verra.org/mymodule/ProjectDoc/Project_ViewFile.asp?FileID=88451&amp;IDKEY=s98klasmf8jflkasf8098afnasfkj98f0a9sfsakjflsakjf8ds121973929</t>
  </si>
  <si>
    <t>VALID_STA_1541_18JUN2016.pdf</t>
  </si>
  <si>
    <t>https://registry.verra.org/mymodule/ProjectDoc/Project_ViewFile.asp?FileID=21754&amp;IDKEY=9097809fdslkjf09rndasfufd098asodfjlkduf09nm23mrn87n29998766</t>
  </si>
  <si>
    <t>VERIF_REP_1541_01FEB2012_24AUG2014 (1).pdf</t>
  </si>
  <si>
    <t>https://registry.verra.org/mymodule/ProjectDoc/Project_ViewFile.asp?FileID=21799&amp;IDKEY=ilksjoiuwqowrnoiuomnckjashoufifmln902309ksdflku098f30060821</t>
  </si>
  <si>
    <t>VERIF_REP_1541_01FEB2012_24AUG2014.pdf</t>
  </si>
  <si>
    <t>https://registry.verra.org/mymodule/ProjectDoc/Project_ViewFile.asp?FileID=42606&amp;IDKEY=slksjoiuwqowrnoiuomnckjashoufifmln902309ksdflku098h58753674</t>
  </si>
  <si>
    <t>Lacandon_FDN_REDD_VCS_VerificationReport_v1.3_20210203 (1).pdf</t>
  </si>
  <si>
    <t>https://registry.verra.org/mymodule/ProjectDoc/Project_ViewFile.asp?FileID=52020&amp;IDKEY=d097809fdslkjf09rndasfufd098asodfjlkduf09nm23mrn87d71735580</t>
  </si>
  <si>
    <t>VERIF_STA_1541_01FEB2012_24AUG2014.pdf</t>
  </si>
  <si>
    <t>https://registry.verra.org/mymodule/ProjectDoc/Project_ViewFile.asp?FileID=40260&amp;IDKEY=l8723kjnf7kjandsaslmdv09887vaksmrmnwqkjoiuanfnfuq0m55518540</t>
  </si>
  <si>
    <t>VCS1541_VCS_Verification_Representation (1).pdf</t>
  </si>
  <si>
    <t>https://registry.verra.org/mymodule/ProjectDoc/Project_ViewFile.asp?FileID=52021&amp;IDKEY=n0e98hfalksuf098fnsdalfkjfoijmn4309JLKJFjlaksjfla9371736959</t>
  </si>
  <si>
    <t>AFOLU_ELEM_1541_20MAY2016.pdf</t>
  </si>
  <si>
    <t>https://registry.verra.org/mymodule/ProjectDoc/Project_ViewFile.asp?FileID=42081&amp;IDKEY=k903q4jsafkasjfu90amnmasdfkaidflnmdf9348r09dmfasdf858029699</t>
  </si>
  <si>
    <t>AFOLU_ELEM_1541_01FEB2012_24AUG2014.pdf</t>
  </si>
  <si>
    <t>https://registry.verra.org/mymodule/ProjectDoc/Project_ViewFile.asp?FileID=42605&amp;IDKEY=jkjalskjf098234kj28098sfkjlf098098kl32lasjdflkj909k58752295</t>
  </si>
  <si>
    <t>COMMS_AGR_1541_20DEC2016.pdf</t>
  </si>
  <si>
    <t>https://registry.verra.org/mymodule/ProjectDoc/Project_ViewFile.asp?FileID=40553&amp;IDKEY=0kjalskjf098234kj28098sfkjlf098098kl32lasjdflkj909855922587</t>
  </si>
  <si>
    <t>CommAgreement_LBPV_2023_upload.pdf</t>
  </si>
  <si>
    <t>https://registry.verra.org/mymodule/ProjectDoc/Project_ViewFile.asp?FileID=89113&amp;IDKEY=l8723kjnf7kjandsaslmdv09887vaksmrmnwqkjoiuanfnfuq0m122886827</t>
  </si>
  <si>
    <t>KML_PL1541(1).kml</t>
  </si>
  <si>
    <t>https://registry.verra.org/mymodule/ProjectDoc/Project_ViewFile.asp?FileID=21774&amp;IDKEY=gq934lkmsad39asjdkfj90qlkalsdkngaf98ulkandDfdvDdfhf30026346</t>
  </si>
  <si>
    <t>https://registry.verra.org/mymodule/ProjectDoc/Project_ViewFile.asp?FileID=21759&amp;IDKEY=niofj09234rm9oq4jndsma80vcalksdjf98cxkjaf90823nmq3f30005661</t>
  </si>
  <si>
    <t>CCB_VALID_REP_ENG_1541_18JUN2016.pdf</t>
  </si>
  <si>
    <t>https://registry.verra.org/mymodule/ProjectDoc/Project_ViewFile.asp?FileID=21765&amp;IDKEY=nq934lkmsad39asjdkfj90qlkalsdkngaf98ulkandDfdvDdfha30013935</t>
  </si>
  <si>
    <t>CCB_VALID_STA_1541_14JUL2016.pdf</t>
  </si>
  <si>
    <t>https://registry.verra.org/mymodule/ProjectDoc/Project_ViewFile.asp?FileID=21763&amp;IDKEY=m097809fdslkjf09rndasfufd098asodfjlkduf09nm23mrn87f30011177</t>
  </si>
  <si>
    <t>CCB_PROJ_DESC_SUM_ESP_1541_07JUNE2016.pdf</t>
  </si>
  <si>
    <t>https://registry.verra.org/mymodule/ProjectDoc/Project_ViewFile.asp?FileID=21767&amp;IDKEY=9iquwesdfmnk0iei23nnm435oiojnc909dsflk9809adlkmlkfk30016693</t>
  </si>
  <si>
    <t>https://registry.verra.org/mymodule/ProjectDoc/Project_ViewFile.asp?FileID=22427&amp;IDKEY=kkjalskjf098234kj28098sfkjlf098098kl32lasjdflkj909k30926833</t>
  </si>
  <si>
    <t>CCB_PROJ_DESC_SUM_ESP_DRAFT_1541_12JAN2016.pdf</t>
  </si>
  <si>
    <t>https://registry.verra.org/mymodule/ProjectDoc/Project_ViewFile.asp?FileID=21768&amp;IDKEY=kiofj09234rm9oq4jndsma80vcalksdjf98cxkjaf90823nmq3930018072</t>
  </si>
  <si>
    <t>CCB_PROJ_DESC_ENG_1541_07JUNE2016.pdf</t>
  </si>
  <si>
    <t>https://registry.verra.org/mymodule/ProjectDoc/Project_ViewFile.asp?FileID=21769&amp;IDKEY=9903q4jsafkasjfu90amnmasdfkaidflnmdf9348r09dmfasdfj30019451</t>
  </si>
  <si>
    <t>CCB_PROJ_DESC_ENG_DRAFT_1541_12JAN2016.pdf</t>
  </si>
  <si>
    <t>https://registry.verra.org/mymodule/ProjectDoc/Project_ViewFile.asp?FileID=21770&amp;IDKEY=lkjalskjf098234kj28098sfkjlf098098kl32lasjdflkj909430020830</t>
  </si>
  <si>
    <t>011020_2nd Monitoring Report Lacandon.pdf</t>
  </si>
  <si>
    <t>https://registry.verra.org/mymodule/ProjectDoc/Project_ViewFile.asp?FileID=57162&amp;IDKEY=0q934lkmsad39asjdkfj90qlkalsdkngaf98ulkandDfdvDdfhd78826398</t>
  </si>
  <si>
    <t>RESUMEN DEL REPORTE DE MONITOREO-Language summary (2).pdf</t>
  </si>
  <si>
    <t>https://registry.verra.org/mymodule/ProjectDoc/Project_ViewFile.asp?FileID=57163&amp;IDKEY=d8723kjnf7kjandsaslmdv09887vaksmrmnwqkjoiuanfnfuq0k78827777</t>
  </si>
  <si>
    <t>RESUMEN DEL REPORTE DE MONITOREO-Language summary.pdf</t>
  </si>
  <si>
    <t>https://registry.verra.org/mymodule/ProjectDoc/Project_ViewFile.asp?FileID=54776&amp;IDKEY=9097809fdslkjf09rndasfufd098asodfjlkduf09nm23mrn87275536104</t>
  </si>
  <si>
    <t>CCB_VERIF_REP_ENG_1541_01FEB2012_24AUG2014.pdf</t>
  </si>
  <si>
    <t>https://registry.verra.org/mymodule/ProjectDoc/Project_ViewFile.asp?FileID=21760&amp;IDKEY=k98klasmf8jflkasf8098afnasfkj98f0a9sfsakjflsakjf8dl30007040</t>
  </si>
  <si>
    <t>FDN_Lacandon_REDD_CCB_Verification Report_v1.3_20210720.pdf</t>
  </si>
  <si>
    <t>https://registry.verra.org/mymodule/ProjectDoc/Project_ViewFile.asp?FileID=54778&amp;IDKEY=4q934lkmsad39asjdkfj90qlkalsdkngaf98ulkandDfdvDdfhv75538862</t>
  </si>
  <si>
    <t>CCB_VERIF_STA_1541_01FEB2012_24AUG2014.pdf</t>
  </si>
  <si>
    <t>https://registry.verra.org/mymodule/ProjectDoc/Project_ViewFile.asp?FileID=21758&amp;IDKEY=liquwesdfmnk0iei23nnm435oiojnc909dsflk9809adlkmlkfq30004282</t>
  </si>
  <si>
    <t>FDN_Lacandon REDD_CCB_Verification Statement_v1.0-20210720.pdf</t>
  </si>
  <si>
    <t>https://registry.verra.org/mymodule/ProjectDoc/Project_ViewFile.asp?FileID=54779&amp;IDKEY=28723kjnf7kjandsaslmdv09887vaksmrmnwqkjoiuanfnfuq0f75540241</t>
  </si>
  <si>
    <t>CCB_IMP_REP_SUM_ESP_1541_01FEB2012_24AUG2014_V2.pdf</t>
  </si>
  <si>
    <t>https://registry.verra.org/mymodule/ProjectDoc/Project_ViewFile.asp?FileID=21761&amp;IDKEY=lkjalskjf098234kj28098sfkjlf098098kl32lasjdflkj909s30008419</t>
  </si>
  <si>
    <t>CCB_IMP_REP_SUM_ESP_DRAFT_1541_01FEB2012_24AUG2014_V1.pdf</t>
  </si>
  <si>
    <t>https://registry.verra.org/mymodule/ProjectDoc/Project_ViewFile.asp?FileID=21762&amp;IDKEY=flksjoiuwqowrnoiuomnckjashoufifmln902309ksdflku098i30009798</t>
  </si>
  <si>
    <t>CCB_IMP_REP_ENG_1541_01FEB2012_24AUG2014_V2.pdf</t>
  </si>
  <si>
    <t>https://registry.verra.org/mymodule/ProjectDoc/Project_ViewFile.asp?FileID=21766&amp;IDKEY=o8723kjnf7kjandsaslmdv09887vaksmrmnwqkjoiuanfnfuq0k30015314</t>
  </si>
  <si>
    <t>CCB_IMP_REP_ENG_DRAFT_1541_01FEB2012_24AUG2014_V1.pdf</t>
  </si>
  <si>
    <t>https://registry.verra.org/mymodule/ProjectDoc/Project_ViewFile.asp?FileID=21764&amp;IDKEY=l0e98hfalksuf098fnsdalfkjfoijmn4309JLKJFjlaksjfla9l30012556</t>
  </si>
  <si>
    <t>PROJ_DESC_1384_04NOV2015.pdf</t>
  </si>
  <si>
    <t>https://registry.verra.org/mymodule/ProjectDoc/Project_ViewFile.asp?FileID=45575&amp;IDKEY=a98klasmf8jflkasf8098afnasfkj98f0a9sfsakjflsakjf8da62847925</t>
  </si>
  <si>
    <t>PROJ_DESC_1384_03OCT2017.pdf</t>
  </si>
  <si>
    <t>https://registry.verra.org/mymodule/ProjectDoc/Project_ViewFile.asp?FileID=45721&amp;IDKEY=m097809fdslkjf09rndasfufd098asodfjlkduf09nm23mrn87863049259</t>
  </si>
  <si>
    <t>PP_REG_REP_1384_07MAR2016.pdf</t>
  </si>
  <si>
    <t>https://registry.verra.org/mymodule/ProjectDoc/Project_ViewFile.asp?FileID=38777&amp;IDKEY=m8723kjnf7kjandsaslmdv09887vaksmrmnwqkjoiuanfnfuq0l53473483</t>
  </si>
  <si>
    <t>VALID_REP_1384_10NOV2015.pdf</t>
  </si>
  <si>
    <t>https://registry.verra.org/mymodule/ProjectDoc/Project_ViewFile.asp?FileID=43623&amp;IDKEY=2lksjoiuwqowrnoiuomnckjashoufifmln902309ksdflku098n60156117</t>
  </si>
  <si>
    <t>MONIT_REP_1384_30JAN2012_29JAN2015.pdf</t>
  </si>
  <si>
    <t>https://registry.verra.org/mymodule/ProjectDoc/Project_ViewFile.asp?FileID=44338&amp;IDKEY=n8723kjnf7kjandsaslmdv09887vaksmrmnwqkjoiuanfnfuq0a61142102</t>
  </si>
  <si>
    <t>VALID_STAT_1384_10NOV2015.pdf</t>
  </si>
  <si>
    <t>https://registry.verra.org/mymodule/ProjectDoc/Project_ViewFile.asp?FileID=38778&amp;IDKEY=9iquwesdfmnk0iei23nnm435oiojnc909dsflk9809adlkmlkfn53474862</t>
  </si>
  <si>
    <t>VERIF_REP_1384_30JAN2012_29JAN2015.pdf</t>
  </si>
  <si>
    <t>https://registry.verra.org/mymodule/ProjectDoc/Project_ViewFile.asp?FileID=45719&amp;IDKEY=f98klasmf8jflkasf8098afnasfkj98f0a9sfsakjflsakjf8d863046501</t>
  </si>
  <si>
    <t>VERIF_STA_1384_30JAN2012_29JAN2015.pdf</t>
  </si>
  <si>
    <t>https://registry.verra.org/mymodule/ProjectDoc/Project_ViewFile.asp?FileID=39875&amp;IDKEY=j8723kjnf7kjandsaslmdv09887vaksmrmnwqkjoiuanfnfuq0j54987625</t>
  </si>
  <si>
    <t>AFOLU_PROJ_ELEM_1384_19AUG2015.pdf</t>
  </si>
  <si>
    <t>https://registry.verra.org/mymodule/ProjectDoc/Project_ViewFile.asp?FileID=43622&amp;IDKEY=2kjalskjf098234kj28098sfkjlf098098kl32lasjdflkj909260154738</t>
  </si>
  <si>
    <t>2015-8-19_Guatecarbon_VCS_Risk_Report_Calculation_Tool_v3.1.xls</t>
  </si>
  <si>
    <t>https://registry.verra.org/mymodule/ProjectDoc/Project_ViewFile.asp?FileID=40908&amp;IDKEY=mq934lkmsad39asjdkfj90qlkalsdkngaf98ulkandDfdvDdfhD56412132</t>
  </si>
  <si>
    <t>AFOLU_PROJ_ELEM_1384_30JAN2012_29JAN2015.PDF</t>
  </si>
  <si>
    <t>https://registry.verra.org/mymodule/ProjectDoc/Project_ViewFile.asp?FileID=42944&amp;IDKEY=ciquwesdfmnk0iei23nnm435oiojnc909dsflk9809adlkmlkfm59219776</t>
  </si>
  <si>
    <t>AFOLU_RISK_TOOL.xlsx</t>
  </si>
  <si>
    <t>https://registry.verra.org/mymodule/ProjectDoc/Project_ViewFile.asp?FileID=44970&amp;IDKEY=9iofj09234rm9oq4jndsma80vcalksdjf98cxkjaf90823nmq3k62013630</t>
  </si>
  <si>
    <t>Technical_Annex.pdf</t>
  </si>
  <si>
    <t>https://registry.verra.org/mymodule/ProjectDoc/Project_ViewFile.asp?FileID=45720&amp;IDKEY=ulksjoiuwqowrnoiuomnckjashoufifmln902309ksdflku098s63047880</t>
  </si>
  <si>
    <t>REG_PRR_1384_22Apr2016.pdf</t>
  </si>
  <si>
    <t>https://registry.verra.org/mymodule/ProjectDoc/Project_ViewFile.asp?FileID=38831&amp;IDKEY=oiquwesdfmnk0iei23nnm435oiojnc909dsflk9809adlkmlkf553547949</t>
  </si>
  <si>
    <t>I1_PRR_1384_11OCT2017.pdf</t>
  </si>
  <si>
    <t>https://registry.verra.org/mymodule/ProjectDoc/Project_ViewFile.asp?FileID=39624&amp;IDKEY=niofj09234rm9oq4jndsma80vcalksdjf98cxkjaf90823nmq3f54641496</t>
  </si>
  <si>
    <t>CCB_VALID_REP_ESP_1384_05JUN2015.pdf</t>
  </si>
  <si>
    <t>https://registry.verra.org/mymodule/ProjectDoc/Project_ViewFile.asp?FileID=42464&amp;IDKEY=d0e98hfalksuf098fnsdalfkjfoijmn4309JLKJFjlaksjfla9n58557856</t>
  </si>
  <si>
    <t>CCB_VERIF_REP_ENG_1384_30JAN2012_29JAN2015.pdf</t>
  </si>
  <si>
    <t>https://registry.verra.org/mymodule/ProjectDoc/Project_ViewFile.asp?FileID=42945&amp;IDKEY=kiofj09234rm9oq4jndsma80vcalksdjf98cxkjaf90823nmq3a59221155</t>
  </si>
  <si>
    <t>CCB_VERIF_STA_1384_30JAN2012_29JAN2015.pdf</t>
  </si>
  <si>
    <t>https://registry.verra.org/mymodule/ProjectDoc/Project_ViewFile.asp?FileID=39876&amp;IDKEY=niquwesdfmnk0iei23nnm435oiojnc909dsflk9809adlkmlkf854989004</t>
  </si>
  <si>
    <t>CCB_IMP_REP_SUM_ENG_1384_30JAN2012_29JAN2015.pdf</t>
  </si>
  <si>
    <t>https://registry.verra.org/mymodule/ProjectDoc/Project_ViewFile.asp?FileID=42946&amp;IDKEY=a903q4jsafkasjfu90amnmasdfkaidflnmdf9348r09dmfasdfa59222534</t>
  </si>
  <si>
    <t>CCB_IMP_REP_ESP_1384_30JAN2012_29JAN2015.pdf</t>
  </si>
  <si>
    <t>https://registry.verra.org/mymodule/ProjectDoc/Project_ViewFile.asp?FileID=45629&amp;IDKEY=k98klasmf8jflkasf8098afnasfkj98f0a9sfsakjflsakjf8dj62922391</t>
  </si>
  <si>
    <t>CCB_OTHER_1384_05JUN2015.pdf</t>
  </si>
  <si>
    <t>https://registry.verra.org/mymodule/ProjectDoc/Project_ViewFile.asp?FileID=39721&amp;IDKEY=l8723kjnf7kjandsaslmdv09887vaksmrmnwqkjoiuanfnfuq0m54775259</t>
  </si>
  <si>
    <t>Laguna Seca VCS CCB Project Description Ver 1.7 4-11-2016.pdf</t>
  </si>
  <si>
    <t>https://registry.verra.org/mymodule/ProjectDoc/Project_ViewFile.asp?FileID=18770&amp;IDKEY=miquwesdfmnk0iei23nnm435oiojnc909dsflk9809adlkmlkfu25883830</t>
  </si>
  <si>
    <t>Laguna Seca VCS Registration Representation Single Representor v3 3_0.pdf</t>
  </si>
  <si>
    <t>https://registry.verra.org/mymodule/ProjectDoc/Project_ViewFile.asp?FileID=18729&amp;IDKEY=lkjalskjf098234kj28098sfkjlf098098kl32lasjdflkj909825827291</t>
  </si>
  <si>
    <t>009_00_LagunaSeca_VCS-CCB-ValReport_final-20160330-withappendices.pdf</t>
  </si>
  <si>
    <t>https://registry.verra.org/mymodule/ProjectDoc/Project_ViewFile.asp?FileID=18681&amp;IDKEY=kiofj09234rm9oq4jndsma80vcalksdjf98cxkjaf90823nmq3925761099</t>
  </si>
  <si>
    <t>VCS Issuance Representation Single Representor v3 4 (16) TFG signed draft.pdf</t>
  </si>
  <si>
    <t>https://registry.verra.org/mymodule/ProjectDoc/Project_ViewFile.asp?FileID=19421&amp;IDKEY=9kjalskjf098234kj28098sfkjlf098098kl32lasjdflkj909226781559</t>
  </si>
  <si>
    <t>VCS-Issuance-Representation-Single-Representor-v4.1-final.pdf</t>
  </si>
  <si>
    <t>https://registry.verra.org/mymodule/ProjectDoc/Project_ViewFile.asp?FileID=68790&amp;IDKEY=f0e98hfalksuf098fnsdalfkjfoijmn4309JLKJFjlaksjfla9k94861410</t>
  </si>
  <si>
    <t>Laguna Seca VCS Monitoring Report Template, v3.3_0 Ver 1.7a.pdf</t>
  </si>
  <si>
    <t>https://registry.verra.org/mymodule/ProjectDoc/Project_ViewFile.asp?FileID=19062&amp;IDKEY=9lksjoiuwqowrnoiuomnckjashoufifmln902309ksdflku098l26286498</t>
  </si>
  <si>
    <t>Spanish-Laguna Seca Forest Carbon Project Monitoring Report Summary v2-0.docx</t>
  </si>
  <si>
    <t>https://registry.verra.org/mymodule/ProjectDoc/Project_ViewFile.asp?FileID=73291&amp;IDKEY=n8723kjnf7kjandsaslmdv09887vaksmrmnwqkjoiuanfnfuq0q101068289</t>
  </si>
  <si>
    <t>Belize Laguna Seca 1326 MR2 CCBv3.0-VCSv3.4 - v18-0[1].pdf</t>
  </si>
  <si>
    <t>https://registry.verra.org/mymodule/ProjectDoc/Project_ViewFile.asp?FileID=85530&amp;IDKEY=kq934lkmsad39asjdkfj90qlkalsdkngaf98ulkandDfdvDdfha117945870</t>
  </si>
  <si>
    <t>009-LagunaSeca_VCSValidRepresentation-final-20160330.pdf</t>
  </si>
  <si>
    <t>https://registry.verra.org/mymodule/ProjectDoc/Project_ViewFile.asp?FileID=18683&amp;IDKEY=s98klasmf8jflkasf8098afnasfkj98f0a9sfsakjflsakjf8da25763857</t>
  </si>
  <si>
    <t>009_00-LagunaSeca_VCSVerifReport-Final-20160523-withAppB.pdf</t>
  </si>
  <si>
    <t>https://registry.verra.org/mymodule/ProjectDoc/Project_ViewFile.asp?FileID=19060&amp;IDKEY=998klasmf8jflkasf8098afnasfkj98f0a9sfsakjflsakjf8d826283740</t>
  </si>
  <si>
    <t>VCS_CCB_TGC_LagunaSeca_MP2_VerReport_V1-4_013123[66].pdf</t>
  </si>
  <si>
    <t>https://registry.verra.org/mymodule/ProjectDoc/Project_ViewFile.asp?FileID=85528&amp;IDKEY=olksjoiuwqowrnoiuomnckjashoufifmln902309ksdflku098a117943112</t>
  </si>
  <si>
    <t>009_00-LagunaSeca_VCSVerifRepresentation-Final-20160523.pdf</t>
  </si>
  <si>
    <t>https://registry.verra.org/mymodule/ProjectDoc/Project_ViewFile.asp?FileID=19061&amp;IDKEY=9kjalskjf098234kj28098sfkjlf098098kl32lasjdflkj90926285119</t>
  </si>
  <si>
    <t>VCS_TGC_LagunaSeca_VerificationRepresentation_v1-0_062022.pdf</t>
  </si>
  <si>
    <t>https://registry.verra.org/mymodule/ProjectDoc/Project_ViewFile.asp?FileID=68869&amp;IDKEY=jkjalskjf098234kj28098sfkjlf098098kl32lasjdflkj909k94970351</t>
  </si>
  <si>
    <t>Laguna Seca NonPermanence Risk Report.pdf</t>
  </si>
  <si>
    <t>https://registry.verra.org/mymodule/ProjectDoc/Project_ViewFile.asp?FileID=18731&amp;IDKEY=L0e98hfalksuf098fnsdalfkjfoijmn4309JLKJFjlaksjfla9025830049</t>
  </si>
  <si>
    <t>V2_PRR_1326_01JAN2014_31DEC2020.pdf</t>
  </si>
  <si>
    <t>https://registry.verra.org/mymodule/ProjectDoc/Project_ViewFile.asp?FileID=85531&amp;IDKEY=98723kjnf7kjandsaslmdv09887vaksmrmnwqkjoiuanfnfuq07117947249</t>
  </si>
  <si>
    <t>Laguna Seca.kml</t>
  </si>
  <si>
    <t>https://registry.verra.org/mymodule/ProjectDoc/Project_ViewFile.asp?FileID=14054&amp;IDKEY=4iofj09234rm9oq4jndsma80vcalksdjf98cxkjaf90823nmq3f19380466</t>
  </si>
  <si>
    <t>Laguna Seca Extension Request 15 Dec 2015.pdf</t>
  </si>
  <si>
    <t>https://registry.verra.org/mymodule/ProjectDoc/Project_ViewFile.asp?FileID=18736&amp;IDKEY=l903q4jsafkasjfu90amnmasdfkaidflnmdf9348r09dmfasdfa25836944</t>
  </si>
  <si>
    <t>Laguna_Seca_Forest_fully_executed_deeds.pdf</t>
  </si>
  <si>
    <t>https://registry.verra.org/mymodule/ProjectDoc/Project_ViewFile.asp?FileID=51824&amp;IDKEY=s0e98hfalksuf098fnsdalfkjfoijmn4309JLKJFjlaksjfla9471465296</t>
  </si>
  <si>
    <t>https://registry.verra.org/mymodule/ProjectDoc/Project_ViewFile.asp?FileID=74372&amp;IDKEY=niquwesdfmnk0iei23nnm435oiojnc909dsflk9809adlkmlkf8102558988</t>
  </si>
  <si>
    <t>1326_Buffer release Report_28042023.pdf</t>
  </si>
  <si>
    <t>https://registry.verra.org/mymodule/ProjectDoc/Project_ViewFile.asp?FileID=89200&amp;IDKEY=s097809fdslkjf09rndasfufd098asodfjlkduf09nm23mrn87s123006800</t>
  </si>
  <si>
    <t>009_00-LagunaSeca_CCBValildationStatement_Final-20160330.pdf</t>
  </si>
  <si>
    <t>https://registry.verra.org/mymodule/ProjectDoc/Project_ViewFile.asp?FileID=18682&amp;IDKEY=9903q4jsafkasjfu90amnmasdfkaidflnmdf9348r09dmfasdfj25762478</t>
  </si>
  <si>
    <t>CCB_TGC_LagunaSeca_ValidationStatement_update_v1-0_092722.pdf</t>
  </si>
  <si>
    <t>https://registry.verra.org/mymodule/ProjectDoc/Project_ViewFile.asp?FileID=85532&amp;IDKEY=3iquwesdfmnk0iei23nnm435oiojnc909dsflk9809adlkmlkfj117948628</t>
  </si>
  <si>
    <t>CCB_MON_REP_ENG_DRAFT_1326_01JAN2014_31DEC2020.pdf</t>
  </si>
  <si>
    <t>https://registry.verra.org/mymodule/ProjectDoc/Project_ViewFile.asp?FileID=63888&amp;IDKEY=fiquwesdfmnk0iei23nnm435oiojnc909dsflk9809adlkmlkf988101552</t>
  </si>
  <si>
    <t>CCB_MON_REP_SUM_SPA_DRAFT_1326_25MARCH2022.pdf</t>
  </si>
  <si>
    <t>https://registry.verra.org/mymodule/ProjectDoc/Project_ViewFile.asp?FileID=63887&amp;IDKEY=78723kjnf7kjandsaslmdv09887vaksmrmnwqkjoiuanfnfuq0i88100173</t>
  </si>
  <si>
    <t>CCB_TGC_LagunaSeca_Verification_Statement_V1-1_092722.pdf</t>
  </si>
  <si>
    <t>https://registry.verra.org/mymodule/ProjectDoc/Project_ViewFile.asp?FileID=85533&amp;IDKEY=aiofj09234rm9oq4jndsma80vcalksdjf98cxkjaf90823nmq3k117950007</t>
  </si>
  <si>
    <t>PROJ_DESC_1532_26SEP2016.pdf</t>
  </si>
  <si>
    <t>https://registry.verra.org/mymodule/ProjectDoc/Project_ViewFile.asp?FileID=45639&amp;IDKEY=9kjalskjf098234kj28098sfkjlf098098kl32lasjdflkj909962936181</t>
  </si>
  <si>
    <t>PP_REG_REP_1532_22SEP2017.pdf</t>
  </si>
  <si>
    <t>https://registry.verra.org/mymodule/ProjectDoc/Project_ViewFile.asp?FileID=45638&amp;IDKEY=898klasmf8jflkasf8098afnasfkj98f0a9sfsakjflsakjf8d962934802</t>
  </si>
  <si>
    <t>VALID_REP_1532_28AUG2017.pdf</t>
  </si>
  <si>
    <t>https://registry.verra.org/mymodule/ProjectDoc/Project_ViewFile.asp?FileID=42974&amp;IDKEY=898klasmf8jflkasf8098afnasfkj98f0a9sfsakjflsakjf8d959261146</t>
  </si>
  <si>
    <t>PP_ISS_REP_01JUL2015_31OCT2017.pdf</t>
  </si>
  <si>
    <t>https://registry.verra.org/mymodule/ProjectDoc/Project_ViewFile.asp?FileID=45133&amp;IDKEY=k98klasmf8jflkasf8098afnasfkj98f0a9sfsakjflsakjf8dl62238407</t>
  </si>
  <si>
    <t>PP_ISS_REP_1532_01JUL2012_31OCT2015.pdf</t>
  </si>
  <si>
    <t>https://registry.verra.org/mymodule/ProjectDoc/Project_ViewFile.asp?FileID=45782&amp;IDKEY=a98klasmf8jflkasf8098afnasfkj98f0a9sfsakjflsakjf8df63133378</t>
  </si>
  <si>
    <t>ISS_REP_1532_01NOV2017_31OCT2020.pdf</t>
  </si>
  <si>
    <t>https://registry.verra.org/mymodule/ProjectDoc/Project_ViewFile.asp?FileID=68830&amp;IDKEY=u903q4jsafkasjfu90amnmasdfkaidflnmdf9348r09dmfasdfd94916570</t>
  </si>
  <si>
    <t>MONIT_REP_1532_01NOV2015_31OCT2017.pdf</t>
  </si>
  <si>
    <t>https://registry.verra.org/mymodule/ProjectDoc/Project_ViewFile.asp?FileID=44059&amp;IDKEY=u8723kjnf7kjandsaslmdv09887vaksmrmnwqkjoiuanfnfuq0f60757361</t>
  </si>
  <si>
    <t>MONIT_REP_1532_01JUL2012_31OCT2015.PDF</t>
  </si>
  <si>
    <t>https://registry.verra.org/mymodule/ProjectDoc/Project_ViewFile.asp?FileID=45781&amp;IDKEY=d903q4jsafkasjfu90amnmasdfkaidflnmdf9348r09dmfasdfu63131999</t>
  </si>
  <si>
    <t>MON_REP1532_01NOV2017_31OCT2020.pdf</t>
  </si>
  <si>
    <t>https://registry.verra.org/mymodule/ProjectDoc/Project_ViewFile.asp?FileID=68831&amp;IDKEY=a98klasmf8jflkasf8098afnasfkj98f0a9sfsakjflsakjf8ds94917949</t>
  </si>
  <si>
    <t>VALID_STA_1532_22SEP2017.pdf</t>
  </si>
  <si>
    <t>https://registry.verra.org/mymodule/ProjectDoc/Project_ViewFile.asp?FileID=39621&amp;IDKEY=9q934lkmsad39asjdkfj90qlkalsdkngaf98ulkandDfdvDdfhk54637359</t>
  </si>
  <si>
    <t>VERIF_REP_1532_01NOV2015_31OCT2017.pdf</t>
  </si>
  <si>
    <t>https://registry.verra.org/mymodule/ProjectDoc/Project_ViewFile.asp?FileID=41154&amp;IDKEY=j903q4jsafkasjfu90amnmasdfkaidflnmdf9348r09dmfasdfd56751366</t>
  </si>
  <si>
    <t>VERIF_REP_1532_01JUL2012_31OCT2015.pdf</t>
  </si>
  <si>
    <t>https://registry.verra.org/mymodule/ProjectDoc/Project_ViewFile.asp?FileID=41648&amp;IDKEY=qiquwesdfmnk0iei23nnm435oiojnc909dsflk9809adlkmlkfl57432592</t>
  </si>
  <si>
    <t>VERIF_REP_1532_01NOV2017_31OCT2020.pdf</t>
  </si>
  <si>
    <t>https://registry.verra.org/mymodule/ProjectDoc/Project_ViewFile.asp?FileID=68829&amp;IDKEY=2iquwesdfmnk0iei23nnm435oiojnc909dsflk9809adlkmlkfd94915191</t>
  </si>
  <si>
    <t>VERIF_STA_1532_01NOV2015_31OCT2017.pdf</t>
  </si>
  <si>
    <t>https://registry.verra.org/mymodule/ProjectDoc/Project_ViewFile.asp?FileID=38359&amp;IDKEY=wlksjoiuwqowrnoiuomnckjashoufifmln902309ksdflku098s52897061</t>
  </si>
  <si>
    <t>VERIF_STA_1532_01JUL2012_31OCT2015.pdf</t>
  </si>
  <si>
    <t>https://registry.verra.org/mymodule/ProjectDoc/Project_ViewFile.asp?FileID=39537&amp;IDKEY=kkjalskjf098234kj28098sfkjlf098098kl32lasjdflkj909f54521523</t>
  </si>
  <si>
    <t>AFOLU_ELEM_1532_01NOV2015_31OCT2017.pdf</t>
  </si>
  <si>
    <t>https://registry.verra.org/mymodule/ProjectDoc/Project_ViewFile.asp?FileID=41083&amp;IDKEY=j98klasmf8jflkasf8098afnasfkj98f0a9sfsakjflsakjf8da56653457</t>
  </si>
  <si>
    <t>AFOLU_ELEM_1532_04MAY2016.PDF</t>
  </si>
  <si>
    <t>https://registry.verra.org/mymodule/ProjectDoc/Project_ViewFile.asp?FileID=42975&amp;IDKEY=9kjalskjf098234kj28098sfkjlf098098kl32lasjdflkj909j59262525</t>
  </si>
  <si>
    <t>Project Areas of Interest (AOIs).kml</t>
  </si>
  <si>
    <t>https://registry.verra.org/mymodule/ProjectDoc/Project_ViewFile.asp?FileID=65436&amp;IDKEY=kiofj09234rm9oq4jndsma80vcalksdjf98cxkjaf90823nmq3a90236244</t>
  </si>
  <si>
    <t>COMACO_World_Bank_Exemption_Request_26OCT2017.pdf</t>
  </si>
  <si>
    <t>https://registry.verra.org/mymodule/ProjectDoc/Project_ViewFile.asp?FileID=39637&amp;IDKEY=jlksjoiuwqowrnoiuomnckjashoufifmln902309ksdflku098k54659423</t>
  </si>
  <si>
    <t>1532_NetER_Calculation_total.xlsx</t>
  </si>
  <si>
    <t>https://registry.verra.org/mymodule/ProjectDoc/Project_ViewFile.asp?FileID=40974&amp;IDKEY=aiofj09234rm9oq4jndsma80vcalksdjf98cxkjaf90823nmq3r56503146</t>
  </si>
  <si>
    <t>V4_1532_PRR_28JUNE2022...pdf</t>
  </si>
  <si>
    <t>https://registry.verra.org/mymodule/ProjectDoc/Project_ViewFile.asp?FileID=69127&amp;IDKEY=s903q4jsafkasjfu90amnmasdfkaidflnmdf9348r09dmfasdf395326133</t>
  </si>
  <si>
    <t>PRR_1532_REGISS_1NOV2017_CLOSED.pdf</t>
  </si>
  <si>
    <t>https://registry.verra.org/mymodule/ProjectDoc/Project_ViewFile.asp?FileID=39636&amp;IDKEY=skjalskjf098234kj28098sfkjlf098098kl32lasjdflkj909l54658044</t>
  </si>
  <si>
    <t>PROJ_DESC_1115_12APR2013.pdf</t>
  </si>
  <si>
    <t>https://registry.verra.org/mymodule/ProjectDoc/Project_ViewFile.asp?FileID=45940&amp;IDKEY=08723kjnf7kjandsaslmdv09887vaksmrmnwqkjoiuanfnfuq0v63351260</t>
  </si>
  <si>
    <t>PP_REG_REP_1115_10JUN2013.pdf</t>
  </si>
  <si>
    <t>https://registry.verra.org/mymodule/ProjectDoc/Project_ViewFile.asp?FileID=44410&amp;IDKEY=diquwesdfmnk0iei23nnm435oiojnc909dsflk9809adlkmlkf261241390</t>
  </si>
  <si>
    <t>VALID_REP_115_10MAY2013.pdf</t>
  </si>
  <si>
    <t>https://registry.verra.org/mymodule/ProjectDoc/Project_ViewFile.asp?FileID=42572&amp;IDKEY=k0e98hfalksuf098fnsdalfkjfoijmn4309JLKJFjlaksjfla9j58706788</t>
  </si>
  <si>
    <t>PP_ISS_REP_1115_14FEB2011_14FEB2012.pdf</t>
  </si>
  <si>
    <t>https://registry.verra.org/mymodule/ProjectDoc/Project_ViewFile.asp?FileID=39777&amp;IDKEY=kiquwesdfmnk0iei23nnm435oiojnc909dsflk9809adlkmlkf954852483</t>
  </si>
  <si>
    <t>IssuanceRepresentation_JariAmapaREDDProject.pdf</t>
  </si>
  <si>
    <t>https://registry.verra.org/mymodule/ProjectDoc/Project_ViewFile.asp?FileID=51958&amp;IDKEY=mlksjoiuwqowrnoiuomnckjashoufifmln902309ksdflku098m71650082</t>
  </si>
  <si>
    <t>MONIT_REP_1115_14FEB2011_14FEB2012.pdf</t>
  </si>
  <si>
    <t>https://registry.verra.org/mymodule/ProjectDoc/Project_ViewFile.asp?FileID=42574&amp;IDKEY=n8723kjnf7kjandsaslmdv09887vaksmrmnwqkjoiuanfnfuq0a58709546</t>
  </si>
  <si>
    <t>MONIT_REP_1115_15FEB2012_14FEB2014.pdf</t>
  </si>
  <si>
    <t>https://registry.verra.org/mymodule/ProjectDoc/Project_ViewFile.asp?FileID=45722&amp;IDKEY=s0e98hfalksuf098fnsdalfkjfoijmn4309JLKJFjlaksjfla9h63050638</t>
  </si>
  <si>
    <t>JariAmapaMR_CCBv3.0-VCSv3.4_ENG5.0-v2.pdf</t>
  </si>
  <si>
    <t>https://registry.verra.org/mymodule/ProjectDoc/Project_ViewFile.asp?FileID=53925&amp;IDKEY=viofj09234rm9oq4jndsma80vcalksdjf98cxkjaf90823nmq3c74362575</t>
  </si>
  <si>
    <t>VALID_STA_1115_10MAY2013.pdf</t>
  </si>
  <si>
    <t>https://registry.verra.org/mymodule/ProjectDoc/Project_ViewFile.asp?FileID=39775&amp;IDKEY=aq934lkmsad39asjdkfj90qlkalsdkngaf98ulkandDfdvDdfhu54849725</t>
  </si>
  <si>
    <t>VERIF_REP_1115_14FEB2011_14FEB2012.PDF</t>
  </si>
  <si>
    <t>https://registry.verra.org/mymodule/ProjectDoc/Project_ViewFile.asp?FileID=42573&amp;IDKEY=sq934lkmsad39asjdkfj90qlkalsdkngaf98ulkandDfdvDdfhd58708167</t>
  </si>
  <si>
    <t>VERIF_REP_1115_15FEB2012_14FEB2014.pdf</t>
  </si>
  <si>
    <t>https://registry.verra.org/mymodule/ProjectDoc/Project_ViewFile.asp?FileID=42967&amp;IDKEY=ilksjoiuwqowrnoiuomnckjashoufifmln902309ksdflku098f59251493</t>
  </si>
  <si>
    <t>FVR_2020BQMD39_2020BQMD40_1.3Aa_21072021.pdf</t>
  </si>
  <si>
    <t>https://registry.verra.org/mymodule/ProjectDoc/Project_ViewFile.asp?FileID=55911&amp;IDKEY=dq934lkmsad39asjdkfj90qlkalsdkngaf98ulkandDfdvDdfh977101269</t>
  </si>
  <si>
    <t>VERIF_STA_1115_15FEB2012_14FEB2014.pdf</t>
  </si>
  <si>
    <t>https://registry.verra.org/mymodule/ProjectDoc/Project_ViewFile.asp?FileID=39626&amp;IDKEY=s98klasmf8jflkasf8098afnasfkj98f0a9sfsakjflsakjf8d954644254</t>
  </si>
  <si>
    <t>VERIF_STA_1115_14FEB2011_14FEB2012.pdf</t>
  </si>
  <si>
    <t>https://registry.verra.org/mymodule/ProjectDoc/Project_ViewFile.asp?FileID=39776&amp;IDKEY=a8723kjnf7kjandsaslmdv09887vaksmrmnwqkjoiuanfnfuq0k54851104</t>
  </si>
  <si>
    <t>VCS-Verification-Representation-v4.1A_Jari.pdf</t>
  </si>
  <si>
    <t>https://registry.verra.org/mymodule/ProjectDoc/Project_ViewFile.asp?FileID=51956&amp;IDKEY=a98klasmf8jflkasf8098afnasfkj98f0a9sfsakjflsakjf8df71647324</t>
  </si>
  <si>
    <t>AFOLU_ELEM_1115_15FEB2012_14FEB2014.pdf</t>
  </si>
  <si>
    <t>https://registry.verra.org/mymodule/ProjectDoc/Project_ViewFile.asp?FileID=42966&amp;IDKEY=jkjalskjf098234kj28098sfkjlf098098kl32lasjdflkj909d59250114</t>
  </si>
  <si>
    <t>AFOLU_ELEM_1115_05APR2013.pdf</t>
  </si>
  <si>
    <t>https://registry.verra.org/mymodule/ProjectDoc/Project_ViewFile.asp?FileID=39773&amp;IDKEY=9097809fdslkjf09rndasfufd098asodfjlkduf09nm23mrn87l54846967</t>
  </si>
  <si>
    <t>2023-jari-amapa-para-communication-agreement-ass.pdf</t>
  </si>
  <si>
    <t>https://registry.verra.org/mymodule/ProjectDoc/Project_ViewFile.asp?FileID=87621&amp;IDKEY=fiofj09234rm9oq4jndsma80vcalksdjf98cxkjaf90823nmq34120829359</t>
  </si>
  <si>
    <t>ID 1115.kml</t>
  </si>
  <si>
    <t>https://registry.verra.org/mymodule/ProjectDoc/Project_ViewFile.asp?FileID=96774&amp;IDKEY=iiquwesdfmnk0iei23nnm435oiojnc909dsflk9809adlkmlkfk133451346</t>
  </si>
  <si>
    <t>1115 Jari Amapa REDD Project_Exemption Letter_14 July 2021.pdf</t>
  </si>
  <si>
    <t>https://registry.verra.org/mymodule/ProjectDoc/Project_ViewFile.asp?FileID=54137&amp;IDKEY=l0e98hfalksuf098fnsdalfkjfoijmn4309JLKJFjlaksjfla9l74654923</t>
  </si>
  <si>
    <t>Jari Florestal x Jari x Biofilica Deed of partial release in Re-assinado.pdf</t>
  </si>
  <si>
    <t>https://registry.verra.org/mymodule/ProjectDoc/Project_ViewFile.asp?FileID=88052&amp;IDKEY=iiquwesdfmnk0iei23nnm435oiojnc909dsflk9809adlkmlkfk121423708</t>
  </si>
  <si>
    <t>Deed of Accession_JariAmapaREDDProject.pdf</t>
  </si>
  <si>
    <t>https://registry.verra.org/mymodule/ProjectDoc/Project_ViewFile.asp?FileID=88053&amp;IDKEY=3iofj09234rm9oq4jndsma80vcalksdjf98cxkjaf90823nmq3121425087</t>
  </si>
  <si>
    <t>1115_PUB_COM_SUM_CCB_V2_25MAY2023_24JUN2023.pdf</t>
  </si>
  <si>
    <t>https://registry.verra.org/mymodule/ProjectDoc/Project_ViewFile.asp?FileID=94453&amp;IDKEY=m903q4jsafkasjfu90amnmasdfkaidflnmdf9348r09dmfasdff130250687</t>
  </si>
  <si>
    <t>1ISS_1115_PRR_20APRIL2016.pdf</t>
  </si>
  <si>
    <t>https://registry.verra.org/mymodule/ProjectDoc/Project_ViewFile.asp?FileID=39625&amp;IDKEY=9903q4jsafkasjfu90amnmasdfkaidflnmdf9348r09dmfasdfm54642875</t>
  </si>
  <si>
    <t>CCB_PROJ_DESC_1115_PORT_18APR2016.pdf</t>
  </si>
  <si>
    <t>https://registry.verra.org/mymodule/ProjectDoc/Project_ViewFile.asp?FileID=48457&amp;IDKEY=jlksjoiuwqowrnoiuomnckjashoufifmln902309ksdflku098k66822203</t>
  </si>
  <si>
    <t>CCB_REDDJariAmapa_Eng.pdf</t>
  </si>
  <si>
    <t>https://registry.verra.org/mymodule/ProjectDoc/Project_ViewFile.asp?FileID=48459&amp;IDKEY=e0e98hfalksuf098fnsdalfkjfoijmn4309JLKJFjlaksjfla9l66824961</t>
  </si>
  <si>
    <t>CCB_VALID_REP_ENG_1115_18APR2016.pdf</t>
  </si>
  <si>
    <t>https://registry.verra.org/mymodule/ProjectDoc/Project_ViewFile.asp?FileID=42571&amp;IDKEY=l097809fdslkjf09rndasfufd098asodfjlkduf09nm23mrn87058705409</t>
  </si>
  <si>
    <t>JariAmapaMR_CCBv3.0-VCSv3.4_PT5.0-v2.pdf</t>
  </si>
  <si>
    <t>https://registry.verra.org/mymodule/ProjectDoc/Project_ViewFile.asp?FileID=53924&amp;IDKEY=iiquwesdfmnk0iei23nnm435oiojnc909dsflk9809adlkmlkfo74361196</t>
  </si>
  <si>
    <t>DRAFT-MR_JariAmapa_CCBv3.0-VCSv3.4_VersionEN.pdf</t>
  </si>
  <si>
    <t>https://registry.verra.org/mymodule/ProjectDoc/Project_ViewFile.asp?FileID=47778&amp;IDKEY=miquwesdfmnk0iei23nnm435oiojnc909dsflk9809adlkmlkfu65885862</t>
  </si>
  <si>
    <t>Draft-MR_EN-2020-2022-Jari-Amapa_CCBv3.0-v3.pdf</t>
  </si>
  <si>
    <t>https://registry.verra.org/mymodule/ProjectDoc/Project_ViewFile.asp?FileID=90626&amp;IDKEY=oiquwesdfmnk0iei23nnm435oiojnc909dsflk9809adlkmlkfi124973254</t>
  </si>
  <si>
    <t>summary-MR_JariAmapa_CCBv3.0-VCSv3.4_VersionPT.pdf</t>
  </si>
  <si>
    <t>https://registry.verra.org/mymodule/ProjectDoc/Project_ViewFile.asp?FileID=53923&amp;IDKEY=78723kjnf7kjandsaslmdv09887vaksmrmnwqkjoiuanfnfuq0974359817</t>
  </si>
  <si>
    <t>DRAFT-MR_JariAmapa_CCBv3.0-VCSv3.4_VersionPT.pdf</t>
  </si>
  <si>
    <t>https://registry.verra.org/mymodule/ProjectDoc/Project_ViewFile.asp?FileID=47779&amp;IDKEY=3iofj09234rm9oq4jndsma80vcalksdjf98cxkjaf90823nmq3j65887241</t>
  </si>
  <si>
    <t>Draft-MR_PT-2020-2022-Jari-Amapa_CCBv3.0-v3.pdf</t>
  </si>
  <si>
    <t>https://registry.verra.org/mymodule/ProjectDoc/Project_ViewFile.asp?FileID=90627&amp;IDKEY=0iofj09234rm9oq4jndsma80vcalksdjf98cxkjaf90823nmq3a124974633</t>
  </si>
  <si>
    <t>MCFPL_VCS_Project_Description_and_Methodological_Annex_v1.2.pdf</t>
  </si>
  <si>
    <t>https://registry.verra.org/mymodule/ProjectDoc/Project_ViewFile.asp?FileID=16340&amp;IDKEY=aiofj09234rm9oq4jndsma80vcalksdjf98cxkjaf90823nmq3022532860</t>
  </si>
  <si>
    <t>MCFPL_Registration_Deed_of_Representation.pdf</t>
  </si>
  <si>
    <t>https://registry.verra.org/mymodule/ProjectDoc/Project_ViewFile.asp?FileID=17898&amp;IDKEY=liquwesdfmnk0iei23nnm435oiojnc909dsflk9809adlkmlkfi24681342</t>
  </si>
  <si>
    <t>VCS_MJUMITA_MCFPL_RPT_Validation Report_060515.pdf</t>
  </si>
  <si>
    <t>https://registry.verra.org/mymodule/ProjectDoc/Project_ViewFile.asp?FileID=16528&amp;IDKEY=n8723kjnf7kjandsaslmdv09887vaksmrmnwqkjoiuanfnfuq0s22792112</t>
  </si>
  <si>
    <t>MCFPL_Issuance_Deed_of_Representation.pdf</t>
  </si>
  <si>
    <t>https://registry.verra.org/mymodule/ProjectDoc/Project_ViewFile.asp?FileID=17897&amp;IDKEY=k8723kjnf7kjandsaslmdv09887vaksmrmnwqkjoiuanfnfuq0a24679963</t>
  </si>
  <si>
    <t>MCFPL_VCS_Monitoring_Report_2012-2013_and_Methodological_Annex_v1.3.pdf</t>
  </si>
  <si>
    <t>https://registry.verra.org/mymodule/ProjectDoc/Project_ViewFile.asp?FileID=16341&amp;IDKEY=f903q4jsafkasjfu90amnmasdfkaidflnmdf9348r09dmfasdfd22534239</t>
  </si>
  <si>
    <t>VCS_MJUMITA_Validation_Representation_060515.pdf</t>
  </si>
  <si>
    <t>https://registry.verra.org/mymodule/ProjectDoc/Project_ViewFile.asp?FileID=16529&amp;IDKEY=diquwesdfmnk0iei23nnm435oiojnc909dsflk9809adlkmlkf222793491</t>
  </si>
  <si>
    <t>VCS_MJUMITA_MCFPL_RPT_Verification Report_060515.pdf</t>
  </si>
  <si>
    <t>https://registry.verra.org/mymodule/ProjectDoc/Project_ViewFile.asp?FileID=16530&amp;IDKEY=n903q4jsafkasjfu90amnmasdfkaidflnmdf9348r09dmfasdf022794870</t>
  </si>
  <si>
    <t>VCS_MJUMITA_Verification_Representation_060515.pdf</t>
  </si>
  <si>
    <t>https://registry.verra.org/mymodule/ProjectDoc/Project_ViewFile.asp?FileID=16531&amp;IDKEY=f98klasmf8jflkasf8098afnasfkj98f0a9sfsakjflsakjf8d022796249</t>
  </si>
  <si>
    <t>MCFPL_Communications_Agreement.pdf</t>
  </si>
  <si>
    <t>https://registry.verra.org/mymodule/ProjectDoc/Project_ViewFile.asp?FileID=17896&amp;IDKEY=kq934lkmsad39asjdkfj90qlkalsdkngaf98ulkandDfdvDdfh324678584</t>
  </si>
  <si>
    <t>MCFPL_Project_Villages.kml</t>
  </si>
  <si>
    <t>https://registry.verra.org/mymodule/ProjectDoc/Project_ViewFile.asp?FileID=14021&amp;IDKEY=dlksjoiuwqowrnoiuomnckjashoufifmln902309ksdflku098u19334959</t>
  </si>
  <si>
    <t>VALID_REP_CCB_1325_22MAY2015.pdf</t>
  </si>
  <si>
    <t>https://registry.verra.org/mymodule/ProjectDoc/Project_ViewFile.asp?FileID=17910&amp;IDKEY=slksjoiuwqowrnoiuomnckjashoufifmln902309ksdflku098h24697890</t>
  </si>
  <si>
    <t>VALID_STA_CCB_1325_22MAY2015.pdf</t>
  </si>
  <si>
    <t>https://registry.verra.org/mymodule/ProjectDoc/Project_ViewFile.asp?FileID=17909&amp;IDKEY=s98klasmf8jflkasf8098afnasfkj98f0a9sfsakjflsakjf8da24696511</t>
  </si>
  <si>
    <t>MONIT_REP_CCB_1325_21APRIL2012_to_20APRIL2013.pdf</t>
  </si>
  <si>
    <t>https://registry.verra.org/mymodule/ProjectDoc/Project_ViewFile.asp?FileID=17911&amp;IDKEY=f097809fdslkjf09rndasfufd098asodfjlkduf09nm23mrn87924699269</t>
  </si>
  <si>
    <t>PROJ_DESC_CCB_1325_23SEPT2014.pdf</t>
  </si>
  <si>
    <t>https://registry.verra.org/mymodule/ProjectDoc/Project_ViewFile.asp?FileID=17912&amp;IDKEY=f0e98hfalksuf098fnsdalfkjfoijmn4309JLKJFjlaksjfla9i24700648</t>
  </si>
  <si>
    <t>VERIF_REP_CCB_1325_21APRIL2012_to_20APRIL2013.pdf</t>
  </si>
  <si>
    <t>https://registry.verra.org/mymodule/ProjectDoc/Project_ViewFile.asp?FileID=17907&amp;IDKEY=liofj09234rm9oq4jndsma80vcalksdjf98cxkjaf90823nmq3824693753</t>
  </si>
  <si>
    <t>OTHER_CCB_1325_01APRIL2010_20APRIL2042_PIR.pdf</t>
  </si>
  <si>
    <t>https://registry.verra.org/mymodule/ProjectDoc/Project_ViewFile.asp?FileID=17908&amp;IDKEY=k903q4jsafkasjfu90amnmasdfkaidflnmdf9348r09dmfasdfs24695132</t>
  </si>
  <si>
    <t>PROJ_DESC_1215_28SEP2012.pdf</t>
  </si>
  <si>
    <t>https://registry.verra.org/mymodule/ProjectDoc/Project_ViewFile.asp?FileID=37903&amp;IDKEY=98723kjnf7kjandsaslmdv09887vaksmrmnwqkjoiuanfnfuq0752268237</t>
  </si>
  <si>
    <t>PP_REG_REP_1215_04DEC2013.pdf</t>
  </si>
  <si>
    <t>https://registry.verra.org/mymodule/ProjectDoc/Project_ViewFile.asp?FileID=37908&amp;IDKEY=8kjalskjf098234kj28098sfkjlf098098kl32lasjdflkj909052275132</t>
  </si>
  <si>
    <t>VALID_REP_1215_28SEP2012.pdf</t>
  </si>
  <si>
    <t>https://registry.verra.org/mymodule/ProjectDoc/Project_ViewFile.asp?FileID=37061&amp;IDKEY=9kjalskjf098234kj28098sfkjlf098098kl32lasjdflkj909251107119</t>
  </si>
  <si>
    <t>PP_ISS_REP_1215_01JAN2010_31DEC2013.pdf</t>
  </si>
  <si>
    <t>https://registry.verra.org/mymodule/ProjectDoc/Project_ViewFile.asp?FileID=38903&amp;IDKEY=uiquwesdfmnk0iei23nnm435oiojnc909dsflk9809adlkmlkfm53647237</t>
  </si>
  <si>
    <t>PP_ISS_REP_1215_01JAN2005_31DEC2009.pdf</t>
  </si>
  <si>
    <t>https://registry.verra.org/mymodule/ProjectDoc/Project_ViewFile.asp?FileID=41948&amp;IDKEY=k98klasmf8jflkasf8098afnasfkj98f0a9sfsakjflsakjf8dl57846292</t>
  </si>
  <si>
    <t>MONIT_REP_1215_01JAN2005_31DEC2009.pdf</t>
  </si>
  <si>
    <t>https://registry.verra.org/mymodule/ProjectDoc/Project_ViewFile.asp?FileID=45289&amp;IDKEY=2lksjoiuwqowrnoiuomnckjashoufifmln902309ksdflku098n62453531</t>
  </si>
  <si>
    <t>MONIT_REP_1215_01JAN2010_31DEC2013.pdf</t>
  </si>
  <si>
    <t>https://registry.verra.org/mymodule/ProjectDoc/Project_ViewFile.asp?FileID=45886&amp;IDKEY=sq934lkmsad39asjdkfj90qlkalsdkngaf98ulkandDfdvDdfhq63276794</t>
  </si>
  <si>
    <t>VALID_STA_1215_28SEP2013.pdf</t>
  </si>
  <si>
    <t>https://registry.verra.org/mymodule/ProjectDoc/Project_ViewFile.asp?FileID=37911&amp;IDKEY=jq934lkmsad39asjdkfj90qlkalsdkngaf98ulkandDfdvDdfh952279269</t>
  </si>
  <si>
    <t>VERIF_REP_1215_01JAN2005_31DEC2009.pdf</t>
  </si>
  <si>
    <t>https://registry.verra.org/mymodule/ProjectDoc/Project_ViewFile.asp?FileID=41949&amp;IDKEY=lkjalskjf098234kj28098sfkjlf098098kl32lasjdflkj909s57847671</t>
  </si>
  <si>
    <t>VERIF_REP_1215_01JAN2010_31DEC2013.pdf</t>
  </si>
  <si>
    <t>https://registry.verra.org/mymodule/ProjectDoc/Project_ViewFile.asp?FileID=43643&amp;IDKEY=f0e98hfalksuf098fnsdalfkjfoijmn4309JLKJFjlaksjfla9060183697</t>
  </si>
  <si>
    <t>VERIF_STA_1215_01JAN2010_31DEC2013.pdf</t>
  </si>
  <si>
    <t>https://registry.verra.org/mymodule/ProjectDoc/Project_ViewFile.asp?FileID=38902&amp;IDKEY=38723kjnf7kjandsaslmdv09887vaksmrmnwqkjoiuanfnfuq0n53645858</t>
  </si>
  <si>
    <t>VERIF_STA_1215_01JAN2005_31DEC2009.pdf</t>
  </si>
  <si>
    <t>https://registry.verra.org/mymodule/ProjectDoc/Project_ViewFile.asp?FileID=39035&amp;IDKEY=s0e98hfalksuf098fnsdalfkjfoijmn4309JLKJFjlaksjfla9453829265</t>
  </si>
  <si>
    <t>AFOLU_PROJ_ELEM_1215_28SEP2012.pdf</t>
  </si>
  <si>
    <t>https://registry.verra.org/mymodule/ProjectDoc/Project_ViewFile.asp?FileID=37904&amp;IDKEY=3iquwesdfmnk0iei23nnm435oiojnc909dsflk9809adlkmlkfj52269616</t>
  </si>
  <si>
    <t>AFOLU_ELEM_1215_01JAN2010_31DEC2013.pdf</t>
  </si>
  <si>
    <t>https://registry.verra.org/mymodule/ProjectDoc/Project_ViewFile.asp?FileID=42443&amp;IDKEY=skjalskjf098234kj28098sfkjlf098098kl32lasjdflkj909058528897</t>
  </si>
  <si>
    <t>CCB_PROJ_DESC_1215_DEC2012.pdf</t>
  </si>
  <si>
    <t>https://registry.verra.org/mymodule/ProjectDoc/Project_ViewFile.asp?FileID=37905&amp;IDKEY=aiofj09234rm9oq4jndsma80vcalksdjf98cxkjaf90823nmq3k52270995</t>
  </si>
  <si>
    <t>CCB_VALID_STA_1215_03SEP2013.pdf</t>
  </si>
  <si>
    <t>https://registry.verra.org/mymodule/ProjectDoc/Project_ViewFile.asp?FileID=37906&amp;IDKEY=n903q4jsafkasjfu90amnmasdfkaidflnmdf9348r09dmfasdfd52272374</t>
  </si>
  <si>
    <t>CCB_VALID_REP_1215_03SEP2013.pdf</t>
  </si>
  <si>
    <t>https://registry.verra.org/mymodule/ProjectDoc/Project_ViewFile.asp?FileID=37907&amp;IDKEY=998klasmf8jflkasf8098afnasfkj98f0a9sfsakjflsakjf8d852273753</t>
  </si>
  <si>
    <t>PROJ_IMP_REP_1215_01JAN2010_31DEC2013.pdf</t>
  </si>
  <si>
    <t>https://registry.verra.org/mymodule/ProjectDoc/Project_ViewFile.asp?FileID=45588&amp;IDKEY=40e98hfalksuf098fnsdalfkjfoijmn4309JLKJFjlaksjfla9s62865852</t>
  </si>
  <si>
    <t>I2_PRR_1215_4MAR2016_Closed.pdf</t>
  </si>
  <si>
    <t>https://registry.verra.org/mymodule/ProjectDoc/Project_ViewFile.asp?FileID=38901&amp;IDKEY=lq934lkmsad39asjdkfj90qlkalsdkngaf98ulkandDfdvDdfhd53644479</t>
  </si>
  <si>
    <t>CCB_VALID_REP_ENG_1215_03SEP2013.pdf</t>
  </si>
  <si>
    <t>https://registry.verra.org/mymodule/ProjectDoc/Project_ViewFile.asp?FileID=44607&amp;IDKEY=aq934lkmsad39asjdkfj90qlkalsdkngaf98ulkandDfdvDdfhk61513053</t>
  </si>
  <si>
    <t>CCB_VERIF_REP_ENG_1215_01JAN2005_31DEC2013.pdf</t>
  </si>
  <si>
    <t>https://registry.verra.org/mymodule/ProjectDoc/Project_ViewFile.asp?FileID=42493&amp;IDKEY=o8723kjnf7kjandsaslmdv09887vaksmrmnwqkjoiuanfnfuq0k58597847</t>
  </si>
  <si>
    <t>CCB_IMP_REP_ENG_1215_01JAN2005_31DEC2013_V1.pdf</t>
  </si>
  <si>
    <t>https://registry.verra.org/mymodule/ProjectDoc/Project_ViewFile.asp?FileID=45445&amp;IDKEY=v8723kjnf7kjandsaslmdv09887vaksmrmnwqkjoiuanfnfuq0062668655</t>
  </si>
  <si>
    <t>CCB_OTHER_1215_17NOV2011.pdf</t>
  </si>
  <si>
    <t>https://registry.verra.org/mymodule/ProjectDoc/Project_ViewFile.asp?FileID=45444&amp;IDKEY=dq934lkmsad39asjdkfj90qlkalsdkngaf98ulkandDfdvDdfh062667276</t>
  </si>
  <si>
    <t>PROJ_DESC_1175_05APR2014.pdf</t>
  </si>
  <si>
    <t>https://registry.verra.org/mymodule/ProjectDoc/Project_ViewFile.asp?FileID=36471&amp;IDKEY=9q934lkmsad39asjdkfj90qlkalsdkngaf98ulkandDfdvDdfhj50293509</t>
  </si>
  <si>
    <t>PP_REG_REP_1175_22MAR2013.pdf</t>
  </si>
  <si>
    <t>https://registry.verra.org/mymodule/ProjectDoc/Project_ViewFile.asp?FileID=37357&amp;IDKEY=f903q4jsafkasjfu90amnmasdfkaidflnmdf9348r09dmfasdfm51515303</t>
  </si>
  <si>
    <t>VALID_REP_1175_06APR2014.pdf</t>
  </si>
  <si>
    <t>https://registry.verra.org/mymodule/ProjectDoc/Project_ViewFile.asp?FileID=36472&amp;IDKEY=m8723kjnf7kjandsaslmdv09887vaksmrmnwqkjoiuanfnfuq0a50294888</t>
  </si>
  <si>
    <t>VALID_REP_1175_30APR2013.pdf</t>
  </si>
  <si>
    <t>https://registry.verra.org/mymodule/ProjectDoc/Project_ViewFile.asp?FileID=37355&amp;IDKEY=9iquwesdfmnk0iei23nnm435oiojnc909dsflk9809adlkmlkf351512545</t>
  </si>
  <si>
    <t>PP_ISS_REP_1175_04NOV2003_03NOV2011.pdf</t>
  </si>
  <si>
    <t>https://registry.verra.org/mymodule/ProjectDoc/Project_ViewFile.asp?FileID=36560&amp;IDKEY=k0e98hfalksuf098fnsdalfkjfoijmn4309JLKJFjlaksjfla9f50416240</t>
  </si>
  <si>
    <t>PP_ISS_REP_1175_04NOV2011_03NOV2014.pdf</t>
  </si>
  <si>
    <t>https://registry.verra.org/mymodule/ProjectDoc/Project_ViewFile.asp?FileID=38988&amp;IDKEY=f98klasmf8jflkasf8098afnasfkj98f0a9sfsakjflsakjf8da53764452</t>
  </si>
  <si>
    <t>https://registry.verra.org/mymodule/ProjectDoc/Project_ViewFile.asp?FileID=40683&amp;IDKEY=uq934lkmsad39asjdkfj90qlkalsdkngaf98ulkandDfdvDdfha56101857</t>
  </si>
  <si>
    <t>MONIT_REP_1175_04NOV2003_03NOV2011.pdf</t>
  </si>
  <si>
    <t>https://registry.verra.org/mymodule/ProjectDoc/Project_ViewFile.asp?FileID=36559&amp;IDKEY=llksjoiuwqowrnoiuomnckjashoufifmln902309ksdflku098o50414861</t>
  </si>
  <si>
    <t>https://registry.verra.org/mymodule/ProjectDoc/Project_ViewFile.asp?FileID=44715&amp;IDKEY=qq934lkmsad39asjdkfj90qlkalsdkngaf98ulkandDfdvDdfhs61661985</t>
  </si>
  <si>
    <t>MONIT_REP_1175_04NOV2011_03NOV2014.pdf</t>
  </si>
  <si>
    <t>https://registry.verra.org/mymodule/ProjectDoc/Project_ViewFile.asp?FileID=44789&amp;IDKEY=f8723kjnf7kjandsaslmdv09887vaksmrmnwqkjoiuanfnfuq0261764031</t>
  </si>
  <si>
    <t>VALID_STA_1175_06APR2014.pdf</t>
  </si>
  <si>
    <t>https://registry.verra.org/mymodule/ProjectDoc/Project_ViewFile.asp?FileID=36473&amp;IDKEY=9iquwesdfmnk0iei23nnm435oiojnc909dsflk9809adlkmlkf350296267</t>
  </si>
  <si>
    <t>VERIF_REP_1175_04NOV2011_03NOV2014.pdf</t>
  </si>
  <si>
    <t>https://registry.verra.org/mymodule/ProjectDoc/Project_ViewFile.asp?FileID=42220&amp;IDKEY=s0e98hfalksuf098fnsdalfkjfoijmn4309JLKJFjlaksjfla9458221380</t>
  </si>
  <si>
    <t>VERIF_STA_1175_04NOV2011_03NOV2014.pdf</t>
  </si>
  <si>
    <t>https://registry.verra.org/mymodule/ProjectDoc/Project_ViewFile.asp?FileID=38990&amp;IDKEY=0097809fdslkjf09rndasfufd098asodfjlkduf09nm23mrn87k53767210</t>
  </si>
  <si>
    <t>VERIF_STA_1175_04NOV2003_03NOV2011.pdf</t>
  </si>
  <si>
    <t>https://registry.verra.org/mymodule/ProjectDoc/Project_ViewFile.asp?FileID=40685&amp;IDKEY=siquwesdfmnk0iei23nnm435oiojnc909dsflk9809adlkmlkfi56104615</t>
  </si>
  <si>
    <t>AFOLU_ELEM_1175_04NOV2011_03NOV2014.pdf</t>
  </si>
  <si>
    <t>https://registry.verra.org/mymodule/ProjectDoc/Project_ViewFile.asp?FileID=42219&amp;IDKEY=nlksjoiuwqowrnoiuomnckjashoufifmln902309ksdflku098f58220001</t>
  </si>
  <si>
    <t>AFOLU_PROJ_ELEM_1175_04NOV2003_03NOV2011.pdf</t>
  </si>
  <si>
    <t>https://registry.verra.org/mymodule/ProjectDoc/Project_ViewFile.asp?FileID=42333&amp;IDKEY=3903q4jsafkasjfu90amnmasdfkaidflnmdf9348r09dmfasdfa58377207</t>
  </si>
  <si>
    <t>AFOLU_RISK_ELEM_1175_14FEB2013.pdf</t>
  </si>
  <si>
    <t>https://registry.verra.org/mymodule/ProjectDoc/Project_ViewFile.asp?FileID=36474&amp;IDKEY=jiofj09234rm9oq4jndsma80vcalksdjf98cxkjaf90823nmq3d50297646</t>
  </si>
  <si>
    <t>PD_Annex_1_Forest_Biomass_Inventory_Results_for_Valdivia_Coastal_Reserve_revNov2012.pdf</t>
  </si>
  <si>
    <t>https://registry.verra.org/mymodule/ProjectDoc/Project_ViewFile.asp?FileID=36475&amp;IDKEY=f903q4jsafkasjfu90amnmasdfkaidflnmdf9348r09dmfasdfm50299025</t>
  </si>
  <si>
    <t>PD_Annex_2_-_Informe_Inventario_tnc_02.pdf</t>
  </si>
  <si>
    <t>https://registry.verra.org/mymodule/ProjectDoc/Project_ViewFile.asp?FileID=36476&amp;IDKEY=998klasmf8jflkasf8098afnasfkj98f0a9sfsakjflsakjf8d850300404</t>
  </si>
  <si>
    <t>PD_Annex_4_ANTECEDENTES_DE_LICITACION.pdf</t>
  </si>
  <si>
    <t>https://registry.verra.org/mymodule/ProjectDoc/Project_ViewFile.asp?FileID=36478&amp;IDKEY=ulksjoiuwqowrnoiuomnckjashoufifmln902309ksdflku098j50303162</t>
  </si>
  <si>
    <t>PD_Annex_4_Pavimentos.pdf</t>
  </si>
  <si>
    <t>https://registry.verra.org/mymodule/ProjectDoc/Project_ViewFile.asp?FileID=36479&amp;IDKEY=9097809fdslkjf09rndasfufd098asodfjlkduf09nm23mrn87f50304541</t>
  </si>
  <si>
    <t>PD_Annex_4_Pavimentos_ENGLISH.pdf</t>
  </si>
  <si>
    <t>https://registry.verra.org/mymodule/ProjectDoc/Project_ViewFile.asp?FileID=36480&amp;IDKEY=aq934lkmsad39asjdkfj90qlkalsdkngaf98ulkandDfdvDdfhk50305920</t>
  </si>
  <si>
    <t>PD_Annex_6_CONAF_letter_English.pdf</t>
  </si>
  <si>
    <t>https://registry.verra.org/mymodule/ProjectDoc/Project_ViewFile.asp?FileID=36481&amp;IDKEY=88723kjnf7kjandsaslmdv09887vaksmrmnwqkjoiuanfnfuq0850307299</t>
  </si>
  <si>
    <t>PD_Annex_6_Informe_2_Imagenes_y_Mercados.pdf</t>
  </si>
  <si>
    <t>https://registry.verra.org/mymodule/ProjectDoc/Project_ViewFile.asp?FileID=36482&amp;IDKEY=5iquwesdfmnk0iei23nnm435oiojnc909dsflk9809adlkmlkfo50308678</t>
  </si>
  <si>
    <t>PD_Annex_7_VCR_Conservation_Management_Plan_ENGLISH.pdf</t>
  </si>
  <si>
    <t>https://registry.verra.org/mymodule/ProjectDoc/Project_ViewFile.asp?FileID=36483&amp;IDKEY=8iofj09234rm9oq4jndsma80vcalksdjf98cxkjaf90823nmq3l50310057</t>
  </si>
  <si>
    <t>PD_Annex_8_CONAF_permit_for_stands_R528-R535_ENGLISH_version_-_Certifiado_214291V4536_Venecia.pdf</t>
  </si>
  <si>
    <t>https://registry.verra.org/mymodule/ProjectDoc/Project_ViewFile.asp?FileID=36484&amp;IDKEY=m903q4jsafkasjfu90amnmasdfkaidflnmdf9348r09dmfasdfi50311436</t>
  </si>
  <si>
    <t>PD_Annex_8_CONAF_permit_for_stands_R566-R625_ENGLISH_version_-_Certificado_218329V4718_Venecia.pdf</t>
  </si>
  <si>
    <t>https://registry.verra.org/mymodule/ProjectDoc/Project_ViewFile.asp?FileID=36485&amp;IDKEY=898klasmf8jflkasf8098afnasfkj98f0a9sfsakjflsakjf8d950312815</t>
  </si>
  <si>
    <t>PD_Annex_15_Protocolos_del_campo_TNC_VCR_inventory_FINAL_9Nov2010_ENG.pdf</t>
  </si>
  <si>
    <t>https://registry.verra.org/mymodule/ProjectDoc/Project_ViewFile.asp?FileID=36486&amp;IDKEY=0kjalskjf098234kj28098sfkjlf098098kl32lasjdflkj909850314194</t>
  </si>
  <si>
    <t>PD_Annex_9_CONAF_permit_for_stand_R37_ENGLISH_version_283518V8267_Chaihuin.pdf</t>
  </si>
  <si>
    <t>https://registry.verra.org/mymodule/ProjectDoc/Project_ViewFile.asp?FileID=36487&amp;IDKEY=mlksjoiuwqowrnoiuomnckjashoufifmln902309ksdflku098m50315573</t>
  </si>
  <si>
    <t>VERIF_REP_1175_04NOV2003_03NOV2011.pdf</t>
  </si>
  <si>
    <t>https://registry.verra.org/mymodule/ProjectDoc/Project_ViewFile.asp?FileID=36561&amp;IDKEY=Dq934lkmsad39asjdkfj90qlkalsdkngaf98ulkandDfdvDdfhm50417619</t>
  </si>
  <si>
    <t>PD_Annex_1_VCR_inventory_analysis_rev_Nov2012.xls</t>
  </si>
  <si>
    <t>https://registry.verra.org/mymodule/ProjectDoc/Project_ViewFile.asp?FileID=38103&amp;IDKEY=m903q4jsafkasjfu90amnmasdfkaidflnmdf9348r09dmfasdff52544037</t>
  </si>
  <si>
    <t>PD_Annex_11_VCR_Euc_APD_analysis_rev_Feb2013.xls</t>
  </si>
  <si>
    <t>https://registry.verra.org/mymodule/ProjectDoc/Project_ViewFile.asp?FileID=38106&amp;IDKEY=ulksjoiuwqowrnoiuomnckjashoufifmln902309ksdflku098n52548174</t>
  </si>
  <si>
    <t>PD_Annex_12_additionality_analysis_VCR_Final_rev_25Jan.xlsx</t>
  </si>
  <si>
    <t>https://registry.verra.org/mymodule/ProjectDoc/Project_ViewFile.asp?FileID=38107&amp;IDKEY=9097809fdslkjf09rndasfufd098asodfjlkduf09nm23mrn87l52549553</t>
  </si>
  <si>
    <t>PD_Annex_14_risk_analysis_VCR_revJan25.xlsx</t>
  </si>
  <si>
    <t>https://registry.verra.org/mymodule/ProjectDoc/Project_ViewFile.asp?FileID=38108&amp;IDKEY=90e98hfalksuf098fnsdalfkjfoijmn4309JLKJFjlaksjfla9J52550932</t>
  </si>
  <si>
    <t>PD_Annex_16_VCR_APD_summing_tables_rev_Feb2013.xlsx</t>
  </si>
  <si>
    <t>https://registry.verra.org/mymodule/ProjectDoc/Project_ViewFile.asp?FileID=38109&amp;IDKEY=aq934lkmsad39asjdkfj90qlkalsdkngaf98ulkandDfdvDdfhu52552311</t>
  </si>
  <si>
    <t>PD_Annex_10_VCR_road_APD_analysis_rev_Dec2012.xlsx</t>
  </si>
  <si>
    <t>https://registry.verra.org/mymodule/ProjectDoc/Project_ViewFile.asp?FileID=38113&amp;IDKEY=898klasmf8jflkasf8098afnasfkj98f0a9sfsakjflsakjf8dj52557827</t>
  </si>
  <si>
    <t>PD_Annex_1_FINAL_measurement_error_analysis.xlsx</t>
  </si>
  <si>
    <t>https://registry.verra.org/mymodule/ProjectDoc/Project_ViewFile.asp?FileID=38116&amp;IDKEY=9097809fdslkjf09rndasfufd098asodfjlkduf09nm23mrn87252561964</t>
  </si>
  <si>
    <t>PD_Annex_3_Plan_de_Conservacion_Reserva_Costera_Valdiviana.pdf</t>
  </si>
  <si>
    <t>https://registry.verra.org/mymodule/ProjectDoc/Project_ViewFile.asp?FileID=45376&amp;IDKEY=s903q4jsafkasjfu90amnmasdfkaidflnmdf9348r09dmfasdf062573504</t>
  </si>
  <si>
    <t>VALID_STA_1175_30APR2013.pdf</t>
  </si>
  <si>
    <t>https://registry.verra.org/mymodule/ProjectDoc/Project_ViewFile.asp?FileID=37356&amp;IDKEY=jiofj09234rm9oq4jndsma80vcalksdjf98cxkjaf90823nmq3d51513924</t>
  </si>
  <si>
    <t>PROJ_DESC_1175_06FEB2012.pdf</t>
  </si>
  <si>
    <t>https://registry.verra.org/mymodule/ProjectDoc/Project_ViewFile.asp?FileID=37354&amp;IDKEY=m8723kjnf7kjandsaslmdv09887vaksmrmnwqkjoiuanfnfuq0a51511166</t>
  </si>
  <si>
    <t>PROJ_DESC_1403_14AUG2015.pdf</t>
  </si>
  <si>
    <t>https://registry.verra.org/mymodule/ProjectDoc/Project_ViewFile.asp?FileID=44788&amp;IDKEY=dq934lkmsad39asjdkfj90qlkalsdkngaf98ulkandDfdvDdfh961762652</t>
  </si>
  <si>
    <t>PP_REG_REP_1403_27OCT2015.pdf</t>
  </si>
  <si>
    <t>https://registry.verra.org/mymodule/ProjectDoc/Project_ViewFile.asp?FileID=38980&amp;IDKEY=slksjoiuwqowrnoiuomnckjashoufifmln902309ksdflku098h53753420</t>
  </si>
  <si>
    <t>VALID_REP_1403_28OCT2015.pdf</t>
  </si>
  <si>
    <t>https://registry.verra.org/mymodule/ProjectDoc/Project_ViewFile.asp?FileID=42281&amp;IDKEY=kkjalskjf098234kj28098sfkjlf098098kl32lasjdflkj909f58305499</t>
  </si>
  <si>
    <t>PP_ISS_REP_1403_31OCT2010_30OCT2013.pdf</t>
  </si>
  <si>
    <t>https://registry.verra.org/mymodule/ProjectDoc/Project_ViewFile.asp?FileID=38782&amp;IDKEY=olksjoiuwqowrnoiuomnckjashoufifmln902309ksdflku098a53480378</t>
  </si>
  <si>
    <t>VCS Issuance Representation - Single Representor-v4.1 (002) from GP (002) 19JAN22.pdf</t>
  </si>
  <si>
    <t>https://registry.verra.org/mymodule/ProjectDoc/Project_ViewFile.asp?FileID=60537&amp;IDKEY=sq934lkmsad39asjdkfj90qlkalsdkngaf98ulkandDfdvDdfhq83480523</t>
  </si>
  <si>
    <t>MONIT_REP_1403_31OCT2010_30OCT2013.pdf</t>
  </si>
  <si>
    <t>https://registry.verra.org/mymodule/ProjectDoc/Project_ViewFile.asp?FileID=44964&amp;IDKEY=8kjalskjf098234kj28098sfkjlf098098kl32lasjdflkj909062005356</t>
  </si>
  <si>
    <t>Monitoring Report La Amistad (CCB v2.0_VCS v3.4)_final version.pdf</t>
  </si>
  <si>
    <t>https://registry.verra.org/mymodule/ProjectDoc/Project_ViewFile.asp?FileID=67606&amp;IDKEY=f903q4jsafkasjfu90amnmasdfkaidflnmdf9348r09dmfasdff93228674</t>
  </si>
  <si>
    <t>VALID_STA_1403_28OCT2015.pdf</t>
  </si>
  <si>
    <t>https://registry.verra.org/mymodule/ProjectDoc/Project_ViewFile.asp?FileID=38981&amp;IDKEY=f097809fdslkjf09rndasfufd098asodfjlkduf09nm23mrn87953754799</t>
  </si>
  <si>
    <t>VCS_CCBA_VERIF_REP_1403_31OCT2010_30OCT2013.pdf</t>
  </si>
  <si>
    <t>https://registry.verra.org/mymodule/ProjectDoc/Project_ViewFile.asp?FileID=38783&amp;IDKEY=0097809fdslkjf09rndasfufd098asodfjlkduf09nm23mrn87d53481757</t>
  </si>
  <si>
    <t>CCB_VCS_Verification_Report.pdf</t>
  </si>
  <si>
    <t>https://registry.verra.org/mymodule/ProjectDoc/Project_ViewFile.asp?FileID=67275&amp;IDKEY=jkjalskjf098234kj28098sfkjlf098098kl32lasjdflkj909992772225</t>
  </si>
  <si>
    <t>VERIF_STA_1403_31OCT2010_30OCT2013.pdf</t>
  </si>
  <si>
    <t>https://registry.verra.org/mymodule/ProjectDoc/Project_ViewFile.asp?FileID=38784&amp;IDKEY=j0e98hfalksuf098fnsdalfkjfoijmn4309JLKJFjlaksjfla9f53483136</t>
  </si>
  <si>
    <t>2020-09-08 CCB_VCS_Verification_Representation_Proyecto de ConservaciC3n La Amistad- GUYRA PARAGUAY-.pdf</t>
  </si>
  <si>
    <t>https://registry.verra.org/mymodule/ProjectDoc/Project_ViewFile.asp?FileID=51659&amp;IDKEY=f98klasmf8jflkasf8098afnasfkj98f0a9sfsakjflsakjf8dk71237761</t>
  </si>
  <si>
    <t>AFOLU_PROJ_ELEM_1403_14AUG2015.pdf</t>
  </si>
  <si>
    <t>https://registry.verra.org/mymodule/ProjectDoc/Project_ViewFile.asp?FileID=38978&amp;IDKEY=k903q4jsafkasjfu90amnmasdfkaidflnmdf9348r09dmfasdfs53750662</t>
  </si>
  <si>
    <t>Lugares temporales kml.kml</t>
  </si>
  <si>
    <t>https://registry.verra.org/mymodule/ProjectDoc/Project_ViewFile.asp?FileID=67279&amp;IDKEY=dq934lkmsad39asjdkfj90qlkalsdkngaf98ulkandDfdvDdfh992777741</t>
  </si>
  <si>
    <t>CCB_VERIF_STA_1403_31OCT2010_30OCT2014.pdf</t>
  </si>
  <si>
    <t>https://registry.verra.org/mymodule/ProjectDoc/Project_ViewFile.asp?FileID=38781&amp;IDKEY=fkjalskjf098234kj28098sfkjlf098098kl32lasjdflkj909s53478999</t>
  </si>
  <si>
    <t>CCB_VALID_STA_1403_06DEC2010.pdf</t>
  </si>
  <si>
    <t>https://registry.verra.org/mymodule/ProjectDoc/Project_ViewFile.asp?FileID=38979&amp;IDKEY=s98klasmf8jflkasf8098afnasfkj98f0a9sfsakjflsakjf8da53752041</t>
  </si>
  <si>
    <t>CCB_MON_PLA_ESP_1403_15AUG2014.pdf</t>
  </si>
  <si>
    <t>https://registry.verra.org/mymodule/ProjectDoc/Project_ViewFile.asp?FileID=41770&amp;IDKEY=8097809fdslkjf09rndasfufd098asodfjlkduf09nm23mrn87u57600830</t>
  </si>
  <si>
    <t>PROJ_IMP_1403_14AUG2014.pdf</t>
  </si>
  <si>
    <t>https://registry.verra.org/mymodule/ProjectDoc/Project_ViewFile.asp?FileID=42216&amp;IDKEY=a903q4jsafkasjfu90amnmasdfkaidflnmdf9348r09dmfasdfa58215864</t>
  </si>
  <si>
    <t>CCB_PROJ_DESC_ENG_1403_01OCT2010.pdf</t>
  </si>
  <si>
    <t>https://registry.verra.org/mymodule/ProjectDoc/Project_ViewFile.asp?FileID=45426&amp;IDKEY=Dq934lkmsad39asjdkfj90qlkalsdkngaf98ulkandDfdvDdfh362642454</t>
  </si>
  <si>
    <t>CCB_VALID_REP_ENG_1403_06DEC2010.pdf</t>
  </si>
  <si>
    <t>https://registry.verra.org/mymodule/ProjectDoc/Project_ViewFile.asp?FileID=43820&amp;IDKEY=lkjalskjf098234kj28098sfkjlf098098kl32lasjdflkj909460427780</t>
  </si>
  <si>
    <t>2020-06-03 Resumen del Informe de Monitoreo - Proyecto de ConservaciC3n de Bosques del Paraguay - La Amistad.pdf</t>
  </si>
  <si>
    <t>https://registry.verra.org/mymodule/ProjectDoc/Project_ViewFile.asp?FileID=60540&amp;IDKEY=d903q4jsafkasjfu90amnmasdfkaidflnmdf9348r09dmfasdff83484660</t>
  </si>
  <si>
    <t>CCB_VERIF_REP_ENG_1403_31OCT2010_30OCT2014.pdf</t>
  </si>
  <si>
    <t>https://registry.verra.org/mymodule/ProjectDoc/Project_ViewFile.asp?FileID=39720&amp;IDKEY=jq934lkmsad39asjdkfj90qlkalsdkngaf98ulkandDfdvDdfhn54773880</t>
  </si>
  <si>
    <t>2020-09-08 CCB Verification Statement -Paraguay-La Amistad Component.pdf</t>
  </si>
  <si>
    <t>https://registry.verra.org/mymodule/ProjectDoc/Project_ViewFile.asp?FileID=60670&amp;IDKEY=n097809fdslkjf09rndasfufd098asodfjlkduf09nm23mrn87d83663930</t>
  </si>
  <si>
    <t>CCB_IMP_REP_ENG_1403_31OCT2010_30OCT2014_V1.pdf</t>
  </si>
  <si>
    <t>https://registry.verra.org/mymodule/ProjectDoc/Project_ViewFile.asp?FileID=41771&amp;IDKEY=o0e98hfalksuf098fnsdalfkjfoijmn4309JLKJFjlaksjfla9k57602209</t>
  </si>
  <si>
    <t>PROJ_DESC_1162_10APR2014.pdf</t>
  </si>
  <si>
    <t>https://registry.verra.org/mymodule/ProjectDoc/Project_ViewFile.asp?FileID=36618&amp;IDKEY=8iofj09234rm9oq4jndsma80vcalksdjf98cxkjaf90823nmq3450496222</t>
  </si>
  <si>
    <t>PP_REG_REP_1162_14MAY2013.pdf</t>
  </si>
  <si>
    <t>https://registry.verra.org/mymodule/ProjectDoc/Project_ViewFile.asp?FileID=37674&amp;IDKEY=jkjalskjf098234kj28098sfkjlf098098kl32lasjdflkj909d51952446</t>
  </si>
  <si>
    <t>VALID_REP_1162_21APR2014.pdf</t>
  </si>
  <si>
    <t>https://registry.verra.org/mymodule/ProjectDoc/Project_ViewFile.asp?FileID=36619&amp;IDKEY=m903q4jsafkasjfu90amnmasdfkaidflnmdf9348r09dmfasdf950497601</t>
  </si>
  <si>
    <t>VALID_REP_1162_24OCT2013.pdf</t>
  </si>
  <si>
    <t>https://registry.verra.org/mymodule/ProjectDoc/Project_ViewFile.asp?FileID=37672&amp;IDKEY=f903q4jsafkasjfu90amnmasdfkaidflnmdf9348r09dmfasdfr51949688</t>
  </si>
  <si>
    <t>PP_ISS_REP_1162_01JAN2006_31DEC2009.pdf</t>
  </si>
  <si>
    <t>https://registry.verra.org/mymodule/ProjectDoc/Project_ViewFile.asp?FileID=36626&amp;IDKEY=oiquwesdfmnk0iei23nnm435oiojnc909dsflk9809adlkmlkf550507254</t>
  </si>
  <si>
    <t>https://registry.verra.org/mymodule/ProjectDoc/Project_ViewFile.asp?FileID=36739&amp;IDKEY=wlksjoiuwqowrnoiuomnckjashoufifmln902309ksdflku098050663081</t>
  </si>
  <si>
    <t>PP_ISS_REP_1162_01JAN2010_31DEC2016.pdf</t>
  </si>
  <si>
    <t>https://registry.verra.org/mymodule/ProjectDoc/Project_ViewFile.asp?FileID=45348&amp;IDKEY=aiofj09234rm9oq4jndsma80vcalksdjf98cxkjaf90823nmq3062534892</t>
  </si>
  <si>
    <t>MONIT_REP_1162_01JAN2006_31DEC2009.pdf</t>
  </si>
  <si>
    <t>https://registry.verra.org/mymodule/ProjectDoc/Project_ViewFile.asp?FileID=36625&amp;IDKEY=v8723kjnf7kjandsaslmdv09887vaksmrmnwqkjoiuanfnfuq0050505875</t>
  </si>
  <si>
    <t>https://registry.verra.org/mymodule/ProjectDoc/Project_ViewFile.asp?FileID=36738&amp;IDKEY=2kjalskjf098234kj28098sfkjlf098098kl32lasjdflkj909250661702</t>
  </si>
  <si>
    <t>2013_Le'an_carbon_sink_MR.pdf</t>
  </si>
  <si>
    <t>https://registry.verra.org/mymodule/ProjectDoc/Project_ViewFile.asp?FileID=37395&amp;IDKEY=jkjalskjf098234kj28098sfkjlf098098kl32lasjdflkj909f51567705</t>
  </si>
  <si>
    <t>MONIT_REP_1162_01JAN2010_31DEC2016.pdf</t>
  </si>
  <si>
    <t>https://registry.verra.org/mymodule/ProjectDoc/Project_ViewFile.asp?FileID=44283&amp;IDKEY=aq934lkmsad39asjdkfj90qlkalsdkngaf98ulkandDfdvDdfhu61066257</t>
  </si>
  <si>
    <t>VALID_STA_1162_21APR2014.pdf</t>
  </si>
  <si>
    <t>https://registry.verra.org/mymodule/ProjectDoc/Project_ViewFile.asp?FileID=36624&amp;IDKEY=dq934lkmsad39asjdkfj90qlkalsdkngaf98ulkandDfdvDdfh050504496</t>
  </si>
  <si>
    <t>VERIF_REP_1162_01JAN2006_31DEC2009.pdf</t>
  </si>
  <si>
    <t>https://registry.verra.org/mymodule/ProjectDoc/Project_ViewFile.asp?FileID=36740&amp;IDKEY=s0e98hfalksuf098fnsdalfkjfoijmn4309JLKJFjlaksjfla9F50664460</t>
  </si>
  <si>
    <t>VERIF_REP_1162_01JAN2010_31DEC2016.pdf</t>
  </si>
  <si>
    <t>https://registry.verra.org/mymodule/ProjectDoc/Project_ViewFile.asp?FileID=40175&amp;IDKEY=skjalskjf098234kj28098sfkjlf098098kl32lasjdflkj909l55401325</t>
  </si>
  <si>
    <t>VERIF_STA_1162_01JAN2006_31DEC2009.pdf</t>
  </si>
  <si>
    <t>https://registry.verra.org/mymodule/ProjectDoc/Project_ViewFile.asp?FileID=36741&amp;IDKEY=aq934lkmsad39asjdkfj90qlkalsdkngaf98ulkandDfdvDdfhn50665839</t>
  </si>
  <si>
    <t>VCS_Verification_Representation_Le'an_forestry.pdf</t>
  </si>
  <si>
    <t>https://registry.verra.org/mymodule/ProjectDoc/Project_ViewFile.asp?FileID=37399&amp;IDKEY=lq934lkmsad39asjdkfj90qlkalsdkngaf98ulkandDfdvDdfh951573221</t>
  </si>
  <si>
    <t>VERIF_STA_1162_01_JAN2010_31DEC2016.pdf</t>
  </si>
  <si>
    <t>https://registry.verra.org/mymodule/ProjectDoc/Project_ViewFile.asp?FileID=40177&amp;IDKEY=7097809fdslkjf09rndasfufd098asodfjlkduf09nm23mrn87r55404083</t>
  </si>
  <si>
    <t>https://registry.verra.org/mymodule/ProjectDoc/Project_ViewFile.asp?FileID=40892&amp;IDKEY=5iquwesdfmnk0iei23nnm435oiojnc909dsflk9809adlkmlkfo56390068</t>
  </si>
  <si>
    <t>AFOLU_RISK_ELEM_1162_12OCT2013.pdf</t>
  </si>
  <si>
    <t>https://registry.verra.org/mymodule/ProjectDoc/Project_ViewFile.asp?FileID=37675&amp;IDKEY=ilksjoiuwqowrnoiuomnckjashoufifmln902309ksdflku098f51953825</t>
  </si>
  <si>
    <t>AFOLU_PROJ_ELEM_1162_01JAN2010_31DEC2016.pdf</t>
  </si>
  <si>
    <t>https://registry.verra.org/mymodule/ProjectDoc/Project_ViewFile.asp?FileID=40176&amp;IDKEY=jlksjoiuwqowrnoiuomnckjashoufifmln902309ksdflku098k55402704</t>
  </si>
  <si>
    <t>https://registry.verra.org/mymodule/ProjectDoc/Project_ViewFile.asp?FileID=40893&amp;IDKEY=8iofj09234rm9oq4jndsma80vcalksdjf98cxkjaf90823nmq3l56391447</t>
  </si>
  <si>
    <t>VCS_Verification_Report_Jiangxi_Le'an_Forest.pdf</t>
  </si>
  <si>
    <t>https://registry.verra.org/mymodule/ProjectDoc/Project_ViewFile.asp?FileID=37398&amp;IDKEY=J0e98hfalksuf098fnsdalfkjfoijmn4309JLKJFjlaksjfla9u51571842</t>
  </si>
  <si>
    <t>VCS_EXTENSION_NOTICE.pdf</t>
  </si>
  <si>
    <t>https://registry.verra.org/mymodule/ProjectDoc/Project_ViewFile.asp?FileID=37676&amp;IDKEY=0097809fdslkjf09rndasfufd098asodfjlkduf09nm23mrn87351955204</t>
  </si>
  <si>
    <t>PROJ_DESC_1503_15MAY2016.pdf</t>
  </si>
  <si>
    <t>https://registry.verra.org/mymodule/ProjectDoc/Project_ViewFile.asp?FileID=45767&amp;IDKEY=8097809fdslkjf09rndasfufd098asodfjlkduf09nm23mrn87063112693</t>
  </si>
  <si>
    <t>PP_REG_REP_15JUN2016.pdf</t>
  </si>
  <si>
    <t>https://registry.verra.org/mymodule/ProjectDoc/Project_ViewFile.asp?FileID=39401&amp;IDKEY=lkjalskjf098234kj28098sfkjlf098098kl32lasjdflkj909s54333979</t>
  </si>
  <si>
    <t>VAL_REP_1503_14JUN2016.pdf</t>
  </si>
  <si>
    <t>https://registry.verra.org/mymodule/ProjectDoc/Project_ViewFile.asp?FileID=42143&amp;IDKEY=niofj09234rm9oq4jndsma80vcalksdjf98cxkjaf90823nmq3f58115197</t>
  </si>
  <si>
    <t>PP_ISS_REP_1503_01OCT2012_30SEP2015.pdf</t>
  </si>
  <si>
    <t>https://registry.verra.org/mymodule/ProjectDoc/Project_ViewFile.asp?FileID=44689&amp;IDKEY=fq934lkmsad39asjdkfj90qlkalsdkngaf98ulkandDfdvDdfhq61626131</t>
  </si>
  <si>
    <t>VCSIssuanceRepresentation-Jacunda-2022-ass-2022.pdf</t>
  </si>
  <si>
    <t>https://registry.verra.org/mymodule/ProjectDoc/Project_ViewFile.asp?FileID=65231&amp;IDKEY=2kjalskjf098234kj28098sfkjlf098098kl32lasjdflkj909289953549</t>
  </si>
  <si>
    <t>MONIT_REP_1503_01OCT2012_30SEP2015.pdf</t>
  </si>
  <si>
    <t>https://registry.verra.org/mymodule/ProjectDoc/Project_ViewFile.asp?FileID=44390&amp;IDKEY=80e98hfalksuf098fnsdalfkjfoijmn4309JLKJFjlaksjfla9j61213810</t>
  </si>
  <si>
    <t>RRP-JacundaMR_CCBv3.0-VCSv3.4_EN3.1.pdf</t>
  </si>
  <si>
    <t>https://registry.verra.org/mymodule/ProjectDoc/Project_ViewFile.asp?FileID=65226&amp;IDKEY=Dq934lkmsad39asjdkfj90qlkalsdkngaf98ulkandDfdvDdfhm89946654</t>
  </si>
  <si>
    <t>VALID_STA_1503_14JUN2016.pdf</t>
  </si>
  <si>
    <t>https://registry.verra.org/mymodule/ProjectDoc/Project_ViewFile.asp?FileID=39402&amp;IDKEY=flksjoiuwqowrnoiuomnckjashoufifmln902309ksdflku098i54335358</t>
  </si>
  <si>
    <t>VERIF_REP_1503_01OCT2012_30SEP2015.pdf</t>
  </si>
  <si>
    <t>https://registry.verra.org/mymodule/ProjectDoc/Project_ViewFile.asp?FileID=39725&amp;IDKEY=a98klasmf8jflkasf8098afnasfkj98f0a9sfsakjflsakjf8ds54780775</t>
  </si>
  <si>
    <t>CCB_VCS_Verification_Report_CCBv3.0_VCSv3.4_JacundC! Project V2.1 (2).pdf</t>
  </si>
  <si>
    <t>https://registry.verra.org/mymodule/ProjectDoc/Project_ViewFile.asp?FileID=71470&amp;IDKEY=f097809fdslkjf09rndasfufd098asodfjlkduf09nm23mrn87a98557130</t>
  </si>
  <si>
    <t>VERIF_STA_1503_01OCT2012_30SEP2015.pdf</t>
  </si>
  <si>
    <t>https://registry.verra.org/mymodule/ProjectDoc/Project_ViewFile.asp?FileID=39129&amp;IDKEY=8iofj09234rm9oq4jndsma80vcalksdjf98cxkjaf90823nmq3l53958891</t>
  </si>
  <si>
    <t>VCS-Verification-Representation-v4.1_ JacundC!_Signed.pdf</t>
  </si>
  <si>
    <t>https://registry.verra.org/mymodule/ProjectDoc/Project_ViewFile.asp?FileID=65230&amp;IDKEY=a98klasmf8jflkasf8098afnasfkj98f0a9sfsakjflsakjf8df89952170</t>
  </si>
  <si>
    <t>AFOLU_ELEM_1503_01OCT2012_30SEP2015.pdf</t>
  </si>
  <si>
    <t>https://registry.verra.org/mymodule/ProjectDoc/Project_ViewFile.asp?FileID=42144&amp;IDKEY=f903q4jsafkasjfu90amnmasdfkaidflnmdf9348r09dmfasdfq58116576</t>
  </si>
  <si>
    <t>COMMS_AGR_PL1503_19NOV2015.pdf</t>
  </si>
  <si>
    <t>https://registry.verra.org/mymodule/ProjectDoc/Project_ViewFile.asp?FileID=39404&amp;IDKEY=l0e98hfalksuf098fnsdalfkjfoijmn4309JLKJFjlaksjfla9l54338116</t>
  </si>
  <si>
    <t>CommunicationAgreement.pdf</t>
  </si>
  <si>
    <t>https://registry.verra.org/mymodule/ProjectDoc/Project_ViewFile.asp?FileID=67304&amp;IDKEY=f0e98hfalksuf098fnsdalfkjfoijmn4309JLKJFjlaksjfla9i92812216</t>
  </si>
  <si>
    <t>PRR_ VCS_CCB RESEX RIO PRETO JACUNDA_ REDD PROJECT.pdf</t>
  </si>
  <si>
    <t>https://registry.verra.org/mymodule/ProjectDoc/Project_ViewFile.asp?FileID=71473&amp;IDKEY=l8723kjnf7kjandsaslmdv09887vaksmrmnwqkjoiuanfnfuq0m98561267</t>
  </si>
  <si>
    <t>1503_16DEC2021.kml</t>
  </si>
  <si>
    <t>https://registry.verra.org/mymodule/ProjectDoc/Project_ViewFile.asp?FileID=84858&amp;IDKEY=niquwesdfmnk0iei23nnm435oiojnc909dsflk9809adlkmlkf8117019182</t>
  </si>
  <si>
    <t>1503 Exemption 30 Sep 2021.pdf</t>
  </si>
  <si>
    <t>https://registry.verra.org/mymodule/ProjectDoc/Project_ViewFile.asp?FileID=58473&amp;IDKEY=8kjalskjf098234kj28098sfkjlf098098kl32lasjdflkj909j80634267</t>
  </si>
  <si>
    <t>REG_PRR_1503_24Sep2016.pdf</t>
  </si>
  <si>
    <t>https://registry.verra.org/mymodule/ProjectDoc/Project_ViewFile.asp?FileID=42145&amp;IDKEY=a98klasmf8jflkasf8098afnasfkj98f0a9sfsakjflsakjf8da58117955</t>
  </si>
  <si>
    <t>CCB_VALID_STA_1503_17JUN2016.pdf</t>
  </si>
  <si>
    <t>https://registry.verra.org/mymodule/ProjectDoc/Project_ViewFile.asp?FileID=39403&amp;IDKEY=m097809fdslkjf09rndasfufd098asodfjlkduf09nm23mrn87f54336737</t>
  </si>
  <si>
    <t>Draft-RRP-JacundaMR_CCBv3.0-VCSv3.4_EN-v.2.0-clean.pdf</t>
  </si>
  <si>
    <t>https://registry.verra.org/mymodule/ProjectDoc/Project_ViewFile.asp?FileID=56112&amp;IDKEY=9903q4jsafkasjfu90amnmasdfkaidflnmdf9348r09dmfasdfs77378448</t>
  </si>
  <si>
    <t>RRP-JacundaMR_CCBv3.0-VCSv3.4_PT3.1.pdf</t>
  </si>
  <si>
    <t>https://registry.verra.org/mymodule/ProjectDoc/Project_ViewFile.asp?FileID=65227&amp;IDKEY=u8723kjnf7kjandsaslmdv09887vaksmrmnwqkjoiuanfnfuq0f89948033</t>
  </si>
  <si>
    <t>Draft-RRP-JacundaMR_CCBv3.0-VCSv3.4_PT-V.2.0-clean.pdf</t>
  </si>
  <si>
    <t>https://registry.verra.org/mymodule/ProjectDoc/Project_ViewFile.asp?FileID=56113&amp;IDKEY=f98klasmf8jflkasf8098afnasfkj98f0a9sfsakjflsakjf8df77379827</t>
  </si>
  <si>
    <t>Verification_Statement_JacundC!_ CCBv3.0_Signed.pdf</t>
  </si>
  <si>
    <t>https://registry.verra.org/mymodule/ProjectDoc/Project_ViewFile.asp?FileID=65229&amp;IDKEY=aiofj09234rm9oq4jndsma80vcalksdjf98cxkjaf90823nmq3r89950791</t>
  </si>
  <si>
    <t>PROJ_DESC_963_28DEC2012.pdf</t>
  </si>
  <si>
    <t>https://registry.verra.org/mymodule/ProjectDoc/Project_ViewFile.asp?FileID=45714&amp;IDKEY=3q934lkmsad39asjdkfj90qlkalsdkngaf98ulkandDfdvDdfhD63039606</t>
  </si>
  <si>
    <t>PP_REG_REP_963_14SEP2012.pdf</t>
  </si>
  <si>
    <t>https://registry.verra.org/mymodule/ProjectDoc/Project_ViewFile.asp?FileID=44698&amp;IDKEY=aq934lkmsad39asjdkfj90qlkalsdkngaf98ulkandDfdvDdfhd61638542</t>
  </si>
  <si>
    <t>CCB_CarbonCo_Purus_ValidationReport_011613.pdf</t>
  </si>
  <si>
    <t>https://registry.verra.org/mymodule/ProjectDoc/Project_ViewFile.asp?FileID=33973&amp;IDKEY=m903q4jsafkasjfu90amnmasdfkaidflnmdf9348r09dmfasdf946848767</t>
  </si>
  <si>
    <t>VCS_CarbonCo_Purus_FinalValidationReport_122812.pdf</t>
  </si>
  <si>
    <t>https://registry.verra.org/mymodule/ProjectDoc/Project_ViewFile.asp?FileID=33974&amp;IDKEY=098klasmf8jflkasf8098afnasfkj98f0a9sfsakjflsakjf8d846850146</t>
  </si>
  <si>
    <t>VALID_REP_963_28DEC2012.pdf</t>
  </si>
  <si>
    <t>https://registry.verra.org/mymodule/ProjectDoc/Project_ViewFile.asp?FileID=42183&amp;IDKEY=ilksjoiuwqowrnoiuomnckjashoufifmln902309ksdflku098f58170357</t>
  </si>
  <si>
    <t>PP_ISS_REP_963_01JAN2013_31DEC2013.pdf</t>
  </si>
  <si>
    <t>https://registry.verra.org/mymodule/ProjectDoc/Project_ViewFile.asp?FileID=36135&amp;IDKEY=ulksjoiuwqowrnoiuomnckjashoufifmln902309ksdflku098j49830165</t>
  </si>
  <si>
    <t>PP_ISS_REP_963_23MAY2011_31DEC2012.pdf</t>
  </si>
  <si>
    <t>https://registry.verra.org/mymodule/ProjectDoc/Project_ViewFile.asp?FileID=37508&amp;IDKEY=oiquwesdfmnk0iei23nnm435oiojnc909dsflk9809adlkmlkf551723532</t>
  </si>
  <si>
    <t>PP_ISS_REP_963_01JAN2015_31DEC2015.PDF</t>
  </si>
  <si>
    <t>https://registry.verra.org/mymodule/ProjectDoc/Project_ViewFile.asp?FileID=45381&amp;IDKEY=Dq934lkmsad39asjdkfj90qlkalsdkngaf98ulkandDfdvDdfhm62580399</t>
  </si>
  <si>
    <t>PP_ISS_REP_963_01JANUARY2014_31DECEMBER2014.PDF</t>
  </si>
  <si>
    <t>https://registry.verra.org/mymodule/ProjectDoc/Project_ViewFile.asp?FileID=45554&amp;IDKEY=2iquwesdfmnk0iei23nnm435oiojnc909dsflk9809adlkmlkfd62818966</t>
  </si>
  <si>
    <t>Purus Project's VCS-Issuance-Representation-Multiple-Representors-v4.1 (Fully Signed).pdf</t>
  </si>
  <si>
    <t>https://registry.verra.org/mymodule/ProjectDoc/Project_ViewFile.asp?FileID=74524&amp;IDKEY=k8723kjnf7kjandsaslmdv09887vaksmrmnwqkjoiuanfnfuq0f102768596</t>
  </si>
  <si>
    <t>2013_PurusMonitoring_2014.10.08.pdf</t>
  </si>
  <si>
    <t>https://registry.verra.org/mymodule/ProjectDoc/Project_ViewFile.asp?FileID=36107&amp;IDKEY=kkjalskjf098234kj28098sfkjlf098098kl32lasjdflkj909f49791553</t>
  </si>
  <si>
    <t>Final_Purus_Project_CCBS_PIR,_Portuguese_(10-8-14).pdf</t>
  </si>
  <si>
    <t>https://registry.verra.org/mymodule/ProjectDoc/Project_ViewFile.asp?FileID=36109&amp;IDKEY=8097809fdslkjf09rndasfufd098asodfjlkduf09nm23mrn87m49794311</t>
  </si>
  <si>
    <t>Purus_Project_Implementation_Report,_Final_Version_(10-6-14).pdf</t>
  </si>
  <si>
    <t>https://registry.verra.org/mymodule/ProjectDoc/Project_ViewFile.asp?FileID=36110&amp;IDKEY=3q934lkmsad39asjdkfj90qlkalsdkngaf98ulkandDfdvDdfhD49795690</t>
  </si>
  <si>
    <t>https://registry.verra.org/mymodule/ProjectDoc/Project_ViewFile.asp?FileID=36115&amp;IDKEY=f98klasmf8jflkasf8098afnasfkj98f0a9sfsakjflsakjf8d849802585</t>
  </si>
  <si>
    <t>https://registry.verra.org/mymodule/ProjectDoc/Project_ViewFile.asp?FileID=36117&amp;IDKEY=klksjoiuwqowrnoiuomnckjashoufifmln902309ksdflku098j49805343</t>
  </si>
  <si>
    <t>2012_PurusMonitoring_2013_12_10.pdf</t>
  </si>
  <si>
    <t>https://registry.verra.org/mymodule/ProjectDoc/Project_ViewFile.asp?FileID=37483&amp;IDKEY=0903q4jsafkasjfu90amnmasdfkaidflnmdf9348r09dmfasdfs51689057</t>
  </si>
  <si>
    <t>Purus_Project_Implementation_Report,_Final_(12-3-13).pdf</t>
  </si>
  <si>
    <t>https://registry.verra.org/mymodule/ProjectDoc/Project_ViewFile.asp?FileID=37484&amp;IDKEY=998klasmf8jflkasf8098afnasfkj98f0a9sfsakjflsakjf8d851690436</t>
  </si>
  <si>
    <t>MONIT_REP_963_23MAY2011_31DEC2012.pdf</t>
  </si>
  <si>
    <t>https://registry.verra.org/mymodule/ProjectDoc/Project_ViewFile.asp?FileID=37507&amp;IDKEY=v8723kjnf7kjandsaslmdv09887vaksmrmnwqkjoiuanfnfuq0051722153</t>
  </si>
  <si>
    <t>MONIT_REP_963_01JAN2013_31DEC2013.pdf</t>
  </si>
  <si>
    <t>https://registry.verra.org/mymodule/ProjectDoc/Project_ViewFile.asp?FileID=44699&amp;IDKEY=j8723kjnf7kjandsaslmdv09887vaksmrmnwqkjoiuanfnfuq0j61639921</t>
  </si>
  <si>
    <t>MONIT_REP_963_01JAN2015_31DEC2015.pdf</t>
  </si>
  <si>
    <t>https://registry.verra.org/mymodule/ProjectDoc/Project_ViewFile.asp?FileID=44702&amp;IDKEY=lkjalskjf098234kj28098sfkjlf098098kl32lasjdflkj909461644058</t>
  </si>
  <si>
    <t>https://registry.verra.org/mymodule/ProjectDoc/Project_ViewFile.asp?FileID=44722&amp;IDKEY=9097809fdslkjf09rndasfufd098asodfjlkduf09nm23mrn87l61671638</t>
  </si>
  <si>
    <t>2014_PurusMonitoring_2015_11_05.pdf</t>
  </si>
  <si>
    <t>https://registry.verra.org/mymodule/ProjectDoc/Project_ViewFile.asp?FileID=44779&amp;IDKEY=mq934lkmsad39asjdkfj90qlkalsdkngaf98ulkandDfdvDdfhD61750241</t>
  </si>
  <si>
    <t>MONIT_REP_963_01JAN2014_31DEC2014.pdf</t>
  </si>
  <si>
    <t>https://registry.verra.org/mymodule/ProjectDoc/Project_ViewFile.asp?FileID=44780&amp;IDKEY=siquwesdfmnk0iei23nnm435oiojnc909dsflk9809adlkmlkfd61751620</t>
  </si>
  <si>
    <t>https://registry.verra.org/mymodule/ProjectDoc/Project_ViewFile.asp?FileID=44795&amp;IDKEY=9097809fdslkjf09rndasfufd098asodfjlkduf09nm23mrn87s61772305</t>
  </si>
  <si>
    <t>MONIT_REP_963_01JAN2017_31DEC2017.pdf</t>
  </si>
  <si>
    <t>https://registry.verra.org/mymodule/ProjectDoc/Project_ViewFile.asp?FileID=45350&amp;IDKEY=kkjalskjf098234kj28098sfkjlf098098kl32lasjdflkj909j62537650</t>
  </si>
  <si>
    <t>Purus_Project's_2016_VCS_CCB_Monitoring_-_Implementation_Report_(10-18-17).pdf</t>
  </si>
  <si>
    <t>https://registry.verra.org/mymodule/ProjectDoc/Project_ViewFile.asp?FileID=45723&amp;IDKEY=fq934lkmsad39asjdkfj90qlkalsdkngaf98ulkandDfdvDdfhk63052017</t>
  </si>
  <si>
    <t>MONIT_REP_963_01JAN2016_31DEC2016.pdf</t>
  </si>
  <si>
    <t>https://registry.verra.org/mymodule/ProjectDoc/Project_ViewFile.asp?FileID=45766&amp;IDKEY=8lksjoiuwqowrnoiuomnckjashoufifmln902309ksdflku09863111314</t>
  </si>
  <si>
    <t>Purus Project's CCB-VCS 2018-2020 Monitoring Report (5-28-2021).pdf</t>
  </si>
  <si>
    <t>https://registry.verra.org/mymodule/ProjectDoc/Project_ViewFile.asp?FileID=52953&amp;IDKEY=jiofj09234rm9oq4jndsma80vcalksdjf98cxkjaf90823nmq3973022187</t>
  </si>
  <si>
    <t>Purus Project's CCB-VCS 2018-2020 Monitoring Report 2021.12.23.pdf</t>
  </si>
  <si>
    <t>https://registry.verra.org/mymodule/ProjectDoc/Project_ViewFile.asp?FileID=66008&amp;IDKEY=s0e98hfalksuf098fnsdalfkjfoijmn4309JLKJFjlaksjfla9h91025032</t>
  </si>
  <si>
    <t>VALID_STA_963_02JAN2013.pdf</t>
  </si>
  <si>
    <t>https://registry.verra.org/mymodule/ProjectDoc/Project_ViewFile.asp?FileID=39169&amp;IDKEY=mlksjoiuwqowrnoiuomnckjashoufifmln902309ksdflku098m54014051</t>
  </si>
  <si>
    <t>VERIF_REP_963_01JAN2013_31DEC2013.pdf</t>
  </si>
  <si>
    <t>https://registry.verra.org/mymodule/ProjectDoc/Project_ViewFile.asp?FileID=36136&amp;IDKEY=9097809fdslkjf09rndasfufd098asodfjlkduf09nm23mrn87f49831544</t>
  </si>
  <si>
    <t>VERIF_REP_963_23MAY2011_31DEC2012.pdf</t>
  </si>
  <si>
    <t>https://registry.verra.org/mymodule/ProjectDoc/Project_ViewFile.asp?FileID=37509&amp;IDKEY=ciofj09234rm9oq4jndsma80vcalksdjf98cxkjaf90823nmq3v51724911</t>
  </si>
  <si>
    <t>VERIF_REP_963_01JAN2017_31DEC2017.pdf</t>
  </si>
  <si>
    <t>https://registry.verra.org/mymodule/ProjectDoc/Project_ViewFile.asp?FileID=41534&amp;IDKEY=8kjalskjf098234kj28098sfkjlf098098kl32lasjdflkj909057275386</t>
  </si>
  <si>
    <t>VERIF_REP_963_01JAN2016_31DEC2016.pdf</t>
  </si>
  <si>
    <t>https://registry.verra.org/mymodule/ProjectDoc/Project_ViewFile.asp?FileID=41619&amp;IDKEY=gq934lkmsad39asjdkfj90qlkalsdkngaf98ulkandDfdvDdfhf57392601</t>
  </si>
  <si>
    <t>VERIF_REP_963_01JAN2015_31DEC2015.pdf</t>
  </si>
  <si>
    <t>https://registry.verra.org/mymodule/ProjectDoc/Project_ViewFile.asp?FileID=42188&amp;IDKEY=iiquwesdfmnk0iei23nnm435oiojnc909dsflk9809adlkmlkfk58177252</t>
  </si>
  <si>
    <t>VERF_REP_963_01JANUARY2014_31DECEMBER2014.pdf</t>
  </si>
  <si>
    <t>https://registry.verra.org/mymodule/ProjectDoc/Project_ViewFile.asp?FileID=42229&amp;IDKEY=s097809fdslkjf09rndasfufd098asodfjlkduf09nm23mrn87958233791</t>
  </si>
  <si>
    <t>https://registry.verra.org/mymodule/ProjectDoc/Project_ViewFile.asp?FileID=42372&amp;IDKEY=nlksjoiuwqowrnoiuomnckjashoufifmln902309ksdflku098258430988</t>
  </si>
  <si>
    <t>022_04-CarbonCo-Purus_VCS_5th_Verification_Report_Final20171027.pdf</t>
  </si>
  <si>
    <t>https://registry.verra.org/mymodule/ProjectDoc/Project_ViewFile.asp?FileID=42970&amp;IDKEY=28723kjnf7kjandsaslmdv09887vaksmrmnwqkjoiuanfnfuq0f59255630</t>
  </si>
  <si>
    <t>VCS_CCB_CarbonCo_Purus_VerReportCCB2_VCS_v1-3_050322.pdf</t>
  </si>
  <si>
    <t>https://registry.verra.org/mymodule/ProjectDoc/Project_ViewFile.asp?FileID=66006&amp;IDKEY=ulksjoiuwqowrnoiuomnckjashoufifmln902309ksdflku098s91022274</t>
  </si>
  <si>
    <t>VCS_CCB_CarbonCo_Purus_VerReportCCB2_VCS_v1-4_102522.pdf</t>
  </si>
  <si>
    <t>https://registry.verra.org/mymodule/ProjectDoc/Project_ViewFile.asp?FileID=80852&amp;IDKEY=liquwesdfmnk0iei23nnm435oiojnc909dsflk9809adlkmlkfq111494908</t>
  </si>
  <si>
    <t>022_01-CarbonCo-Purus-VCS_Verification_Representation-Final.pdf</t>
  </si>
  <si>
    <t>https://registry.verra.org/mymodule/ProjectDoc/Project_ViewFile.asp?FileID=36106&amp;IDKEY=m98klasmf8jflkasf8098afnasfkj98f0a9sfsakjflsakjf8dl49790174</t>
  </si>
  <si>
    <t>VERIF_STA_963_01JAN2013_31DEC2013.pdf</t>
  </si>
  <si>
    <t>https://registry.verra.org/mymodule/ProjectDoc/Project_ViewFile.asp?FileID=36137&amp;IDKEY=f0e98hfalksuf098fnsdalfkjfoijmn4309JLKJFjlaksjfla9j49832923</t>
  </si>
  <si>
    <t>VERIF_STA_963_23MAY2011_31DEC2012.pdf</t>
  </si>
  <si>
    <t>https://registry.verra.org/mymodule/ProjectDoc/Project_ViewFile.asp?FileID=37510&amp;IDKEY=a98klasmf8jflkasf8098afnasfkj98f0a9sfsakjflsakjf8ds51726290</t>
  </si>
  <si>
    <t>022_02-CarbonCo-Purus-VCS_Verification_Representation_Final-20151111.pdf</t>
  </si>
  <si>
    <t>https://registry.verra.org/mymodule/ProjectDoc/Project_ViewFile.asp?FileID=38957&amp;IDKEY=u8723kjnf7kjandsaslmdv09887vaksmrmnwqkjoiuanfnfuq0753721703</t>
  </si>
  <si>
    <t>VERF_STA_963_01JANUARY_31DECEMBER2014.pdf</t>
  </si>
  <si>
    <t>https://registry.verra.org/mymodule/ProjectDoc/Project_ViewFile.asp?FileID=38961&amp;IDKEY=fkjalskjf098234kj28098sfkjlf098098kl32lasjdflkj909k53727219</t>
  </si>
  <si>
    <t>VERF_STA_963_01JANUARY2014_31DECEMBER2014.pdf</t>
  </si>
  <si>
    <t>https://registry.verra.org/mymodule/ProjectDoc/Project_ViewFile.asp?FileID=39002&amp;IDKEY=oiofj09234rm9oq4jndsma80vcalksdjf98cxkjaf90823nmq3m53783758</t>
  </si>
  <si>
    <t>VERIF_STA_963_01JAN2015_31DEC2015.pdf</t>
  </si>
  <si>
    <t>https://registry.verra.org/mymodule/ProjectDoc/Project_ViewFile.asp?FileID=39176&amp;IDKEY=a98klasmf8jflkasf8098afnasfkj98f0a9sfsakjflsakjf8ds54023704</t>
  </si>
  <si>
    <t>022_04-CarbonCo-Purus-VCS_Deed_of_Representation_20171027.pdf</t>
  </si>
  <si>
    <t>https://registry.verra.org/mymodule/ProjectDoc/Project_ViewFile.asp?FileID=39633&amp;IDKEY=3iofj09234rm9oq4jndsma80vcalksdjf98cxkjaf90823nmq3954653907</t>
  </si>
  <si>
    <t>VERIF_STA_963_01JAN2016_31DEC2016.pdf</t>
  </si>
  <si>
    <t>https://registry.verra.org/mymodule/ProjectDoc/Project_ViewFile.asp?FileID=39687&amp;IDKEY=uiquwesdfmnk0iei23nnm435oiojnc909dsflk9809adlkmlkfm54728373</t>
  </si>
  <si>
    <t>https://registry.verra.org/mymodule/ProjectDoc/Project_ViewFile.asp?FileID=40694&amp;IDKEY=iiquwesdfmnk0iei23nnm435oiojnc909dsflk9809adlkmlkfo56117026</t>
  </si>
  <si>
    <t>VERIF_STA_963_01JAN2017_31DEC2017.pdf</t>
  </si>
  <si>
    <t>https://registry.verra.org/mymodule/ProjectDoc/Project_ViewFile.asp?FileID=40895&amp;IDKEY=898klasmf8jflkasf8098afnasfkj98f0a9sfsakjflsakjf8d956394205</t>
  </si>
  <si>
    <t>VCS_CarbonCo_Purus_VerificationRepresentationV1-0_050322.pdf</t>
  </si>
  <si>
    <t>https://registry.verra.org/mymodule/ProjectDoc/Project_ViewFile.asp?FileID=66005&amp;IDKEY=9kjalskjf098234kj28098sfkjlf098098kl32lasjdflkj909j91020895</t>
  </si>
  <si>
    <t>AFOLU_PROJ_ELEM_963_01JAN2017_31DEC2017.pdf</t>
  </si>
  <si>
    <t>https://registry.verra.org/mymodule/ProjectDoc/Project_ViewFile.asp?FileID=41533&amp;IDKEY=998klasmf8jflkasf8098afnasfkj98f0a9sfsakjflsakjf8d857274007</t>
  </si>
  <si>
    <t>AFOLU_PROJ_ELEM_963_01JAN2016_31DEC2016.pdf</t>
  </si>
  <si>
    <t>https://registry.verra.org/mymodule/ProjectDoc/Project_ViewFile.asp?FileID=41617&amp;IDKEY=j097809fdslkjf09rndasfufd098asodfjlkduf09nm23mrn87r57389843</t>
  </si>
  <si>
    <t>AFOLU_RISK_ELEM_963_23MAY2011_31DEC2012.PDF</t>
  </si>
  <si>
    <t>https://registry.verra.org/mymodule/ProjectDoc/Project_ViewFile.asp?FileID=37481&amp;IDKEY=wiquwesdfmnk0iei23nnm435oiojnc909dsflk9809adlkmlkfk51686299</t>
  </si>
  <si>
    <t>AFOLU_PROJ_ELEM_963_01JAN2014_31CEC2014.pdf</t>
  </si>
  <si>
    <t>https://registry.verra.org/mymodule/ProjectDoc/Project_ViewFile.asp?FileID=39000&amp;IDKEY=38723kjnf7kjandsaslmdv09887vaksmrmnwqkjoiuanfnfuq0n53781000</t>
  </si>
  <si>
    <t>AFOLU_ELEM_963_01JAN2013_31DEC2013.pdf</t>
  </si>
  <si>
    <t>https://registry.verra.org/mymodule/ProjectDoc/Project_ViewFile.asp?FileID=39170&amp;IDKEY=n0e98hfalksuf098fnsdalfkjfoijmn4309JLKJFjlaksjfla9d54015430</t>
  </si>
  <si>
    <t>AFOLU_RISK_REP_963_01JAN2015_31DEC2015.pdf</t>
  </si>
  <si>
    <t>https://registry.verra.org/mymodule/ProjectDoc/Project_ViewFile.asp?FileID=42187&amp;IDKEY=78723kjnf7kjandsaslmdv09887vaksmrmnwqkjoiuanfnfuq0u58175873</t>
  </si>
  <si>
    <t>https://registry.verra.org/mymodule/ProjectDoc/Project_ViewFile.asp?FileID=42371&amp;IDKEY=4kjalskjf098234kj28098sfkjlf098098kl32lasjdflkj909l58429609</t>
  </si>
  <si>
    <t>COMMS_AGR_963_23JAN2013.pdf</t>
  </si>
  <si>
    <t>https://registry.verra.org/mymodule/ProjectDoc/Project_ViewFile.asp?FileID=44697&amp;IDKEY=j0e98hfalksuf098fnsdalfkjfoijmn4309JLKJFjlaksjfla9k61637163</t>
  </si>
  <si>
    <t>963 CCB_VCS Project Review Report.docx</t>
  </si>
  <si>
    <t>https://registry.verra.org/mymodule/ProjectDoc/Project_ViewFile.asp?FileID=80851&amp;IDKEY=q8723kjnf7kjandsaslmdv09887vaksmrmnwqkjoiuanfnfuq08111493529</t>
  </si>
  <si>
    <t>PurusProperty (KML).kml</t>
  </si>
  <si>
    <t>https://registry.verra.org/mymodule/ProjectDoc/Project_ViewFile.asp?FileID=66939&amp;IDKEY=liquwesdfmnk0iei23nnm435oiojnc909dsflk9809adlkmlkfe92308881</t>
  </si>
  <si>
    <t>Purus_Project_Final_CCBS_PDD_(English).pdf</t>
  </si>
  <si>
    <t>https://registry.verra.org/mymodule/ProjectDoc/Project_ViewFile.asp?FileID=33971&amp;IDKEY=fiquwesdfmnk0iei23nnm435oiojnc909dsflk9809adlkmlkfe46846009</t>
  </si>
  <si>
    <t>Purus_Project_VCS_Deed_Registration,_Fully_Signed.pdf</t>
  </si>
  <si>
    <t>https://registry.verra.org/mymodule/ProjectDoc/Project_ViewFile.asp?FileID=33978&amp;IDKEY=j0e98hfalksuf098fnsdalfkjfoijmn4309JLKJFjlaksjfla9l46855662</t>
  </si>
  <si>
    <t>022_01-CarbonCo-Purus-VCS_2nd_Verification_Report_Final.pdf</t>
  </si>
  <si>
    <t>https://registry.verra.org/mymodule/ProjectDoc/Project_ViewFile.asp?FileID=36105&amp;IDKEY=a903q4jsafkasjfu90amnmasdfkaidflnmdf9348r09dmfasdf049788795</t>
  </si>
  <si>
    <t>2013_PurusMonitoringRiskReport_2014.10.08.pdf</t>
  </si>
  <si>
    <t>https://registry.verra.org/mymodule/ProjectDoc/Project_ViewFile.asp?FileID=36108&amp;IDKEY=olksjoiuwqowrnoiuomnckjashoufifmln902309ksdflku098l49792932</t>
  </si>
  <si>
    <t>022_01_CarbonCo-Purus-CCBA_Verification_Report-Final.pdf</t>
  </si>
  <si>
    <t>https://registry.verra.org/mymodule/ProjectDoc/Project_ViewFile.asp?FileID=36111&amp;IDKEY=78723kjnf7kjandsaslmdv09887vaksmrmnwqkjoiuanfnfuq0u49797069</t>
  </si>
  <si>
    <t>022_01-CarbonCo-Purus-CCBA_Verification_Statement-Final.pdf</t>
  </si>
  <si>
    <t>https://registry.verra.org/mymodule/ProjectDoc/Project_ViewFile.asp?FileID=36112&amp;IDKEY=iiquwesdfmnk0iei23nnm435oiojnc909dsflk9809adlkmlkfk49798448</t>
  </si>
  <si>
    <t>https://registry.verra.org/mymodule/ProjectDoc/Project_ViewFile.asp?FileID=36113&amp;IDKEY=3iofj09234rm9oq4jndsma80vcalksdjf98cxkjaf90823nmq349799827</t>
  </si>
  <si>
    <t>https://registry.verra.org/mymodule/ProjectDoc/Project_ViewFile.asp?FileID=36116&amp;IDKEY=jkjalskjf098234kj28098sfkjlf098098kl32lasjdflkj909a49803964</t>
  </si>
  <si>
    <t>https://registry.verra.org/mymodule/ProjectDoc/Project_ViewFile.asp?FileID=36118&amp;IDKEY=3097809fdslkjf09rndasfufd098asodfjlkduf09nm23mrn87049806722</t>
  </si>
  <si>
    <t>022_CarbonCo-Purus-CCBA_Verification_Report-Final.pdf</t>
  </si>
  <si>
    <t>https://registry.verra.org/mymodule/ProjectDoc/Project_ViewFile.asp?FileID=37475&amp;IDKEY=j98klasmf8jflkasf8098afnasfkj98f0a9sfsakjflsakjf8dk51678025</t>
  </si>
  <si>
    <t>022-CarbonCo-Purus-VCS_Verification_Report-Final.pdf</t>
  </si>
  <si>
    <t>https://registry.verra.org/mymodule/ProjectDoc/Project_ViewFile.asp?FileID=37477&amp;IDKEY=wlksjoiuwqowrnoiuomnckjashoufifmln902309ksdflku098s51680783</t>
  </si>
  <si>
    <t>CCB_VERIF_REP_963_10DEC2013.pdf</t>
  </si>
  <si>
    <t>https://registry.verra.org/mymodule/ProjectDoc/Project_ViewFile.asp?FileID=37505&amp;IDKEY=m0e98hfalksuf098fnsdalfkjfoijmn4309JLKJFjlaksjfla9a51719395</t>
  </si>
  <si>
    <t>CCB_VERIF_STA_963_10DEC2013.pdf</t>
  </si>
  <si>
    <t>https://registry.verra.org/mymodule/ProjectDoc/Project_ViewFile.asp?FileID=37506&amp;IDKEY=dq934lkmsad39asjdkfj90qlkalsdkngaf98ulkandDfdvDdfh051720774</t>
  </si>
  <si>
    <t>2014_PurusRiskReport_2015_11_05.pdf</t>
  </si>
  <si>
    <t>https://registry.verra.org/mymodule/ProjectDoc/Project_ViewFile.asp?FileID=38958&amp;IDKEY=miquwesdfmnk0iei23nnm435oiojnc909dsflk9809adlkmlkfu53723082</t>
  </si>
  <si>
    <t>CCB_VERF_STA_963_01JANUARY_31DECEMBER2014.pdf</t>
  </si>
  <si>
    <t>https://registry.verra.org/mymodule/ProjectDoc/Project_ViewFile.asp?FileID=38960&amp;IDKEY=a98klasmf8jflkasf8098afnasfkj98f0a9sfsakjflsakjf8da53725840</t>
  </si>
  <si>
    <t>CCB_VERIF_STA_963_01JANUARY_31DECEMBER2014.pdf</t>
  </si>
  <si>
    <t>https://registry.verra.org/mymodule/ProjectDoc/Project_ViewFile.asp?FileID=38987&amp;IDKEY=0903q4jsafkasjfu90amnmasdfkaidflnmdf9348r09dmfasdfn53763073</t>
  </si>
  <si>
    <t>CCB_VERIF_STA_963_01JANUARY2014_31DECEMBER2014.pdf</t>
  </si>
  <si>
    <t>https://registry.verra.org/mymodule/ProjectDoc/Project_ViewFile.asp?FileID=39001&amp;IDKEY=uiquwesdfmnk0iei23nnm435oiojnc909dsflk9809adlkmlkfm53782379</t>
  </si>
  <si>
    <t>CCB_VALID_STA_963_16JAN2013.pdf</t>
  </si>
  <si>
    <t>https://registry.verra.org/mymodule/ProjectDoc/Project_ViewFile.asp?FileID=39168&amp;IDKEY=9kjalskjf098234kj28098sfkjlf098098kl32lasjdflkj909254012672</t>
  </si>
  <si>
    <t>CCB_VERIF_STA_963_01JAN2013_31DEC2013.pdf</t>
  </si>
  <si>
    <t>https://registry.verra.org/mymodule/ProjectDoc/Project_ViewFile.asp?FileID=39171&amp;IDKEY=kq934lkmsad39asjdkfj90qlkalsdkngaf98ulkandDfdvDdfh954016809</t>
  </si>
  <si>
    <t>CCB_VERIF_STA_963_01JAN2015_31DEC2015.pdf</t>
  </si>
  <si>
    <t>https://registry.verra.org/mymodule/ProjectDoc/Project_ViewFile.asp?FileID=39177&amp;IDKEY=fkjalskjf098234kj28098sfkjlf098098kl32lasjdflkj909l54025083</t>
  </si>
  <si>
    <t>CCB_OTHER_963_29JUN2016.pdf</t>
  </si>
  <si>
    <t>https://registry.verra.org/mymodule/ProjectDoc/Project_ViewFile.asp?FileID=40235&amp;IDKEY=8iofj09234rm9oq4jndsma80vcalksdjf98cxkjaf90823nmq3955484065</t>
  </si>
  <si>
    <t>https://registry.verra.org/mymodule/ProjectDoc/Project_ViewFile.asp?FileID=40695&amp;IDKEY=viofj09234rm9oq4jndsma80vcalksdjf98cxkjaf90823nmq3c56118405</t>
  </si>
  <si>
    <t>CCB_VALID_REP_963_16JAN2013.pdf</t>
  </si>
  <si>
    <t>https://registry.verra.org/mymodule/ProjectDoc/Project_ViewFile.asp?FileID=42182&amp;IDKEY=jkjalskjf098234kj28098sfkjlf098098kl32lasjdflkj909d58168978</t>
  </si>
  <si>
    <t>CCB_VERIF_REP_963_01JAN2013_31DEC2013.pdf</t>
  </si>
  <si>
    <t>https://registry.verra.org/mymodule/ProjectDoc/Project_ViewFile.asp?FileID=42184&amp;IDKEY=0097809fdslkjf09rndasfufd098asodfjlkduf09nm23mrn87358171736</t>
  </si>
  <si>
    <t>CCB_VERIF_REP_963_01JAN2015_31DEC2015.pdf</t>
  </si>
  <si>
    <t>https://registry.verra.org/mymodule/ProjectDoc/Project_ViewFile.asp?FileID=42189&amp;IDKEY=3iofj09234rm9oq4jndsma80vcalksdjf98cxkjaf90823nmq358178631</t>
  </si>
  <si>
    <t>022_02_CarbonCo_Purus-_CCBA_Verification_Report_Final-20151111.pdf</t>
  </si>
  <si>
    <t>https://registry.verra.org/mymodule/ProjectDoc/Project_ViewFile.asp?FileID=42207&amp;IDKEY=l903q4jsafkasjfu90amnmasdfkaidflnmdf9348r09dmfasdfa58203453</t>
  </si>
  <si>
    <t>CCB_VERF_REP_963_01JANUARY_31DECEMBER2014.pdf</t>
  </si>
  <si>
    <t>https://registry.verra.org/mymodule/ProjectDoc/Project_ViewFile.asp?FileID=42209&amp;IDKEY=9kjalskjf098234kj28098sfkjlf098098kl32lasjdflkj909958206211</t>
  </si>
  <si>
    <t>VERF_REP_963_01JANUARY_31DECEMBER2014.pdf</t>
  </si>
  <si>
    <t>https://registry.verra.org/mymodule/ProjectDoc/Project_ViewFile.asp?FileID=42210&amp;IDKEY=a097809fdslkjf09rndasfufd098asodfjlkduf09nm23mrn87f58207590</t>
  </si>
  <si>
    <t>CCB_VERF_REP_963_01JANUARY2014_31DECEMBER2014.pdf</t>
  </si>
  <si>
    <t>https://registry.verra.org/mymodule/ProjectDoc/Project_ViewFile.asp?FileID=42228&amp;IDKEY=olksjoiuwqowrnoiuomnckjashoufifmln902309ksdflku098958232412</t>
  </si>
  <si>
    <t>https://registry.verra.org/mymodule/ProjectDoc/Project_ViewFile.asp?FileID=42373&amp;IDKEY=j097809fdslkjf09rndasfufd098asodfjlkduf09nm23mrn87u58432367</t>
  </si>
  <si>
    <t>CCB_IMP_REP_963_01JAN2015_31DEC2015.pdf</t>
  </si>
  <si>
    <t>https://registry.verra.org/mymodule/ProjectDoc/Project_ViewFile.asp?FileID=45382&amp;IDKEY=u8723kjnf7kjandsaslmdv09887vaksmrmnwqkjoiuanfnfuq0f62581778</t>
  </si>
  <si>
    <t>Purus_Project_2014_Implementation_Report,_Final_Version_(10-21-15).pdf</t>
  </si>
  <si>
    <t>https://registry.verra.org/mymodule/ProjectDoc/Project_ViewFile.asp?FileID=45548&amp;IDKEY=f98klasmf8jflkasf8098afnasfkj98f0a9sfsakjflsakjf8dk62810692</t>
  </si>
  <si>
    <t>Purus_Project_2014_Implementation_Report,_Final_Version_(Portuguese,_10-21-15).pdf</t>
  </si>
  <si>
    <t>https://registry.verra.org/mymodule/ProjectDoc/Project_ViewFile.asp?FileID=45552&amp;IDKEY=fq934lkmsad39asjdkfj90qlkalsdkngaf98ulkandDfdvDdfhg62816208</t>
  </si>
  <si>
    <t>PROJ_IMP_REP_963_01JAN2014_31DEC2014.pdf</t>
  </si>
  <si>
    <t>https://registry.verra.org/mymodule/ProjectDoc/Project_ViewFile.asp?FileID=45555&amp;IDKEY=4iofj09234rm9oq4jndsma80vcalksdjf98cxkjaf90823nmq3862820345</t>
  </si>
  <si>
    <t>https://registry.verra.org/mymodule/ProjectDoc/Project_ViewFile.asp?FileID=45561&amp;IDKEY=aq934lkmsad39asjdkfj90qlkalsdkngaf98ulkandDfdvDdfhn62828619</t>
  </si>
  <si>
    <t>CCB_PROJ_DESC_963_16JAN2013.pdf</t>
  </si>
  <si>
    <t>https://registry.verra.org/mymodule/ProjectDoc/Project_ViewFile.asp?FileID=45713&amp;IDKEY=80e98hfalksuf098fnsdalfkjfoijmn4309JLKJFjlaksjfla9j63038227</t>
  </si>
  <si>
    <t>PROJ_IMP_REP_963_01JAN2013_31DEC2013.pdf</t>
  </si>
  <si>
    <t>https://registry.verra.org/mymodule/ProjectDoc/Project_ViewFile.asp?FileID=45715&amp;IDKEY=78723kjnf7kjandsaslmdv09887vaksmrmnwqkjoiuanfnfuq0u63040985</t>
  </si>
  <si>
    <t>5ISS_PRR_963_22DEC2017.pdf</t>
  </si>
  <si>
    <t>https://registry.verra.org/mymodule/ProjectDoc/Project_ViewFile.asp?FileID=39685&amp;IDKEY=lq934lkmsad39asjdkfj90qlkalsdkngaf98ulkandDfdvDdfhd54725615</t>
  </si>
  <si>
    <t>CCB_VALID_REP_ENG_963_16JAN2013.pdf</t>
  </si>
  <si>
    <t>https://registry.verra.org/mymodule/ProjectDoc/Project_ViewFile.asp?FileID=42593&amp;IDKEY=kiquwesdfmnk0iei23nnm435oiojnc909dsflk9809adlkmlkf058735747</t>
  </si>
  <si>
    <t>CCB_CarbonCo_Purus_ValidationRepresentation_011613.pdf</t>
  </si>
  <si>
    <t>https://registry.verra.org/mymodule/ProjectDoc/Project_ViewFile.asp?FileID=33975&amp;IDKEY=0kjalskjf098234kj28098sfkjlf098098kl32lasjdflkj909846851525</t>
  </si>
  <si>
    <t>VCS_CarbonCo_Purus_ValidationRepresentation_010213.pdf</t>
  </si>
  <si>
    <t>https://registry.verra.org/mymodule/ProjectDoc/Project_ViewFile.asp?FileID=33977&amp;IDKEY=s097809fdslkjf09rndasfufd098asodfjlkduf09nm23mrn87s46854283</t>
  </si>
  <si>
    <t>Purus_Project_Final_VCS_PD_(English).pdf</t>
  </si>
  <si>
    <t>https://registry.verra.org/mymodule/ProjectDoc/Project_ViewFile.asp?FileID=33972&amp;IDKEY=8iofj09234rm9oq4jndsma80vcalksdjf98cxkjaf90823nmq3446847388</t>
  </si>
  <si>
    <t>Purus Project Summary Document, Final (Portuguese, 5-28-2021).pdf</t>
  </si>
  <si>
    <t>https://registry.verra.org/mymodule/ProjectDoc/Project_ViewFile.asp?FileID=52957&amp;IDKEY=rlksjoiuwqowrnoiuomnckjashoufifmln902309ksdflku098373027703</t>
  </si>
  <si>
    <t>CCB_VERIF_REP_ENG_963_23MAY2011_31DEC2012.pdf</t>
  </si>
  <si>
    <t>https://registry.verra.org/mymodule/ProjectDoc/Project_ViewFile.asp?FileID=40237&amp;IDKEY=f98klasmf8jflkasf8098afnasfkj98f0a9sfsakjflsakjf8df55486823</t>
  </si>
  <si>
    <t>CCB_VERIF_REP_ENG_963_01JAN2016_31DEC2016.pdf</t>
  </si>
  <si>
    <t>https://registry.verra.org/mymodule/ProjectDoc/Project_ViewFile.asp?FileID=41618&amp;IDKEY=30e98hfalksuf098fnsdalfkjfoijmn4309JLKJFjlaksjfla9n57391222</t>
  </si>
  <si>
    <t>022_04-Purus-CCB-Report_Final20171027.pdf</t>
  </si>
  <si>
    <t>https://registry.verra.org/mymodule/ProjectDoc/Project_ViewFile.asp?FileID=42971&amp;IDKEY=qiquwesdfmnk0iei23nnm435oiojnc909dsflk9809adlkmlkfl59257009</t>
  </si>
  <si>
    <t>CCB_VERIF_REP_ENG_963_01JAN2017_31DEC2017.pdf</t>
  </si>
  <si>
    <t>https://registry.verra.org/mymodule/ProjectDoc/Project_ViewFile.asp?FileID=43024&amp;IDKEY=liquwesdfmnk0iei23nnm435oiojnc909dsflk9809adlkmlkfq59330096</t>
  </si>
  <si>
    <t>CCB_VERIF_REP_ENG_963_01JAN2015_31DEC2015.pdf</t>
  </si>
  <si>
    <t>https://registry.verra.org/mymodule/ProjectDoc/Project_ViewFile.asp?FileID=43891&amp;IDKEY=j903q4jsafkasjfu90amnmasdfkaidflnmdf9348r09dmfasdf960525689</t>
  </si>
  <si>
    <t>022_CarbonCo-Purus-Verification_Statement-final.pdf</t>
  </si>
  <si>
    <t>https://registry.verra.org/mymodule/ProjectDoc/Project_ViewFile.asp?FileID=37476&amp;IDKEY=0kjalskjf098234kj28098sfkjlf098098kl32lasjdflkj909s51679404</t>
  </si>
  <si>
    <t>022_02-CarbonCo-Purus_CCBVerifStatement-2nd_edition-Final-20151111.pdf</t>
  </si>
  <si>
    <t>https://registry.verra.org/mymodule/ProjectDoc/Project_ViewFile.asp?FileID=38956&amp;IDKEY=fq934lkmsad39asjdkfj90qlkalsdkngaf98ulkandDfdvDdfhq53720324</t>
  </si>
  <si>
    <t>022_04-Purus-CCB_Verification_Statement_20171027.pdf</t>
  </si>
  <si>
    <t>https://registry.verra.org/mymodule/ProjectDoc/Project_ViewFile.asp?FileID=39634&amp;IDKEY=s903q4jsafkasjfu90amnmasdfkaidflnmdf9348r09dmfasdf954655286</t>
  </si>
  <si>
    <t>CCB_VERIF_STA_963_01JAN2016_31DEC2016.pdf</t>
  </si>
  <si>
    <t>https://registry.verra.org/mymodule/ProjectDoc/Project_ViewFile.asp?FileID=39686&amp;IDKEY=38723kjnf7kjandsaslmdv09887vaksmrmnwqkjoiuanfnfuq0n54726994</t>
  </si>
  <si>
    <t>CCB_VERIF_STA_963_01JAN2017_31DEC2017.pdf</t>
  </si>
  <si>
    <t>https://registry.verra.org/mymodule/ProjectDoc/Project_ViewFile.asp?FileID=40894&amp;IDKEY=m903q4jsafkasjfu90amnmasdfkaidflnmdf9348r09dmfasdfi56392826</t>
  </si>
  <si>
    <t>CCB_CarbonCo_Purus_Verification_Statement_05_20_22.pdf</t>
  </si>
  <si>
    <t>https://registry.verra.org/mymodule/ProjectDoc/Project_ViewFile.asp?FileID=66940&amp;IDKEY=d903q4jsafkasjfu90amnmasdfkaidflnmdf9348r09dmfasdfj92310260</t>
  </si>
  <si>
    <t>Purus Project Summary Document Final, (English, 5-28-2021).pdf</t>
  </si>
  <si>
    <t>https://registry.verra.org/mymodule/ProjectDoc/Project_ViewFile.asp?FileID=52956&amp;IDKEY=3kjalskjf098234kj28098sfkjlf098098kl32lasjdflkj909373026324</t>
  </si>
  <si>
    <t>CCB_IMP_REP_ENG_963_23MAY2011_31DEC2012_V1.pdf</t>
  </si>
  <si>
    <t>https://registry.verra.org/mymodule/ProjectDoc/Project_ViewFile.asp?FileID=45489&amp;IDKEY=30e98hfalksuf098fnsdalfkjfoijmn4309JLKJFjlaksjfla9n62729331</t>
  </si>
  <si>
    <t>CCB_IMP_REP_POR_963_23MAY2011_31DEC2012_V1.pdf</t>
  </si>
  <si>
    <t>https://registry.verra.org/mymodule/ProjectDoc/Project_ViewFile.asp?FileID=45490&amp;IDKEY=m8723kjnf7kjandsaslmdv09887vaksmrmnwqkjoiuanfnfuq0l62730710</t>
  </si>
  <si>
    <t>CCB_IMP_REP_POR_963_01JAN2013_31DEC2013_V1.pdf</t>
  </si>
  <si>
    <t>https://registry.verra.org/mymodule/ProjectDoc/Project_ViewFile.asp?FileID=45492&amp;IDKEY=siofj09234rm9oq4jndsma80vcalksdjf98cxkjaf90823nmq3m62733468</t>
  </si>
  <si>
    <t>CCB_IMP_REP_ENG_963_01JAN2013_31DEC2013_V1.pdf</t>
  </si>
  <si>
    <t>https://registry.verra.org/mymodule/ProjectDoc/Project_ViewFile.asp?FileID=45493&amp;IDKEY=i903q4jsafkasjfu90amnmasdfkaidflnmdf9348r09dmfasdfm62734847</t>
  </si>
  <si>
    <t>CCB_IMP_REP_ENG_963_01JAN2014_31DEC2014_V1.pdf</t>
  </si>
  <si>
    <t>https://registry.verra.org/mymodule/ProjectDoc/Project_ViewFile.asp?FileID=45494&amp;IDKEY=k98klasmf8jflkasf8098afnasfkj98f0a9sfsakjflsakjf8df62736226</t>
  </si>
  <si>
    <t>CCB_IMP_REP_ENG_963_01JAN2015_31DEC2015_V1.pdf</t>
  </si>
  <si>
    <t>https://registry.verra.org/mymodule/ProjectDoc/Project_ViewFile.asp?FileID=45495&amp;IDKEY=lkjalskjf098234kj28098sfkjlf098098kl32lasjdflkj909f62737605</t>
  </si>
  <si>
    <t>CCB_IMP_REP_ENG_963_01JAN2016_31DEC2016.pdf</t>
  </si>
  <si>
    <t>https://registry.verra.org/mymodule/ProjectDoc/Project_ViewFile.asp?FileID=45765&amp;IDKEY=kkjalskjf098234kj28098sfkjlf098098kl32lasjdflkj909063109935</t>
  </si>
  <si>
    <t>CCB_OTHER_963_21FEB2017.pdf</t>
  </si>
  <si>
    <t>https://registry.verra.org/mymodule/ProjectDoc/Project_ViewFile.asp?FileID=40236&amp;IDKEY=9903q4jsafkasjfu90amnmasdfkaidflnmdf9348r09dmfasdfs55485444</t>
  </si>
  <si>
    <t>PROJ_DESC_1201_14OCT2015.pdf</t>
  </si>
  <si>
    <t>https://registry.verra.org/mymodule/ProjectDoc/Project_ViewFile.asp?FileID=17522&amp;IDKEY=9kjalskjf098234kj28098sfkjlf098098kl32lasjdflkj909924162838</t>
  </si>
  <si>
    <t>REG_REP_1201_26OCT2015.pdf</t>
  </si>
  <si>
    <t>https://registry.verra.org/mymodule/ProjectDoc/Project_ViewFile.asp?FileID=17498&amp;IDKEY=3097809fdslkjf09rndasfufd098asodfjlkduf09nm23mrn87024129742</t>
  </si>
  <si>
    <t>VALID_REP_1201_26OCT2015_CCBA.pdf</t>
  </si>
  <si>
    <t>https://registry.verra.org/mymodule/ProjectDoc/Project_ViewFile.asp?FileID=17458&amp;IDKEY=f903q4jsafkasjfu90amnmasdfkaidflnmdf9348r09dmfasdff24074582</t>
  </si>
  <si>
    <t>PP_ISS_REP_1201_01AUG2012_to_31DEC2014.pdf</t>
  </si>
  <si>
    <t>https://registry.verra.org/mymodule/ProjectDoc/Project_ViewFile.asp?FileID=18145&amp;IDKEY=l097809fdslkjf09rndasfufd098asodfjlkduf09nm23mrn87925021955</t>
  </si>
  <si>
    <t>MONIT_REP_1201_01AUG2012_to_31DEC2014_CCB.pdf</t>
  </si>
  <si>
    <t>https://registry.verra.org/mymodule/ProjectDoc/Project_ViewFile.asp?FileID=18657&amp;IDKEY=2kjalskjf098234kj28098sfkjlf098098kl32lasjdflkj909225728003</t>
  </si>
  <si>
    <t>VALID_STA_1201_26OCT2015.pdf</t>
  </si>
  <si>
    <t>https://registry.verra.org/mymodule/ProjectDoc/Project_ViewFile.asp?FileID=17460&amp;IDKEY=nlksjoiuwqowrnoiuomnckjashoufifmln902309ksdflku098u24077340</t>
  </si>
  <si>
    <t>VERIF_REP_1201_01AUG2012_to_31DEC2014_CCB.pdf</t>
  </si>
  <si>
    <t>https://registry.verra.org/mymodule/ProjectDoc/Project_ViewFile.asp?FileID=18658&amp;IDKEY=wlksjoiuwqowrnoiuomnckjashoufifmln902309ksdflku098025729382</t>
  </si>
  <si>
    <t>VERIF_STA_1201_01AUG2012_to_31DEC2014.pdf</t>
  </si>
  <si>
    <t>https://registry.verra.org/mymodule/ProjectDoc/Project_ViewFile.asp?FileID=18146&amp;IDKEY=00e98hfalksuf098fnsdalfkjfoijmn4309JLKJFjlaksjfla9f25023334</t>
  </si>
  <si>
    <t>AFOLU_PROJ_ELEM_1201_14OCT2015.pdf</t>
  </si>
  <si>
    <t>https://registry.verra.org/mymodule/ProjectDoc/Project_ViewFile.asp?FileID=17521&amp;IDKEY=a98klasmf8jflkasf8098afnasfkj98f0a9sfsakjflsakjf8dj24161459</t>
  </si>
  <si>
    <t>Communications Agreement Gola_RSPB.pdf</t>
  </si>
  <si>
    <t>https://registry.verra.org/mymodule/ProjectDoc/Project_ViewFile.asp?FileID=16441&amp;IDKEY=n98klasmf8jflkasf8098afnasfkj98f0a9sfsakjflsakjf8df22672139</t>
  </si>
  <si>
    <t>Other_1201_26OCT2015.pdf</t>
  </si>
  <si>
    <t>https://registry.verra.org/mymodule/ProjectDoc/Project_ViewFile.asp?FileID=17459&amp;IDKEY=998klasmf8jflkasf8098afnasfkj98f0a9sfsakjflsakjf8ds24075961</t>
  </si>
  <si>
    <t>Other_1201_03April2014_exemption_response.pdf</t>
  </si>
  <si>
    <t>https://registry.verra.org/mymodule/ProjectDoc/Project_ViewFile.asp?FileID=17461&amp;IDKEY=f097809fdslkjf09rndasfufd098asodfjlkduf09nm23mrn87n24078719</t>
  </si>
  <si>
    <t>OTHER_1201_01AUG2012_to_31DEC2014.pdf</t>
  </si>
  <si>
    <t>https://registry.verra.org/mymodule/ProjectDoc/Project_ViewFile.asp?FileID=18147&amp;IDKEY=aq934lkmsad39asjdkfj90qlkalsdkngaf98ulkandDfdvDdfhk25024713</t>
  </si>
  <si>
    <t>1201 Gola REDD Project_Exemption Letter_11MAY2021.pdf</t>
  </si>
  <si>
    <t>https://registry.verra.org/mymodule/ProjectDoc/Project_ViewFile.asp?FileID=52585&amp;IDKEY=0903q4jsafkasjfu90amnmasdfkaidflnmdf9348r09dmfasdfa72514715</t>
  </si>
  <si>
    <t>1201, Gola REDD Project, Second Exemption Letter, 08 December 2021.pdf</t>
  </si>
  <si>
    <t>https://registry.verra.org/mymodule/ProjectDoc/Project_ViewFile.asp?FileID=58565&amp;IDKEY=0097809fdslkjf09rndasfufd098asodfjlkduf09nm23mrn87l80761135</t>
  </si>
  <si>
    <t>1201_PA_LB.kml</t>
  </si>
  <si>
    <t>https://registry.verra.org/mymodule/ProjectDoc/Project_ViewFile.asp?FileID=96776&amp;IDKEY=d903q4jsafkasjfu90amnmasdfkaidflnmdf9348r09dmfasdf9133454104</t>
  </si>
  <si>
    <t>R&amp;I_PRR_1201_25MARCH2016_01AUG2012_to_31DEC2014.pdf</t>
  </si>
  <si>
    <t>https://registry.verra.org/mymodule/ProjectDoc/Project_ViewFile.asp?FileID=18638&amp;IDKEY=f98klasmf8jflkasf8098afnasfkj98f0a9sfsakjflsakjf8d025701802</t>
  </si>
  <si>
    <t>Gola_CCB_PD_GoldUpdate_2021_Submitted.pdf</t>
  </si>
  <si>
    <t>https://registry.verra.org/mymodule/ProjectDoc/Project_ViewFile.asp?FileID=51872&amp;IDKEY=niquwesdfmnk0iei23nnm435oiojnc909dsflk9809adlkmlkf971531488</t>
  </si>
  <si>
    <t>Monit_Report_1201_01Jan2015_to_31Dec2019_Draft_Update.pdf</t>
  </si>
  <si>
    <t>https://registry.verra.org/mymodule/ProjectDoc/Project_ViewFile.asp?FileID=51502&amp;IDKEY=miquwesdfmnk0iei23nnm435oiojnc909dsflk9809adlkmlkfu71021258</t>
  </si>
  <si>
    <t>MONIT_REP_1201_01Jan2015_to_31Dec2019_DraftsummaryUpdate.pdf</t>
  </si>
  <si>
    <t>https://registry.verra.org/mymodule/ProjectDoc/Project_ViewFile.asp?FileID=51393&amp;IDKEY=sq934lkmsad39asjdkfj90qlkalsdkngaf98ulkandDfdvDdfhd70870947</t>
  </si>
  <si>
    <t>PDD APD CKBV.pdf</t>
  </si>
  <si>
    <t>https://registry.verra.org/mymodule/ProjectDoc/Project_ViewFile.asp?FileID=7443&amp;IDKEY=h0e98hfalksuf098fnsdalfkjfoijmn4309JLKJFjlaksjfla9s10263897</t>
  </si>
  <si>
    <t>registration deed of representation.pdf</t>
  </si>
  <si>
    <t>https://registry.verra.org/mymodule/ProjectDoc/Project_ViewFile.asp?FileID=7440&amp;IDKEY=fkjalskjf098234kj28098sfkjlf098098kl32lasjdflkj909j10259760</t>
  </si>
  <si>
    <t>CKBV Florestal Ltda (planned) VCS valid 12.pdf</t>
  </si>
  <si>
    <t>https://registry.verra.org/mymodule/ProjectDoc/Project_ViewFile.asp?FileID=7444&amp;IDKEY=4q934lkmsad39asjdkfj90qlkalsdkngaf98ulkandDfdvDdfhv10265276</t>
  </si>
  <si>
    <t>https://registry.verra.org/mymodule/ProjectDoc/Project_ViewFile.asp?FileID=7627&amp;IDKEY=niofj09234rm9oq4jndsma80vcalksdjf98cxkjaf90823nmq3f10517633</t>
  </si>
  <si>
    <t>VCS ISSUANCE DEED OF REPRESENTATION.pdf</t>
  </si>
  <si>
    <t>https://registry.verra.org/mymodule/ProjectDoc/Project_ViewFile.asp?FileID=76513&amp;IDKEY=88723kjnf7kjandsaslmdv09887vaksmrmnwqkjoiuanfnfuq08105511427</t>
  </si>
  <si>
    <t>2010 MONITORING REPORT FOR CIKEL BRAZILIAN AMAZON REDD APD PROJECT rev18May2012.pdf</t>
  </si>
  <si>
    <t>https://registry.verra.org/mymodule/ProjectDoc/Project_ViewFile.asp?FileID=7618&amp;IDKEY=aiofj09234rm9oq4jndsma80vcalksdjf98cxkjaf90823nmq3010505222</t>
  </si>
  <si>
    <t>2023.07.18_VCS_MR2_Cikel_VERRA.pdf</t>
  </si>
  <si>
    <t>https://registry.verra.org/mymodule/ProjectDoc/Project_ViewFile.asp?FileID=97167&amp;IDKEY=90e98hfalksuf098fnsdalfkjfoijmn4309JLKJFjlaksjfla9133993293</t>
  </si>
  <si>
    <t>CKBV Floresta Ltda VCS valid deed of rep 12.pdf</t>
  </si>
  <si>
    <t>https://registry.verra.org/mymodule/ProjectDoc/Project_ViewFile.asp?FileID=7446&amp;IDKEY=qiquwesdfmnk0iei23nnm435oiojnc909dsflk9809adlkmlkfl10268034</t>
  </si>
  <si>
    <t>CKBV Florestal Ltda (planned) VCS verif 12.pdf</t>
  </si>
  <si>
    <t>https://registry.verra.org/mymodule/ProjectDoc/Project_ViewFile.asp?FileID=7619&amp;IDKEY=f903q4jsafkasjfu90amnmasdfkaidflnmdf9348r09dmfasdfd10506601</t>
  </si>
  <si>
    <t>832_V4.0_VCS-Verification Report CIKEL.pdf</t>
  </si>
  <si>
    <t>https://registry.verra.org/mymodule/ProjectDoc/Project_ViewFile.asp?FileID=97658&amp;IDKEY=d903q4jsafkasjfu90amnmasdfkaidflnmdf9348r09dmfasdf9134670382</t>
  </si>
  <si>
    <t>CKBV Florestal Ltda (planned) VCS verif deed of rep 12.pdf</t>
  </si>
  <si>
    <t>https://registry.verra.org/mymodule/ProjectDoc/Project_ViewFile.asp?FileID=7621&amp;IDKEY=alksjoiuwqowrnoiuomnckjashoufifmln902309ksdflku098o10509359</t>
  </si>
  <si>
    <t>https://registry.verra.org/mymodule/ProjectDoc/Project_ViewFile.asp?FileID=76362&amp;IDKEY=siofj09234rm9oq4jndsma80vcalksdjf98cxkjaf90823nmq3m105303198</t>
  </si>
  <si>
    <t>CKBV Floresta Ltda VCS valid statement 12.pdf</t>
  </si>
  <si>
    <t>https://registry.verra.org/mymodule/ProjectDoc/Project_ViewFile.asp?FileID=7445&amp;IDKEY=28723kjnf7kjandsaslmdv09887vaksmrmnwqkjoiuanfnfuq0f10266655</t>
  </si>
  <si>
    <t>NON-PERMANENCE RISK REPORT - version post-visit.pdf</t>
  </si>
  <si>
    <t>https://registry.verra.org/mymodule/ProjectDoc/Project_ViewFile.asp?FileID=7448&amp;IDKEY=f903q4jsafkasjfu90amnmasdfkaidflnmdf9348r09dmfasdf10270792</t>
  </si>
  <si>
    <t>V2_832_PRR_14Sept2023.pdf</t>
  </si>
  <si>
    <t>https://registry.verra.org/mymodule/ProjectDoc/Project_ViewFile.asp?FileID=97166&amp;IDKEY=0097809fdslkjf09rndasfufd098asodfjlkduf09nm23mrn878133991914</t>
  </si>
  <si>
    <t>RC_complex_gcs.kml</t>
  </si>
  <si>
    <t>https://registry.verra.org/mymodule/ProjectDoc/Project_ViewFile.asp?FileID=7457&amp;IDKEY=r903q4jsafkasjfu90amnmasdfkaidflnmdf9348r09dmfasdff10283203</t>
  </si>
  <si>
    <t>CKBV Florestal Ltda (planned) VCS verif statement 12.pdf</t>
  </si>
  <si>
    <t>https://registry.verra.org/mymodule/ProjectDoc/Project_ViewFile.asp?FileID=7620&amp;IDKEY=kkjalskjf098234kj28098sfkjlf098098kl32lasjdflkj909j10507980</t>
  </si>
  <si>
    <t>DEED OF ACCESSION_v2.pdf</t>
  </si>
  <si>
    <t>https://registry.verra.org/mymodule/ProjectDoc/Project_ViewFile.asp?FileID=77046&amp;IDKEY=jiofj09234rm9oq4jndsma80vcalksdjf98cxkjaf90823nmq3d106246434</t>
  </si>
  <si>
    <t>Project832_DEED_OF_PARTIAL_RELEASE_v2 Verra signed.pdf</t>
  </si>
  <si>
    <t>https://registry.verra.org/mymodule/ProjectDoc/Project_ViewFile.asp?FileID=77709&amp;IDKEY=h0e98hfalksuf098fnsdalfkjfoijmn4309JLKJFjlaksjfla9s107160711</t>
  </si>
  <si>
    <t>PROJECT_AREA_832.kml</t>
  </si>
  <si>
    <t>https://registry.verra.org/mymodule/ProjectDoc/Project_ViewFile.asp?FileID=97172&amp;IDKEY=a98klasmf8jflkasf8098afnasfkj98f0a9sfsakjflsakjf8da134000188</t>
  </si>
  <si>
    <t>VCSPPD0.5.FINALbis.pdf</t>
  </si>
  <si>
    <t>https://registry.verra.org/mymodule/ProjectDoc/Project_ViewFile.asp?FileID=7201&amp;IDKEY=78723kjnf7kjandsaslmdv09887vaksmrmnwqkjoiuanfnfuq0u9930179</t>
  </si>
  <si>
    <t>PROJ_DESC_818_22MAR2012.pdf</t>
  </si>
  <si>
    <t>https://registry.verra.org/mymodule/ProjectDoc/Project_ViewFile.asp?FileID=20699&amp;IDKEY=j98klasmf8jflkasf8098afnasfkj98f0a9sfsakjflsakjf8da28543921</t>
  </si>
  <si>
    <t>VCS Registration Representation.pdf</t>
  </si>
  <si>
    <t>https://registry.verra.org/mymodule/ProjectDoc/Project_ViewFile.asp?FileID=7188&amp;IDKEY=s98klasmf8jflkasf8098afnasfkj98f0a9sfsakjflsakjf8d99912252</t>
  </si>
  <si>
    <t>PP_REG_REP_818_25APR2012.pdf</t>
  </si>
  <si>
    <t>https://registry.verra.org/mymodule/ProjectDoc/Project_ViewFile.asp?FileID=20698&amp;IDKEY=d903q4jsafkasjfu90amnmasdfkaidflnmdf9348r09dmfasdfn28542542</t>
  </si>
  <si>
    <t>090- Bolivia Validation Report-Final.pdf</t>
  </si>
  <si>
    <t>https://registry.verra.org/mymodule/ProjectDoc/Project_ViewFile.asp?FileID=7173&amp;IDKEY=n0e98hfalksuf098fnsdalfkjfoijmn4309JLKJFjlaksjfla9d9891567</t>
  </si>
  <si>
    <t>VALID_REP_818_26MAR2012.pdf</t>
  </si>
  <si>
    <t>https://registry.verra.org/mymodule/ProjectDoc/Project_ViewFile.asp?FileID=20701&amp;IDKEY=o0e98hfalksuf098fnsdalfkjfoijmn4309JLKJFjlaksjfla9k28546679</t>
  </si>
  <si>
    <t>VCS Issuance Representation.pdf</t>
  </si>
  <si>
    <t>https://registry.verra.org/mymodule/ProjectDoc/Project_ViewFile.asp?FileID=11338&amp;IDKEY=898klasmf8jflkasf8098afnasfkj98f0a9sfsakjflsakjf8d915635102</t>
  </si>
  <si>
    <t>PP_ISS_REP_818_20OCT2011_TO_19OCT2012.pdf</t>
  </si>
  <si>
    <t>https://registry.verra.org/mymodule/ProjectDoc/Project_ViewFile.asp?FileID=20697&amp;IDKEY=diofj09234rm9oq4jndsma80vcalksdjf98cxkjaf90823nmq3s28541163</t>
  </si>
  <si>
    <t>Monitoring Report.pdf</t>
  </si>
  <si>
    <t>https://registry.verra.org/mymodule/ProjectDoc/Project_ViewFile.asp?FileID=11291&amp;IDKEY=kiofj09234rm9oq4jndsma80vcalksdjf98cxkjaf90823nmq3a15570289</t>
  </si>
  <si>
    <t>MONIT_REP_818_20OCT2011_TO_19OCT2012.pdf</t>
  </si>
  <si>
    <t>https://registry.verra.org/mymodule/ProjectDoc/Project_ViewFile.asp?FileID=20694&amp;IDKEY=fq934lkmsad39asjdkfj90qlkalsdkngaf98ulkandDfdvDdfhd28537026</t>
  </si>
  <si>
    <t>090- Bolivia Validation Representation-final.pdf</t>
  </si>
  <si>
    <t>https://registry.verra.org/mymodule/ProjectDoc/Project_ViewFile.asp?FileID=7174&amp;IDKEY=kq934lkmsad39asjdkfj90qlkalsdkngaf98ulkandDfdvDdfh99892946</t>
  </si>
  <si>
    <t>VALID_STA_818_26MAR2012.pdf</t>
  </si>
  <si>
    <t>https://registry.verra.org/mymodule/ProjectDoc/Project_ViewFile.asp?FileID=20702&amp;IDKEY=aq934lkmsad39asjdkfj90qlkalsdkngaf98ulkandDfdvDdfhk28548058</t>
  </si>
  <si>
    <t>090-BoliviaVerification Report v2 final.pdf</t>
  </si>
  <si>
    <t>https://registry.verra.org/mymodule/ProjectDoc/Project_ViewFile.asp?FileID=11288&amp;IDKEY=40e98hfalksuf098fnsdalfkjfoijmn4309JLKJFjlaksjfla9s15566152</t>
  </si>
  <si>
    <t>VERIF_REP_818_20OCT2011_TO_19OCT2012.pdf</t>
  </si>
  <si>
    <t>https://registry.verra.org/mymodule/ProjectDoc/Project_ViewFile.asp?FileID=20703&amp;IDKEY=88723kjnf7kjandsaslmdv09887vaksmrmnwqkjoiuanfnfuq0828549437</t>
  </si>
  <si>
    <t>090- Bolivia Verification Representation-final-v2.pdf</t>
  </si>
  <si>
    <t>https://registry.verra.org/mymodule/ProjectDoc/Project_ViewFile.asp?FileID=11289&amp;IDKEY=nq934lkmsad39asjdkfj90qlkalsdkngaf98ulkandDfdvDdfhj15567531</t>
  </si>
  <si>
    <t>VERIF_STA_818_20OCT2011_TO_19OCT2012.pdf</t>
  </si>
  <si>
    <t>https://registry.verra.org/mymodule/ProjectDoc/Project_ViewFile.asp?FileID=20704&amp;IDKEY=5iquwesdfmnk0iei23nnm435oiojnc909dsflk9809adlkmlkfo28550816</t>
  </si>
  <si>
    <t>VCS Non-Permanence Risk Report.pdf</t>
  </si>
  <si>
    <t>https://registry.verra.org/mymodule/ProjectDoc/Project_ViewFile.asp?FileID=7219&amp;IDKEY=fq934lkmsad39asjdkfj90qlkalsdkngaf98ulkandDfdvDdfhd9955001</t>
  </si>
  <si>
    <t>AFOLU_PROJ_EL_818_02MAY2012.pdf</t>
  </si>
  <si>
    <t>https://registry.verra.org/mymodule/ProjectDoc/Project_ViewFile.asp?FileID=20691&amp;IDKEY=2lksjoiuwqowrnoiuomnckjashoufifmln902309ksdflku098n28532889</t>
  </si>
  <si>
    <t>Board Resolution Signed.pdf</t>
  </si>
  <si>
    <t>https://registry.verra.org/mymodule/ProjectDoc/Project_ViewFile.asp?FileID=7284&amp;IDKEY=3iquwesdfmnk0iei23nnm435oiojnc909dsflk9809adlkmlkf910044636</t>
  </si>
  <si>
    <t>COMMS_AGREE_818_11MAY2012.pdf</t>
  </si>
  <si>
    <t>https://registry.verra.org/mymodule/ProjectDoc/Project_ViewFile.asp?FileID=20692&amp;IDKEY=k097809fdslkjf09rndasfufd098asodfjlkduf09nm23mrn87028534268</t>
  </si>
  <si>
    <t>Project1.kml</t>
  </si>
  <si>
    <t>https://registry.verra.org/mymodule/ProjectDoc/Project_ViewFile.asp?FileID=7186&amp;IDKEY=niofj09234rm9oq4jndsma80vcalksdjf98cxkjaf90823nmq3f9909494</t>
  </si>
  <si>
    <t>KML_818_22MAR2012.kml</t>
  </si>
  <si>
    <t>https://registry.verra.org/mymodule/ProjectDoc/Project_ViewFile.asp?FileID=20693&amp;IDKEY=90e98hfalksuf098fnsdalfkjfoijmn4309JLKJFjlaksjfla9828535647</t>
  </si>
  <si>
    <t>090 Bolivia-CCBA Validation_Report_Final.pdf</t>
  </si>
  <si>
    <t>https://registry.verra.org/mymodule/ProjectDoc/Project_ViewFile.asp?FileID=7177&amp;IDKEY=aiofj09234rm9oq4jndsma80vcalksdjf98cxkjaf90823nmq309897083</t>
  </si>
  <si>
    <t>090-Bolivia- CCB Valildation Statement-final.pdf</t>
  </si>
  <si>
    <t>https://registry.verra.org/mymodule/ProjectDoc/Project_ViewFile.asp?FileID=7178&amp;IDKEY=f903q4jsafkasjfu90amnmasdfkaidflnmdf9348r09dmfasdfd9898462</t>
  </si>
  <si>
    <t>CCBPPDV.5.FINAL.pdf</t>
  </si>
  <si>
    <t>https://registry.verra.org/mymodule/ProjectDoc/Project_ViewFile.asp?FileID=7183&amp;IDKEY=9q934lkmsad39asjdkfj90qlkalsdkngaf98ulkandDfdvDdfhk9905357</t>
  </si>
  <si>
    <t>OTHER_818_15MAR2012.pdf</t>
  </si>
  <si>
    <t>https://registry.verra.org/mymodule/ProjectDoc/Project_ViewFile.asp?FileID=20695&amp;IDKEY=r8723kjnf7kjandsaslmdv09887vaksmrmnwqkjoiuanfnfuq0s28538405</t>
  </si>
  <si>
    <t>OTHER_818_26MAR2012.pdf</t>
  </si>
  <si>
    <t>https://registry.verra.org/mymodule/ProjectDoc/Project_ViewFile.asp?FileID=20696&amp;IDKEY=0iquwesdfmnk0iei23nnm435oiojnc909dsflk9809adlkmlkfn28539784</t>
  </si>
  <si>
    <t>CCB_VALID_REP_ENG_818_26MAR2012.pdf</t>
  </si>
  <si>
    <t>https://registry.verra.org/mymodule/ProjectDoc/Project_ViewFile.asp?FileID=20706&amp;IDKEY=m903q4jsafkasjfu90amnmasdfkaidflnmdf9348r09dmfasdfi28553574</t>
  </si>
  <si>
    <t>CCB_VALID_STA_818_26MAR2012.pdf</t>
  </si>
  <si>
    <t>https://registry.verra.org/mymodule/ProjectDoc/Project_ViewFile.asp?FileID=20705&amp;IDKEY=8iofj09234rm9oq4jndsma80vcalksdjf98cxkjaf90823nmq3l28552195</t>
  </si>
  <si>
    <t>CCB_PROJ_DESC_ENG_818_15MAR2012.pdf</t>
  </si>
  <si>
    <t>https://registry.verra.org/mymodule/ProjectDoc/Project_ViewFile.asp?FileID=20707&amp;IDKEY=898klasmf8jflkasf8098afnasfkj98f0a9sfsakjflsakjf8d928554953</t>
  </si>
  <si>
    <t>PROJ_DESC_953_23MAR2016.pdf</t>
  </si>
  <si>
    <t>https://registry.verra.org/mymodule/ProjectDoc/Project_ViewFile.asp?FileID=44829&amp;IDKEY=kkjalskjf098234kj28098sfkjlf098098kl32lasjdflkj909f61819191</t>
  </si>
  <si>
    <t>PP_REG_REP_953_02NOV2012.pdf</t>
  </si>
  <si>
    <t>https://registry.verra.org/mymodule/ProjectDoc/Project_ViewFile.asp?FileID=33928&amp;IDKEY=d903q4jsafkasjfu90amnmasdfkaidflnmdf9348r09dmfasdfn46786712</t>
  </si>
  <si>
    <t>VALID_REP_953_24NOV2012.pdf</t>
  </si>
  <si>
    <t>https://registry.verra.org/mymodule/ProjectDoc/Project_ViewFile.asp?FileID=33930&amp;IDKEY=ulksjoiuwqowrnoiuomnckjashoufifmln902309ksdflku098j46789470</t>
  </si>
  <si>
    <t>PP_ISS_REP_953_25FEB2011_24FEB2012.pdf</t>
  </si>
  <si>
    <t>https://registry.verra.org/mymodule/ProjectDoc/Project_ViewFile.asp?FileID=35140&amp;IDKEY=aiquwesdfmnk0iei23nnm435oiojnc909dsflk9809adlkmlkfd48458060</t>
  </si>
  <si>
    <t>PP_ISS_REP_953_25FEB2012_24FEB2013.pdf</t>
  </si>
  <si>
    <t>https://registry.verra.org/mymodule/ProjectDoc/Project_ViewFile.asp?FileID=38759&amp;IDKEY=08723kjnf7kjandsaslmdv09887vaksmrmnwqkjoiuanfnfuq053448661</t>
  </si>
  <si>
    <t>Deed of Representation.pdf</t>
  </si>
  <si>
    <t>https://registry.verra.org/mymodule/ProjectDoc/Project_ViewFile.asp?FileID=55527&amp;IDKEY=aiofj09234rm9oq4jndsma80vcalksdjf98cxkjaf90823nmq3r76571733</t>
  </si>
  <si>
    <t>MONIT_REP_953_25FEB2011_24FEB2012.pdf</t>
  </si>
  <si>
    <t>https://registry.verra.org/mymodule/ProjectDoc/Project_ViewFile.asp?FileID=35156&amp;IDKEY=o0e98hfalksuf098fnsdalfkjfoijmn4309JLKJFjlaksjfla9k48480124</t>
  </si>
  <si>
    <t>MONIT_REP_953_25FEB2012_24FEB2013.pdf</t>
  </si>
  <si>
    <t>https://registry.verra.org/mymodule/ProjectDoc/Project_ViewFile.asp?FileID=44824&amp;IDKEY=j8723kjnf7kjandsaslmdv09887vaksmrmnwqkjoiuanfnfuq0j61812296</t>
  </si>
  <si>
    <t>2021-03-25 CCB_VCS_Monitoring_Report_CCB v2.0_VCSv3.4_0 Chaco Pantanal.pdf</t>
  </si>
  <si>
    <t>https://registry.verra.org/mymodule/ProjectDoc/Project_ViewFile.asp?FileID=51783&amp;IDKEY=riofj09234rm9oq4jndsma80vcalksdjf98cxkjaf90823nmq3a71408757</t>
  </si>
  <si>
    <t>VALID_STA_953_24NOV2012.pdf</t>
  </si>
  <si>
    <t>https://registry.verra.org/mymodule/ProjectDoc/Project_ViewFile.asp?FileID=33931&amp;IDKEY=9097809fdslkjf09rndasfufd098asodfjlkduf09nm23mrn87f46790849</t>
  </si>
  <si>
    <t>VERIF_REP_953_25FEB2011_24FEB2012.pdf</t>
  </si>
  <si>
    <t>https://registry.verra.org/mymodule/ProjectDoc/Project_ViewFile.asp?FileID=35141&amp;IDKEY=9iofj09234rm9oq4jndsma80vcalksdjf98cxkjaf90823nmq3348459439</t>
  </si>
  <si>
    <t>VERIF_REP_953_25FEB2012_24FEB2013.pdf</t>
  </si>
  <si>
    <t>https://registry.verra.org/mymodule/ProjectDoc/Project_ViewFile.asp?FileID=42454&amp;IDKEY=s097809fdslkjf09rndasfufd098asodfjlkduf09nm23mrn87s58544066</t>
  </si>
  <si>
    <t>VERIF_STA_953_25FEB2012_24FEB2013.pdf</t>
  </si>
  <si>
    <t>https://registry.verra.org/mymodule/ProjectDoc/Project_ViewFile.asp?FileID=38760&amp;IDKEY=qiofj09234rm9oq4jndsma80vcalksdjf98cxkjaf90823nmq3i53450040</t>
  </si>
  <si>
    <t>2021-09-06 Chaco Pantanal Verification Statement.pdf</t>
  </si>
  <si>
    <t>https://registry.verra.org/mymodule/ProjectDoc/Project_ViewFile.asp?FileID=55528&amp;IDKEY=4903q4jsafkasjfu90amnmasdfkaidflnmdf9348r09dmfasdfa76573112</t>
  </si>
  <si>
    <t>AFOLU_ELEM_953_30OCT2012.pdf</t>
  </si>
  <si>
    <t>https://registry.verra.org/mymodule/ProjectDoc/Project_ViewFile.asp?FileID=40253&amp;IDKEY=ciofj09234rm9oq4jndsma80vcalksdjf98cxkjaf90823nmq3v55508887</t>
  </si>
  <si>
    <t>AFOLU_PROJ_ELEM_953_25FEB2012_24FEB2013.pdf</t>
  </si>
  <si>
    <t>https://registry.verra.org/mymodule/ProjectDoc/Project_ViewFile.asp?FileID=38757&amp;IDKEY=e0e98hfalksuf098fnsdalfkjfoijmn4309JLKJFjlaksjfla9l53445903</t>
  </si>
  <si>
    <t>CCB_IMP_REP_ENG_953_25FEB2011_31AUG2015_V3.pdf</t>
  </si>
  <si>
    <t>https://registry.verra.org/mymodule/ProjectDoc/Project_ViewFile.asp?FileID=45502&amp;IDKEY=998klasmf8jflkasf8098afnasfkj98f0a9sfsakjflsakjf8d862747258</t>
  </si>
  <si>
    <t>Tobich LC-mites.kml</t>
  </si>
  <si>
    <t>https://registry.verra.org/mymodule/ProjectDoc/Project_ViewFile.asp?FileID=55799&amp;IDKEY=s903q4jsafkasjfu90amnmasdfkaidflnmdf9348r09dmfasdf376946821</t>
  </si>
  <si>
    <t>ISS2_953_PRR_5MAY2016_CLOSED.pdf</t>
  </si>
  <si>
    <t>https://registry.verra.org/mymodule/ProjectDoc/Project_ViewFile.asp?FileID=38758&amp;IDKEY=qq934lkmsad39asjdkfj90qlkalsdkngaf98ulkandDfdvDdfhf53447282</t>
  </si>
  <si>
    <t>CCB_VALID_REP_953_11JUL2012.pdf</t>
  </si>
  <si>
    <t>https://registry.verra.org/mymodule/ProjectDoc/Project_ViewFile.asp?FileID=33926&amp;IDKEY=0iquwesdfmnk0iei23nnm435oiojnc909dsflk9809adlkmlkfn46783954</t>
  </si>
  <si>
    <t>2021-09-06 CCB - VCS Monitoring Report CCB v2.0_VCSv3.4_0 - Chaco Pantanal.pdf</t>
  </si>
  <si>
    <t>https://registry.verra.org/mymodule/ProjectDoc/Project_ViewFile.asp?FileID=55524&amp;IDKEY=Dq934lkmsad39asjdkfj90qlkalsdkngaf98ulkandDfdvDdfhm76567596</t>
  </si>
  <si>
    <t>CCB_MONIT_REP_ENG_DRAFT_953_25FEB2013_24FEB2018.pdf</t>
  </si>
  <si>
    <t>https://registry.verra.org/mymodule/ProjectDoc/Project_ViewFile.asp?FileID=45075&amp;IDKEY=lq934lkmsad39asjdkfj90qlkalsdkngaf98ulkandDfdvDdfhd62158425</t>
  </si>
  <si>
    <t>2021-03-25 Resumen del Informe de Monitoreo - Proyecto de ConservaciC3n de Bosques del Paraguay - Chaco Pantanal.pdf</t>
  </si>
  <si>
    <t>https://registry.verra.org/mymodule/ProjectDoc/Project_ViewFile.asp?FileID=51784&amp;IDKEY=f903q4jsafkasjfu90amnmasdfkaidflnmdf9348r09dmfasdfr71410136</t>
  </si>
  <si>
    <t>CCB_MONIT_REP_SUM_ESP_DRAFT_953_25FEB2013_24FEB2018.pdf</t>
  </si>
  <si>
    <t>https://registry.verra.org/mymodule/ProjectDoc/Project_ViewFile.asp?FileID=44030&amp;IDKEY=0q934lkmsad39asjdkfj90qlkalsdkngaf98ulkandDfdvDdfhd60717370</t>
  </si>
  <si>
    <t>CCB_VERIF_REP_ENG_953_25FEB2011_31AUG2015.pdf</t>
  </si>
  <si>
    <t>https://registry.verra.org/mymodule/ProjectDoc/Project_ViewFile.asp?FileID=42601&amp;IDKEY=ciquwesdfmnk0iei23nnm435oiojnc909dsflk9809adlkmlkfm58746779</t>
  </si>
  <si>
    <t>2021-09-06 CCB-VCS Verification Report - GUYRA PARAGUAY- Chaco Pantanal - Final.pdf</t>
  </si>
  <si>
    <t>https://registry.verra.org/mymodule/ProjectDoc/Project_ViewFile.asp?FileID=55800&amp;IDKEY=wlksjoiuwqowrnoiuomnckjashoufifmln902309ksdflku098076948200</t>
  </si>
  <si>
    <t>VERIF_STA_953_25FEB2011_24FEB2012.pdf</t>
  </si>
  <si>
    <t>https://registry.verra.org/mymodule/ProjectDoc/Project_ViewFile.asp?FileID=35165&amp;IDKEY=n0e98hfalksuf098fnsdalfkjfoijmn4309JLKJFjlaksjfla9348492535</t>
  </si>
  <si>
    <t>CCB_OTHER_953_17NOV2011.pdf</t>
  </si>
  <si>
    <t>https://registry.verra.org/mymodule/ProjectDoc/Project_ViewFile.asp?FileID=40254&amp;IDKEY=d903q4jsafkasjfu90amnmasdfkaidflnmdf9348r09dmfasdff55510266</t>
  </si>
  <si>
    <t>PROJ_DESC_674_15MAY2011.pdf</t>
  </si>
  <si>
    <t>https://registry.verra.org/mymodule/ProjectDoc/Project_ViewFile.asp?FileID=45917&amp;IDKEY=k98klasmf8jflkasf8098afnasfkj98f0a9sfsakjflsakjf8dl63319543</t>
  </si>
  <si>
    <t>PP_REG_REP_674_07SEP2011.pdf</t>
  </si>
  <si>
    <t>https://registry.verra.org/mymodule/ProjectDoc/Project_ViewFile.asp?FileID=32398&amp;IDKEY=r903q4jsafkasjfu90amnmasdfkaidflnmdf9348r09dmfasdff44676842</t>
  </si>
  <si>
    <t>VALID_REP_674_31AUG2011.pdf</t>
  </si>
  <si>
    <t>https://registry.verra.org/mymodule/ProjectDoc/Project_ViewFile.asp?FileID=32397&amp;IDKEY=9iofj09234rm9oq4jndsma80vcalksdjf98cxkjaf90823nmq3344675463</t>
  </si>
  <si>
    <t>VCS_InfiniteEarth_RimbaRaya_ValidationReport_Final_Signed_083111.pdf</t>
  </si>
  <si>
    <t>https://registry.verra.org/mymodule/ProjectDoc/Project_ViewFile.asp?FileID=32585&amp;IDKEY=fiquwesdfmnk0iei23nnm435oiojnc909dsflk9809adlkmlkf44934715</t>
  </si>
  <si>
    <t>CCBA_VALID_REP_674_14OCT2011.pdf</t>
  </si>
  <si>
    <t>https://registry.verra.org/mymodule/ProjectDoc/Project_ViewFile.asp?FileID=42051&amp;IDKEY=i8723kjnf7kjandsaslmdv09887vaksmrmnwqkjoiuanfnfuq0757988329</t>
  </si>
  <si>
    <t>PP_ISS_REP_674_01JUL2009_30JUN2010.pdf</t>
  </si>
  <si>
    <t>https://registry.verra.org/mymodule/ProjectDoc/Project_ViewFile.asp?FileID=36447&amp;IDKEY=4iofj09234rm9oq4jndsma80vcalksdjf98cxkjaf90823nmq3f50260413</t>
  </si>
  <si>
    <t>PP_ISS_REP_674_01JUL13_30JUN14.pdf</t>
  </si>
  <si>
    <t>https://registry.verra.org/mymodule/ProjectDoc/Project_ViewFile.asp?FileID=40170&amp;IDKEY=k8723kjnf7kjandsaslmdv09887vaksmrmnwqkjoiuanfnfuq0o55394430</t>
  </si>
  <si>
    <t>PP_ISS_REP_674_01JUL2010_30JUN2013.pdf</t>
  </si>
  <si>
    <t>https://registry.verra.org/mymodule/ProjectDoc/Project_ViewFile.asp?FileID=43099&amp;IDKEY=m903q4jsafkasjfu90amnmasdfkaidflnmdf9348r09dmfasdfi59433521</t>
  </si>
  <si>
    <t>PP_ISS_REP_674_01JUL2014_22JUN2017.pdf</t>
  </si>
  <si>
    <t>https://registry.verra.org/mymodule/ProjectDoc/Project_ViewFile.asp?FileID=44016&amp;IDKEY=f903q4jsafkasjfu90amnmasdfkaidflnmdf9348r09dmfasdff60698064</t>
  </si>
  <si>
    <t>https://registry.verra.org/mymodule/ProjectDoc/Project_ViewFile.asp?FileID=44237&amp;IDKEY=s0e98hfalksuf098fnsdalfkjfoijmn4309JLKJFjlaksjfla9F61002823</t>
  </si>
  <si>
    <t>2020-05-22_VCS-Issuance-Representation-Single-Representor-v4.1_Signed.pdf</t>
  </si>
  <si>
    <t>https://registry.verra.org/mymodule/ProjectDoc/Project_ViewFile.asp?FileID=47144&amp;IDKEY=k0e98hfalksuf098fnsdalfkjfoijmn4309JLKJFjlaksjfla9f65011576</t>
  </si>
  <si>
    <t>MONIT_REP_674_01JUL2009_30JUN2010.pdf</t>
  </si>
  <si>
    <t>https://registry.verra.org/mymodule/ProjectDoc/Project_ViewFile.asp?FileID=36446&amp;IDKEY=niquwesdfmnk0iei23nnm435oiojnc909dsflk9809adlkmlkf850259034</t>
  </si>
  <si>
    <t>MONIT_REP_674_01JUL2010_30JUN2013.pdf</t>
  </si>
  <si>
    <t>https://registry.verra.org/mymodule/ProjectDoc/Project_ViewFile.asp?FileID=45212&amp;IDKEY=4iofj09234rm9oq4jndsma80vcalksdjf98cxkjaf90823nmq3862347348</t>
  </si>
  <si>
    <t>MONIT_REP_674_01JUL2014_22JUN2017.pdf</t>
  </si>
  <si>
    <t>https://registry.verra.org/mymodule/ProjectDoc/Project_ViewFile.asp?FileID=45257&amp;IDKEY=niquwesdfmnk0iei23nnm435oiojnc909dsflk9809adlkmlkf962409403</t>
  </si>
  <si>
    <t>CCB_IMP_REP_ENG_674_01JUL2014_22JUN2017.pdf</t>
  </si>
  <si>
    <t>https://registry.verra.org/mymodule/ProjectDoc/Project_ViewFile.asp?FileID=45258&amp;IDKEY=diofj09234rm9oq4jndsma80vcalksdjf98cxkjaf90823nmq3j62410782</t>
  </si>
  <si>
    <t>MONIT_IMP_REP_674_01JUL13_30JUN14.pdf</t>
  </si>
  <si>
    <t>https://registry.verra.org/mymodule/ProjectDoc/Project_ViewFile.asp?FileID=45428&amp;IDKEY=liquwesdfmnk0iei23nnm435oiojnc909dsflk9809adlkmlkfe62645212</t>
  </si>
  <si>
    <t>https://registry.verra.org/mymodule/ProjectDoc/Project_ViewFile.asp?FileID=45799&amp;IDKEY=jiofj09234rm9oq4jndsma80vcalksdjf98cxkjaf90823nmq3963156821</t>
  </si>
  <si>
    <t>CCB_VCS_Monitoring_Report_2017_2019_MP5_v1.16.pdf</t>
  </si>
  <si>
    <t>https://registry.verra.org/mymodule/ProjectDoc/Project_ViewFile.asp?FileID=47148&amp;IDKEY=aiofj09234rm9oq4jndsma80vcalksdjf98cxkjaf90823nmq3r65017092</t>
  </si>
  <si>
    <t>VALID_STA_674_31AUG2011.pdf</t>
  </si>
  <si>
    <t>https://registry.verra.org/mymodule/ProjectDoc/Project_ViewFile.asp?FileID=32399&amp;IDKEY=k98klasmf8jflkasf8098afnasfkj98f0a9sfsakjflsakjf8dj44678221</t>
  </si>
  <si>
    <t>VERIF_REP_674_01JUL2009_30JUN2010.pdf</t>
  </si>
  <si>
    <t>https://registry.verra.org/mymodule/ProjectDoc/Project_ViewFile.asp?FileID=36448&amp;IDKEY=a903q4jsafkasjfu90amnmasdfkaidflnmdf9348r09dmfasdf050261792</t>
  </si>
  <si>
    <t>VERIF_REP_674_01JUL2010_30JUN2013.pdf</t>
  </si>
  <si>
    <t>https://registry.verra.org/mymodule/ProjectDoc/Project_ViewFile.asp?FileID=42053&amp;IDKEY=jiofj09234rm9oq4jndsma80vcalksdjf98cxkjaf90823nmq3m57991087</t>
  </si>
  <si>
    <t>VERIF_REP_674_01JUL2014_22JUN2017.pdf</t>
  </si>
  <si>
    <t>https://registry.verra.org/mymodule/ProjectDoc/Project_ViewFile.asp?FileID=43249&amp;IDKEY=l8723kjnf7kjandsaslmdv09887vaksmrmnwqkjoiuanfnfuq0m59640371</t>
  </si>
  <si>
    <t>VERIF_REP_674_01JUL13_30JUN14.pdf</t>
  </si>
  <si>
    <t>https://registry.verra.org/mymodule/ProjectDoc/Project_ViewFile.asp?FileID=43825&amp;IDKEY=s8723kjnf7kjandsaslmdv09887vaksmrmnwqkjoiuanfnfuq0m60434675</t>
  </si>
  <si>
    <t>CCB_VCS_Rimba Raya_Verification_Report_v1.0.pdf</t>
  </si>
  <si>
    <t>https://registry.verra.org/mymodule/ProjectDoc/Project_ViewFile.asp?FileID=47150&amp;IDKEY=2kjalskjf098234kj28098sfkjlf098098kl32lasjdflkj909265019850</t>
  </si>
  <si>
    <t>VERIF_STA_674_01JUL2009_30JUN2010.pdf</t>
  </si>
  <si>
    <t>https://registry.verra.org/mymodule/ProjectDoc/Project_ViewFile.asp?FileID=36449&amp;IDKEY=m98klasmf8jflkasf8098afnasfkj98f0a9sfsakjflsakjf8dl50263171</t>
  </si>
  <si>
    <t>VERIF_STA_674_01JUL2014_22JUN2017.pdf</t>
  </si>
  <si>
    <t>https://registry.verra.org/mymodule/ProjectDoc/Project_ViewFile.asp?FileID=38175&amp;IDKEY=3iofj09234rm9oq4jndsma80vcalksdjf98cxkjaf90823nmq3j52643325</t>
  </si>
  <si>
    <t>VERIF_STA_674_01JUL2010_30JUN2013.pdf</t>
  </si>
  <si>
    <t>https://registry.verra.org/mymodule/ProjectDoc/Project_ViewFile.asp?FileID=39235&amp;IDKEY=d8723kjnf7kjandsaslmdv09887vaksmrmnwqkjoiuanfnfuq0w54105065</t>
  </si>
  <si>
    <t>https://registry.verra.org/mymodule/ProjectDoc/Project_ViewFile.asp?FileID=39455&amp;IDKEY=k98klasmf8jflkasf8098afnasfkj98f0a9sfsakjflsakjf8dj54408445</t>
  </si>
  <si>
    <t>VERIF_STA_674_01JUL13_30JUN14.pdf</t>
  </si>
  <si>
    <t>https://registry.verra.org/mymodule/ProjectDoc/Project_ViewFile.asp?FileID=40171&amp;IDKEY=miquwesdfmnk0iei23nnm435oiojnc909dsflk9809adlkmlkf055395809</t>
  </si>
  <si>
    <t>Rimba Raya VCS Verification Representation_20200511.pdf</t>
  </si>
  <si>
    <t>https://registry.verra.org/mymodule/ProjectDoc/Project_ViewFile.asp?FileID=47153&amp;IDKEY=90e98hfalksuf098fnsdalfkjfoijmn4309JLKJFjlaksjfla9865023987</t>
  </si>
  <si>
    <t>Rimba Raya VCS Verification Representation_22JUL2020.pdf</t>
  </si>
  <si>
    <t>https://registry.verra.org/mymodule/ProjectDoc/Project_ViewFile.asp?FileID=48306&amp;IDKEY=sq934lkmsad39asjdkfj90qlkalsdkngaf98ulkandDfdvDdfhd66613974</t>
  </si>
  <si>
    <t>NON_PERMA_RISK_REP_674_14APR2013.pdf</t>
  </si>
  <si>
    <t>https://registry.verra.org/mymodule/ProjectDoc/Project_ViewFile.asp?FileID=36450&amp;IDKEY=ilksjoiuwqowrnoiuomnckjashoufifmln902309ksdflku098f50264550</t>
  </si>
  <si>
    <t>AFOLU_RISK_ELEM_674_05DEC2013.PDF</t>
  </si>
  <si>
    <t>https://registry.verra.org/mymodule/ProjectDoc/Project_ViewFile.asp?FileID=42052&amp;IDKEY=8iquwesdfmnk0iei23nnm435oiojnc909dsflk9809adlkmlkfn57989708</t>
  </si>
  <si>
    <t>AFOLU_PROJ_ELEM_674_01JUL2014_22JUN2017.pdf</t>
  </si>
  <si>
    <t>https://registry.verra.org/mymodule/ProjectDoc/Project_ViewFile.asp?FileID=43248&amp;IDKEY=jq934lkmsad39asjdkfj90qlkalsdkngaf98ulkandDfdvDdfhn59638992</t>
  </si>
  <si>
    <t>AFOLU_ELEM_674_01JUL13_30JUN14.pdf</t>
  </si>
  <si>
    <t>https://registry.verra.org/mymodule/ProjectDoc/Project_ViewFile.asp?FileID=42467&amp;IDKEY=2iquwesdfmnk0iei23nnm435oiojnc909dsflk9809adlkmlkfd58561993</t>
  </si>
  <si>
    <t>LOSS_EVENT_REP_674_31OCT2013.pdf</t>
  </si>
  <si>
    <t>https://registry.verra.org/mymodule/ProjectDoc/Project_ViewFile.asp?FileID=42050&amp;IDKEY=dq934lkmsad39asjdkfj90qlkalsdkngaf98ulkandDfdvDdfhs57986950</t>
  </si>
  <si>
    <t>LOSS_EVENT_DEED_674_31OCT2013.pdf</t>
  </si>
  <si>
    <t>https://registry.verra.org/mymodule/ProjectDoc/Project_ViewFile.asp?FileID=39233&amp;IDKEY=f0e98hfalksuf098fnsdalfkjfoijmn4309JLKJFjlaksjfla9054102307</t>
  </si>
  <si>
    <t>CCB_VERIF_STA_674_01JUL2014_22JUN2017.pdf</t>
  </si>
  <si>
    <t>https://registry.verra.org/mymodule/ProjectDoc/Project_ViewFile.asp?FileID=38176&amp;IDKEY=m903q4jsafkasjfu90amnmasdfkaidflnmdf9348r09dmfasdf452644704</t>
  </si>
  <si>
    <t>I4_PRR_674_1JUN2018_Closed.pdf</t>
  </si>
  <si>
    <t>https://registry.verra.org/mymodule/ProjectDoc/Project_ViewFile.asp?FileID=38177&amp;IDKEY=s98klasmf8jflkasf8098afnasfkj98f0a9sfsakjflsakjf8ds52646083</t>
  </si>
  <si>
    <t>CCBA_VALID_STA_674_14OCT2011.pdf</t>
  </si>
  <si>
    <t>https://registry.verra.org/mymodule/ProjectDoc/Project_ViewFile.asp?FileID=39234&amp;IDKEY=jq934lkmsad39asjdkfj90qlkalsdkngaf98ulkandDfdvDdfh954103686</t>
  </si>
  <si>
    <t>CCBA_PDD_674_15MAY2011.pdf</t>
  </si>
  <si>
    <t>https://registry.verra.org/mymodule/ProjectDoc/Project_ViewFile.asp?FileID=45916&amp;IDKEY=a903q4jsafkasjfu90amnmasdfkaidflnmdf9348r09dmfasdf363318164</t>
  </si>
  <si>
    <t>https://registry.verra.org/mymodule/ProjectDoc/Project_ViewFile.asp?FileID=39453&amp;IDKEY=9iofj09234rm9oq4jndsma80vcalksdjf98cxkjaf90823nmq3354405687</t>
  </si>
  <si>
    <t>CCB_VALID_REP_ENG_674_14OCT2011.pdf</t>
  </si>
  <si>
    <t>https://registry.verra.org/mymodule/ProjectDoc/Project_ViewFile.asp?FileID=42742&amp;IDKEY=k097809fdslkjf09rndasfufd098asodfjlkduf09nm23mrn87058941218</t>
  </si>
  <si>
    <t>VCS_InfiniteEarth_RimbaRaya_GHG_ValidationRepresentation_V3.0_083111.pdf</t>
  </si>
  <si>
    <t>https://registry.verra.org/mymodule/ProjectDoc/Project_ViewFile.asp?FileID=32584&amp;IDKEY=88723kjnf7kjandsaslmdv09887vaksmrmnwqkjoiuanfnfuq0q44933336</t>
  </si>
  <si>
    <t>Rimba Raya CCB Validation Statement_22JUL2020.pdf</t>
  </si>
  <si>
    <t>https://registry.verra.org/mymodule/ProjectDoc/Project_ViewFile.asp?FileID=48307&amp;IDKEY=n8723kjnf7kjandsaslmdv09887vaksmrmnwqkjoiuanfnfuq0a66615353</t>
  </si>
  <si>
    <t>CCB_VCS_Monitoring_Report_2017_2019_MP5_v1.18_22JUL2020.pdf</t>
  </si>
  <si>
    <t>https://registry.verra.org/mymodule/ProjectDoc/Project_ViewFile.asp?FileID=48303&amp;IDKEY=wlksjoiuwqowrnoiuomnckjashoufifmln902309ksdflku098066609837</t>
  </si>
  <si>
    <t>CCB_VCS_Monitoring_Report_2019_2021_MP6_v1.5.pdf</t>
  </si>
  <si>
    <t>https://registry.verra.org/mymodule/ProjectDoc/Project_ViewFile.asp?FileID=62325&amp;IDKEY=slksjoiuwqowrnoiuomnckjashoufifmln902309ksdflku098u85946175</t>
  </si>
  <si>
    <t>CCB_MON_REP_SUM_BAH_674_01JUL2014_22JUN2017.pdf</t>
  </si>
  <si>
    <t>https://registry.verra.org/mymodule/ProjectDoc/Project_ViewFile.asp?FileID=41371&amp;IDKEY=998klasmf8jflkasf8098afnasfkj98f0a9sfsakjflsakjf8ds57050609</t>
  </si>
  <si>
    <t>201219_CCB_VCS_Monitoring_Report_Summary_v1.5_ BAHASA.pdf</t>
  </si>
  <si>
    <t>https://registry.verra.org/mymodule/ProjectDoc/Project_ViewFile.asp?FileID=47147&amp;IDKEY=0iquwesdfmnk0iei23nnm435oiojnc909dsflk9809adlkmlkfm65015713</t>
  </si>
  <si>
    <t>MP6-CCB-VCS-Monitoring-Report-Summary 2019-2021 v1.1- Bahasa.pdf</t>
  </si>
  <si>
    <t>https://registry.verra.org/mymodule/ProjectDoc/Project_ViewFile.asp?FileID=62323&amp;IDKEY=a98klasmf8jflkasf8098afnasfkj98f0a9sfsakjflsakjf8da85943417</t>
  </si>
  <si>
    <t>CCB_VERIF_REP_ENG_674_01JUL2010_30JUN2013.pdf</t>
  </si>
  <si>
    <t>https://registry.verra.org/mymodule/ProjectDoc/Project_ViewFile.asp?FileID=42764&amp;IDKEY=iiquwesdfmnk0iei23nnm435oiojnc909dsflk9809adlkmlkfl58971556</t>
  </si>
  <si>
    <t>CCB_VERIF_REP_ENG_674_01JUL2013_30JUN2014.pdf</t>
  </si>
  <si>
    <t>https://registry.verra.org/mymodule/ProjectDoc/Project_ViewFile.asp?FileID=43098&amp;IDKEY=8iofj09234rm9oq4jndsma80vcalksdjf98cxkjaf90823nmq3l59432142</t>
  </si>
  <si>
    <t>CCB_VERIF_REP_674_01JUL2014_22JUN2017.pdf</t>
  </si>
  <si>
    <t>https://registry.verra.org/mymodule/ProjectDoc/Project_ViewFile.asp?FileID=44293&amp;IDKEY=28723kjnf7kjandsaslmdv09887vaksmrmnwqkjoiuanfnfuq0f61080047</t>
  </si>
  <si>
    <t>CCB_VCS_Rimba Raya_Verification_Report_v2_22JUL2020.pdf</t>
  </si>
  <si>
    <t>https://registry.verra.org/mymodule/ProjectDoc/Project_ViewFile.asp?FileID=48304&amp;IDKEY=l097809fdslkjf09rndasfufd098asodfjlkduf09nm23mrn87066611216</t>
  </si>
  <si>
    <t>https://registry.verra.org/mymodule/ProjectDoc/Project_ViewFile.asp?FileID=39454&amp;IDKEY=r903q4jsafkasjfu90amnmasdfkaidflnmdf9348r09dmfasdff54407066</t>
  </si>
  <si>
    <t>Rimba Raya CCB Verification Statement_20200511.pdf</t>
  </si>
  <si>
    <t>https://registry.verra.org/mymodule/ProjectDoc/Project_ViewFile.asp?FileID=47152&amp;IDKEY=k097809fdslkjf09rndasfufd098asodfjlkduf09nm23mrn87065022608</t>
  </si>
  <si>
    <t>Rimba Raya CCB Verification Statement_22JUL2020.pdf</t>
  </si>
  <si>
    <t>https://registry.verra.org/mymodule/ProjectDoc/Project_ViewFile.asp?FileID=48305&amp;IDKEY=k0e98hfalksuf098fnsdalfkjfoijmn4309JLKJFjlaksjfla9j66612595</t>
  </si>
  <si>
    <t>CCB_IMP_REP_ENG_674_01JUL2010_30JUN2013_V1.pdf</t>
  </si>
  <si>
    <t>https://registry.verra.org/mymodule/ProjectDoc/Project_ViewFile.asp?FileID=45210&amp;IDKEY=s8723kjnf7kjandsaslmdv09887vaksmrmnwqkjoiuanfnfuq0r62344590</t>
  </si>
  <si>
    <t>CCB_IMP_REP_ENG_674_01JUL2013_30JUN2014_V1.pdf</t>
  </si>
  <si>
    <t>https://registry.verra.org/mymodule/ProjectDoc/Project_ViewFile.asp?FileID=45211&amp;IDKEY=2iquwesdfmnk0iei23nnm435oiojnc909dsflk9809adlkmlkfd62345969</t>
  </si>
  <si>
    <t>CCB_OTHER_674_19JUL2016.pdf</t>
  </si>
  <si>
    <t>https://registry.verra.org/mymodule/ProjectDoc/Project_ViewFile.asp?FileID=40448&amp;IDKEY=o0e98hfalksuf098fnsdalfkjfoijmn4309JLKJFjlaksjfla9k55777792</t>
  </si>
  <si>
    <t>CCB_OTHER_674_25AUG2015.pdf</t>
  </si>
  <si>
    <t>https://registry.verra.org/mymodule/ProjectDoc/Project_ViewFile.asp?FileID=40449&amp;IDKEY=aq934lkmsad39asjdkfj90qlkalsdkngaf98ulkandDfdvDdfhk55779171</t>
  </si>
  <si>
    <t>CCB_OTHER_674_27JAN2017.pdf</t>
  </si>
  <si>
    <t>https://registry.verra.org/mymodule/ProjectDoc/Project_ViewFile.asp?FileID=40450&amp;IDKEY=oiquwesdfmnk0iei23nnm435oiojnc909dsflk9809adlkmlkfi55780550</t>
  </si>
  <si>
    <t>CCB_OTHER_674_24AUG2015.pdf</t>
  </si>
  <si>
    <t>https://registry.verra.org/mymodule/ProjectDoc/Project_ViewFile.asp?FileID=43088&amp;IDKEY=9iquwesdfmnk0iei23nnm435oiojnc909dsflk9809adlkmlkf359418352</t>
  </si>
  <si>
    <t>SDV_PROJ_DESC_DRAFT_674_20DEC2020.pdf</t>
  </si>
  <si>
    <t>https://registry.verra.org/mymodule/ProjectDoc/Project_ViewFile.asp?FileID=64592&amp;IDKEY=k98klasmf8jflkasf8098afnasfkj98f0a9sfsakjflsakjf8dj89072368</t>
  </si>
  <si>
    <t>SDV_PROJ_DESC_674_09JUN2020.pdf</t>
  </si>
  <si>
    <t>https://registry.verra.org/mymodule/ProjectDoc/Project_ViewFile.asp?FileID=64593&amp;IDKEY=lkjalskjf098234kj28098sfkjlf098098kl32lasjdflkj909889073747</t>
  </si>
  <si>
    <t>SDV_PROJ_DESC_SUM_IND_674_09JUN2020.pdf</t>
  </si>
  <si>
    <t>https://registry.verra.org/mymodule/ProjectDoc/Project_ViewFile.asp?FileID=64594&amp;IDKEY=3lksjoiuwqowrnoiuomnckjashoufifmln902309ksdflku098r89075126</t>
  </si>
  <si>
    <t>SDV_REG_STA_674_12JUN2020.pdf</t>
  </si>
  <si>
    <t>https://registry.verra.org/mymodule/ProjectDoc/Project_ViewFile.asp?FileID=64595&amp;IDKEY=d097809fdslkjf09rndasfufd098asodfjlkduf09nm23mrn87f89076505</t>
  </si>
  <si>
    <t>SDV_VALID_REP_10JUN2020.pdf</t>
  </si>
  <si>
    <t>https://registry.verra.org/mymodule/ProjectDoc/Project_ViewFile.asp?FileID=64596&amp;IDKEY=J0e98hfalksuf098fnsdalfkjfoijmn4309JLKJFjlaksjfla9989077884</t>
  </si>
  <si>
    <t>SDV_VALID_STA_674_10JUN2020.pdf</t>
  </si>
  <si>
    <t>https://registry.verra.org/mymodule/ProjectDoc/Project_ViewFile.asp?FileID=64597&amp;IDKEY=9q934lkmsad39asjdkfj90qlkalsdkngaf98ulkandDfdvDdfhj89079263</t>
  </si>
  <si>
    <t>SDV_MON_REP_DRAFT_674_18NOV2008 _30JUN2019.pdf</t>
  </si>
  <si>
    <t>https://registry.verra.org/mymodule/ProjectDoc/Project_ViewFile.asp?FileID=64598&amp;IDKEY=m8723kjnf7kjandsaslmdv09887vaksmrmnwqkjoiuanfnfuq0a89080642</t>
  </si>
  <si>
    <t>SDV_MON_REP_674_18NOV2008 _30JUN2019.pdf</t>
  </si>
  <si>
    <t>https://registry.verra.org/mymodule/ProjectDoc/Project_ViewFile.asp?FileID=64599&amp;IDKEY=9iquwesdfmnk0iei23nnm435oiojnc909dsflk9809adlkmlkf389082021</t>
  </si>
  <si>
    <t>SDV_MON_REP_IND_674_18NOV2008_30JUN2019.pdf</t>
  </si>
  <si>
    <t>https://registry.verra.org/mymodule/ProjectDoc/Project_ViewFile.asp?FileID=64600&amp;IDKEY=f98klasmf8jflkasf8098afnasfkj98f0a9sfsakjflsakjf8d089083400</t>
  </si>
  <si>
    <t>SDV_VERIF_REP_674_18NOV2008_30JUN2019.pdf</t>
  </si>
  <si>
    <t>https://registry.verra.org/mymodule/ProjectDoc/Project_ViewFile.asp?FileID=64601&amp;IDKEY=8kjalskjf098234kj28098sfkjlf098098kl32lasjdflkj909089084779</t>
  </si>
  <si>
    <t>SDV_VERIF_STA_21AUG2020.pdf</t>
  </si>
  <si>
    <t>https://registry.verra.org/mymodule/ProjectDoc/Project_ViewFile.asp?FileID=64602&amp;IDKEY=ilksjoiuwqowrnoiuomnckjashoufifmln902309ksdflku098c89086158</t>
  </si>
  <si>
    <t>PROJ_DESC_985_20DEC2012.pdf</t>
  </si>
  <si>
    <t>https://registry.verra.org/mymodule/ProjectDoc/Project_ViewFile.asp?FileID=36488&amp;IDKEY=n097809fdslkjf09rndasfufd098asodfjlkduf09nm23mrn87f50316952</t>
  </si>
  <si>
    <t>PP_REG_REP_985_19FEB2013.pdf</t>
  </si>
  <si>
    <t>https://registry.verra.org/mymodule/ProjectDoc/Project_ViewFile.asp?FileID=40095&amp;IDKEY=2lksjoiuwqowrnoiuomnckjashoufifmln902309ksdflku098n55291005</t>
  </si>
  <si>
    <t>VCS_ValidationReport_020113.pdf</t>
  </si>
  <si>
    <t>https://registry.verra.org/mymodule/ProjectDoc/Project_ViewFile.asp?FileID=34390&amp;IDKEY=d097809fdslkjf09rndasfufd098asodfjlkduf09nm23mrn87n47423810</t>
  </si>
  <si>
    <t>VALID_REP_985_01FEB2013.pdf</t>
  </si>
  <si>
    <t>https://registry.verra.org/mymodule/ProjectDoc/Project_ViewFile.asp?FileID=41520&amp;IDKEY=r8723kjnf7kjandsaslmdv09887vaksmrmnwqkjoiuanfnfuq0s57256080</t>
  </si>
  <si>
    <t>ca</t>
  </si>
  <si>
    <t>PP_ISS_REG_985_08AUG2008_047AUG2012.pdf</t>
  </si>
  <si>
    <t>https://registry.verra.org/mymodule/ProjectDoc/Project_ViewFile.asp?FileID=36833&amp;IDKEY=iiquwesdfmnk0iei23nnm435oiojnc909dsflk9809adlkmlkfs50792707</t>
  </si>
  <si>
    <t>PP_ISS_REP_985_08AUG2016_07AUG2018.pdf</t>
  </si>
  <si>
    <t>https://registry.verra.org/mymodule/ProjectDoc/Project_ViewFile.asp?FileID=43031&amp;IDKEY=nq934lkmsad39asjdkfj90qlkalsdkngaf98ulkandDfdvDdfha59339749</t>
  </si>
  <si>
    <t>https://registry.verra.org/mymodule/ProjectDoc/Project_ViewFile.asp?FileID=43044&amp;IDKEY=a903q4jsafkasjfu90amnmasdfkaidflnmdf9348r09dmfasdfa59357676</t>
  </si>
  <si>
    <t>PP_ISS_REP_985_8AUG2015_7AUG2016.pdf</t>
  </si>
  <si>
    <t>https://registry.verra.org/mymodule/ProjectDoc/Project_ViewFile.asp?FileID=43253&amp;IDKEY=4kjalskjf098234kj28098sfkjlf098098kl32lasjdflkj909l59645887</t>
  </si>
  <si>
    <t>PP_ISS_REP_985_08AUG2014_07AUG2015.pdf</t>
  </si>
  <si>
    <t>https://registry.verra.org/mymodule/ProjectDoc/Project_ViewFile.asp?FileID=43764&amp;IDKEY=0iofj09234rm9oq4jndsma80vcalksdjf98cxkjaf90823nmq3260350556</t>
  </si>
  <si>
    <t>PP_ISS_REP_985_08AUG2012_07AUG2014.PDF</t>
  </si>
  <si>
    <t>https://registry.verra.org/mymodule/ProjectDoc/Project_ViewFile.asp?FileID=43765&amp;IDKEY=0903q4jsafkasjfu90amnmasdfkaidflnmdf9348r09dmfasdfa60351935</t>
  </si>
  <si>
    <t>VCS-Issuance-Representation-Single-Representor-v4.1 22062021.pdf</t>
  </si>
  <si>
    <t>https://registry.verra.org/mymodule/ProjectDoc/Project_ViewFile.asp?FileID=71141&amp;IDKEY=2iofj09234rm9oq4jndsma80vcalksdjf98cxkjaf90823nmq3098103439</t>
  </si>
  <si>
    <t>2012ClimateMonitoringReport.pdf</t>
  </si>
  <si>
    <t>https://registry.verra.org/mymodule/ProjectDoc/Project_ViewFile.asp?FileID=34386&amp;IDKEY=9iofj09234rm9oq4jndsma80vcalksdjf98cxkjaf90823nmq3k47418294</t>
  </si>
  <si>
    <t>MONIT_REP_985_08AUG2008_07AUG2012.pdf</t>
  </si>
  <si>
    <t>https://registry.verra.org/mymodule/ProjectDoc/Project_ViewFile.asp?FileID=36834&amp;IDKEY=qiofj09234rm9oq4jndsma80vcalksdjf98cxkjaf90823nmq3c50794086</t>
  </si>
  <si>
    <t>MONIT_REP_985_08AUG2012_07AUG2014.pdf</t>
  </si>
  <si>
    <t>https://registry.verra.org/mymodule/ProjectDoc/Project_ViewFile.asp?FileID=43766&amp;IDKEY=j98klasmf8jflkasf8098afnasfkj98f0a9sfsakjflsakjf8d860353314</t>
  </si>
  <si>
    <t>MONIT_REP_985_08AUG2016_07AUG2018.pdf</t>
  </si>
  <si>
    <t>https://registry.verra.org/mymodule/ProjectDoc/Project_ViewFile.asp?FileID=45196&amp;IDKEY=l903q4jsafkasjfu90amnmasdfkaidflnmdf9348r09dmfasdfa62325284</t>
  </si>
  <si>
    <t>MONIT_REP_985_8AUG2015_7AUG2016.pdf</t>
  </si>
  <si>
    <t>https://registry.verra.org/mymodule/ProjectDoc/Project_ViewFile.asp?FileID=45231&amp;IDKEY=f903q4jsafkasjfu90amnmasdfkaidflnmdf9348r09dmfasdfq62373549</t>
  </si>
  <si>
    <t>MONIT_REP_985_08AUG2014_07AUG2015.pdf</t>
  </si>
  <si>
    <t>https://registry.verra.org/mymodule/ProjectDoc/Project_ViewFile.asp?FileID=45404&amp;IDKEY=0kjalskjf098234kj28098sfkjlf098098kl32lasjdflkj909862612116</t>
  </si>
  <si>
    <t>6.1. CIMA-PNCAZ- 2020-MR_CCBv2.0_VCSv3.4_V3.1_31.10.2022 (1) - Edited 12Abr23.pdf</t>
  </si>
  <si>
    <t>https://registry.verra.org/mymodule/ProjectDoc/Project_ViewFile.asp?FileID=88461&amp;IDKEY=8kjalskjf098234kj28098sfkjlf098098kl32lasjdflkj909j121987719</t>
  </si>
  <si>
    <t>VALID_STA_985_01FEB2013.pdf</t>
  </si>
  <si>
    <t>https://registry.verra.org/mymodule/ProjectDoc/Project_ViewFile.asp?FileID=40096&amp;IDKEY=k097809fdslkjf09rndasfufd098asodfjlkduf09nm23mrn87055292384</t>
  </si>
  <si>
    <t>VERIF_REP_985_08AUG2008_07AUG2012.pdf</t>
  </si>
  <si>
    <t>https://registry.verra.org/mymodule/ProjectDoc/Project_ViewFile.asp?FileID=36832&amp;IDKEY=a8723kjnf7kjandsaslmdv09887vaksmrmnwqkjoiuanfnfuq0m50791328</t>
  </si>
  <si>
    <t>VERIF_REP_985_08AUG2014_07AUG2015.pdf</t>
  </si>
  <si>
    <t>https://registry.verra.org/mymodule/ProjectDoc/Project_ViewFile.asp?FileID=41526&amp;IDKEY=olksjoiuwqowrnoiuomnckjashoufifmln902309ksdflku098a57264354</t>
  </si>
  <si>
    <t>VERIF_REP_985_08AUG2016_07AUG2018.pdf</t>
  </si>
  <si>
    <t>https://registry.verra.org/mymodule/ProjectDoc/Project_ViewFile.asp?FileID=43032&amp;IDKEY=o8723kjnf7kjandsaslmdv09887vaksmrmnwqkjoiuanfnfuq0k59341128</t>
  </si>
  <si>
    <t>https://registry.verra.org/mymodule/ProjectDoc/Project_ViewFile.asp?FileID=43045&amp;IDKEY=f98klasmf8jflkasf8098afnasfkj98f0a9sfsakjflsakjf8dn59359055</t>
  </si>
  <si>
    <t>VERIF_REP_985_8AUG2015_7AUG2016.pdf</t>
  </si>
  <si>
    <t>https://registry.verra.org/mymodule/ProjectDoc/Project_ViewFile.asp?FileID=43254&amp;IDKEY=nlksjoiuwqowrnoiuomnckjashoufifmln902309ksdflku098259647266</t>
  </si>
  <si>
    <t>VERIF_REP_985_08AUG2012_07AUG2014.pdf</t>
  </si>
  <si>
    <t>https://registry.verra.org/mymodule/ProjectDoc/Project_ViewFile.asp?FileID=44549&amp;IDKEY=f98klasmf8jflkasf8098afnasfkj98f0a9sfsakjflsakjf8df61433071</t>
  </si>
  <si>
    <t>6.1 21084.00C_Cordillera Azul_VCS CCB_Ver Report_V3_20230414.pdf</t>
  </si>
  <si>
    <t>https://registry.verra.org/mymodule/ProjectDoc/Project_ViewFile.asp?FileID=88463&amp;IDKEY=d097809fdslkjf09rndasfufd098asodfjlkduf09nm23mrn87d121990477</t>
  </si>
  <si>
    <t>VERIF_STA_985_08AUG2008_07AUG2012.pdf</t>
  </si>
  <si>
    <t>https://registry.verra.org/mymodule/ProjectDoc/Project_ViewFile.asp?FileID=36831&amp;IDKEY=kq934lkmsad39asjdkfj90qlkalsdkngaf98ulkandDfdvDdfha50789949</t>
  </si>
  <si>
    <t>VERIF_STA_985_08AUG2016_07AUG2018.pdf</t>
  </si>
  <si>
    <t>https://registry.verra.org/mymodule/ProjectDoc/Project_ViewFile.asp?FileID=38195&amp;IDKEY=s98klasmf8jflkasf8098afnasfkj98f0a9sfsakjflsakjf8da52670905</t>
  </si>
  <si>
    <t>https://registry.verra.org/mymodule/ProjectDoc/Project_ViewFile.asp?FileID=38220&amp;IDKEY=f903q4jsafkasjfu90amnmasdfkaidflnmdf9348r09dmfasdf52705380</t>
  </si>
  <si>
    <t>VERIF_STA_985_8AUG2015_7AUG2016.pdf</t>
  </si>
  <si>
    <t>https://registry.verra.org/mymodule/ProjectDoc/Project_ViewFile.asp?FileID=39459&amp;IDKEY=J0e98hfalksuf098fnsdalfkjfoijmn4309JLKJFjlaksjfla9954413961</t>
  </si>
  <si>
    <t>VERIF_STA_985_08AUG2014_07AUG2015.pdf</t>
  </si>
  <si>
    <t>https://registry.verra.org/mymodule/ProjectDoc/Project_ViewFile.asp?FileID=40111&amp;IDKEY=9kjalskjf098234kj28098sfkjlf098098kl32lasjdflkj909955313069</t>
  </si>
  <si>
    <t>VERIF_STA_985_08AUG2012_07AUG2014.pdf</t>
  </si>
  <si>
    <t>https://registry.verra.org/mymodule/ProjectDoc/Project_ViewFile.asp?FileID=40113&amp;IDKEY=d097809fdslkjf09rndasfufd098asodfjlkduf09nm23mrn87d55315827</t>
  </si>
  <si>
    <t>21084.00_Cordillera Azul_VCS-Verification-Representation_V1_20220719.pdf</t>
  </si>
  <si>
    <t>https://registry.verra.org/mymodule/ProjectDoc/Project_ViewFile.asp?FileID=71137&amp;IDKEY=k097809fdslkjf09rndasfufd098asodfjlkduf09nm23mrn87f98097923</t>
  </si>
  <si>
    <t>AFOLU_PROJ_ELEM_985.pdf</t>
  </si>
  <si>
    <t>https://registry.verra.org/mymodule/ProjectDoc/Project_ViewFile.asp?FileID=40094&amp;IDKEY=2kjalskjf098234kj28098sfkjlf098098kl32lasjdflkj909255289626</t>
  </si>
  <si>
    <t>AFOLU_PROJ_ELEM_985_08AUG2014_07AUG2015.pdf</t>
  </si>
  <si>
    <t>https://registry.verra.org/mymodule/ProjectDoc/Project_ViewFile.asp?FileID=40110&amp;IDKEY=a98klasmf8jflkasf8098afnasfkj98f0a9sfsakjflsakjf8dj55311690</t>
  </si>
  <si>
    <t>AFOLU_PRO_ELEM_985_08AUG2012_07AUG2014.pdf</t>
  </si>
  <si>
    <t>https://registry.verra.org/mymodule/ProjectDoc/Project_ViewFile.asp?FileID=40112&amp;IDKEY=nlksjoiuwqowrnoiuomnckjashoufifmln902309ksdflku098f55314448</t>
  </si>
  <si>
    <t>AFOLU_PROJ_ELEM_985_8AUG2015_7AUG2016.pdf</t>
  </si>
  <si>
    <t>https://registry.verra.org/mymodule/ProjectDoc/Project_ViewFile.asp?FileID=43252&amp;IDKEY=s98klasmf8jflkasf8098afnasfkj98f0a9sfsakjflsakjf8d959644508</t>
  </si>
  <si>
    <t>AFOLU_PROJ_ELEM_985_08AUG2016_07AUG2018.pdf</t>
  </si>
  <si>
    <t>https://registry.verra.org/mymodule/ProjectDoc/Project_ViewFile.asp?FileID=44206&amp;IDKEY=f98klasmf8jflkasf8098afnasfkj98f0a9sfsakjflsakjf8df60960074</t>
  </si>
  <si>
    <t>COMMS_AGR_985_07NOV2014.pdf</t>
  </si>
  <si>
    <t>https://registry.verra.org/mymodule/ProjectDoc/Project_ViewFile.asp?FileID=41527&amp;IDKEY=0097809fdslkjf09rndasfufd098asodfjlkduf09nm23mrn87d57265733</t>
  </si>
  <si>
    <t>COMMUNICATION AGREEMENT EXECUTED.pdf</t>
  </si>
  <si>
    <t>https://registry.verra.org/mymodule/ProjectDoc/Project_ViewFile.asp?FileID=51349&amp;IDKEY=28723kjnf7kjandsaslmdv09887vaksmrmnwqkjoiuanfnfuq0f70810271</t>
  </si>
  <si>
    <t>PRR_985_V1_Aster Global Responses.docx</t>
  </si>
  <si>
    <t>https://registry.verra.org/mymodule/ProjectDoc/Project_ViewFile.asp?FileID=83367&amp;IDKEY=0kjalskjf098234kj28098sfkjlf098098kl32lasjdflkj9098114963093</t>
  </si>
  <si>
    <t>PNCAZ_2020_ProjectArea.kml</t>
  </si>
  <si>
    <t>https://registry.verra.org/mymodule/ProjectDoc/Project_ViewFile.asp?FileID=53696&amp;IDKEY=d097809fdslkjf09rndasfufd098asodfjlkduf09nm23mrn87n74046784</t>
  </si>
  <si>
    <t>CCB_Validation_Statement_022113.pdf</t>
  </si>
  <si>
    <t>https://registry.verra.org/mymodule/ProjectDoc/Project_ViewFile.asp?FileID=34387&amp;IDKEY=a903q4jsafkasjfu90amnmasdfkaidflnmdf9348r09dmfasdf447419673</t>
  </si>
  <si>
    <t>CCB_ValidationReport_V3-1_021913.pdf</t>
  </si>
  <si>
    <t>https://registry.verra.org/mymodule/ProjectDoc/Project_ViewFile.asp?FileID=34388&amp;IDKEY=j98klasmf8jflkasf8098afnasfkj98f0a9sfsakjflsakjf8dk47421052</t>
  </si>
  <si>
    <t>PD_Appendix_1_20120816_CV_LRO_english.doc</t>
  </si>
  <si>
    <t>https://registry.verra.org/mymodule/ProjectDoc/Project_ViewFile.asp?FileID=35646&amp;IDKEY=aiofj09234rm9oq4jndsma80vcalksdjf98cxkjaf90823nmq3049155834</t>
  </si>
  <si>
    <t>PD_Appendix_1_CV_Jorge_Aliaga.doc</t>
  </si>
  <si>
    <t>https://registry.verra.org/mymodule/ProjectDoc/Project_ViewFile.asp?FileID=35647&amp;IDKEY=f903q4jsafkasjfu90amnmasdfkaidflnmdf9348r09dmfasdfd49157213</t>
  </si>
  <si>
    <t>PD_Appendix_1_CV_Jorge_Martinez.doc</t>
  </si>
  <si>
    <t>https://registry.verra.org/mymodule/ProjectDoc/Project_ViewFile.asp?FileID=35648&amp;IDKEY=a98klasmf8jflkasf8098afnasfkj98f0a9sfsakjflsakjf8ds49158592</t>
  </si>
  <si>
    <t>PD_Appendix_1_Debra_Moskovits.doc</t>
  </si>
  <si>
    <t>https://registry.verra.org/mymodule/ProjectDoc/Project_ViewFile.asp?FileID=35649&amp;IDKEY=fkjalskjf098234kj28098sfkjlf098098kl32lasjdflkj909l49159971</t>
  </si>
  <si>
    <t>PD_Appendix_1_Shoch_CV.doc</t>
  </si>
  <si>
    <t>https://registry.verra.org/mymodule/ProjectDoc/Project_ViewFile.asp?FileID=35650&amp;IDKEY=u097809fdslkjf09rndasfufd098asodfjlkduf09nm23mrn87849161350</t>
  </si>
  <si>
    <t>PD_Appendix_3_PNCAZ_Non-Permanence_Risk_Report.doc</t>
  </si>
  <si>
    <t>https://registry.verra.org/mymodule/ProjectDoc/Project_ViewFile.asp?FileID=35651&amp;IDKEY=l0e98hfalksuf098fnsdalfkjfoijmn4309JLKJFjlaksjfla9j49162729</t>
  </si>
  <si>
    <t>PD_Appendix_4_metodologia_(R).docx</t>
  </si>
  <si>
    <t>https://registry.verra.org/mymodule/ProjectDoc/Project_ViewFile.asp?FileID=35652&amp;IDKEY=9q934lkmsad39asjdkfj90qlkalsdkngaf98ulkandDfdvDdfhk49164108</t>
  </si>
  <si>
    <t>PD_Appendix_1_CV_Patricia_Fernandez-Davila.docx</t>
  </si>
  <si>
    <t>https://registry.verra.org/mymodule/ProjectDoc/Project_ViewFile.asp?FileID=35653&amp;IDKEY=m8723kjnf7kjandsaslmdv09887vaksmrmnwqkjoiuanfnfuq0s49165487</t>
  </si>
  <si>
    <t>PD_Appendix_1_CV_Tatiana_Pequeño.docx</t>
  </si>
  <si>
    <t>https://registry.verra.org/mymodule/ProjectDoc/Project_ViewFile.asp?FileID=35654&amp;IDKEY=niquwesdfmnk0iei23nnm435oiojnc909dsflk9809adlkmlkf049166866</t>
  </si>
  <si>
    <t>PD_Appendix_1_Cinthia_Mongylardi.docx</t>
  </si>
  <si>
    <t>https://registry.verra.org/mymodule/ProjectDoc/Project_ViewFile.asp?FileID=35655&amp;IDKEY=niofj09234rm9oq4jndsma80vcalksdjf98cxkjaf90823nmq3f49168245</t>
  </si>
  <si>
    <t>PD_Appendix_10_SecondaryStakeholderCommunicationPlan.docx</t>
  </si>
  <si>
    <t>https://registry.verra.org/mymodule/ProjectDoc/Project_ViewFile.asp?FileID=35656&amp;IDKEY=9903q4jsafkasjfu90amnmasdfkaidflnmdf9348r09dmfasdfm49169624</t>
  </si>
  <si>
    <t>PD_Appendix_8_PNCAZ_forest_biomass_inventory_2009_revNov2012.docx</t>
  </si>
  <si>
    <t>https://registry.verra.org/mymodule/ProjectDoc/Project_ViewFile.asp?FileID=35659&amp;IDKEY=nlksjoiuwqowrnoiuomnckjashoufifmln902309ksdflku098249173761</t>
  </si>
  <si>
    <t>PD_Appendix_7_Planned_Road_Legal_Publication.pdf</t>
  </si>
  <si>
    <t>https://registry.verra.org/mymodule/ProjectDoc/Project_ViewFile.asp?FileID=35834&amp;IDKEY=siquwesdfmnk0iei23nnm435oiojnc909dsflk9809adlkmlkfi49415086</t>
  </si>
  <si>
    <t>PD_Appendix_5_Masked_Area_Justifications.pdf</t>
  </si>
  <si>
    <t>https://registry.verra.org/mymodule/ProjectDoc/Project_ViewFile.asp?FileID=35846&amp;IDKEY=f98klasmf8jflkasf8098afnasfkj98f0a9sfsakjflsakjf8dk49431634</t>
  </si>
  <si>
    <t>Cordillera+Azul+CCB+Verification+Final+21March14.pdf</t>
  </si>
  <si>
    <t>https://registry.verra.org/mymodule/ProjectDoc/Project_ViewFile.asp?FileID=36469&amp;IDKEY=2lksjoiuwqowrnoiuomnckjashoufifmln902309ksdflku098n50290751</t>
  </si>
  <si>
    <t>Cordillera+Azul+CCB+verif+statement+14.pdf</t>
  </si>
  <si>
    <t>https://registry.verra.org/mymodule/ProjectDoc/Project_ViewFile.asp?FileID=36470&amp;IDKEY=J0e98hfalksuf098fnsdalfkjfoijmn4309JLKJFjlaksjfla9950292130</t>
  </si>
  <si>
    <t>CCB_PROJ_DESC_985_20DEC2012.pdf</t>
  </si>
  <si>
    <t>https://registry.verra.org/mymodule/ProjectDoc/Project_ViewFile.asp?FileID=36489&amp;IDKEY=f0e98hfalksuf098fnsdalfkjfoijmn4309JLKJFjlaksjfla9050318331</t>
  </si>
  <si>
    <t>CCB_VALID_REP_985_19FEB2013.pdf</t>
  </si>
  <si>
    <t>https://registry.verra.org/mymodule/ProjectDoc/Project_ViewFile.asp?FileID=36490&amp;IDKEY=s8723kjnf7kjandsaslmdv09887vaksmrmnwqkjoiuanfnfuq0n50319710</t>
  </si>
  <si>
    <t>CCB_VALID_STA_985_19FEB2013.pdf</t>
  </si>
  <si>
    <t>https://registry.verra.org/mymodule/ProjectDoc/Project_ViewFile.asp?FileID=36491&amp;IDKEY=eiquwesdfmnk0iei23nnm435oiojnc909dsflk9809adlkmlkff50321089</t>
  </si>
  <si>
    <t>CCB_VERIF_REP_985_08AUG2008_07AUG2012.pdf</t>
  </si>
  <si>
    <t>https://registry.verra.org/mymodule/ProjectDoc/Project_ViewFile.asp?FileID=36835&amp;IDKEY=j903q4jsafkasjfu90amnmasdfkaidflnmdf9348r09dmfasdf950795465</t>
  </si>
  <si>
    <t>CCB_MONIT_IMP_REP_985_08AUG2008_07AUG2012.pdf</t>
  </si>
  <si>
    <t>https://registry.verra.org/mymodule/ProjectDoc/Project_ViewFile.asp?FileID=36836&amp;IDKEY=l98klasmf8jflkasf8098afnasfkj98f0a9sfsakjflsakjf8ds50796844</t>
  </si>
  <si>
    <t>CCB_VERIF_STA_985_08AUG2008_07AUG2012.pdf</t>
  </si>
  <si>
    <t>https://registry.verra.org/mymodule/ProjectDoc/Project_ViewFile.asp?FileID=36837&amp;IDKEY=8kjalskjf098234kj28098sfkjlf098098kl32lasjdflkj909l50798223</t>
  </si>
  <si>
    <t>PD_Appendix_1_Magerkurth2012Resume.pdf</t>
  </si>
  <si>
    <t>https://registry.verra.org/mymodule/ProjectDoc/Project_ViewFile.asp?FileID=36929&amp;IDKEY=n097809fdslkjf09rndasfufd098asodfjlkduf09nm23mrn87f50925091</t>
  </si>
  <si>
    <t>PD_Appendix_2_Table_of_Important_Species.xls</t>
  </si>
  <si>
    <t>https://registry.verra.org/mymodule/ProjectDoc/Project_ViewFile.asp?FileID=38099&amp;IDKEY=f097809fdslkjf09rndasfufd098asodfjlkduf09nm23mrn87952538521</t>
  </si>
  <si>
    <t>PD_Appendix_6_CIMA_GIS_Dataset.xls</t>
  </si>
  <si>
    <t>https://registry.verra.org/mymodule/ProjectDoc/Project_ViewFile.asp?FileID=38102&amp;IDKEY=miofj09234rm9oq4jndsma80vcalksdjf98cxkjaf90823nmq3s52542658</t>
  </si>
  <si>
    <t>PD_Appendix_8_PNCAZ_inventory_analysis_revNov2012.xls</t>
  </si>
  <si>
    <t>https://registry.verra.org/mymodule/ProjectDoc/Project_ViewFile.asp?FileID=38104&amp;IDKEY=098klasmf8jflkasf8098afnasfkj98f0a9sfsakjflsakjf8df52545416</t>
  </si>
  <si>
    <t>PD_Appendix_8_PNCAZ_validation_Chave_eq.xlsx</t>
  </si>
  <si>
    <t>https://registry.verra.org/mymodule/ProjectDoc/Project_ViewFile.asp?FileID=38111&amp;IDKEY=miofj09234rm9oq4jndsma80vcalksdjf98cxkjaf90823nmq3j52555069</t>
  </si>
  <si>
    <t>PD_Appendix_9_PNCAZ_analysis_revNov2012.xlsx</t>
  </si>
  <si>
    <t>https://registry.verra.org/mymodule/ProjectDoc/Project_ViewFile.asp?FileID=38112&amp;IDKEY=k903q4jsafkasjfu90amnmasdfkaidflnmdf9348r09dmfasdf852556448</t>
  </si>
  <si>
    <t>PD_Appendix_4_ptos_validacion2003.xlsx</t>
  </si>
  <si>
    <t>https://registry.verra.org/mymodule/ProjectDoc/Project_ViewFile.asp?FileID=38117&amp;IDKEY=h0e98hfalksuf098fnsdalfkjfoijmn4309JLKJFjlaksjfla9s52563343</t>
  </si>
  <si>
    <t>PD_Appendix_3_WGIanalysis.xlsx</t>
  </si>
  <si>
    <t>https://registry.verra.org/mymodule/ProjectDoc/Project_ViewFile.asp?FileID=38118&amp;IDKEY=4q934lkmsad39asjdkfj90qlkalsdkngaf98ulkandDfdvDdfhv52564722</t>
  </si>
  <si>
    <t>PD_Appendix_2_Table_of_Important_Species.pdf</t>
  </si>
  <si>
    <t>https://registry.verra.org/mymodule/ProjectDoc/Project_ViewFile.asp?FileID=40097&amp;IDKEY=90e98hfalksuf098fnsdalfkjfoijmn4309JLKJFjlaksjfla9855293763</t>
  </si>
  <si>
    <t>PD_Appendix_1_CV_Cinthia_Mongylardi.pdf</t>
  </si>
  <si>
    <t>https://registry.verra.org/mymodule/ProjectDoc/Project_ViewFile.asp?FileID=40098&amp;IDKEY=fq934lkmsad39asjdkfj90qlkalsdkngaf98ulkandDfdvDdfhd55295142</t>
  </si>
  <si>
    <t>PD_Appendix_1_CV_Debra_Moskovits.pdf</t>
  </si>
  <si>
    <t>https://registry.verra.org/mymodule/ProjectDoc/Project_ViewFile.asp?FileID=40099&amp;IDKEY=r8723kjnf7kjandsaslmdv09887vaksmrmnwqkjoiuanfnfuq0s55296521</t>
  </si>
  <si>
    <t>PD_Appendix_1_CV_Jorge_Aliaga.pdf</t>
  </si>
  <si>
    <t>https://registry.verra.org/mymodule/ProjectDoc/Project_ViewFile.asp?FileID=40100&amp;IDKEY=l903q4jsafkasjfu90amnmasdfkaidflnmdf9348r09dmfasdfa55297900</t>
  </si>
  <si>
    <t>PD_Appendix_1_CV_Jorge_Martinez.pdf</t>
  </si>
  <si>
    <t>https://registry.verra.org/mymodule/ProjectDoc/Project_ViewFile.asp?FileID=40101&amp;IDKEY=898klasmf8jflkasf8098afnasfkj98f0a9sfsakjflsakjf8d955299279</t>
  </si>
  <si>
    <t>PD_Appendix_1_CV_Lucia_Ruiz.pdf</t>
  </si>
  <si>
    <t>https://registry.verra.org/mymodule/ProjectDoc/Project_ViewFile.asp?FileID=40102&amp;IDKEY=9kjalskjf098234kj28098sfkjlf098098kl32lasjdflkj909955300658</t>
  </si>
  <si>
    <t>PD_Appendix_1_CV_Tatiana_Peque??o.pdf</t>
  </si>
  <si>
    <t>https://registry.verra.org/mymodule/ProjectDoc/Project_ViewFile.asp?FileID=40103&amp;IDKEY=flksjoiuwqowrnoiuomnckjashoufifmln902309ksdflku098k55302037</t>
  </si>
  <si>
    <t>PD_Appendix_3_Magerkurth2012Resume.pdf</t>
  </si>
  <si>
    <t>https://registry.verra.org/mymodule/ProjectDoc/Project_ViewFile.asp?FileID=40104&amp;IDKEY=8097809fdslkjf09rndasfufd098asodfjlkduf09nm23mrn87u55303416</t>
  </si>
  <si>
    <t>PD_Appendix_3_PNCAZ_NonPermanenceRiskReport.pdf</t>
  </si>
  <si>
    <t>https://registry.verra.org/mymodule/ProjectDoc/Project_ViewFile.asp?FileID=40105&amp;IDKEY=o0e98hfalksuf098fnsdalfkjfoijmn4309JLKJFjlaksjfla9k55304795</t>
  </si>
  <si>
    <t>PD_Appendix_3_Shoch_CV.pdf</t>
  </si>
  <si>
    <t>https://registry.verra.org/mymodule/ProjectDoc/Project_ViewFile.asp?FileID=40106&amp;IDKEY=aq934lkmsad39asjdkfj90qlkalsdkngaf98ulkandDfdvDdfhk55306174</t>
  </si>
  <si>
    <t>PD_Appendix_3_WGIanalysis.pdf</t>
  </si>
  <si>
    <t>https://registry.verra.org/mymodule/ProjectDoc/Project_ViewFile.asp?FileID=40107&amp;IDKEY=88723kjnf7kjandsaslmdv09887vaksmrmnwqkjoiuanfnfuq0855307553</t>
  </si>
  <si>
    <t>PD_Appendix_6_CIMA_GIS_Dataset.pdf</t>
  </si>
  <si>
    <t>https://registry.verra.org/mymodule/ProjectDoc/Project_ViewFile.asp?FileID=40108&amp;IDKEY=5iquwesdfmnk0iei23nnm435oiojnc909dsflk9809adlkmlkfo55308932</t>
  </si>
  <si>
    <t>PD_Appendix_1_CV_Patricia_Fernandez_Davila.pdf</t>
  </si>
  <si>
    <t>https://registry.verra.org/mymodule/ProjectDoc/Project_ViewFile.asp?FileID=41522&amp;IDKEY=diofj09234rm9oq4jndsma80vcalksdjf98cxkjaf90823nmq3s57258838</t>
  </si>
  <si>
    <t>PD_Appendix_4_ptos_validacion2003.pdf</t>
  </si>
  <si>
    <t>https://registry.verra.org/mymodule/ProjectDoc/Project_ViewFile.asp?FileID=41523&amp;IDKEY=d903q4jsafkasjfu90amnmasdfkaidflnmdf9348r09dmfasdfn57260217</t>
  </si>
  <si>
    <t>PD_Appendix_9_PNCAZ_analysis_revNov2012.pdf</t>
  </si>
  <si>
    <t>https://registry.verra.org/mymodule/ProjectDoc/Project_ViewFile.asp?FileID=41524&amp;IDKEY=j98klasmf8jflkasf8098afnasfkj98f0a9sfsakjflsakjf8da57261596</t>
  </si>
  <si>
    <t>PD_Appendix_10_SecondaryStakeholderCommunicationPlan.pdf</t>
  </si>
  <si>
    <t>https://registry.verra.org/mymodule/ProjectDoc/Project_ViewFile.asp?FileID=41525&amp;IDKEY=fkjalskjf098234kj28098sfkjlf098098kl32lasjdflkj909s57262975</t>
  </si>
  <si>
    <t>PD_Appendix_4_metodologia_(R).pdf</t>
  </si>
  <si>
    <t>https://registry.verra.org/mymodule/ProjectDoc/Project_ViewFile.asp?FileID=45400&amp;IDKEY=5iquwesdfmnk0iei23nnm435oiojnc909dsflk9809adlkmlkfo62606600</t>
  </si>
  <si>
    <t>PD_Appendix_8_PNCAZ_forest_biomass_inventory.pdf</t>
  </si>
  <si>
    <t>https://registry.verra.org/mymodule/ProjectDoc/Project_ViewFile.asp?FileID=45401&amp;IDKEY=8iofj09234rm9oq4jndsma80vcalksdjf98cxkjaf90823nmq3l62607979</t>
  </si>
  <si>
    <t>PD_Appendix_8_PNCAZ_inventory_analysis_revNov2012.pdf</t>
  </si>
  <si>
    <t>https://registry.verra.org/mymodule/ProjectDoc/Project_ViewFile.asp?FileID=45402&amp;IDKEY=m903q4jsafkasjfu90amnmasdfkaidflnmdf9348r09dmfasdfi62609358</t>
  </si>
  <si>
    <t>PD_Appendix_8_PNCAZ_validation_Chave_eq.pdf</t>
  </si>
  <si>
    <t>https://registry.verra.org/mymodule/ProjectDoc/Project_ViewFile.asp?FileID=45403&amp;IDKEY=898klasmf8jflkasf8098afnasfkj98f0a9sfsakjflsakjf8d962610737</t>
  </si>
  <si>
    <t>Extension Request_CIMA_0985_Approval 24 Oct.pdf</t>
  </si>
  <si>
    <t>https://registry.verra.org/mymodule/ProjectDoc/Project_ViewFile.asp?FileID=73746&amp;IDKEY=0kjalskjf098234kj28098sfkjlf098098kl32lasjdflkj909k101695734</t>
  </si>
  <si>
    <t>3.a. MonitoringWorkbook2021_02_09.xlsx</t>
  </si>
  <si>
    <t>https://registry.verra.org/mymodule/ProjectDoc/Project_ViewFile.asp?FileID=82296&amp;IDKEY=kkjalskjf098234kj28098sfkjlf098098kl32lasjdflkj909j113486184</t>
  </si>
  <si>
    <t>3.b. PNCAZ inventory analysis revNov2012.xls</t>
  </si>
  <si>
    <t>https://registry.verra.org/mymodule/ProjectDoc/Project_ViewFile.asp?FileID=82297&amp;IDKEY=alksjoiuwqowrnoiuomnckjashoufifmln902309ksdflku098o113487563</t>
  </si>
  <si>
    <t>3.c. PNCAZ forest biomass inventory 2009 revNov2012.docx</t>
  </si>
  <si>
    <t>https://registry.verra.org/mymodule/ProjectDoc/Project_ViewFile.asp?FileID=82298&amp;IDKEY=u097809fdslkjf09rndasfufd098asodfjlkduf09nm23mrn878113488942</t>
  </si>
  <si>
    <t>985_PRR_ISS5_28JAN20109.pdf</t>
  </si>
  <si>
    <t>https://registry.verra.org/mymodule/ProjectDoc/Project_ViewFile.asp?FileID=38205&amp;IDKEY=ilksjoiuwqowrnoiuomnckjashoufifmln902309ksdflku098952684695</t>
  </si>
  <si>
    <t>https://registry.verra.org/mymodule/ProjectDoc/Project_ViewFile.asp?FileID=38221&amp;IDKEY=898klasmf8jflkasf8098afnasfkj98f0a9sfsakjflsakjf8d952706759</t>
  </si>
  <si>
    <t>IV4_985_28AUG2018.pdf</t>
  </si>
  <si>
    <t>https://registry.verra.org/mymodule/ProjectDoc/Project_ViewFile.asp?FileID=39604&amp;IDKEY=k8723kjnf7kjandsaslmdv09887vaksmrmnwqkjoiuanfnfuq0a54613916</t>
  </si>
  <si>
    <t>R_I_PRR_985_05MAY2014.pdf</t>
  </si>
  <si>
    <t>https://registry.verra.org/mymodule/ProjectDoc/Project_ViewFile.asp?FileID=40109&amp;IDKEY=8iofj09234rm9oq4jndsma80vcalksdjf98cxkjaf90823nmq3l55310311</t>
  </si>
  <si>
    <t>VCS_ValidationRepresentation_020113.pdf</t>
  </si>
  <si>
    <t>https://registry.verra.org/mymodule/ProjectDoc/Project_ViewFile.asp?FileID=34391&amp;IDKEY=a0e98hfalksuf098fnsdalfkjfoijmn4309JLKJFjlaksjfla9a47425189</t>
  </si>
  <si>
    <t>CCB_MONIT_REP_ENG_985_08AUG2016_07AUG2018.pdf</t>
  </si>
  <si>
    <t>https://registry.verra.org/mymodule/ProjectDoc/Project_ViewFile.asp?FileID=45197&amp;IDKEY=898klasmf8jflkasf8098afnasfkj98f0a9sfsakjflsakjf8d962326663</t>
  </si>
  <si>
    <t>CCB_MON_REP_ENG_985_8AUG2015_7AUG2016.pdf</t>
  </si>
  <si>
    <t>https://registry.verra.org/mymodule/ProjectDoc/Project_ViewFile.asp?FileID=45230&amp;IDKEY=niofj09234rm9oq4jndsma80vcalksdjf98cxkjaf90823nmq3f62372170</t>
  </si>
  <si>
    <t>https://registry.verra.org/mymodule/ProjectDoc/Project_ViewFile.asp?FileID=88503&amp;IDKEY=fiofj09234rm9oq4jndsma80vcalksdjf98cxkjaf90823nmq34122045637</t>
  </si>
  <si>
    <t>CIMA-2020-Monitoring Report_23.09.2021_clean.pdf</t>
  </si>
  <si>
    <t>https://registry.verra.org/mymodule/ProjectDoc/Project_ViewFile.asp?FileID=56813&amp;IDKEY=jiquwesdfmnk0iei23nnm435oiojnc909dsflk9809adlkmlkf378345127</t>
  </si>
  <si>
    <t>CCB_MON_REP_SUM_ESP_985_8AUG2015_7AUG2016.pdf</t>
  </si>
  <si>
    <t>https://registry.verra.org/mymodule/ProjectDoc/Project_ViewFile.asp?FileID=39599&amp;IDKEY=9903q4jsafkasjfu90amnmasdfkaidflnmdf9348r09dmfasdfs54607021</t>
  </si>
  <si>
    <t>CIMA-2020-Monitoring Report Summary_02.07.2021.pdf</t>
  </si>
  <si>
    <t>https://registry.verra.org/mymodule/ProjectDoc/Project_ViewFile.asp?FileID=53635&amp;IDKEY=d8723kjnf7kjandsaslmdv09887vaksmrmnwqkjoiuanfnfuq0k73962665</t>
  </si>
  <si>
    <t>CCB_VERIF_REP_ENG_985_08AUG2016_07AUG2018.pdf</t>
  </si>
  <si>
    <t>https://registry.verra.org/mymodule/ProjectDoc/Project_ViewFile.asp?FileID=43033&amp;IDKEY=9iquwesdfmnk0iei23nnm435oiojnc909dsflk9809adlkmlkfk59342507</t>
  </si>
  <si>
    <t>https://registry.verra.org/mymodule/ProjectDoc/Project_ViewFile.asp?FileID=43046&amp;IDKEY=jkjalskjf098234kj28098sfkjlf098098kl32lasjdflkj909k59360434</t>
  </si>
  <si>
    <t>CCB_VERIF_REP_ENG_985_8AUG2015_7AUG2016.pdf</t>
  </si>
  <si>
    <t>https://registry.verra.org/mymodule/ProjectDoc/Project_ViewFile.asp?FileID=43255&amp;IDKEY=j097809fdslkjf09rndasfufd098asodfjlkduf09nm23mrn87u59648645</t>
  </si>
  <si>
    <t>https://registry.verra.org/mymodule/ProjectDoc/Project_ViewFile.asp?FileID=88502&amp;IDKEY=9iquwesdfmnk0iei23nnm435oiojnc909dsflk9809adlkmlkff122044258</t>
  </si>
  <si>
    <t>VCS_VerificationRepresentation_020113.pdf</t>
  </si>
  <si>
    <t>https://registry.verra.org/mymodule/ProjectDoc/Project_ViewFile.asp?FileID=34393&amp;IDKEY=k8723kjnf7kjandsaslmdv09887vaksmrmnwqkjoiuanfnfuq0f47427947</t>
  </si>
  <si>
    <t>CCB_VERIF_STA_985_08AUG2016_07AUG2018.pdf</t>
  </si>
  <si>
    <t>https://registry.verra.org/mymodule/ProjectDoc/Project_ViewFile.asp?FileID=38196&amp;IDKEY=kkjalskjf098234kj28098sfkjlf098098kl32lasjdflkj909j52672284</t>
  </si>
  <si>
    <t>https://registry.verra.org/mymodule/ProjectDoc/Project_ViewFile.asp?FileID=38222&amp;IDKEY=9kjalskjf098234kj28098sfkjlf098098kl32lasjdflkj909j52708138</t>
  </si>
  <si>
    <t>CCB_VERIF_STA_985_8AUG2015_7AUG2016.pdf</t>
  </si>
  <si>
    <t>https://registry.verra.org/mymodule/ProjectDoc/Project_ViewFile.asp?FileID=39460&amp;IDKEY=n8723kjnf7kjandsaslmdv09887vaksmrmnwqkjoiuanfnfuq0s54415340</t>
  </si>
  <si>
    <t>PROJ_DESC_944_07AUG2015.pdf</t>
  </si>
  <si>
    <t>https://registry.verra.org/mymodule/ProjectDoc/Project_ViewFile.asp?FileID=45891&amp;IDKEY=skjalskjf098234kj28098sfkjlf098098kl32lasjdflkj909f63283689</t>
  </si>
  <si>
    <t>PP_REG_REP_944_21DEC2012.pdf</t>
  </si>
  <si>
    <t>https://registry.verra.org/mymodule/ProjectDoc/Project_ViewFile.asp?FileID=33857&amp;IDKEY=898klasmf8jflkasf8098afnasfkj98f0a9sfsakjflsakjf8df46688803</t>
  </si>
  <si>
    <t>VCS_CI_AltoMayo_RPT_073012.pdf</t>
  </si>
  <si>
    <t>https://registry.verra.org/mymodule/ProjectDoc/Project_ViewFile.asp?FileID=34757&amp;IDKEY=a98klasmf8jflkasf8098afnasfkj98f0a9sfsakjflsakjf8df47929903</t>
  </si>
  <si>
    <t>VALID_REP_944_30JUL2012.pdf</t>
  </si>
  <si>
    <t>https://registry.verra.org/mymodule/ProjectDoc/Project_ViewFile.asp?FileID=40482&amp;IDKEY=slksjoiuwqowrnoiuomnckjashoufifmln902309ksdflku098w55824678</t>
  </si>
  <si>
    <t>PP_ISS_REP_944_15JUN2008_14JUN2012.pdf</t>
  </si>
  <si>
    <t>https://registry.verra.org/mymodule/ProjectDoc/Project_ViewFile.asp?FileID=33858&amp;IDKEY=kkjalskjf098234kj28098sfkjlf098098kl32lasjdflkj909046690182</t>
  </si>
  <si>
    <t>PP_ISS_REP_944_15JUN2016_14JUN2018.pdf</t>
  </si>
  <si>
    <t>https://registry.verra.org/mymodule/ProjectDoc/Project_ViewFile.asp?FileID=44203&amp;IDKEY=liquwesdfmnk0iei23nnm435oiojnc909dsflk9809adlkmlkfe60955937</t>
  </si>
  <si>
    <t>PP_ISS_REP_944_15JUN2014_14JUN2016.pdf</t>
  </si>
  <si>
    <t>https://registry.verra.org/mymodule/ProjectDoc/Project_ViewFile.asp?FileID=44547&amp;IDKEY=8iofj09234rm9oq4jndsma80vcalksdjf98cxkjaf90823nmq3961430313</t>
  </si>
  <si>
    <t>PP_ISS_REP_944_15JUN2012_14JUN2014.pdf</t>
  </si>
  <si>
    <t>https://registry.verra.org/mymodule/ProjectDoc/Project_ViewFile.asp?FileID=45396&amp;IDKEY=fkjalskjf098234kj28098sfkjlf098098kl32lasjdflkj909s62601084</t>
  </si>
  <si>
    <t>PP_ISS_REP_944_15JUN2018_14JUN2020.pdf</t>
  </si>
  <si>
    <t>https://registry.verra.org/mymodule/ProjectDoc/Project_ViewFile.asp?FileID=49846&amp;IDKEY=uq934lkmsad39asjdkfj90qlkalsdkngaf98ulkandDfdvDdfha68737634</t>
  </si>
  <si>
    <t>ICAM-VCS_Monitoring_Report_2008-2012_final_v02_Aug_06_12.pdf</t>
  </si>
  <si>
    <t>https://registry.verra.org/mymodule/ProjectDoc/Project_ViewFile.asp?FileID=34761&amp;IDKEY=kq934lkmsad39asjdkfj90qlkalsdkngaf98ulkandDfdvDdfh947935419</t>
  </si>
  <si>
    <t>MONIT_REP_944_15JUN2016_14JUN2018.pdf</t>
  </si>
  <si>
    <t>https://registry.verra.org/mymodule/ProjectDoc/Project_ViewFile.asp?FileID=44204&amp;IDKEY=8iofj09234rm9oq4jndsma80vcalksdjf98cxkjaf90823nmq3960957316</t>
  </si>
  <si>
    <t>MONIT_REP_944_15JUN2014_14JUN2016.pdf</t>
  </si>
  <si>
    <t>https://registry.verra.org/mymodule/ProjectDoc/Project_ViewFile.asp?FileID=44548&amp;IDKEY=9903q4jsafkasjfu90amnmasdfkaidflnmdf9348r09dmfasdfs61431692</t>
  </si>
  <si>
    <t>MONIT_REP_944_15JUN2008_14JUN2012.pdf</t>
  </si>
  <si>
    <t>https://registry.verra.org/mymodule/ProjectDoc/Project_ViewFile.asp?FileID=45395&amp;IDKEY=j98klasmf8jflkasf8098afnasfkj98f0a9sfsakjflsakjf8da62599705</t>
  </si>
  <si>
    <t>MONIT_REP_944_15JUN2012_14JUN2014.pdf</t>
  </si>
  <si>
    <t>https://registry.verra.org/mymodule/ProjectDoc/Project_ViewFile.asp?FileID=45397&amp;IDKEY=olksjoiuwqowrnoiuomnckjashoufifmln902309ksdflku098a62602463</t>
  </si>
  <si>
    <t>MONIT_REP_944_15JUN2018_14JUN2020.pdf</t>
  </si>
  <si>
    <t>https://registry.verra.org/mymodule/ProjectDoc/Project_ViewFile.asp?FileID=49847&amp;IDKEY=w8723kjnf7kjandsaslmdv09887vaksmrmnwqkjoiuanfnfuq0d68739013</t>
  </si>
  <si>
    <t>VALID_STA_944_30JUL2012.pdf</t>
  </si>
  <si>
    <t>https://registry.verra.org/mymodule/ProjectDoc/Project_ViewFile.asp?FileID=40481&amp;IDKEY=dkjalskjf098234kj28098sfkjlf098098kl32lasjdflkj909j55823299</t>
  </si>
  <si>
    <t>VERIF_REP_944_15JUN2008_14JUN2012.pdf</t>
  </si>
  <si>
    <t>https://registry.verra.org/mymodule/ProjectDoc/Project_ViewFile.asp?FileID=40483&amp;IDKEY=9097809fdslkjf09rndasfufd098asodfjlkduf09nm23mrn87s55826057</t>
  </si>
  <si>
    <t>VERI_REP_944_15JUN2012_14JUN2014.pdf</t>
  </si>
  <si>
    <t>https://registry.verra.org/mymodule/ProjectDoc/Project_ViewFile.asp?FileID=41572&amp;IDKEY=s097809fdslkjf09rndasfufd098asodfjlkduf09nm23mrn87s57327788</t>
  </si>
  <si>
    <t>VERIF_REP_944_15JUN2016_14JUN2018.pdf</t>
  </si>
  <si>
    <t>https://registry.verra.org/mymodule/ProjectDoc/Project_ViewFile.asp?FileID=41839&amp;IDKEY=s903q4jsafkasjfu90amnmasdfkaidflnmdf9348r09dmfasdf957695981</t>
  </si>
  <si>
    <t>VERIF_REP_944_15JUN2014_14JUN2016.pdf</t>
  </si>
  <si>
    <t>https://registry.verra.org/mymodule/ProjectDoc/Project_ViewFile.asp?FileID=43761&amp;IDKEY=vq934lkmsad39asjdkfj90qlkalsdkngaf98ulkandDfdvDdfh460346419</t>
  </si>
  <si>
    <t>CCB_VERIF_REP_944_15JUN2018_14JUN2020.pdf</t>
  </si>
  <si>
    <t>https://registry.verra.org/mymodule/ProjectDoc/Project_ViewFile.asp?FileID=49851&amp;IDKEY=0kjalskjf098234kj28098sfkjlf098098kl32lasjdflkj909868744529</t>
  </si>
  <si>
    <t>VERIF_STA_944_15JUN2016_14JUN2018.pdf</t>
  </si>
  <si>
    <t>https://registry.verra.org/mymodule/ProjectDoc/Project_ViewFile.asp?FileID=38217&amp;IDKEY=3q934lkmsad39asjdkfj90qlkalsdkngaf98ulkandDfdvDdfhD52701243</t>
  </si>
  <si>
    <t>VERIF_STA_944_15JUN2014_14JUN2016.pdf</t>
  </si>
  <si>
    <t>https://registry.verra.org/mymodule/ProjectDoc/Project_ViewFile.asp?FileID=40092&amp;IDKEY=8903q4jsafkasjfu90amnmasdfkaidflnmdf9348r09dmfasdfk55286868</t>
  </si>
  <si>
    <t>VERIF_STA_944_15JUN2008_14JUN2012.pdf</t>
  </si>
  <si>
    <t>https://registry.verra.org/mymodule/ProjectDoc/Project_ViewFile.asp?FileID=40484&amp;IDKEY=F0e98hfalksuf098fnsdalfkjfoijmn4309JLKJFjlaksjfla9s55827436</t>
  </si>
  <si>
    <t>VERIF_STA_944_15JUN2012_14JUN2014.pdf</t>
  </si>
  <si>
    <t>https://registry.verra.org/mymodule/ProjectDoc/Project_ViewFile.asp?FileID=40487&amp;IDKEY=liquwesdfmnk0iei23nnm435oiojnc909dsflk9809adlkmlkfi55831573</t>
  </si>
  <si>
    <t>VERIF_REP_944_15JUN2018_14JUN2020.pdf</t>
  </si>
  <si>
    <t>https://registry.verra.org/mymodule/ProjectDoc/Project_ViewFile.asp?FileID=49850&amp;IDKEY=098klasmf8jflkasf8098afnasfkj98f0a9sfsakjflsakjf8d868743150</t>
  </si>
  <si>
    <t>Remote Site Visit Exemption Approval Letter_944.pdf</t>
  </si>
  <si>
    <t>https://registry.verra.org/mymodule/ProjectDoc/Project_ViewFile.asp?FileID=51496&amp;IDKEY=3903q4jsafkasjfu90amnmasdfkaidflnmdf9348r09dmfasdfa71012984</t>
  </si>
  <si>
    <t>AFOLU_RISK_ELEM_944_15JUN2016_14JUN2018.pdf</t>
  </si>
  <si>
    <t>https://registry.verra.org/mymodule/ProjectDoc/Project_ViewFile.asp?FileID=38216&amp;IDKEY=80e98hfalksuf098fnsdalfkjfoijmn4309JLKJFjlaksjfla9j52699864</t>
  </si>
  <si>
    <t>AFOLU_PROJ_ELEM_944_15JUN2014_14JUN2016.pdf</t>
  </si>
  <si>
    <t>https://registry.verra.org/mymodule/ProjectDoc/Project_ViewFile.asp?FileID=40091&amp;IDKEY=fiofj09234rm9oq4jndsma80vcalksdjf98cxkjaf90823nmq3455285489</t>
  </si>
  <si>
    <t>AFOLU_RISK_EMEL_944_15JUN2008_14JUN2012.pdf</t>
  </si>
  <si>
    <t>https://registry.verra.org/mymodule/ProjectDoc/Project_ViewFile.asp?FileID=40485&amp;IDKEY=kq934lkmsad39asjdkfj90qlkalsdkngaf98ulkandDfdvDdfh355828815</t>
  </si>
  <si>
    <t>AFOLU_ELEM_944_15JUN2012_14JUN2014.pdf</t>
  </si>
  <si>
    <t>https://registry.verra.org/mymodule/ProjectDoc/Project_ViewFile.asp?FileID=40486&amp;IDKEY=k8723kjnf7kjandsaslmdv09887vaksmrmnwqkjoiuanfnfuq0a55830194</t>
  </si>
  <si>
    <t>AFOLU_RISK_ELEM_944_15JUN2018_14JUN2020.pdf</t>
  </si>
  <si>
    <t>https://registry.verra.org/mymodule/ProjectDoc/Project_ViewFile.asp?FileID=49848&amp;IDKEY=siquwesdfmnk0iei23nnm435oiojnc909dsflk9809adlkmlkfi68740392</t>
  </si>
  <si>
    <t>KML_944.kml</t>
  </si>
  <si>
    <t>https://registry.verra.org/mymodule/ProjectDoc/Project_ViewFile.asp?FileID=38158&amp;IDKEY=j903q4jsafkasjfu90amnmasdfkaidflnmdf9348r09dmfasdf952619882</t>
  </si>
  <si>
    <t>Sup.Inf_PD_6.6_Carta_N_063-2010-SERNANP-J.pdf</t>
  </si>
  <si>
    <t>https://registry.verra.org/mymodule/ProjectDoc/Project_ViewFile.asp?FileID=34758&amp;IDKEY=9kjalskjf098234kj28098sfkjlf098098kl32lasjdflkj909247931282</t>
  </si>
  <si>
    <t>CCB_VERIF_STA_944_15JUN2014_14JUN2016.pdf</t>
  </si>
  <si>
    <t>https://registry.verra.org/mymodule/ProjectDoc/Project_ViewFile.asp?FileID=40093&amp;IDKEY=a98klasmf8jflkasf8098afnasfkj98f0a9sfsakjflsakjf8df55288247</t>
  </si>
  <si>
    <t>CCB_MON_PLA_ESP_944_20JUN2012.pdf</t>
  </si>
  <si>
    <t>https://registry.verra.org/mymodule/ProjectDoc/Project_ViewFile.asp?FileID=45511&amp;IDKEY=j98klasmf8jflkasf8098afnasfkj98f0a9sfsakjflsakjf8dk62759669</t>
  </si>
  <si>
    <t>VCSProject944Review_Report17Aug2015CLOSED.pdf</t>
  </si>
  <si>
    <t>https://registry.verra.org/mymodule/ProjectDoc/Project_ViewFile.asp?FileID=40489&amp;IDKEY=d903q4jsafkasjfu90amnmasdfkaidflnmdf9348r09dmfasdfu55834331</t>
  </si>
  <si>
    <t>944 Alto Mayo Conservation Initiative Colombia PRR.pdf</t>
  </si>
  <si>
    <t>https://registry.verra.org/mymodule/ProjectDoc/Project_ViewFile.asp?FileID=51495&amp;IDKEY=jiofj09234rm9oq4jndsma80vcalksdjf98cxkjaf90823nmq3371011605</t>
  </si>
  <si>
    <t>CCB_VALID_REP_ENG_944_04DEC2012.pdf</t>
  </si>
  <si>
    <t>https://registry.verra.org/mymodule/ProjectDoc/Project_ViewFile.asp?FileID=43897&amp;IDKEY=mq934lkmsad39asjdkfj90qlkalsdkngaf98ulkandDfdvDdfhD60533963</t>
  </si>
  <si>
    <t>VCS_CI_AltoMayo_Validation_Representation_V3.0._073012.pdf</t>
  </si>
  <si>
    <t>https://registry.verra.org/mymodule/ProjectDoc/Project_ViewFile.asp?FileID=34760&amp;IDKEY=n0e98hfalksuf098fnsdalfkjfoijmn4309JLKJFjlaksjfla9d47934040</t>
  </si>
  <si>
    <t>Alto_Mayo_VCS_PD+Meth_v02_June_2012.pdf</t>
  </si>
  <si>
    <t>https://registry.verra.org/mymodule/ProjectDoc/Project_ViewFile.asp?FileID=34756&amp;IDKEY=d903q4jsafkasjfu90amnmasdfkaidflnmdf9348r09dmfasdfu47928524</t>
  </si>
  <si>
    <t>CCB_MONIT_REP_944_15JUN2016_14JUN2018.pdf</t>
  </si>
  <si>
    <t>https://registry.verra.org/mymodule/ProjectDoc/Project_ViewFile.asp?FileID=44205&amp;IDKEY=9903q4jsafkasjfu90amnmasdfkaidflnmdf9348r09dmfasdfs60958695</t>
  </si>
  <si>
    <t>Alto Mayo MIR 5th verification.pdf</t>
  </si>
  <si>
    <t>https://registry.verra.org/mymodule/ProjectDoc/Project_ViewFile.asp?FileID=48444&amp;IDKEY=niofj09234rm9oq4jndsma80vcalksdjf98cxkjaf90823nmq3f66804276</t>
  </si>
  <si>
    <t>CCB_MON_REP_SUM_ESP_944_15JUN2016_14JUN2018.pdf</t>
  </si>
  <si>
    <t>https://registry.verra.org/mymodule/ProjectDoc/Project_ViewFile.asp?FileID=38219&amp;IDKEY=iiquwesdfmnk0iei23nnm435oiojnc909dsflk9809adlkmlkfk52704001</t>
  </si>
  <si>
    <t>CCB_IMP_REP_SPA_944_15JUN2018_14JUN2020_V1.pdf</t>
  </si>
  <si>
    <t>https://registry.verra.org/mymodule/ProjectDoc/Project_ViewFile.asp?FileID=49849&amp;IDKEY=9iofj09234rm9oq4jndsma80vcalksdjf98cxkjaf90823nmq3j68741771</t>
  </si>
  <si>
    <t>Alto Mayo CCBS Summary Page_spanish 5th verification.pdf</t>
  </si>
  <si>
    <t>https://registry.verra.org/mymodule/ProjectDoc/Project_ViewFile.asp?FileID=48443&amp;IDKEY=niquwesdfmnk0iei23nnm435oiojnc909dsflk9809adlkmlkf066802897</t>
  </si>
  <si>
    <t>CCB_VERIF_REP_944_15JUN2016_14JUN2018.pdf</t>
  </si>
  <si>
    <t>https://registry.verra.org/mymodule/ProjectDoc/Project_ViewFile.asp?FileID=41840&amp;IDKEY=kkjalskjf098234kj28098sfkjlf098098kl32lasjdflkj909f57697360</t>
  </si>
  <si>
    <t>CCB_VERIF_REP_ENG_944_14JUN2012_15JUN2014.pdf</t>
  </si>
  <si>
    <t>https://registry.verra.org/mymodule/ProjectDoc/Project_ViewFile.asp?FileID=42618&amp;IDKEY=9q934lkmsad39asjdkfj90qlkalsdkngaf98ulkandDfdvDdfhl58770222</t>
  </si>
  <si>
    <t>CCB_VERIF_REP_ENG_944_16JUN2008_14JUN2012.pdf</t>
  </si>
  <si>
    <t>https://registry.verra.org/mymodule/ProjectDoc/Project_ViewFile.asp?FileID=43895&amp;IDKEY=s097809fdslkjf09rndasfufd098asodfjlkduf09nm23mrn87960531205</t>
  </si>
  <si>
    <t>CCB_VERIF_STA_944_15JUN2016_14JUN2018.pdf</t>
  </si>
  <si>
    <t>https://registry.verra.org/mymodule/ProjectDoc/Project_ViewFile.asp?FileID=38218&amp;IDKEY=78723kjnf7kjandsaslmdv09887vaksmrmnwqkjoiuanfnfuq0u52702622</t>
  </si>
  <si>
    <t>VERIF_STA_944_15JUN2018_14JUN2020.pdf</t>
  </si>
  <si>
    <t>https://registry.verra.org/mymodule/ProjectDoc/Project_ViewFile.asp?FileID=49845&amp;IDKEY=K0e98hfalksuf098fnsdalfkjfoijmn4309JLKJFjlaksjfla9f68736255</t>
  </si>
  <si>
    <t>CCB_IMP_REP_ESP_944_16JUN2008_14JUN2012_V1.pdf</t>
  </si>
  <si>
    <t>https://registry.verra.org/mymodule/ProjectDoc/Project_ViewFile.asp?FileID=44424&amp;IDKEY=nlksjoiuwqowrnoiuomnckjashoufifmln902309ksdflku098f61260696</t>
  </si>
  <si>
    <t>CCB_IMP_REP_ENG_944_15JUN2014_14JUN2016_V1.pdf</t>
  </si>
  <si>
    <t>https://registry.verra.org/mymodule/ProjectDoc/Project_ViewFile.asp?FileID=44427&amp;IDKEY=dq934lkmsad39asjdkfj90qlkalsdkngaf98ulkandDfdvDdfhf61264833</t>
  </si>
  <si>
    <t>CCB_IMP_REP_ENG_944_15JUN2012_14JUN2014_V1.pdf</t>
  </si>
  <si>
    <t>https://registry.verra.org/mymodule/ProjectDoc/Project_ViewFile.asp?FileID=45510&amp;IDKEY=a903q4jsafkasjfu90amnmasdfkaidflnmdf9348r09dmfasdf462758290</t>
  </si>
  <si>
    <t>CCB_OTHER_944_22JAN2015.pdf</t>
  </si>
  <si>
    <t>https://registry.verra.org/mymodule/ProjectDoc/Project_ViewFile.asp?FileID=40284&amp;IDKEY=flksjoiuwqowrnoiuomnckjashoufifmln902309ksdflku098i55551636</t>
  </si>
  <si>
    <t>CCB_OTHER_944_15JAN2015.pdf</t>
  </si>
  <si>
    <t>https://registry.verra.org/mymodule/ProjectDoc/Project_ViewFile.asp?FileID=42619&amp;IDKEY=j8723kjnf7kjandsaslmdv09887vaksmrmnwqkjoiuanfnfuq0j58771601</t>
  </si>
  <si>
    <t>PROJ_DESC_1360_31JUL2015.pdf</t>
  </si>
  <si>
    <t>https://registry.verra.org/mymodule/ProjectDoc/Project_ViewFile.asp?FileID=45833&amp;IDKEY=0iquwesdfmnk0iei23nnm435oiojnc909dsflk9809adlkmlkfn63203707</t>
  </si>
  <si>
    <t>PP_REG_REP_1360_06MAY2015.pdf</t>
  </si>
  <si>
    <t>https://registry.verra.org/mymodule/ProjectDoc/Project_ViewFile.asp?FileID=38571&amp;IDKEY=9iofj09234rm9oq4jndsma80vcalksdjf98cxkjaf90823nmq3353189409</t>
  </si>
  <si>
    <t>PP_REG_REP_1360_30APR2015.pdf</t>
  </si>
  <si>
    <t>https://registry.verra.org/mymodule/ProjectDoc/Project_ViewFile.asp?FileID=44746&amp;IDKEY=r903q4jsafkasjfu90amnmasdfkaidflnmdf9348r09dmfasdff61704734</t>
  </si>
  <si>
    <t>VCS_Validation_Report_REDD_Ucayali_final.pdf</t>
  </si>
  <si>
    <t>https://registry.verra.org/mymodule/ProjectDoc/Project_ViewFile.asp?FileID=36319&amp;IDKEY=o8723kjnf7kjandsaslmdv09887vaksmrmnwqkjoiuanfnfuq0k50083901</t>
  </si>
  <si>
    <t>VALID_REP_1360_04AUG2015.pdf</t>
  </si>
  <si>
    <t>https://registry.verra.org/mymodule/ProjectDoc/Project_ViewFile.asp?FileID=42361&amp;IDKEY=a98klasmf8jflkasf8098afnasfkj98f0a9sfsakjflsakjf8ds58415819</t>
  </si>
  <si>
    <t>PP_ISS_REP_1360_01JUL2013_30JUN2017.pdf</t>
  </si>
  <si>
    <t>https://registry.verra.org/mymodule/ProjectDoc/Project_ViewFile.asp?FileID=38263&amp;IDKEY=j8723kjnf7kjandsaslmdv09887vaksmrmnwqkjoiuanfnfuq0n52764677</t>
  </si>
  <si>
    <t>PP_ISS_REP_1360_01JUL2010_30JUN2013.pdf</t>
  </si>
  <si>
    <t>https://registry.verra.org/mymodule/ProjectDoc/Project_ViewFile.asp?FileID=38407&amp;IDKEY=78723kjnf7kjandsaslmdv09887vaksmrmnwqkjoiuanfnfuq0i52963253</t>
  </si>
  <si>
    <t>https://registry.verra.org/mymodule/ProjectDoc/Project_ViewFile.asp?FileID=38433&amp;IDKEY=aq934lkmsad39asjdkfj90qlkalsdkngaf98ulkandDfdvDdfhk52999107</t>
  </si>
  <si>
    <t>PP_ISS_REP_1360_01JUL2017_30JUN2018.pdf</t>
  </si>
  <si>
    <t>https://registry.verra.org/mymodule/ProjectDoc/Project_ViewFile.asp?FileID=38718&amp;IDKEY=jkjalskjf098234kj28098sfkjlf098098kl32lasjdflkj909f53392122</t>
  </si>
  <si>
    <t>Ucayali_Issuance_Representation_2018-2019.pdf</t>
  </si>
  <si>
    <t>https://registry.verra.org/mymodule/ProjectDoc/Project_ViewFile.asp?FileID=47680&amp;IDKEY=a903q4jsafkasjfu90amnmasdfkaidflnmdf9348r09dmfasdf365750720</t>
  </si>
  <si>
    <t>MONIT_REP_1360_01JUL2010_30JUN2013.pdf</t>
  </si>
  <si>
    <t>https://registry.verra.org/mymodule/ProjectDoc/Project_ViewFile.asp?FileID=43220&amp;IDKEY=dq934lkmsad39asjdkfj90qlkalsdkngaf98ulkandDfdvDdfh959600380</t>
  </si>
  <si>
    <t>https://registry.verra.org/mymodule/ProjectDoc/Project_ViewFile.asp?FileID=43487&amp;IDKEY=s98klasmf8jflkasf8098afnasfkj98f0a9sfsakjflsakjf8da59968573</t>
  </si>
  <si>
    <t>MONIT_REP_1360_01JUL2017_30JUN2018.pdf</t>
  </si>
  <si>
    <t>https://registry.verra.org/mymodule/ProjectDoc/Project_ViewFile.asp?FileID=44139&amp;IDKEY=dq934lkmsad39asjdkfj90qlkalsdkngaf98ulkandDfdvDdfha60867681</t>
  </si>
  <si>
    <t>VCS_Monitoring_Report_Pucallpa_2013_2017___v2.doc</t>
  </si>
  <si>
    <t>https://registry.verra.org/mymodule/ProjectDoc/Project_ViewFile.asp?FileID=44972&amp;IDKEY=j98klasmf8jflkasf8098afnasfkj98f0a9sfsakjflsakjf8dk62016388</t>
  </si>
  <si>
    <t>MONIT_REP_1360_01JUL2013_30JUN2017.pdf</t>
  </si>
  <si>
    <t>https://registry.verra.org/mymodule/ProjectDoc/Project_ViewFile.asp?FileID=45144&amp;IDKEY=9lksjoiuwqowrnoiuomnckjashoufifmln902309ksdflku098i62253576</t>
  </si>
  <si>
    <t>VCS_Validation_Representation_Ucayali_REDD_Project.pdf</t>
  </si>
  <si>
    <t>https://registry.verra.org/mymodule/ProjectDoc/Project_ViewFile.asp?FileID=36306&amp;IDKEY=slksjoiuwqowrnoiuomnckjashoufifmln902309ksdflku098u50065974</t>
  </si>
  <si>
    <t>VALID_STA_1360_04AUG2015.pdf</t>
  </si>
  <si>
    <t>https://registry.verra.org/mymodule/ProjectDoc/Project_ViewFile.asp?FileID=38569&amp;IDKEY=fq934lkmsad39asjdkfj90qlkalsdkngaf98ulkandDfdvDdfhk53186651</t>
  </si>
  <si>
    <t>VERIF_REP_1360_01JUL2010_30JUN2013.pdf</t>
  </si>
  <si>
    <t>https://registry.verra.org/mymodule/ProjectDoc/Project_ViewFile.asp?FileID=41071&amp;IDKEY=0iquwesdfmnk0iei23nnm435oiojnc909dsflk9809adlkmlkfm56636909</t>
  </si>
  <si>
    <t>VERIF_REP_1360_01JUL2017_30JUN2018.pdf</t>
  </si>
  <si>
    <t>https://registry.verra.org/mymodule/ProjectDoc/Project_ViewFile.asp?FileID=41128&amp;IDKEY=098klasmf8jflkasf8098afnasfkj98f0a9sfsakjflsakjf8d856715512</t>
  </si>
  <si>
    <t>VERIF_REP_1360_01JUL2013_30JUN2017.pdf</t>
  </si>
  <si>
    <t>https://registry.verra.org/mymodule/ProjectDoc/Project_ViewFile.asp?FileID=43459&amp;IDKEY=q903q4jsafkasjfu90amnmasdfkaidflnmdf9348r09dmfasdff59929961</t>
  </si>
  <si>
    <t>VERIF_STA_1360_01JUL2013_30JUN2017.pdf</t>
  </si>
  <si>
    <t>https://registry.verra.org/mymodule/ProjectDoc/Project_ViewFile.asp?FileID=38280&amp;IDKEY=kq934lkmsad39asjdkfj90qlkalsdkngaf98ulkandDfdvDdfh352788120</t>
  </si>
  <si>
    <t>VERIF_STA_1360_01JUL2017_30JUN2018.pdf</t>
  </si>
  <si>
    <t>https://registry.verra.org/mymodule/ProjectDoc/Project_ViewFile.asp?FileID=38337&amp;IDKEY=diofj09234rm9oq4jndsma80vcalksdjf98cxkjaf90823nmq3s52866723</t>
  </si>
  <si>
    <t>VERIF_STA_1360_01JUL2010_30JUN2013.pdf</t>
  </si>
  <si>
    <t>https://registry.verra.org/mymodule/ProjectDoc/Project_ViewFile.asp?FileID=38408&amp;IDKEY=fiquwesdfmnk0iei23nnm435oiojnc909dsflk9809adlkmlkf952964632</t>
  </si>
  <si>
    <t>https://registry.verra.org/mymodule/ProjectDoc/Project_ViewFile.asp?FileID=38696&amp;IDKEY=d8723kjnf7kjandsaslmdv09887vaksmrmnwqkjoiuanfnfuq0w53361784</t>
  </si>
  <si>
    <t>Ucayali VCS-Verification-Representation.pdf</t>
  </si>
  <si>
    <t>https://registry.verra.org/mymodule/ProjectDoc/Project_ViewFile.asp?FileID=47683&amp;IDKEY=flksjoiuwqowrnoiuomnckjashoufifmln902309ksdflku098i65754857</t>
  </si>
  <si>
    <t>AFOLU_PROJ_ELEM_1360_01JUL2017_30JUN2018.pdf</t>
  </si>
  <si>
    <t>https://registry.verra.org/mymodule/ProjectDoc/Project_ViewFile.asp?FileID=38336&amp;IDKEY=0iquwesdfmnk0iei23nnm435oiojnc909dsflk9809adlkmlkfn52865344</t>
  </si>
  <si>
    <t>AFOLU_PROJ_ELEM_1460_01JUL2013_30JUN2017.pdf</t>
  </si>
  <si>
    <t>https://registry.verra.org/mymodule/ProjectDoc/Project_ViewFile.asp?FileID=41085&amp;IDKEY=olksjoiuwqowrnoiuomnckjashoufifmln902309ksdflku098a56656215</t>
  </si>
  <si>
    <t>AFOLU_PROJ_ELEM_1360_01JUL2013_30JUN2017.pdf</t>
  </si>
  <si>
    <t>https://registry.verra.org/mymodule/ProjectDoc/Project_ViewFile.asp?FileID=41099&amp;IDKEY=0iquwesdfmnk0iei23nnm435oiojnc909dsflk9809adlkmlkfk56675521</t>
  </si>
  <si>
    <t>AFOLU_PROJ_ELEM_1360_01JUL2010_30JUN2013.pdf</t>
  </si>
  <si>
    <t>https://registry.verra.org/mymodule/ProjectDoc/Project_ViewFile.asp?FileID=44197&amp;IDKEY=9903q4jsafkasjfu90amnmasdfkaidflnmdf9348r09dmfasdfd60947663</t>
  </si>
  <si>
    <t>AFOLU_PROJ_ELEM_1360_01JUL2013_30JUN2017.doc</t>
  </si>
  <si>
    <t>https://registry.verra.org/mymodule/ProjectDoc/Project_ViewFile.asp?FileID=44977&amp;IDKEY=lq934lkmsad39asjdkfj90qlkalsdkngaf98ulkandDfdvDdfhd62023283</t>
  </si>
  <si>
    <t>AFOLU_PROJ_ELEM_1360_01JUL2013_30JUN2017.xls</t>
  </si>
  <si>
    <t>https://registry.verra.org/mymodule/ProjectDoc/Project_ViewFile.asp?FileID=40927&amp;IDKEY=k8723kjnf7kjandsaslmdv09887vaksmrmnwqkjoiuanfnfuq0a56438333</t>
  </si>
  <si>
    <t>AFOLU_PROJ_ELEM_1360.xls</t>
  </si>
  <si>
    <t>https://registry.verra.org/mymodule/ProjectDoc/Project_ViewFile.asp?FileID=40933&amp;IDKEY=d097809fdslkjf09rndasfufd098asodfjlkduf09nm23mrn87d56446607</t>
  </si>
  <si>
    <t>AFOLU_PROJ_ELEM_1360_31JUL2015.pdf</t>
  </si>
  <si>
    <t>https://registry.verra.org/mymodule/ProjectDoc/Project_ViewFile.asp?FileID=44747&amp;IDKEY=k98klasmf8jflkasf8098afnasfkj98f0a9sfsakjflsakjf8dj61706113</t>
  </si>
  <si>
    <t>ID 1360.kml</t>
  </si>
  <si>
    <t>https://registry.verra.org/mymodule/ProjectDoc/Project_ViewFile.asp?FileID=64489&amp;IDKEY=dq934lkmsad39asjdkfj90qlkalsdkngaf98ulkandDfdvDdfhl88930331</t>
  </si>
  <si>
    <t>https://registry.verra.org/mymodule/ProjectDoc/Project_ViewFile.asp?FileID=36321&amp;IDKEY=3903q4jsafkasjfu90amnmasdfkaidflnmdf9348r09dmfasdfs50086659</t>
  </si>
  <si>
    <t>Hitos_del_area_del_proyecto_y_los_excluidos.pdf</t>
  </si>
  <si>
    <t>https://registry.verra.org/mymodule/ProjectDoc/Project_ViewFile.asp?FileID=36322&amp;IDKEY=f98klasmf8jflkasf8098afnasfkj98f0a9sfsakjflsakjf8dk50088038</t>
  </si>
  <si>
    <t>Hoja_de_calculo_VCS_Risk_Report_Calculation_(Version_3.2).xls</t>
  </si>
  <si>
    <t>https://registry.verra.org/mymodule/ProjectDoc/Project_ViewFile.asp?FileID=40910&amp;IDKEY=0iofj09234rm9oq4jndsma80vcalksdjf98cxkjaf90823nmq3256414890</t>
  </si>
  <si>
    <t>AnnexD_Report_of_the_carbon_stock_of_forests_7_native_communities_of_Ucayali.pdf</t>
  </si>
  <si>
    <t>https://registry.verra.org/mymodule/ProjectDoc/Project_ViewFile.asp?FileID=41359&amp;IDKEY=f8723kjnf7kjandsaslmdv09887vaksmrmnwqkjoiuanfnfuq0257034061</t>
  </si>
  <si>
    <t>AnexoIV_MONITORING_OF_THE_STRATEGY_FOR_REDUCING_EMISSIONS.pdf</t>
  </si>
  <si>
    <t>https://registry.verra.org/mymodule/ProjectDoc/Project_ViewFile.asp?FileID=43221&amp;IDKEY=f8723kjnf7kjandsaslmdv09887vaksmrmnwqkjoiuanfnfuq0259601759</t>
  </si>
  <si>
    <t>AnexoII_Estrategia_REDD+_de_las_7_CCNN.pdf</t>
  </si>
  <si>
    <t>https://registry.verra.org/mymodule/ProjectDoc/Project_ViewFile.asp?FileID=44225&amp;IDKEY=skjalskjf098234kj28098sfkjlf098098kl32lasjdflkj909f60986275</t>
  </si>
  <si>
    <t>AnexoVI_Hitos_del_area_del_proyecto_y_los_excluidos.pdf</t>
  </si>
  <si>
    <t>https://registry.verra.org/mymodule/ProjectDoc/Project_ViewFile.asp?FileID=44226&amp;IDKEY=klksjoiuwqowrnoiuomnckjashoufifmln902309ksdflku098f60987654</t>
  </si>
  <si>
    <t>AnexoV_Evaluacion_de_Impacto_Ambiental_de_las_Actividades.pdf</t>
  </si>
  <si>
    <t>https://registry.verra.org/mymodule/ProjectDoc/Project_ViewFile.asp?FileID=44227&amp;IDKEY=s097809fdslkjf09rndasfufd098asodfjlkduf09nm23mrn87s60989033</t>
  </si>
  <si>
    <t>AppendixI_Methodology_VM0015_version1.1_(70415).pdf</t>
  </si>
  <si>
    <t>https://registry.verra.org/mymodule/ProjectDoc/Project_ViewFile.asp?FileID=45880&amp;IDKEY=m903q4jsafkasjfu90amnmasdfkaidflnmdf9348r09dmfasdf963268520</t>
  </si>
  <si>
    <t>PRR, Projet ID 1360, 20 September 2021.pdf</t>
  </si>
  <si>
    <t>https://registry.verra.org/mymodule/ProjectDoc/Project_ViewFile.asp?FileID=55864&amp;IDKEY=klksjoiuwqowrnoiuomnckjashoufifmln902309ksdflku098j77036456</t>
  </si>
  <si>
    <t>REG_PRR_1360_5Aug2015.pdf</t>
  </si>
  <si>
    <t>https://registry.verra.org/mymodule/ProjectDoc/Project_ViewFile.asp?FileID=38570&amp;IDKEY=aiquwesdfmnk0iei23nnm435oiojnc909dsflk9809adlkmlkfd53188030</t>
  </si>
  <si>
    <t>CCB_VALID_REP_ENG_1360_24AUG2015.pdf</t>
  </si>
  <si>
    <t>https://registry.verra.org/mymodule/ProjectDoc/Project_ViewFile.asp?FileID=41772&amp;IDKEY=aq934lkmsad39asjdkfj90qlkalsdkngaf98ulkandDfdvDdfhk57603588</t>
  </si>
  <si>
    <t>Validation_Statement_REDD_Ucayali_final.pdf</t>
  </si>
  <si>
    <t>https://registry.verra.org/mymodule/ProjectDoc/Project_ViewFile.asp?FileID=36320&amp;IDKEY=jiofj09234rm9oq4jndsma80vcalksdjf98cxkjaf90823nmq3m50085280</t>
  </si>
  <si>
    <t>PROJECT_DESCRIPTION_-UCAYALI.pdf</t>
  </si>
  <si>
    <t>https://registry.verra.org/mymodule/ProjectDoc/Project_ViewFile.asp?FileID=36307&amp;IDKEY=9097809fdslkjf09rndasfufd098asodfjlkduf09nm23mrn87n50067353</t>
  </si>
  <si>
    <t>CCB_MONIT_REP_ENG_1360_01JUL2017_30JUN2018.pdf</t>
  </si>
  <si>
    <t>https://registry.verra.org/mymodule/ProjectDoc/Project_ViewFile.asp?FileID=44140&amp;IDKEY=miquwesdfmnk0iei23nnm435oiojnc909dsflk9809adlkmlkf060869060</t>
  </si>
  <si>
    <t>CCB_MONIT_REP_ENG_1360_01JUL2013_30JUN2017.pdf</t>
  </si>
  <si>
    <t>https://registry.verra.org/mymodule/ProjectDoc/Project_ViewFile.asp?FileID=45145&amp;IDKEY=j097809fdslkjf09rndasfufd098asodfjlkduf09nm23mrn87r62254955</t>
  </si>
  <si>
    <t>Ucayali_CCB_VCS_Monitoring_Report_2018-2019_ENG.pdf</t>
  </si>
  <si>
    <t>https://registry.verra.org/mymodule/ProjectDoc/Project_ViewFile.asp?FileID=47681&amp;IDKEY=k98klasmf8jflkasf8098afnasfkj98f0a9sfsakjflsakjf8dl65752099</t>
  </si>
  <si>
    <t>Nii Kaniti CCB_VCS_Monitoring_Report_2019-2020 v1 AIDER_03.02.21-V4.pdf</t>
  </si>
  <si>
    <t>https://registry.verra.org/mymodule/ProjectDoc/Project_ViewFile.asp?FileID=50929&amp;IDKEY=l903q4jsafkasjfu90amnmasdfkaidflnmdf9348r09dmfasdfa70231091</t>
  </si>
  <si>
    <t>Nii Kaniti CCB_VCS_Monitoring_Report_2019-2020 v4_06.09.21_Clean.pdf</t>
  </si>
  <si>
    <t>https://registry.verra.org/mymodule/ProjectDoc/Project_ViewFile.asp?FileID=55863&amp;IDKEY=jkjalskjf098234kj28098sfkjlf098098kl32lasjdflkj909a77035077</t>
  </si>
  <si>
    <t>CCB_VCS_Monitoring_Report_Template_CCBv3.0-_VCSv3.4_NiiKaniti_V2_20.06.22_Clean.pdf</t>
  </si>
  <si>
    <t>https://registry.verra.org/mymodule/ProjectDoc/Project_ViewFile.asp?FileID=68884&amp;IDKEY=riofj09234rm9oq4jndsma80vcalksdjf98cxkjaf90823nmq3a94991036</t>
  </si>
  <si>
    <t>CCB_MON_REP_ENG_DRAFT_1360_01JUL2013_30JUN2017.pdf</t>
  </si>
  <si>
    <t>https://registry.verra.org/mymodule/ProjectDoc/Project_ViewFile.asp?FileID=45146&amp;IDKEY=30e98hfalksuf098fnsdalfkjfoijmn4309JLKJFjlaksjfla9n62256334</t>
  </si>
  <si>
    <t>CCB_MONIT_REP_SUM_ESP_1360_01JUL2017_30JUN2018.pdf</t>
  </si>
  <si>
    <t>https://registry.verra.org/mymodule/ProjectDoc/Project_ViewFile.asp?FileID=41129&amp;IDKEY=0kjalskjf098234kj28098sfkjlf098098kl32lasjdflkj909856716891</t>
  </si>
  <si>
    <t>Ucayali_Resumen_de_Reporte_de_Monitoreo_2018-2019.pdf</t>
  </si>
  <si>
    <t>https://registry.verra.org/mymodule/ProjectDoc/Project_ViewFile.asp?FileID=47679&amp;IDKEY=liquwesdfmnk0iei23nnm435oiojnc909dsflk9809adlkmlkfq65749341</t>
  </si>
  <si>
    <t>Resumen de Reporte de Monitoreo_2019-2020_06.01.21-V2.pdf</t>
  </si>
  <si>
    <t>https://registry.verra.org/mymodule/ProjectDoc/Project_ViewFile.asp?FileID=50928&amp;IDKEY=fiofj09234rm9oq4jndsma80vcalksdjf98cxkjaf90823nmq3n70229712</t>
  </si>
  <si>
    <t>Resumen de Reporte de Monitoreo_2019-2020_V3_19.07.21.pdf</t>
  </si>
  <si>
    <t>https://registry.verra.org/mymodule/ProjectDoc/Project_ViewFile.asp?FileID=53965&amp;IDKEY=nlksjoiuwqowrnoiuomnckjashoufifmln902309ksdflku098u74417735</t>
  </si>
  <si>
    <t>Resumen de Reporte de Monitoreo_Jul-Dic2020.docx</t>
  </si>
  <si>
    <t>https://registry.verra.org/mymodule/ProjectDoc/Project_ViewFile.asp?FileID=65464&amp;IDKEY=f903q4jsafkasjfu90amnmasdfkaidflnmdf9348r09dmfasdf90274856</t>
  </si>
  <si>
    <t>CCB_MON_REP_SUM_ESP_DRAFT_1360_01JUL2013_30JUN2017.pdf</t>
  </si>
  <si>
    <t>https://registry.verra.org/mymodule/ProjectDoc/Project_ViewFile.asp?FileID=41100&amp;IDKEY=f98klasmf8jflkasf8098afnasfkj98f0a9sfsakjflsakjf8da56676900</t>
  </si>
  <si>
    <t>CCB_VERIF_REP_ENG_1360_01JUL2013_30JUN2017.pdf</t>
  </si>
  <si>
    <t>https://registry.verra.org/mymodule/ProjectDoc/Project_ViewFile.asp?FileID=43458&amp;IDKEY=0iofj09234rm9oq4jndsma80vcalksdjf98cxkjaf90823nmq3259928582</t>
  </si>
  <si>
    <t>Ucayali_Verification_Report_2018-2019.pdf</t>
  </si>
  <si>
    <t>https://registry.verra.org/mymodule/ProjectDoc/Project_ViewFile.asp?FileID=47677&amp;IDKEY=hq934lkmsad39asjdkfj90qlkalsdkngaf98ulkandDfdvDdfh65746583</t>
  </si>
  <si>
    <t>Ucayali verification report 2020_14072021.pdf</t>
  </si>
  <si>
    <t>https://registry.verra.org/mymodule/ProjectDoc/Project_ViewFile.asp?FileID=53961&amp;IDKEY=kiofj09234rm9oq4jndsma80vcalksdjf98cxkjaf90823nmq3974412219</t>
  </si>
  <si>
    <t>CCB_VERIF_STA_1360_01JUL2013_30JUN2017.pdf</t>
  </si>
  <si>
    <t>https://registry.verra.org/mymodule/ProjectDoc/Project_ViewFile.asp?FileID=38281&amp;IDKEY=k8723kjnf7kjandsaslmdv09887vaksmrmnwqkjoiuanfnfuq0a52789499</t>
  </si>
  <si>
    <t>CCB_VERIF_STA_1360_01JUL2017_30JUN2018.pdf</t>
  </si>
  <si>
    <t>https://registry.verra.org/mymodule/ProjectDoc/Project_ViewFile.asp?FileID=38338&amp;IDKEY=d903q4jsafkasjfu90amnmasdfkaidflnmdf9348r09dmfasdfn52868102</t>
  </si>
  <si>
    <t>https://registry.verra.org/mymodule/ProjectDoc/Project_ViewFile.asp?FileID=38697&amp;IDKEY=iiquwesdfmnk0iei23nnm435oiojnc909dsflk9809adlkmlkfl53363163</t>
  </si>
  <si>
    <t>Ucayali Verification_Statement__CCB.pdf</t>
  </si>
  <si>
    <t>https://registry.verra.org/mymodule/ProjectDoc/Project_ViewFile.asp?FileID=47682&amp;IDKEY=lkjalskjf098234kj28098sfkjlf098098kl32lasjdflkj909s65753478</t>
  </si>
  <si>
    <t>Verification_Statement_CCBv3.0.pdf</t>
  </si>
  <si>
    <t>https://registry.verra.org/mymodule/ProjectDoc/Project_ViewFile.asp?FileID=53963&amp;IDKEY=s98klasmf8jflkasf8098afnasfkj98f0a9sfsakjflsakjf8da74414977</t>
  </si>
  <si>
    <t>PROJ_DESC_1202_19FEB2014.pdf</t>
  </si>
  <si>
    <t>https://registry.verra.org/mymodule/ProjectDoc/Project_ViewFile.asp?FileID=16452&amp;IDKEY=rlksjoiuwqowrnoiuomnckjashoufifmln902309ksdflku098322687308</t>
  </si>
  <si>
    <t>20200708_LZRP_PD_V1.1.pdf</t>
  </si>
  <si>
    <t>https://registry.verra.org/mymodule/ProjectDoc/Project_ViewFile.asp?FileID=47379&amp;IDKEY=80e98hfalksuf098fnsdalfkjfoijmn4309JLKJFjlaksjfla9j65335641</t>
  </si>
  <si>
    <t>PP_REG_REP_1202_29NOV2012.pdf</t>
  </si>
  <si>
    <t>https://registry.verra.org/mymodule/ProjectDoc/Project_ViewFile.asp?FileID=16451&amp;IDKEY=3kjalskjf098234kj28098sfkjlf098098kl32lasjdflkj909322685929</t>
  </si>
  <si>
    <t>VALID_REP_1202_04APR2014.pdf</t>
  </si>
  <si>
    <t>https://registry.verra.org/mymodule/ProjectDoc/Project_ViewFile.asp?FileID=16454&amp;IDKEY=s0e98hfalksuf098fnsdalfkjfoijmn4309JLKJFjlaksjfla9F22690066</t>
  </si>
  <si>
    <t>https://registry.verra.org/mymodule/ProjectDoc/Project_ViewFile.asp?FileID=36605&amp;IDKEY=l0e98hfalksuf098fnsdalfkjfoijmn4309JLKJFjlaksjfla9e50478295</t>
  </si>
  <si>
    <t>PP_ISS_REP_1202_01OCT2009_01OCT2013 (1).pdf</t>
  </si>
  <si>
    <t>https://registry.verra.org/mymodule/ProjectDoc/Project_ViewFile.asp?FileID=16445&amp;IDKEY=d0e98hfalksuf098fnsdalfkjfoijmn4309JLKJFjlaksjfla9n22677655</t>
  </si>
  <si>
    <t>PP_ISS_REP_1202_01OCT2009_01OCT2013 (2).pdf</t>
  </si>
  <si>
    <t>https://registry.verra.org/mymodule/ProjectDoc/Project_ViewFile.asp?FileID=16460&amp;IDKEY=lkjalskjf098234kj28098sfkjlf098098kl32lasjdflkj909k22698340</t>
  </si>
  <si>
    <t>PP_ISS_REP_1202_01OCT2013_to_30OCT2014.pdf</t>
  </si>
  <si>
    <t>https://registry.verra.org/mymodule/ProjectDoc/Project_ViewFile.asp?FileID=17114&amp;IDKEY=xiofj09234rm9oq4jndsma80vcalksdjf98cxkjaf90823nmq3o23600206</t>
  </si>
  <si>
    <t>20160831_LZRP_VCS_Issu_Rep_v3.4.pdf</t>
  </si>
  <si>
    <t>https://registry.verra.org/mymodule/ProjectDoc/Project_ViewFile.asp?FileID=19525&amp;IDKEY=78723kjnf7kjandsaslmdv09887vaksmrmnwqkjoiuanfnfuq0926924975</t>
  </si>
  <si>
    <t>11June17_VCS Deed_Corrected.pdf</t>
  </si>
  <si>
    <t>https://registry.verra.org/mymodule/ProjectDoc/Project_ViewFile.asp?FileID=21334&amp;IDKEY=9iquwesdfmnk0iei23nnm435oiojnc909dsflk9809adlkmlkfn29419586</t>
  </si>
  <si>
    <t>20190109_BCP Issuance Deed of Representation.pdf</t>
  </si>
  <si>
    <t>https://registry.verra.org/mymodule/ProjectDoc/Project_ViewFile.asp?FileID=26408&amp;IDKEY=90e98hfalksuf098fnsdalfkjfoijmn4309JLKJFjlaksjfla9f36416632</t>
  </si>
  <si>
    <t>20190814_BCP_LZRP_VCS_Issu_Rep_M6_v3.5.pdf</t>
  </si>
  <si>
    <t>https://registry.verra.org/mymodule/ProjectDoc/Project_ViewFile.asp?FileID=28068&amp;IDKEY=4iofj09234rm9oq4jndsma80vcalksdjf98cxkjaf90823nmq3f38705772</t>
  </si>
  <si>
    <t>PP_ISS_REP_1202_01OCT2009_01OCT2013.pdf</t>
  </si>
  <si>
    <t>https://registry.verra.org/mymodule/ProjectDoc/Project_ViewFile.asp?FileID=36051&amp;IDKEY=j903q4jsafkasjfu90amnmasdfkaidflnmdf9348r09dmfasdf949714329</t>
  </si>
  <si>
    <t>20200709_LZRP_M7_VCSIssuanceRepresentation.pdf</t>
  </si>
  <si>
    <t>https://registry.verra.org/mymodule/ProjectDoc/Project_ViewFile.asp?FileID=47383&amp;IDKEY=f903q4jsafkasjfu90amnmasdfkaidflnmdf9348r09dmfasdf65341157</t>
  </si>
  <si>
    <t>20210223_LZRP_M8_VCSIssuanceRepresentation.pdf</t>
  </si>
  <si>
    <t>https://registry.verra.org/mymodule/ProjectDoc/Project_ViewFile.asp?FileID=51140&amp;IDKEY=dq934lkmsad39asjdkfj90qlkalsdkngaf98ulkandDfdvDdfhf70522060</t>
  </si>
  <si>
    <t>VCS-Issuance - Representation - Single-Representor -V4.1LZRP-signed-signed.pdf</t>
  </si>
  <si>
    <t>https://registry.verra.org/mymodule/ProjectDoc/Project_ViewFile.asp?FileID=64698&amp;IDKEY=0iquwesdfmnk0iei23nnm435oiojnc909dsflk9809adlkmlkfn89218542</t>
  </si>
  <si>
    <t>MONIT_REP_1202_01OCT2009_01OCT2013.pdf</t>
  </si>
  <si>
    <t>https://registry.verra.org/mymodule/ProjectDoc/Project_ViewFile.asp?FileID=16459&amp;IDKEY=4903q4jsafkasjfu90amnmasdfkaidflnmdf9348r09dmfasdfm22696961</t>
  </si>
  <si>
    <t>MONIT_REP_1202_02OCT2013_to_30SEPT2014.pdf</t>
  </si>
  <si>
    <t>https://registry.verra.org/mymodule/ProjectDoc/Project_ViewFile.asp?FileID=17139&amp;IDKEY=3q934lkmsad39asjdkfj90qlkalsdkngaf98ulkandDfdvDdfhk23634681</t>
  </si>
  <si>
    <t>MONIT_REP_1202_01OCT2014_31DEC2015.pdf</t>
  </si>
  <si>
    <t>https://registry.verra.org/mymodule/ProjectDoc/Project_ViewFile.asp?FileID=19700&amp;IDKEY=9kjalskjf098234kj28098sfkjlf098098kl32lasjdflkj909j27166300</t>
  </si>
  <si>
    <t>20170223_LZRP_MR_M4.pdf</t>
  </si>
  <si>
    <t>https://registry.verra.org/mymodule/ProjectDoc/Project_ViewFile.asp?FileID=21307&amp;IDKEY=fiquwesdfmnk0iei23nnm435oiojnc909dsflk9809adlkmlkf929382353</t>
  </si>
  <si>
    <t>20180624_LZRP_M5_CCBv2.0_VCSv3.4(draft).pdf</t>
  </si>
  <si>
    <t>https://registry.verra.org/mymodule/ProjectDoc/Project_ViewFile.asp?FileID=24857&amp;IDKEY=s98klasmf8jflkasf8098afnasfkj98f0a9sfsakjflsakjf8da34277803</t>
  </si>
  <si>
    <t>20190610_LZRP_MR_M6_1.2.pdf</t>
  </si>
  <si>
    <t>https://registry.verra.org/mymodule/ProjectDoc/Project_ViewFile.asp?FileID=28073&amp;IDKEY=80e98hfalksuf098fnsdalfkjfoijmn4309JLKJFjlaksjfla9j38712667</t>
  </si>
  <si>
    <t>20200623_LZRP_MR_M7.pdf</t>
  </si>
  <si>
    <t>https://registry.verra.org/mymodule/ProjectDoc/Project_ViewFile.asp?FileID=47380&amp;IDKEY=28723kjnf7kjandsaslmdv09887vaksmrmnwqkjoiuanfnfuq0f65337020</t>
  </si>
  <si>
    <t>20210415_LZRP_MR_M8.pdf</t>
  </si>
  <si>
    <t>https://registry.verra.org/mymodule/ProjectDoc/Project_ViewFile.asp?FileID=52209&amp;IDKEY=hlksjoiuwqowrnoiuomnckjashoufifmln902309ksdflku098s71996211</t>
  </si>
  <si>
    <t>VCS_MON_REP_1202_01JAN2021_31DEC2021.pdf</t>
  </si>
  <si>
    <t>https://registry.verra.org/mymodule/ProjectDoc/Project_ViewFile.asp?FileID=69816&amp;IDKEY=k0e98hfalksuf098fnsdalfkjfoijmn4309JLKJFjlaksjfla9j96276264</t>
  </si>
  <si>
    <t>VALID_STA_1202_04APR2014.pdf</t>
  </si>
  <si>
    <t>https://registry.verra.org/mymodule/ProjectDoc/Project_ViewFile.asp?FileID=16455&amp;IDKEY=aq934lkmsad39asjdkfj90qlkalsdkngaf98ulkandDfdvDdfhn22691445</t>
  </si>
  <si>
    <t>VERIF_REP_1202_01OCT2009_01OCT2013.pdf</t>
  </si>
  <si>
    <t>https://registry.verra.org/mymodule/ProjectDoc/Project_ViewFile.asp?FileID=16447&amp;IDKEY=s8723kjnf7kjandsaslmdv09887vaksmrmnwqkjoiuanfnfuq0r22680413</t>
  </si>
  <si>
    <t>VERIF_REP_1202_01OCT2013_to_30SEPT2014.pdf</t>
  </si>
  <si>
    <t>https://registry.verra.org/mymodule/ProjectDoc/Project_ViewFile.asp?FileID=17110&amp;IDKEY=j0e98hfalksuf098fnsdalfkjfoijmn4309JLKJFjlaksjfla9k23594690</t>
  </si>
  <si>
    <t>VERIF_REP_1202_01OCT2014_31DEC2015.pdf</t>
  </si>
  <si>
    <t>https://registry.verra.org/mymodule/ProjectDoc/Project_ViewFile.asp?FileID=19699&amp;IDKEY=qiofj09234rm9oq4jndsma80vcalksdjf98cxkjaf90823nmq3i27164921</t>
  </si>
  <si>
    <t>VCS_BCP_LZRP_EY2016_VerificationReport_Final_v1.0_052517.pdf</t>
  </si>
  <si>
    <t>https://registry.verra.org/mymodule/ProjectDoc/Project_ViewFile.asp?FileID=21306&amp;IDKEY=78723kjnf7kjandsaslmdv09887vaksmrmnwqkjoiuanfnfuq0i29380974</t>
  </si>
  <si>
    <t>VCS_CCB_BCP_LZRP_Verification Report_12212018.pdf</t>
  </si>
  <si>
    <t>https://registry.verra.org/mymodule/ProjectDoc/Project_ViewFile.asp?FileID=26358&amp;IDKEY=jiofj09234rm9oq4jndsma80vcalksdjf98cxkjaf90823nmq3336347682</t>
  </si>
  <si>
    <t>VCS_BCP_LZRP_EY2018_VerificationReport_v1.0_Final.pdf</t>
  </si>
  <si>
    <t>https://registry.verra.org/mymodule/ProjectDoc/Project_ViewFile.asp?FileID=28072&amp;IDKEY=0097809fdslkjf09rndasfufd098asodfjlkduf09nm23mrn87338711288</t>
  </si>
  <si>
    <t>20200709_VCS Verification Report_LZRP_BCP.pdf</t>
  </si>
  <si>
    <t>https://registry.verra.org/mymodule/ProjectDoc/Project_ViewFile.asp?FileID=47381&amp;IDKEY=qiquwesdfmnk0iei23nnm435oiojnc909dsflk9809adlkmlkfl65338399</t>
  </si>
  <si>
    <t>210415-VCS VER REPORT LZRP M8.pdf</t>
  </si>
  <si>
    <t>https://registry.verra.org/mymodule/ProjectDoc/Project_ViewFile.asp?FileID=52295&amp;IDKEY=kiquwesdfmnk0iei23nnm435oiojnc909dsflk9809adlkmlkf072114805</t>
  </si>
  <si>
    <t>VCS_VERIF_REP_1202_01JAN2021_31DEC2021.pdf</t>
  </si>
  <si>
    <t>https://registry.verra.org/mymodule/ProjectDoc/Project_ViewFile.asp?FileID=69815&amp;IDKEY=l097809fdslkjf09rndasfufd098asodfjlkduf09nm23mrn87096274885</t>
  </si>
  <si>
    <t>VERIF_STA_1202_01OCT2009_01OCT2013.pdf</t>
  </si>
  <si>
    <t>https://registry.verra.org/mymodule/ProjectDoc/Project_ViewFile.asp?FileID=16446&amp;IDKEY=fq934lkmsad39asjdkfj90qlkalsdkngaf98ulkandDfdvDdfhg22679034</t>
  </si>
  <si>
    <t>VERIF_STA_1202_01OCT2013_to_30SEPT2014.pdf</t>
  </si>
  <si>
    <t>https://registry.verra.org/mymodule/ProjectDoc/Project_ViewFile.asp?FileID=17112&amp;IDKEY=j8723kjnf7kjandsaslmdv09887vaksmrmnwqkjoiuanfnfuq0j23597448</t>
  </si>
  <si>
    <t>VCS_BCP_LZRP_EY2014-15_VerificationRepresentation_082516.pdf</t>
  </si>
  <si>
    <t>https://registry.verra.org/mymodule/ProjectDoc/Project_ViewFile.asp?FileID=19531&amp;IDKEY=s097809fdslkjf09rndasfufd098asodfjlkduf09nm23mrn87s26933249</t>
  </si>
  <si>
    <t>VCS_BCP_LZRP_EY2016_VerificationRepresentation_V2-0_061617.pdf</t>
  </si>
  <si>
    <t>https://registry.verra.org/mymodule/ProjectDoc/Project_ViewFile.asp?FileID=21358&amp;IDKEY=9097809fdslkjf09rndasfufd098asodfjlkduf09nm23mrn87229452682</t>
  </si>
  <si>
    <t>VCS_BCP_LZRP_EY2017_VerificationRepresentation_122118.pdf</t>
  </si>
  <si>
    <t>https://registry.verra.org/mymodule/ProjectDoc/Project_ViewFile.asp?FileID=26361&amp;IDKEY=llksjoiuwqowrnoiuomnckjashoufifmln902309ksdflku098936351819</t>
  </si>
  <si>
    <t>VCS_BCP_LZRP_EY2018_VerificationRepresentation_09092019.pdf</t>
  </si>
  <si>
    <t>https://registry.verra.org/mymodule/ProjectDoc/Project_ViewFile.asp?FileID=28071&amp;IDKEY=ilksjoiuwqowrnoiuomnckjashoufifmln902309ksdflku098f38709909</t>
  </si>
  <si>
    <t>20200709_VCS Verification Representation_LZRP_BCP.pdf</t>
  </si>
  <si>
    <t>https://registry.verra.org/mymodule/ProjectDoc/Project_ViewFile.asp?FileID=47382&amp;IDKEY=iiofj09234rm9oq4jndsma80vcalksdjf98cxkjaf90823nmq3q65339778</t>
  </si>
  <si>
    <t>210415-VCS Representation LZRP M8.pdf</t>
  </si>
  <si>
    <t>https://registry.verra.org/mymodule/ProjectDoc/Project_ViewFile.asp?FileID=52296&amp;IDKEY=xiofj09234rm9oq4jndsma80vcalksdjf98cxkjaf90823nmq3o72116184</t>
  </si>
  <si>
    <t>VCS-Verification-Representation-LZRP_MR9_2022.pdf</t>
  </si>
  <si>
    <t>https://registry.verra.org/mymodule/ProjectDoc/Project_ViewFile.asp?FileID=64691&amp;IDKEY=a98klasmf8jflkasf8098afnasfkj98f0a9sfsakjflsakjf8df89208889</t>
  </si>
  <si>
    <t>AFOLU_PROJ_ELEM_1202_07DEC2013.pdf</t>
  </si>
  <si>
    <t>https://registry.verra.org/mymodule/ProjectDoc/Project_ViewFile.asp?FileID=16450&amp;IDKEY=a98klasmf8jflkasf8098afnasfkj98f0a9sfsakjflsakjf8ds22684550</t>
  </si>
  <si>
    <t>AFOLU_PROJ_ELEM_1202_01OCT2013_to_30SEPT2014.pdf</t>
  </si>
  <si>
    <t>https://registry.verra.org/mymodule/ProjectDoc/Project_ViewFile.asp?FileID=17113&amp;IDKEY=kiquwesdfmnk0iei23nnm435oiojnc909dsflk9809adlkmlkf023598827</t>
  </si>
  <si>
    <t>20160622_LZRP_VCS Non-Permanence Risk_MR3.pdf</t>
  </si>
  <si>
    <t>https://registry.verra.org/mymodule/ProjectDoc/Project_ViewFile.asp?FileID=19514&amp;IDKEY=K0e98hfalksuf098fnsdalfkjfoijmn4309JLKJFjlaksjfla9f26909806</t>
  </si>
  <si>
    <t>20160914_LZRP_VCS Non-Permanence Risk_MR3.pdf</t>
  </si>
  <si>
    <t>https://registry.verra.org/mymodule/ProjectDoc/Project_ViewFile.asp?FileID=19702&amp;IDKEY=m097809fdslkjf09rndasfufd098asodfjlkduf09nm23mrn87827169058</t>
  </si>
  <si>
    <t>20170227_LZRP_VCS Non-Permanence Risk_MR4.pdf</t>
  </si>
  <si>
    <t>https://registry.verra.org/mymodule/ProjectDoc/Project_ViewFile.asp?FileID=21309&amp;IDKEY=j903q4jsafkasjfu90amnmasdfkaidflnmdf9348r09dmfasdfd29385111</t>
  </si>
  <si>
    <t>20180419_LZRP_VCS Non-Permanence Risk_MR5.pdf</t>
  </si>
  <si>
    <t>https://registry.verra.org/mymodule/ProjectDoc/Project_ViewFile.asp?FileID=26403&amp;IDKEY=a903q4jsafkasjfu90amnmasdfkaidflnmdf9348r09dmfasdf036409737</t>
  </si>
  <si>
    <t>20190610_LZRP_VCS Non-Permanence Risk_MR6.pdf</t>
  </si>
  <si>
    <t>https://registry.verra.org/mymodule/ProjectDoc/Project_ViewFile.asp?FileID=28074&amp;IDKEY=3q934lkmsad39asjdkfj90qlkalsdkngaf98ulkandDfdvDdfhD38714046</t>
  </si>
  <si>
    <t>CCB_PUB_COM_1202_10APR2013.pdf</t>
  </si>
  <si>
    <t>https://registry.verra.org/mymodule/ProjectDoc/Project_ViewFile.asp?FileID=24861&amp;IDKEY=gq934lkmsad39asjdkfj90qlkalsdkngaf98ulkandDfdvDdfhf34283319</t>
  </si>
  <si>
    <t>MONIT_REP_1202_01OCT2013_to_30SEPT2014.pdf</t>
  </si>
  <si>
    <t>https://registry.verra.org/mymodule/ProjectDoc/Project_ViewFile.asp?FileID=17111&amp;IDKEY=aq934lkmsad39asjdkfj90qlkalsdkngaf98ulkandDfdvDdfhd23596069</t>
  </si>
  <si>
    <t>I8_PRR_1202_28-04-2021.pdf</t>
  </si>
  <si>
    <t>https://registry.verra.org/mymodule/ProjectDoc/Project_ViewFile.asp?FileID=52333&amp;IDKEY=898klasmf8jflkasf8098afnasfkj98f0a9sfsakjflsakjf8d972167207</t>
  </si>
  <si>
    <t>KML_1202____.kml</t>
  </si>
  <si>
    <t>https://registry.verra.org/mymodule/ProjectDoc/Project_ViewFile.asp?FileID=19951&amp;IDKEY=0903q4jsafkasjfu90amnmasdfkaidflnmdf9348r09dmfasdfa27512429</t>
  </si>
  <si>
    <t>CCBA_VALID_STA_1202_21JUN2013.pdf</t>
  </si>
  <si>
    <t>https://registry.verra.org/mymodule/ProjectDoc/Project_ViewFile.asp?FileID=16456&amp;IDKEY=f8723kjnf7kjandsaslmdv09887vaksmrmnwqkjoiuanfnfuq0u22692824</t>
  </si>
  <si>
    <t>CCBA_VALID_REP_1202_21JUN2013.pdf</t>
  </si>
  <si>
    <t>https://registry.verra.org/mymodule/ProjectDoc/Project_ViewFile.asp?FileID=16457&amp;IDKEY=diquwesdfmnk0iei23nnm435oiojnc909dsflk9809adlkmlkfa22694203</t>
  </si>
  <si>
    <t>CCBA_PROJ_DESC_1202_21JUN2013.pdf</t>
  </si>
  <si>
    <t>https://registry.verra.org/mymodule/ProjectDoc/Project_ViewFile.asp?FileID=16458&amp;IDKEY=9iofj09234rm9oq4jndsma80vcalksdjf98cxkjaf90823nmq3822695582</t>
  </si>
  <si>
    <t>VCS Letter 28 SEP 2016.pdf</t>
  </si>
  <si>
    <t>https://registry.verra.org/mymodule/ProjectDoc/Project_ViewFile.asp?FileID=19701&amp;IDKEY=ulksjoiuwqowrnoiuomnckjashoufifmln902309ksdflku098s27167679</t>
  </si>
  <si>
    <t>https://registry.verra.org/mymodule/ProjectDoc/Project_ViewFile.asp?FileID=36599&amp;IDKEY=38723kjnf7kjandsaslmdv09887vaksmrmnwqkjoiuanfnfuq0n50470021</t>
  </si>
  <si>
    <t>https://registry.verra.org/mymodule/ProjectDoc/Project_ViewFile.asp?FileID=36600&amp;IDKEY=3903q4jsafkasjfu90amnmasdfkaidflnmdf9348r09dmfasdfa50471400</t>
  </si>
  <si>
    <t>https://registry.verra.org/mymodule/ProjectDoc/Project_ViewFile.asp?FileID=36601&amp;IDKEY=898klasmf8jflkasf8098afnasfkj98f0a9sfsakjflsakjf8df50472779</t>
  </si>
  <si>
    <t>https://registry.verra.org/mymodule/ProjectDoc/Project_ViewFile.asp?FileID=36602&amp;IDKEY=kkjalskjf098234kj28098sfkjlf098098kl32lasjdflkj909050474158</t>
  </si>
  <si>
    <t>https://registry.verra.org/mymodule/ProjectDoc/Project_ViewFile.asp?FileID=36603&amp;IDKEY=8lksjoiuwqowrnoiuomnckjashoufifmln902309ksdflku09850475537</t>
  </si>
  <si>
    <t>PP_LIS_REP_PL1202_06DEC2013.pdf</t>
  </si>
  <si>
    <t>https://registry.verra.org/mymodule/ProjectDoc/Project_ViewFile.asp?FileID=37436&amp;IDKEY=fiquwesdfmnk0iei23nnm435oiojnc909dsflk9809adlkmlkf51624244</t>
  </si>
  <si>
    <t>VCS PRR_1202_12JUL2022.pdf</t>
  </si>
  <si>
    <t>https://registry.verra.org/mymodule/ProjectDoc/Project_ViewFile.asp?FileID=69817&amp;IDKEY=sq934lkmsad39asjdkfj90qlkalsdkngaf98ulkandDfdvDdfhd96277643</t>
  </si>
  <si>
    <t>BCP_LowerZambezi_REDD+Project_PDD_CCB_8March_2013_V1(1)FINAL_r+(1).pdf</t>
  </si>
  <si>
    <t>https://registry.verra.org/mymodule/ProjectDoc/Project_ViewFile.asp?FileID=24794&amp;IDKEY=d98klasmf8jflkasf8098afnasfkj98f0a9sfsakjflsakjf8d34190926</t>
  </si>
  <si>
    <t>VO12079-BioCarbon+CCB+Final+Report+June+2013+(1).pdf</t>
  </si>
  <si>
    <t>https://registry.verra.org/mymodule/ProjectDoc/Project_ViewFile.asp?FileID=24796&amp;IDKEY=0lksjoiuwqowrnoiuomnckjashoufifmln902309ksdflku098k34193684</t>
  </si>
  <si>
    <t>079-Validation+Statement-Final_v2+(1) (1).pdf</t>
  </si>
  <si>
    <t>https://registry.verra.org/mymodule/ProjectDoc/Project_ViewFile.asp?FileID=24797&amp;IDKEY=r097809fdslkjf09rndasfufd098asodfjlkduf09nm23mrn87734195063</t>
  </si>
  <si>
    <t>https://registry.verra.org/mymodule/ProjectDoc/Project_ViewFile.asp?FileID=36606&amp;IDKEY=Dq934lkmsad39asjdkfj90qlkalsdkngaf98ulkandDfdvDdfh350479674</t>
  </si>
  <si>
    <t>https://registry.verra.org/mymodule/ProjectDoc/Project_ViewFile.asp?FileID=36604&amp;IDKEY=8097809fdslkjf09rndasfufd098asodfjlkduf09nm23mrn87050476916</t>
  </si>
  <si>
    <t>CCB_PROJ_DESC_ENG_1202_21JUN2013.pdf</t>
  </si>
  <si>
    <t>https://registry.verra.org/mymodule/ProjectDoc/Project_ViewFile.asp?FileID=24859&amp;IDKEY=nlksjoiuwqowrnoiuomnckjashoufifmln902309ksdflku098u34280561</t>
  </si>
  <si>
    <t>CCB_PROJ_DESC_ENG_DRAFT_1202_08MAR2013.pdf</t>
  </si>
  <si>
    <t>https://registry.verra.org/mymodule/ProjectDoc/Project_ViewFile.asp?FileID=24860&amp;IDKEY=30e98hfalksuf098fnsdalfkjfoijmn4309JLKJFjlaksjfla9n34281940</t>
  </si>
  <si>
    <t>13022023_LZRP_CCB_M2.pdf</t>
  </si>
  <si>
    <t>https://registry.verra.org/mymodule/ProjectDoc/Project_ViewFile.asp?FileID=84756&amp;IDKEY=90e98hfalksuf098fnsdalfkjfoijmn4309JLKJFjlaksjfla9J116878524</t>
  </si>
  <si>
    <t>22032023_LZRP_Summary_CCB_M2_Eng.pdf</t>
  </si>
  <si>
    <t>https://registry.verra.org/mymodule/ProjectDoc/Project_ViewFile.asp?FileID=86900&amp;IDKEY=oiquwesdfmnk0iei23nnm435oiojnc909dsflk9809adlkmlkf5119835100</t>
  </si>
  <si>
    <t>23032023_LZRP_Summary_CCB_M2_Chewa trans.pdf</t>
  </si>
  <si>
    <t>https://registry.verra.org/mymodule/ProjectDoc/Project_ViewFile.asp?FileID=86964&amp;IDKEY=kiquwesdfmnk0iei23nnm435oiojnc909dsflk9809adlkmlkf9119923356</t>
  </si>
  <si>
    <t>CCB_BCP_LZRP_EY2017_VerificationCertificate_122118.pdf</t>
  </si>
  <si>
    <t>https://registry.verra.org/mymodule/ProjectDoc/Project_ViewFile.asp?FileID=26359&amp;IDKEY=3903q4jsafkasjfu90amnmasdfkaidflnmdf9348r09dmfasdfa36349061</t>
  </si>
  <si>
    <t>PROJ_DESC_1359_02SEP2014.pdf</t>
  </si>
  <si>
    <t>https://registry.verra.org/mymodule/ProjectDoc/Project_ViewFile.asp?FileID=36081&amp;IDKEY=llksjoiuwqowrnoiuomnckjashoufifmln902309ksdflku098o49755699</t>
  </si>
  <si>
    <t>PP_REG_REP_1359_13OCT2014.PDF</t>
  </si>
  <si>
    <t>https://registry.verra.org/mymodule/ProjectDoc/Project_ViewFile.asp?FileID=36080&amp;IDKEY=8kjalskjf098234kj28098sfkjlf098098kl32lasjdflkj909j49754320</t>
  </si>
  <si>
    <t>VALID_REP_1359_09SEP2014.pdf</t>
  </si>
  <si>
    <t>https://registry.verra.org/mymodule/ProjectDoc/Project_ViewFile.asp?FileID=36082&amp;IDKEY=d097809fdslkjf09rndasfufd098asodfjlkduf09nm23mrn87d49757078</t>
  </si>
  <si>
    <t>PP_ISS_REP_1359_12SEP2009_31DEC2013.pdf</t>
  </si>
  <si>
    <t>https://registry.verra.org/mymodule/ProjectDoc/Project_ViewFile.asp?FileID=37569&amp;IDKEY=90e98hfalksuf098fnsdalfkjfoijmn4309JLKJFjlaksjfla9J51807651</t>
  </si>
  <si>
    <t>https://registry.verra.org/mymodule/ProjectDoc/Project_ViewFile.asp?FileID=40697&amp;IDKEY=f98klasmf8jflkasf8098afnasfkj98f0a9sfsakjflsakjf8dk56121163</t>
  </si>
  <si>
    <t>MONIT_REP_1359_12SEP2009_31DEC2013.pdf</t>
  </si>
  <si>
    <t>https://registry.verra.org/mymodule/ProjectDoc/Project_ViewFile.asp?FileID=45385&amp;IDKEY=4903q4jsafkasjfu90amnmasdfkaidflnmdf9348r09dmfasdfa62585915</t>
  </si>
  <si>
    <t>VALID_STA_1359_09SEP2014.pdf</t>
  </si>
  <si>
    <t>https://registry.verra.org/mymodule/ProjectDoc/Project_ViewFile.asp?FileID=36083&amp;IDKEY=n0e98hfalksuf098fnsdalfkjfoijmn4309JLKJFjlaksjfla9d49758457</t>
  </si>
  <si>
    <t>VERIF_REP_1359_12SEP2009_31DEC2013.pdf</t>
  </si>
  <si>
    <t>https://registry.verra.org/mymodule/ProjectDoc/Project_ViewFile.asp?FileID=45386&amp;IDKEY=s98klasmf8jflkasf8098afnasfkj98f0a9sfsakjflsakjf8dl62587294</t>
  </si>
  <si>
    <t>VERIF_STA_1359_12SEP2009_31DEC2013.pdf</t>
  </si>
  <si>
    <t>https://registry.verra.org/mymodule/ProjectDoc/Project_ViewFile.asp?FileID=37568&amp;IDKEY=9097809fdslkjf09rndasfufd098asodfjlkduf09nm23mrn87l51806272</t>
  </si>
  <si>
    <t>https://registry.verra.org/mymodule/ProjectDoc/Project_ViewFile.asp?FileID=40699&amp;IDKEY=clksjoiuwqowrnoiuomnckjashoufifmln902309ksdflku098i56123921</t>
  </si>
  <si>
    <t>AFOLU_ELEM_1359_12SEP2009_31DEC2013.pdf</t>
  </si>
  <si>
    <t>https://registry.verra.org/mymodule/ProjectDoc/Project_ViewFile.asp?FileID=42376&amp;IDKEY=78723kjnf7kjandsaslmdv09887vaksmrmnwqkjoiuanfnfuq0i58436504</t>
  </si>
  <si>
    <t>COMMS_AGR_1359_14MAY2018.pdf</t>
  </si>
  <si>
    <t>https://registry.verra.org/mymodule/ProjectDoc/Project_ViewFile.asp?FileID=41405&amp;IDKEY=3iofj09234rm9oq4jndsma80vcalksdjf98cxkjaf90823nmq357097495</t>
  </si>
  <si>
    <t>KML_1359.kml</t>
  </si>
  <si>
    <t>https://registry.verra.org/mymodule/ProjectDoc/Project_ViewFile.asp?FileID=63094&amp;IDKEY=l8723kjnf7kjandsaslmdv09887vaksmrmnwqkjoiuanfnfuq0m87006626</t>
  </si>
  <si>
    <t>PARTIAL_RELEASE_1359_09MAY2018.pdf</t>
  </si>
  <si>
    <t>https://registry.verra.org/mymodule/ProjectDoc/Project_ViewFile.asp?FileID=39463&amp;IDKEY=l903q4jsafkasjfu90amnmasdfkaidflnmdf9348r09dmfasdfa54419477</t>
  </si>
  <si>
    <t>ACCESSION_REP_1359_09MAY2018.pdf</t>
  </si>
  <si>
    <t>https://registry.verra.org/mymodule/ProjectDoc/Project_ViewFile.asp?FileID=41404&amp;IDKEY=iiquwesdfmnk0iei23nnm435oiojnc909dsflk9809adlkmlkfk57096116</t>
  </si>
  <si>
    <t>Project ID 1359_Withdrawl Request_06.27.23 - FINAL - IsangiREDD+.pdf</t>
  </si>
  <si>
    <t>https://registry.verra.org/mymodule/ProjectDoc/Project_ViewFile.asp?FileID=93704&amp;IDKEY=diquwesdfmnk0iei23nnm435oiojnc909dsflk9809adlkmlkf2129217816</t>
  </si>
  <si>
    <t>MEDDReport-April-10-2023-IsangiPages.pdf</t>
  </si>
  <si>
    <t>https://registry.verra.org/mymodule/ProjectDoc/Project_ViewFile.asp?FileID=93705&amp;IDKEY=fiofj09234rm9oq4jndsma80vcalksdjf98cxkjaf90823nmq3n129219195</t>
  </si>
  <si>
    <t>MR_Isangi_REDD_M2_Re´sume´_FR.pdf</t>
  </si>
  <si>
    <t>https://registry.verra.org/mymodule/ProjectDoc/Project_ViewFile.asp?FileID=45028&amp;IDKEY=7097809fdslkjf09rndasfufd098asodfjlkduf09nm23mrn87r62093612</t>
  </si>
  <si>
    <t>MR_Isangi REDD_MR2_Summary English.pdf</t>
  </si>
  <si>
    <t>https://registry.verra.org/mymodule/ProjectDoc/Project_ViewFile.asp?FileID=46476&amp;IDKEY=jkjalskjf098234kj28098sfkjlf098098kl32lasjdflkj909k64090404</t>
  </si>
  <si>
    <t>CCBA_VALID_STA_1359_09SEP2014.pdf</t>
  </si>
  <si>
    <t>https://registry.verra.org/mymodule/ProjectDoc/Project_ViewFile.asp?FileID=36079&amp;IDKEY=d903q4jsafkasjfu90amnmasdfkaidflnmdf9348r09dmfasdfu49752941</t>
  </si>
  <si>
    <t>CCBA_VERIF_STA_1359_12SEP2009_31DEC2013.pdf</t>
  </si>
  <si>
    <t>https://registry.verra.org/mymodule/ProjectDoc/Project_ViewFile.asp?FileID=37570&amp;IDKEY=n8723kjnf7kjandsaslmdv09887vaksmrmnwqkjoiuanfnfuq0q51809030</t>
  </si>
  <si>
    <t>https://registry.verra.org/mymodule/ProjectDoc/Project_ViewFile.asp?FileID=40698&amp;IDKEY=8kjalskjf098234kj28098sfkjlf098098kl32lasjdflkj909056122542</t>
  </si>
  <si>
    <t>CCB_IMP_REP_POR_1382_02AUG2012_31DEC2015_V1.pdf</t>
  </si>
  <si>
    <t>https://registry.verra.org/mymodule/ProjectDoc/Project_ViewFile.asp?FileID=45422&amp;IDKEY=kkjalskjf098234kj28098sfkjlf098098kl32lasjdflkj909062636938</t>
  </si>
  <si>
    <t>PROJ_DESC_1382_04APR2015.pdf</t>
  </si>
  <si>
    <t>https://registry.verra.org/mymodule/ProjectDoc/Project_ViewFile.asp?FileID=36266&amp;IDKEY=diquwesdfmnk0iei23nnm435oiojnc909dsflk9809adlkmlkfs50010814</t>
  </si>
  <si>
    <t>PP_REG_REP_1382_04APR2015.pdf</t>
  </si>
  <si>
    <t>https://registry.verra.org/mymodule/ProjectDoc/Project_ViewFile.asp?FileID=36261&amp;IDKEY=9lksjoiuwqowrnoiuomnckjashoufifmln902309ksdflku098l50003919</t>
  </si>
  <si>
    <t>VALID_REP_1382_06APR2015.pdf</t>
  </si>
  <si>
    <t>https://registry.verra.org/mymodule/ProjectDoc/Project_ViewFile.asp?FileID=36267&amp;IDKEY=0iofj09234rm9oq4jndsma80vcalksdjf98cxkjaf90823nmq3250012193</t>
  </si>
  <si>
    <t>PP_ISS_REP_1382_02AUG2012_31DEC2014.pdf</t>
  </si>
  <si>
    <t>https://registry.verra.org/mymodule/ProjectDoc/Project_ViewFile.asp?FileID=44650&amp;IDKEY=f097809fdslkjf09rndasfufd098asodfjlkduf09nm23mrn87k61572350</t>
  </si>
  <si>
    <t>PP_ISS_REP_1382_01JAN2016_31DEC2018.pdf</t>
  </si>
  <si>
    <t>https://registry.verra.org/mymodule/ProjectDoc/Project_ViewFile.asp?FileID=44761&amp;IDKEY=88723kjnf7kjandsaslmdv09887vaksmrmnwqkjoiuanfnfuq0861725419</t>
  </si>
  <si>
    <t>PP_ISS_REP_1382_01JAN2015_31DEC2015.PDF</t>
  </si>
  <si>
    <t>https://registry.verra.org/mymodule/ProjectDoc/Project_ViewFile.asp?FileID=45726&amp;IDKEY=fiofj09234rm9oq4jndsma80vcalksdjf98cxkjaf90823nmq3463056154</t>
  </si>
  <si>
    <t>ISS_REP_1382_24082022.pdf</t>
  </si>
  <si>
    <t>https://registry.verra.org/mymodule/ProjectDoc/Project_ViewFile.asp?FileID=81141&amp;IDKEY=3903q4jsafkasjfu90amnmasdfkaidflnmdf9348r09dmfasdfa111893439</t>
  </si>
  <si>
    <t>2015_EnviraMonitoring_2017.08.24.pdf</t>
  </si>
  <si>
    <t>https://registry.verra.org/mymodule/ProjectDoc/Project_ViewFile.asp?FileID=44341&amp;IDKEY=l98klasmf8jflkasf8098afnasfkj98f0a9sfsakjflsakjf8dk61146239</t>
  </si>
  <si>
    <t>2014_EnviraMonitoring_2016.02.12.pdf</t>
  </si>
  <si>
    <t>https://registry.verra.org/mymodule/ProjectDoc/Project_ViewFile.asp?FileID=44952&amp;IDKEY=diofj09234rm9oq4jndsma80vcalksdjf98cxkjaf90823nmq3s61988808</t>
  </si>
  <si>
    <t>MONIT_REP_1382_02AUG2012_31DEC2014.pdf</t>
  </si>
  <si>
    <t>https://registry.verra.org/mymodule/ProjectDoc/Project_ViewFile.asp?FileID=44962&amp;IDKEY=n903q4jsafkasjfu90amnmasdfkaidflnmdf9348r09dmfasdfd62002598</t>
  </si>
  <si>
    <t>MONIT_REP_1382_01JAN2016_31DEC2018.pdf</t>
  </si>
  <si>
    <t>https://registry.verra.org/mymodule/ProjectDoc/Project_ViewFile.asp?FileID=45100&amp;IDKEY=m0e98hfalksuf098fnsdalfkjfoijmn4309JLKJFjlaksjfla9a62192900</t>
  </si>
  <si>
    <t>MONIT_REP_1382_01JAN2015_31DEC2015.pdf</t>
  </si>
  <si>
    <t>https://registry.verra.org/mymodule/ProjectDoc/Project_ViewFile.asp?FileID=45787&amp;IDKEY=dq934lkmsad39asjdkfj90qlkalsdkngaf98ulkandDfdvDdfh063140273</t>
  </si>
  <si>
    <t>MON_REP1382_01012019_31122021.pdf</t>
  </si>
  <si>
    <t>https://registry.verra.org/mymodule/ProjectDoc/Project_ViewFile.asp?FileID=81138&amp;IDKEY=kq934lkmsad39asjdkfj90qlkalsdkngaf98ulkandDfdvDdfhf111889302</t>
  </si>
  <si>
    <t>VALID_STA_1382_06APR2015.pdf</t>
  </si>
  <si>
    <t>https://registry.verra.org/mymodule/ProjectDoc/Project_ViewFile.asp?FileID=36268&amp;IDKEY=0903q4jsafkasjfu90amnmasdfkaidflnmdf9348r09dmfasdfa50013572</t>
  </si>
  <si>
    <t>VERIF_REP_1382_01JAN2016_31DEC2018.pdf</t>
  </si>
  <si>
    <t>https://registry.verra.org/mymodule/ProjectDoc/Project_ViewFile.asp?FileID=41866&amp;IDKEY=d903q4jsafkasjfu90amnmasdfkaidflnmdf9348r09dmfasdfn57733214</t>
  </si>
  <si>
    <t>VERIF_REP_1382_02AUG2012_31DEC2014.pdf</t>
  </si>
  <si>
    <t>https://registry.verra.org/mymodule/ProjectDoc/Project_ViewFile.asp?FileID=42296&amp;IDKEY=0iquwesdfmnk0iei23nnm435oiojnc909dsflk9809adlkmlkfm58326184</t>
  </si>
  <si>
    <t>CarbonCo_Envira_Amazonia_VCS_verif_17_EN.pdf</t>
  </si>
  <si>
    <t>https://registry.verra.org/mymodule/ProjectDoc/Project_ViewFile.asp?FileID=42977&amp;IDKEY=m097809fdslkjf09rndasfufd098asodfjlkduf09nm23mrn87859265283</t>
  </si>
  <si>
    <t>VERIF_REP_1382_01JAN2015_31DEC2015.pdf</t>
  </si>
  <si>
    <t>https://registry.verra.org/mymodule/ProjectDoc/Project_ViewFile.asp?FileID=42979&amp;IDKEY=fq934lkmsad39asjdkfj90qlkalsdkngaf98ulkandDfdvDdfhk59268041</t>
  </si>
  <si>
    <t>Envira_Amazonia_CarbonCO_CCB_verif_17.pdf</t>
  </si>
  <si>
    <t>https://registry.verra.org/mymodule/ProjectDoc/Project_ViewFile.asp?FileID=43190&amp;IDKEY=0kjalskjf098234kj28098sfkjlf098098kl32lasjdflkj909859559010</t>
  </si>
  <si>
    <t>VERIF_REP_1382_01012019_31122021.pdf</t>
  </si>
  <si>
    <t>https://registry.verra.org/mymodule/ProjectDoc/Project_ViewFile.asp?FileID=81140&amp;IDKEY=jiofj09234rm9oq4jndsma80vcalksdjf98cxkjaf90823nmq33111892060</t>
  </si>
  <si>
    <t>VERIF_STA_1382_01JAN2016_31DEC2018.pdf</t>
  </si>
  <si>
    <t>https://registry.verra.org/mymodule/ProjectDoc/Project_ViewFile.asp?FileID=38727&amp;IDKEY=9kjalskjf098234kj28098sfkjlf098098kl32lasjdflkj909253404533</t>
  </si>
  <si>
    <t>VERIF_STA_1382_02AUG2012_31DEC2014.pdf</t>
  </si>
  <si>
    <t>https://registry.verra.org/mymodule/ProjectDoc/Project_ViewFile.asp?FileID=38775&amp;IDKEY=00e98hfalksuf098fnsdalfkjfoijmn4309JLKJFjlaksjfla9f53470725</t>
  </si>
  <si>
    <t>ENVIRA_VCS_Verification_Representation_17.pdf</t>
  </si>
  <si>
    <t>https://registry.verra.org/mymodule/ProjectDoc/Project_ViewFile.asp?FileID=39638&amp;IDKEY=7097809fdslkjf09rndasfufd098asodfjlkduf09nm23mrn87r54660802</t>
  </si>
  <si>
    <t>VERIF_STA_1382_01JAN2015_31DEC2015.pdf</t>
  </si>
  <si>
    <t>https://registry.verra.org/mymodule/ProjectDoc/Project_ViewFile.asp?FileID=39639&amp;IDKEY=e0e98hfalksuf098fnsdalfkjfoijmn4309JLKJFjlaksjfla9l54662181</t>
  </si>
  <si>
    <t>VERIF_STA_1382_13092022.pdf</t>
  </si>
  <si>
    <t>https://registry.verra.org/mymodule/ProjectDoc/Project_ViewFile.asp?FileID=81144&amp;IDKEY=8lksjoiuwqowrnoiuomnckjashoufifmln902309ksdflku098111897576</t>
  </si>
  <si>
    <t>AFOLU_ELEM_1382_03APR2015.pdf</t>
  </si>
  <si>
    <t>https://registry.verra.org/mymodule/ProjectDoc/Project_ViewFile.asp?FileID=36262&amp;IDKEY=n097809fdslkjf09rndasfufd098asodfjlkduf09nm23mrn87950005298</t>
  </si>
  <si>
    <t>AFOLU_ELEM_1382_01JAN2016_31DEC2018.pdf</t>
  </si>
  <si>
    <t>https://registry.verra.org/mymodule/ProjectDoc/Project_ViewFile.asp?FileID=38725&amp;IDKEY=d903q4jsafkasjfu90amnmasdfkaidflnmdf9348r09dmfasdfu53401775</t>
  </si>
  <si>
    <t>AFOLU_ELEM_1382_02AUG2012_31DEC2014.pdf</t>
  </si>
  <si>
    <t>https://registry.verra.org/mymodule/ProjectDoc/Project_ViewFile.asp?FileID=42047&amp;IDKEY=lkjalskjf098234kj28098sfkjlf098098kl32lasjdflkj909s57982813</t>
  </si>
  <si>
    <t>AFOLU_PROJ_ELEM_1382_01JAN2015_31DEC2015.pdf</t>
  </si>
  <si>
    <t>https://registry.verra.org/mymodule/ProjectDoc/Project_ViewFile.asp?FileID=42978&amp;IDKEY=s0e98hfalksuf098fnsdalfkjfoijmn4309JLKJFjlaksjfla9h59266662</t>
  </si>
  <si>
    <t>Envira_Amazonia_Markit_Communications_Agreement,_Fully_Signed.pdf</t>
  </si>
  <si>
    <t>https://registry.verra.org/mymodule/ProjectDoc/Project_ViewFile.asp?FileID=36745&amp;IDKEY=4903q4jsafkasjfu90amnmasdfkaidflnmdf9348r09dmfasdfm50671355</t>
  </si>
  <si>
    <t>COMMS_AGREE_PL1382_04APR2014.pdf</t>
  </si>
  <si>
    <t>https://registry.verra.org/mymodule/ProjectDoc/Project_ViewFile.asp?FileID=39228&amp;IDKEY=aiofj09234rm9oq4jndsma80vcalksdjf98cxkjaf90823nmq3k54095412</t>
  </si>
  <si>
    <t>ID 1382.kml</t>
  </si>
  <si>
    <t>https://registry.verra.org/mymodule/ProjectDoc/Project_ViewFile.asp?FileID=64795&amp;IDKEY=aq934lkmsad39asjdkfj90qlkalsdkngaf98ulkandDfdvDdfhk89352305</t>
  </si>
  <si>
    <t>CCB_VERIF_STA_1382_02AUG2012_31DEC2014.pdf</t>
  </si>
  <si>
    <t>https://registry.verra.org/mymodule/ProjectDoc/Project_ViewFile.asp?FileID=38774&amp;IDKEY=l097809fdslkjf09rndasfufd098asodfjlkduf09nm23mrn87953469346</t>
  </si>
  <si>
    <t>Envira_Amazonia_Conformance_with_Acre_Normative_Instruction_No.1,_2_MAY_2016.pdf</t>
  </si>
  <si>
    <t>https://registry.verra.org/mymodule/ProjectDoc/Project_ViewFile.asp?FileID=38884&amp;IDKEY=qq934lkmsad39asjdkfj90qlkalsdkngaf98ulkandDfdvDdfhs53621036</t>
  </si>
  <si>
    <t>034_01-Envira_CCBA_Verification_Report_Final-20160215.pdf</t>
  </si>
  <si>
    <t>https://registry.verra.org/mymodule/ProjectDoc/Project_ViewFile.asp?FileID=42264&amp;IDKEY=alksjoiuwqowrnoiuomnckjashoufifmln902309ksdflku098o58282056</t>
  </si>
  <si>
    <t>034_01-Envira-VCS_Verification_Report-Final-20160215.pdf</t>
  </si>
  <si>
    <t>https://registry.verra.org/mymodule/ProjectDoc/Project_ViewFile.asp?FileID=42265&amp;IDKEY=u097809fdslkjf09rndasfufd098asodfjlkduf09nm23mrn87858283435</t>
  </si>
  <si>
    <t>Envira_Amazonia_Project_Summary_Document,_English_(8-24-17).pdf</t>
  </si>
  <si>
    <t>https://registry.verra.org/mymodule/ProjectDoc/Project_ViewFile.asp?FileID=44342&amp;IDKEY=akjalskjf098234kj28098sfkjlf098098kl32lasjdflkj909j61147618</t>
  </si>
  <si>
    <t>Envira_Amazonia_Project_Summary_Document,_Portuguese_(8-24-17).pdf</t>
  </si>
  <si>
    <t>https://registry.verra.org/mymodule/ProjectDoc/Project_ViewFile.asp?FileID=44343&amp;IDKEY=klksjoiuwqowrnoiuomnckjashoufifmln902309ksdflku098061148997</t>
  </si>
  <si>
    <t>CCB_PIR_1382_02AUG2012_31DEC2014.pdf</t>
  </si>
  <si>
    <t>https://registry.verra.org/mymodule/ProjectDoc/Project_ViewFile.asp?FileID=45574&amp;IDKEY=f903q4jsafkasjfu90amnmasdfkaidflnmdf9348r09dmfasdfq62846546</t>
  </si>
  <si>
    <t>VCS_CPR_REQUEST_DENIED_1382_23MAY2023.pdf</t>
  </si>
  <si>
    <t>https://registry.verra.org/mymodule/ProjectDoc/Project_ViewFile.asp?FileID=90486&amp;IDKEY=2kjalskjf098234kj28098sfkjlf098098kl32lasjdflkj9099124780194</t>
  </si>
  <si>
    <t>THE ENVIRA AMAZONIA PROJECT_.pdf</t>
  </si>
  <si>
    <t>https://registry.verra.org/mymodule/ProjectDoc/Project_ViewFile.asp?FileID=69888&amp;IDKEY=k097809fdslkjf09rndasfufd098asodfjlkduf09nm23mrn87096375552</t>
  </si>
  <si>
    <t>ISS1_1382_PRR_2MAY2016.pdf</t>
  </si>
  <si>
    <t>https://registry.verra.org/mymodule/ProjectDoc/Project_ViewFile.asp?FileID=38885&amp;IDKEY=v8723kjnf7kjandsaslmdv09887vaksmrmnwqkjoiuanfnfuq0a53622415</t>
  </si>
  <si>
    <t>I2_PRR_1382_12FEB2018.pdf</t>
  </si>
  <si>
    <t>https://registry.verra.org/mymodule/ProjectDoc/Project_ViewFile.asp?FileID=39542&amp;IDKEY=iiquwesdfmnk0iei23nnm435oiojnc909dsflk9809adlkmlkfk54528418</t>
  </si>
  <si>
    <t>Envira Amazonia Project Summary Document, English (2-25-22).pdf</t>
  </si>
  <si>
    <t>https://registry.verra.org/mymodule/ProjectDoc/Project_ViewFile.asp?FileID=62131&amp;IDKEY=iiquwesdfmnk0iei23nnm435oiojnc909dsflk9809adlkmlkfk85678649</t>
  </si>
  <si>
    <t>Envira Amazonia Project Summary Document, Portuguese (2-25-22).pdf</t>
  </si>
  <si>
    <t>https://registry.verra.org/mymodule/ProjectDoc/Project_ViewFile.asp?FileID=62132&amp;IDKEY=3iofj09234rm9oq4jndsma80vcalksdjf98cxkjaf90823nmq385680028</t>
  </si>
  <si>
    <t>CCB_PROJ_DESC_1382_05MAR2015.pdf</t>
  </si>
  <si>
    <t>https://registry.verra.org/mymodule/ProjectDoc/Project_ViewFile.asp?FileID=36263&amp;IDKEY=f0e98hfalksuf098fnsdalfkjfoijmn4309JLKJFjlaksjfla9950006677</t>
  </si>
  <si>
    <t>CCB_VALID_REP_1382_06APR2015.pdf</t>
  </si>
  <si>
    <t>https://registry.verra.org/mymodule/ProjectDoc/Project_ViewFile.asp?FileID=36264&amp;IDKEY=vq934lkmsad39asjdkfj90qlkalsdkngaf98ulkandDfdvDdfh450008056</t>
  </si>
  <si>
    <t>CCB_VALID_REP_ENG_1382_15APR2015.pdf</t>
  </si>
  <si>
    <t>https://registry.verra.org/mymodule/ProjectDoc/Project_ViewFile.asp?FileID=41763&amp;IDKEY=9q934lkmsad39asjdkfj90qlkalsdkngaf98ulkandDfdvDdfhj57591177</t>
  </si>
  <si>
    <t>CCB_VALID_STA_1382_06APR2015.pdf</t>
  </si>
  <si>
    <t>https://registry.verra.org/mymodule/ProjectDoc/Project_ViewFile.asp?FileID=36265&amp;IDKEY=f8723kjnf7kjandsaslmdv09887vaksmrmnwqkjoiuanfnfuq0k50009435</t>
  </si>
  <si>
    <t>CCB_VALID_STA_1382_15APR2015.pdf</t>
  </si>
  <si>
    <t>https://registry.verra.org/mymodule/ProjectDoc/Project_ViewFile.asp?FileID=39717&amp;IDKEY=skjalskjf098234kj28098sfkjlf098098kl32lasjdflkj909f54769743</t>
  </si>
  <si>
    <t>CCB_MONIT_REP_ENG_1382_01JAN2016_31DEC2018.pdf</t>
  </si>
  <si>
    <t>https://registry.verra.org/mymodule/ProjectDoc/Project_ViewFile.asp?FileID=45099&amp;IDKEY=8kjalskjf098234kj28098sfkjlf098098kl32lasjdflkj909062191521</t>
  </si>
  <si>
    <t>Envira Amazonia Project's CCB VCS 2019-2021 Monitoring Report 2022.02.25.pdf</t>
  </si>
  <si>
    <t>https://registry.verra.org/mymodule/ProjectDoc/Project_ViewFile.asp?FileID=62133&amp;IDKEY=d903q4jsafkasjfu90amnmasdfkaidflnmdf9348r09dmfasdf985681407</t>
  </si>
  <si>
    <t>CCB_MON_REP_ENG_1382_01JAN2016_31DEC2018.pdf</t>
  </si>
  <si>
    <t>https://registry.verra.org/mymodule/ProjectDoc/Project_ViewFile.asp?FileID=43327&amp;IDKEY=f097809fdslkjf09rndasfufd098asodfjlkduf09nm23mrn87k59747933</t>
  </si>
  <si>
    <t>CCB_MON_REP_POR_1382_01JAN2016_31DEC2018.pdf</t>
  </si>
  <si>
    <t>https://registry.verra.org/mymodule/ProjectDoc/Project_ViewFile.asp?FileID=43328&amp;IDKEY=K0e98hfalksuf098fnsdalfkjfoijmn4309JLKJFjlaksjfla9f59749312</t>
  </si>
  <si>
    <t>CCB_MONIT_REP_SUM_ENG_1382_01JAN2015_31DEC2015.pdf</t>
  </si>
  <si>
    <t>https://registry.verra.org/mymodule/ProjectDoc/Project_ViewFile.asp?FileID=44345&amp;IDKEY=90e98hfalksuf098fnsdalfkjfoijmn4309JLKJFjlaksjfla961151755</t>
  </si>
  <si>
    <t>CCB_MONIT_REP_SUM_POR_1382_01JAN2015_31DEC2015.pdf</t>
  </si>
  <si>
    <t>https://registry.verra.org/mymodule/ProjectDoc/Project_ViewFile.asp?FileID=44346&amp;IDKEY=fq934lkmsad39asjdkfj90qlkalsdkngaf98ulkandDfdvDdfhq61153134</t>
  </si>
  <si>
    <t>CCB_MON_REP_SUM_YES_1382_01012019_31122022.pdf</t>
  </si>
  <si>
    <t>https://registry.verra.org/mymodule/ProjectDoc/Project_ViewFile.asp?FileID=81145&amp;IDKEY=8097809fdslkjf09rndasfufd098asodfjlkduf09nm23mrn870111898955</t>
  </si>
  <si>
    <t>CCB_VERIF_REP_ENG_1382_01JAN2015_31DEC2015.pdf</t>
  </si>
  <si>
    <t>https://registry.verra.org/mymodule/ProjectDoc/Project_ViewFile.asp?FileID=41653&amp;IDKEY=r097809fdslkjf09rndasfufd098asodfjlkduf09nm23mrn87757439487</t>
  </si>
  <si>
    <t>CCB_VERIF_REP_ENG_1382_02AUG2012_31DEC2015.pdf</t>
  </si>
  <si>
    <t>https://registry.verra.org/mymodule/ProjectDoc/Project_ViewFile.asp?FileID=41764&amp;IDKEY=m8723kjnf7kjandsaslmdv09887vaksmrmnwqkjoiuanfnfuq0a57592556</t>
  </si>
  <si>
    <t>CCB_VERIF_REP_ENG_1382_01JAN2016_31DEC2018.pdf</t>
  </si>
  <si>
    <t>https://registry.verra.org/mymodule/ProjectDoc/Project_ViewFile.asp?FileID=41865&amp;IDKEY=diofj09234rm9oq4jndsma80vcalksdjf98cxkjaf90823nmq3s57731835</t>
  </si>
  <si>
    <t>CCB_VERIF_REP_1382_02AUG2012_31DEC2014.pdf</t>
  </si>
  <si>
    <t>https://registry.verra.org/mymodule/ProjectDoc/Project_ViewFile.asp?FileID=42295&amp;IDKEY=u8723kjnf7kjandsaslmdv09887vaksmrmnwqkjoiuanfnfuq0f58324805</t>
  </si>
  <si>
    <t>CCB_VERIF_REP_YES_1382_01012019_31122021.pdf</t>
  </si>
  <si>
    <t>https://registry.verra.org/mymodule/ProjectDoc/Project_ViewFile.asp?FileID=81139&amp;IDKEY=k8723kjnf7kjandsaslmdv09887vaksmrmnwqkjoiuanfnfuq0f111890681</t>
  </si>
  <si>
    <t>CCB_VERIF_STA_1382_01JAN2016_31DEC2018.pdf</t>
  </si>
  <si>
    <t>https://registry.verra.org/mymodule/ProjectDoc/Project_ViewFile.asp?FileID=38726&amp;IDKEY=a98klasmf8jflkasf8098afnasfkj98f0a9sfsakjflsakjf8df53403154</t>
  </si>
  <si>
    <t>034_01-Envira_CCB_Verification_Statement-Final-20160215.pdf</t>
  </si>
  <si>
    <t>https://registry.verra.org/mymodule/ProjectDoc/Project_ViewFile.asp?FileID=38951&amp;IDKEY=l98klasmf8jflkasf8098afnasfkj98f0a9sfsakjflsakjf8dk53713429</t>
  </si>
  <si>
    <t>CCB_VERIF_STA_1382_01JAN2015_31DEC2015.PDF</t>
  </si>
  <si>
    <t>https://registry.verra.org/mymodule/ProjectDoc/Project_ViewFile.asp?FileID=39640&amp;IDKEY=88723kjnf7kjandsaslmdv09887vaksmrmnwqkjoiuanfnfuq0q54663560</t>
  </si>
  <si>
    <t>CCB_VERIF_STA_1382_01012019_3112N2021.pdf</t>
  </si>
  <si>
    <t>https://registry.verra.org/mymodule/ProjectDoc/Project_ViewFile.asp?FileID=81143&amp;IDKEY=kkjalskjf098234kj28098sfkjlf098098kl32lasjdflkj9090111896197</t>
  </si>
  <si>
    <t>CCB_IMP_REP_ENG_1382_02AUG2012_31DEC2015_V1.pdf</t>
  </si>
  <si>
    <t>https://registry.verra.org/mymodule/ProjectDoc/Project_ViewFile.asp?FileID=45421&amp;IDKEY=898klasmf8jflkasf8098afnasfkj98f0a9sfsakjflsakjf8df62635559</t>
  </si>
  <si>
    <t>Envira_Amazonia_Project_Final_CCBS_PIR,_English_(8-24-17).pdf</t>
  </si>
  <si>
    <t>https://registry.verra.org/mymodule/ProjectDoc/Project_ViewFile.asp?FileID=45724&amp;IDKEY=a8723kjnf7kjandsaslmdv09887vaksmrmnwqkjoiuanfnfuq0n63053396</t>
  </si>
  <si>
    <t>CCB_IMP_REP_ENG_1382_01JAN2015_31DEC2015.pdf</t>
  </si>
  <si>
    <t>https://registry.verra.org/mymodule/ProjectDoc/Project_ViewFile.asp?FileID=45788&amp;IDKEY=v8723kjnf7kjandsaslmdv09887vaksmrmnwqkjoiuanfnfuq0063141652</t>
  </si>
  <si>
    <t>PROJ_DESC_1329_12DEC2014.pdf</t>
  </si>
  <si>
    <t>https://registry.verra.org/mymodule/ProjectDoc/Project_ViewFile.asp?FileID=45542&amp;IDKEY=j0e98hfalksuf098fnsdalfkjfoijmn4309JLKJFjlaksjfla9l62802418</t>
  </si>
  <si>
    <t>PP_REG_REP_1329_01JUN2015.pdf</t>
  </si>
  <si>
    <t>https://registry.verra.org/mymodule/ProjectDoc/Project_ViewFile.asp?FileID=39022&amp;IDKEY=f98klasmf8jflkasf8098afnasfkj98f0a9sfsakjflsakjf8d053811338</t>
  </si>
  <si>
    <t>VALID_REP_1329_29DEC2014.pdf</t>
  </si>
  <si>
    <t>https://registry.verra.org/mymodule/ProjectDoc/Project_ViewFile.asp?FileID=45543&amp;IDKEY=sq934lkmsad39asjdkfj90qlkalsdkngaf98ulkandDfdvDdfhq62803797</t>
  </si>
  <si>
    <t>PP_ISS_REP_1329_21MAY2012_21MAY2013.pdf</t>
  </si>
  <si>
    <t>https://registry.verra.org/mymodule/ProjectDoc/Project_ViewFile.asp?FileID=39081&amp;IDKEY=0q934lkmsad39asjdkfj90qlkalsdkngaf98ulkandDfdvDdfhd53892699</t>
  </si>
  <si>
    <t>MaisaProject-VCS-Issuance-Representation-Multiple-Representors-v4.1.signed.pdf</t>
  </si>
  <si>
    <t>https://registry.verra.org/mymodule/ProjectDoc/Project_ViewFile.asp?FileID=49288&amp;IDKEY=kq934lkmsad39asjdkfj90qlkalsdkngaf98ulkandDfdvDdfhf67968152</t>
  </si>
  <si>
    <t>MONIT_REP_1329_21MAY2012_21MAY2013.pdf</t>
  </si>
  <si>
    <t>https://registry.verra.org/mymodule/ProjectDoc/Project_ViewFile.asp?FileID=45656&amp;IDKEY=l98klasmf8jflkasf8098afnasfkj98f0a9sfsakjflsakjf8ds62959624</t>
  </si>
  <si>
    <t>REDD-MaC-sa_VCS-Monitoring-Report_VSCv.2.4_en.pdf</t>
  </si>
  <si>
    <t>https://registry.verra.org/mymodule/ProjectDoc/Project_ViewFile.asp?FileID=49289&amp;IDKEY=k8723kjnf7kjandsaslmdv09887vaksmrmnwqkjoiuanfnfuq0f67969531</t>
  </si>
  <si>
    <t>REDD-MaC-sa_VCS-Monitoring-Report_VSCv.2.4_en-rev.pdf</t>
  </si>
  <si>
    <t>https://registry.verra.org/mymodule/ProjectDoc/Project_ViewFile.asp?FileID=50754&amp;IDKEY=dq934lkmsad39asjdkfj90qlkalsdkngaf98ulkandDfdvDdfha69989766</t>
  </si>
  <si>
    <t>VALID_STA_1329_29DEC2014.pdf</t>
  </si>
  <si>
    <t>https://registry.verra.org/mymodule/ProjectDoc/Project_ViewFile.asp?FileID=39024&amp;IDKEY=ilksjoiuwqowrnoiuomnckjashoufifmln902309ksdflku098c53814096</t>
  </si>
  <si>
    <t>VERIF_REP_1329_21MAY2012_21MAY2013.pdf</t>
  </si>
  <si>
    <t>https://registry.verra.org/mymodule/ProjectDoc/Project_ViewFile.asp?FileID=41988&amp;IDKEY=h0e98hfalksuf098fnsdalfkjfoijmn4309JLKJFjlaksjfla9s57901452</t>
  </si>
  <si>
    <t>Biofilica Maisa REDD MP2 VCS verification_v1.4_EN_20201104.pdf</t>
  </si>
  <si>
    <t>https://registry.verra.org/mymodule/ProjectDoc/Project_ViewFile.asp?FileID=49286&amp;IDKEY=d097809fdslkjf09rndasfufd098asodfjlkduf09nm23mrn87n67965394</t>
  </si>
  <si>
    <t>https://registry.verra.org/mymodule/ProjectDoc/Project_ViewFile.asp?FileID=50753&amp;IDKEY=u0e98hfalksuf098fnsdalfkjfoijmn4309JLKJFjlaksjfla9J69988387</t>
  </si>
  <si>
    <t>VERIF_STA_1329_21MAY2012_21MAY2013.pdf</t>
  </si>
  <si>
    <t>https://registry.verra.org/mymodule/ProjectDoc/Project_ViewFile.asp?FileID=39082&amp;IDKEY=d8723kjnf7kjandsaslmdv09887vaksmrmnwqkjoiuanfnfuq0k53894078</t>
  </si>
  <si>
    <t>Biofilica_Maisa REDD VCS Verification-Representation.pdf</t>
  </si>
  <si>
    <t>https://registry.verra.org/mymodule/ProjectDoc/Project_ViewFile.asp?FileID=49287&amp;IDKEY=a0e98hfalksuf098fnsdalfkjfoijmn4309JLKJFjlaksjfla9a67966773</t>
  </si>
  <si>
    <t>AFOLU_PROJ_ELEM_1329_12SEP2014.pdf</t>
  </si>
  <si>
    <t>https://registry.verra.org/mymodule/ProjectDoc/Project_ViewFile.asp?FileID=39021&amp;IDKEY=n903q4jsafkasjfu90amnmasdfkaidflnmdf9348r09dmfasdf053809959</t>
  </si>
  <si>
    <t>COMMS_AGR_1329_17JUL2015.pdf</t>
  </si>
  <si>
    <t>https://registry.verra.org/mymodule/ProjectDoc/Project_ViewFile.asp?FileID=39023&amp;IDKEY=8kjalskjf098234kj28098sfkjlf098098kl32lasjdflkj909053812717</t>
  </si>
  <si>
    <t>ID 1329.kml</t>
  </si>
  <si>
    <t>https://registry.verra.org/mymodule/ProjectDoc/Project_ViewFile.asp?FileID=64552&amp;IDKEY=s8723kjnf7kjandsaslmdv09887vaksmrmnwqkjoiuanfnfuq0m89017208</t>
  </si>
  <si>
    <t>Biofilica_Maisa_VCS_verif_letter_15.pdf</t>
  </si>
  <si>
    <t>https://registry.verra.org/mymodule/ProjectDoc/Project_ViewFile.asp?FileID=36064&amp;IDKEY=7097809fdslkjf09rndasfufd098asodfjlkduf09nm23mrn8749732256</t>
  </si>
  <si>
    <t>CCBA_VALID_STA_1329_29DEC2014.pdf</t>
  </si>
  <si>
    <t>https://registry.verra.org/mymodule/ProjectDoc/Project_ViewFile.asp?FileID=39025&amp;IDKEY=a097809fdslkjf09rndasfufd098asodfjlkduf09nm23mrn87f53815475</t>
  </si>
  <si>
    <t>I1_PRR_1329.pdf</t>
  </si>
  <si>
    <t>https://registry.verra.org/mymodule/ProjectDoc/Project_ViewFile.asp?FileID=39083&amp;IDKEY=niquwesdfmnk0iei23nnm435oiojnc909dsflk9809adlkmlkf953895457</t>
  </si>
  <si>
    <t>CCB_VALID_REP_ENG_1329_29DEC2014.pdf</t>
  </si>
  <si>
    <t>https://registry.verra.org/mymodule/ProjectDoc/Project_ViewFile.asp?FileID=42466&amp;IDKEY=s8723kjnf7kjandsaslmdv09887vaksmrmnwqkjoiuanfnfuq0r58560614</t>
  </si>
  <si>
    <t>Biofilica_CCB_valid_statement_14_revised.pdf</t>
  </si>
  <si>
    <t>https://registry.verra.org/mymodule/ProjectDoc/Project_ViewFile.asp?FileID=36057&amp;IDKEY=mq934lkmsad39asjdkfj90qlkalsdkngaf98ulkandDfdvDdfhD49722603</t>
  </si>
  <si>
    <t>Biofilica_Maisa_VCS_verif_statement_15.pdf</t>
  </si>
  <si>
    <t>https://registry.verra.org/mymodule/ProjectDoc/Project_ViewFile.asp?FileID=36065&amp;IDKEY=a0e98hfalksuf098fnsdalfkjfoijmn4309JLKJFjlaksjfla9049733635</t>
  </si>
  <si>
    <t>PROJ_DESC_1067_24MAY2012.pdf</t>
  </si>
  <si>
    <t>https://registry.verra.org/mymodule/ProjectDoc/Project_ViewFile.asp?FileID=35465&amp;IDKEY=kiquwesdfmnk0iei23nnm435oiojnc909dsflk9809adlkmlkf948906235</t>
  </si>
  <si>
    <t>PP_REG_REP_1067_08JAN2013.pdf</t>
  </si>
  <si>
    <t>https://registry.verra.org/mymodule/ProjectDoc/Project_ViewFile.asp?FileID=35466&amp;IDKEY=riofj09234rm9oq4jndsma80vcalksdjf98cxkjaf90823nmq3a48907614</t>
  </si>
  <si>
    <t>AIDER_Tambopata_Bahuaja_VCS_valid_12.pdf</t>
  </si>
  <si>
    <t>https://registry.verra.org/mymodule/ProjectDoc/Project_ViewFile.asp?FileID=35218&amp;IDKEY=f097809fdslkjf09rndasfufd098asodfjlkduf09nm23mrn87d48565622</t>
  </si>
  <si>
    <t>VALID_REP_1067_21JUN2012.pdf</t>
  </si>
  <si>
    <t>https://registry.verra.org/mymodule/ProjectDoc/Project_ViewFile.asp?FileID=35468&amp;IDKEY=f98klasmf8jflkasf8098afnasfkj98f0a9sfsakjflsakjf8df48910372</t>
  </si>
  <si>
    <t>PP_ISS_REP_1067_01JUL2010_30JUN2010.pdf</t>
  </si>
  <si>
    <t>https://registry.verra.org/mymodule/ProjectDoc/Project_ViewFile.asp?FileID=35470&amp;IDKEY=9097809fdslkjf09rndasfufd098asodfjlkduf09nm23mrn87248913130</t>
  </si>
  <si>
    <t>PP_ISS_REP_1067_01JUL2014_30JUN2015.pdf</t>
  </si>
  <si>
    <t>https://registry.verra.org/mymodule/ProjectDoc/Project_ViewFile.asp?FileID=44721&amp;IDKEY=ulksjoiuwqowrnoiuomnckjashoufifmln902309ksdflku098n61670259</t>
  </si>
  <si>
    <t>PP_ISS_REP_1067_01JUL2015_30JUN2017.PDF</t>
  </si>
  <si>
    <t>https://registry.verra.org/mymodule/ProjectDoc/Project_ViewFile.asp?FileID=45141&amp;IDKEY=3903q4jsafkasjfu90amnmasdfkaidflnmdf9348r09dmfasdfs62249439</t>
  </si>
  <si>
    <t>PP_ISS_REP_1067_01JUL2017_31DEC2018.PDF</t>
  </si>
  <si>
    <t>https://registry.verra.org/mymodule/ProjectDoc/Project_ViewFile.asp?FileID=45175&amp;IDKEY=28723kjnf7kjandsaslmdv09887vaksmrmnwqkjoiuanfnfuq0f62296325</t>
  </si>
  <si>
    <t>PP_ISS_REP_1067_01JUL2010_30JUN2011.pdf</t>
  </si>
  <si>
    <t>https://registry.verra.org/mymodule/ProjectDoc/Project_ViewFile.asp?FileID=45294&amp;IDKEY=jiofj09234rm9oq4jndsma80vcalksdjf98cxkjaf90823nmq3d62460426</t>
  </si>
  <si>
    <t>PP_ISS_REP_1067_01JUL2011_30JUN2013.pdf</t>
  </si>
  <si>
    <t>https://registry.verra.org/mymodule/ProjectDoc/Project_ViewFile.asp?FileID=45295&amp;IDKEY=f903q4jsafkasjfu90amnmasdfkaidflnmdf9348r09dmfasdfm62461805</t>
  </si>
  <si>
    <t>PP_ISS_REP_1067_01JUL2013_30JUN2014.pdf</t>
  </si>
  <si>
    <t>https://registry.verra.org/mymodule/ProjectDoc/Project_ViewFile.asp?FileID=45576&amp;IDKEY=fkjalskjf098234kj28098sfkjlf098098kl32lasjdflkj909k62849304</t>
  </si>
  <si>
    <t>https://registry.verra.org/mymodule/ProjectDoc/Project_ViewFile.asp?FileID=54605&amp;IDKEY=n0e98hfalksuf098fnsdalfkjfoijmn4309JLKJFjlaksjfla9d75300295</t>
  </si>
  <si>
    <t>VCS-Issuance-Representation-Single-Representor-v4.1_RNTAMB-PNBS_V2.pdf</t>
  </si>
  <si>
    <t>https://registry.verra.org/mymodule/ProjectDoc/Project_ViewFile.asp?FileID=64044&amp;IDKEY=9lksjoiuwqowrnoiuomnckjashoufifmln902309ksdflku098l88316676</t>
  </si>
  <si>
    <t>MONIT_REP_1067_01JUL2010_30JUN2010.pdf</t>
  </si>
  <si>
    <t>https://registry.verra.org/mymodule/ProjectDoc/Project_ViewFile.asp?FileID=35471&amp;IDKEY=h0e98hfalksuf098fnsdalfkjfoijmn4309JLKJFjlaksjfla9s48914509</t>
  </si>
  <si>
    <t>MONIT_REP_1067_01JUL2010_30JUN2011.pdf</t>
  </si>
  <si>
    <t>https://registry.verra.org/mymodule/ProjectDoc/Project_ViewFile.asp?FileID=44861&amp;IDKEY=5iquwesdfmnk0iei23nnm435oiojnc909dsflk9809adlkmlkfo61863319</t>
  </si>
  <si>
    <t>MONIT_REP_1067_01JUL2011_30JUN2013.pdf</t>
  </si>
  <si>
    <t>https://registry.verra.org/mymodule/ProjectDoc/Project_ViewFile.asp?FileID=44862&amp;IDKEY=8iofj09234rm9oq4jndsma80vcalksdjf98cxkjaf90823nmq3l61864698</t>
  </si>
  <si>
    <t>MONIT_REP_1067_01JUL2013_30JUN2014.pdf</t>
  </si>
  <si>
    <t>https://registry.verra.org/mymodule/ProjectDoc/Project_ViewFile.asp?FileID=44863&amp;IDKEY=m903q4jsafkasjfu90amnmasdfkaidflnmdf9348r09dmfasdfi61866077</t>
  </si>
  <si>
    <t>MONIT_REP_1067_01JUL2015_30JUN2017.pdf</t>
  </si>
  <si>
    <t>https://registry.verra.org/mymodule/ProjectDoc/Project_ViewFile.asp?FileID=45142&amp;IDKEY=f98klasmf8jflkasf8098afnasfkj98f0a9sfsakjflsakjf8dk62250818</t>
  </si>
  <si>
    <t>MONIT_REP_1067_01JUL2017_31DEC2018.pdf</t>
  </si>
  <si>
    <t>https://registry.verra.org/mymodule/ProjectDoc/Project_ViewFile.asp?FileID=45174&amp;IDKEY=4q934lkmsad39asjdkfj90qlkalsdkngaf98ulkandDfdvDdfhv62294946</t>
  </si>
  <si>
    <t>MONIT_REP_1067_01JUL2014_30JUN2015.pdf</t>
  </si>
  <si>
    <t>https://registry.verra.org/mymodule/ProjectDoc/Project_ViewFile.asp?FileID=45380&amp;IDKEY=k0e98hfalksuf098fnsdalfkjfoijmn4309JLKJFjlaksjfla9f62579020</t>
  </si>
  <si>
    <t>VALID_STA_1067_21JUN2012.pdf</t>
  </si>
  <si>
    <t>https://registry.verra.org/mymodule/ProjectDoc/Project_ViewFile.asp?FileID=35469&amp;IDKEY=jkjalskjf098234kj28098sfkjlf098098kl32lasjdflkj909d48911751</t>
  </si>
  <si>
    <t>VERIF_REP_1067_01JUL2010_30JUN2010.pdf</t>
  </si>
  <si>
    <t>https://registry.verra.org/mymodule/ProjectDoc/Project_ViewFile.asp?FileID=35472&amp;IDKEY=4q934lkmsad39asjdkfj90qlkalsdkngaf98ulkandDfdvDdfhv48915888</t>
  </si>
  <si>
    <t>VERIF_REP_1067_01JUL2015_30JUN2017.pdf</t>
  </si>
  <si>
    <t>https://registry.verra.org/mymodule/ProjectDoc/Project_ViewFile.asp?FileID=41097&amp;IDKEY=sq934lkmsad39asjdkfj90qlkalsdkngaf98ulkandDfdvDdfh856672763</t>
  </si>
  <si>
    <t>VERIF_REP_1067_01JUL2017_31DEC2018.pdf</t>
  </si>
  <si>
    <t>https://registry.verra.org/mymodule/ProjectDoc/Project_ViewFile.asp?FileID=41147&amp;IDKEY=3kjalskjf098234kj28098sfkjlf098098kl32lasjdflkj909356741713</t>
  </si>
  <si>
    <t>VERIF_REP_1067_01JUL2010_30JUN2011.pdf</t>
  </si>
  <si>
    <t>https://registry.verra.org/mymodule/ProjectDoc/Project_ViewFile.asp?FileID=41966&amp;IDKEY=k98klasmf8jflkasf8098afnasfkj98f0a9sfsakjflsakjf8df57871114</t>
  </si>
  <si>
    <t>VERIF_REP_1067_01JUL2011_30JUN2013.PDF</t>
  </si>
  <si>
    <t>https://registry.verra.org/mymodule/ProjectDoc/Project_ViewFile.asp?FileID=41968&amp;IDKEY=hlksjoiuwqowrnoiuomnckjashoufifmln902309ksdflku098s57873872</t>
  </si>
  <si>
    <t>VERIF_REP_1067_01JUL2013_30JUN2014.pdf</t>
  </si>
  <si>
    <t>https://registry.verra.org/mymodule/ProjectDoc/Project_ViewFile.asp?FileID=41976&amp;IDKEY=2kjalskjf098234kj28098sfkjlf098098kl32lasjdflkj909957884904</t>
  </si>
  <si>
    <t>VERIF_REP_1067_01JUL2014_30JUN2015.pdf</t>
  </si>
  <si>
    <t>https://registry.verra.org/mymodule/ProjectDoc/Project_ViewFile.asp?FileID=42370&amp;IDKEY=s98klasmf8jflkasf8098afnasfkj98f0a9sfsakjflsakjf8d958428230</t>
  </si>
  <si>
    <t>VCS_CCB_AIDERTambopata_2019_VerReportCCB2_V1-4_081221.pdf</t>
  </si>
  <si>
    <t>https://registry.verra.org/mymodule/ProjectDoc/Project_ViewFile.asp?FileID=54823&amp;IDKEY=f8723kjnf7kjandsaslmdv09887vaksmrmnwqkjoiuanfnfuq0u75600917</t>
  </si>
  <si>
    <t>VERIF_STA_1067_01JUL2015_30JUN2017.pdf</t>
  </si>
  <si>
    <t>https://registry.verra.org/mymodule/ProjectDoc/Project_ViewFile.asp?FileID=38282&amp;IDKEY=liquwesdfmnk0iei23nnm435oiojnc909dsflk9809adlkmlkfi52790878</t>
  </si>
  <si>
    <t>VERIF_STA_1067_01JUL2017_31DEC2018.pdf</t>
  </si>
  <si>
    <t>https://registry.verra.org/mymodule/ProjectDoc/Project_ViewFile.asp?FileID=38348&amp;IDKEY=998klasmf8jflkasf8098afnasfkj98f0a9sfsakjflsakjf8d852881892</t>
  </si>
  <si>
    <t>https://registry.verra.org/mymodule/ProjectDoc/Project_ViewFile.asp?FileID=38430&amp;IDKEY=0lksjoiuwqowrnoiuomnckjashoufifmln902309ksdflku098o52994970</t>
  </si>
  <si>
    <t>VERIF_STA_1067_01JUL2013_30JUN2014.pdf</t>
  </si>
  <si>
    <t>https://registry.verra.org/mymodule/ProjectDoc/Project_ViewFile.asp?FileID=38780&amp;IDKEY=j98klasmf8jflkasf8098afnasfkj98f0a9sfsakjflsakjf8da53477620</t>
  </si>
  <si>
    <t>VERIF_STA_1067_01JUL2010_30JUN2011.pdf</t>
  </si>
  <si>
    <t>https://registry.verra.org/mymodule/ProjectDoc/Project_ViewFile.asp?FileID=39060&amp;IDKEY=dlksjoiuwqowrnoiuomnckjashoufifmln902309ksdflku098u53863740</t>
  </si>
  <si>
    <t>VERIF_STA_1067_01JUL2011_30JUN2013.pdf</t>
  </si>
  <si>
    <t>https://registry.verra.org/mymodule/ProjectDoc/Project_ViewFile.asp?FileID=39061&amp;IDKEY=n097809fdslkjf09rndasfufd098asodfjlkduf09nm23mrn87d53865119</t>
  </si>
  <si>
    <t>VERIF_STA_1067_01JUL2014_30JUN2015.pdf</t>
  </si>
  <si>
    <t>https://registry.verra.org/mymodule/ProjectDoc/Project_ViewFile.asp?FileID=40693&amp;IDKEY=78723kjnf7kjandsaslmdv09887vaksmrmnwqkjoiuanfnfuq0956115647</t>
  </si>
  <si>
    <t>VCS_AIDER_Tambopata2019_VerificationRepresentationv4.1_080521.pdf</t>
  </si>
  <si>
    <t>https://registry.verra.org/mymodule/ProjectDoc/Project_ViewFile.asp?FileID=54603&amp;IDKEY=llksjoiuwqowrnoiuomnckjashoufifmln902309ksdflku098o75297537</t>
  </si>
  <si>
    <t>VCSVER Reduction of Deforestation and Degradation in Tambopata National Reserve and Bahuaja -Sonene National Park within the Area of Madre de Dios Region -Peru.pdf</t>
  </si>
  <si>
    <t>https://registry.verra.org/mymodule/ProjectDoc/Project_ViewFile.asp?FileID=63974&amp;IDKEY=s097809fdslkjf09rndasfufd098asodfjlkduf09nm23mrn87s88220146</t>
  </si>
  <si>
    <t>CCB_VERIF_STA_1067_01JAN2020_31DEC2020.pdf</t>
  </si>
  <si>
    <t>https://registry.verra.org/mymodule/ProjectDoc/Project_ViewFile.asp?FileID=74352&amp;IDKEY=nq934lkmsad39asjdkfj90qlkalsdkngaf98ulkandDfdvDdfhj102531408</t>
  </si>
  <si>
    <t>AFOLU_ELEM_1067_01JUL2017_31DEC2018.pdf</t>
  </si>
  <si>
    <t>https://registry.verra.org/mymodule/ProjectDoc/Project_ViewFile.asp?FileID=38345&amp;IDKEY=3iquwesdfmnk0iei23nnm435oiojnc909dsflk9809adlkmlkfj52877755</t>
  </si>
  <si>
    <t>AFOLU_PROJ_ELEM_1067_01JUL2015-30JUN2017.pdf</t>
  </si>
  <si>
    <t>https://registry.verra.org/mymodule/ProjectDoc/Project_ViewFile.asp?FileID=41096&amp;IDKEY=80e98hfalksuf098fnsdalfkjfoijmn4309JLKJFjlaksjfla9956671384</t>
  </si>
  <si>
    <t>AFOLU_ELEM_1067_01JUL2011_30JUN2013.pdf</t>
  </si>
  <si>
    <t>https://registry.verra.org/mymodule/ProjectDoc/Project_ViewFile.asp?FileID=41967&amp;IDKEY=lkjalskjf098234kj28098sfkjlf098098kl32lasjdflkj909f57872493</t>
  </si>
  <si>
    <t>AFOLU_ELEM_1067_01JUL2013_30JUN2014.pdf</t>
  </si>
  <si>
    <t>https://registry.verra.org/mymodule/ProjectDoc/Project_ViewFile.asp?FileID=41975&amp;IDKEY=098klasmf8jflkasf8098afnasfkj98f0a9sfsakjflsakjf8df57883525</t>
  </si>
  <si>
    <t>AFOLU_RISK_ELEM_1067_01JUL2014_30JUN2015.pdf</t>
  </si>
  <si>
    <t>https://registry.verra.org/mymodule/ProjectDoc/Project_ViewFile.asp?FileID=42369&amp;IDKEY=jiofj09234rm9oq4jndsma80vcalksdjf98cxkjaf90823nmq3958426851</t>
  </si>
  <si>
    <t>AFOLU_RISK_ELEM_1067_30OCT2012.pdf</t>
  </si>
  <si>
    <t>https://registry.verra.org/mymodule/ProjectDoc/Project_ViewFile.asp?FileID=35467&amp;IDKEY=f903q4jsafkasjfu90amnmasdfkaidflnmdf9348r09dmfasdfr48908993</t>
  </si>
  <si>
    <t>Communications_agreement_Tambopata_VCS1067_fully_executed.pdf</t>
  </si>
  <si>
    <t>https://registry.verra.org/mymodule/ProjectDoc/Project_ViewFile.asp?FileID=36711&amp;IDKEY=9lksjoiuwqowrnoiuomnckjashoufifmln902309ksdflku098o50624469</t>
  </si>
  <si>
    <t>COMMS_AGR_1067_23JUL2014.pdf</t>
  </si>
  <si>
    <t>https://registry.verra.org/mymodule/ProjectDoc/Project_ViewFile.asp?FileID=44860&amp;IDKEY=88723kjnf7kjandsaslmdv09887vaksmrmnwqkjoiuanfnfuq0861861940</t>
  </si>
  <si>
    <t>Area_del_proyecto_TAMBOPATA.kml</t>
  </si>
  <si>
    <t>https://registry.verra.org/mymodule/ProjectDoc/Project_ViewFile.asp?FileID=55910&amp;IDKEY=a0e98hfalksuf098fnsdalfkjfoijmn4309JLKJFjlaksjfla9077099890</t>
  </si>
  <si>
    <t>CCBA_PROJ_DESC.pdf</t>
  </si>
  <si>
    <t>https://registry.verra.org/mymodule/ProjectDoc/Project_ViewFile.asp?FileID=35474&amp;IDKEY=qiquwesdfmnk0iei23nnm435oiojnc909dsflk9809adlkmlkfl48918646</t>
  </si>
  <si>
    <t>CCBA_VALID_REP_1067_21JUN2012.pdf</t>
  </si>
  <si>
    <t>https://registry.verra.org/mymodule/ProjectDoc/Project_ViewFile.asp?FileID=35475&amp;IDKEY=iiofj09234rm9oq4jndsma80vcalksdjf98cxkjaf90823nmq3q48920025</t>
  </si>
  <si>
    <t>CCBA_VALIDSTA_1067_21JUN2012.pdf</t>
  </si>
  <si>
    <t>https://registry.verra.org/mymodule/ProjectDoc/Project_ViewFile.asp?FileID=35476&amp;IDKEY=f903q4jsafkasjfu90amnmasdfkaidflnmdf9348r09dmfasdf48921404</t>
  </si>
  <si>
    <t>CCB_VERIF_STA_1067_01JUL2013_30JUN2014.pdf</t>
  </si>
  <si>
    <t>https://registry.verra.org/mymodule/ProjectDoc/Project_ViewFile.asp?FileID=38779&amp;IDKEY=siofj09234rm9oq4jndsma80vcalksdjf98cxkjaf90823nmq3m53476241</t>
  </si>
  <si>
    <t>CCBA_PROJ_IMP_REP_1067_01JUL2011_30JUN2013.pdf</t>
  </si>
  <si>
    <t>https://registry.verra.org/mymodule/ProjectDoc/Project_ViewFile.asp?FileID=39063&amp;IDKEY=aq934lkmsad39asjdkfj90qlkalsdkngaf98ulkandDfdvDdfhd53867877</t>
  </si>
  <si>
    <t>Anexo_12_Mapa_de_Cobertura_Forestal.pdf</t>
  </si>
  <si>
    <t>https://registry.verra.org/mymodule/ProjectDoc/Project_ViewFile.asp?FileID=39064&amp;IDKEY=j8723kjnf7kjandsaslmdv09887vaksmrmnwqkjoiuanfnfuq0j53869256</t>
  </si>
  <si>
    <t>Annex_12_Map.pdf</t>
  </si>
  <si>
    <t>https://registry.verra.org/mymodule/ProjectDoc/Project_ViewFile.asp?FileID=39065&amp;IDKEY=kiquwesdfmnk0iei23nnm435oiojnc909dsflk9809adlkmlkf053870635</t>
  </si>
  <si>
    <t>CCBA_VERIF_REP_1067_01JUL2011_30JUN2013.pdf</t>
  </si>
  <si>
    <t>https://registry.verra.org/mymodule/ProjectDoc/Project_ViewFile.asp?FileID=41969&amp;IDKEY=d097809fdslkjf09rndasfufd098asodfjlkduf09nm23mrn87057875251</t>
  </si>
  <si>
    <t>Anexo_10.pdf</t>
  </si>
  <si>
    <t>https://registry.verra.org/mymodule/ProjectDoc/Project_ViewFile.asp?FileID=41970&amp;IDKEY=lq934lkmsad39asjdkfj90qlkalsdkngaf98ulkandDfdvDdfhl57876630</t>
  </si>
  <si>
    <t>Anexo_11.pdf</t>
  </si>
  <si>
    <t>https://registry.verra.org/mymodule/ProjectDoc/Project_ViewFile.asp?FileID=41971&amp;IDKEY=08723kjnf7kjandsaslmdv09887vaksmrmnwqkjoiuanfnfuq0v57878009</t>
  </si>
  <si>
    <t>Anexo_8.pdf</t>
  </si>
  <si>
    <t>https://registry.verra.org/mymodule/ProjectDoc/Project_ViewFile.asp?FileID=41972&amp;IDKEY=4iquwesdfmnk0iei23nnm435oiojnc909dsflk9809adlkmlkfn57879388</t>
  </si>
  <si>
    <t>Anexo_9.pdf</t>
  </si>
  <si>
    <t>https://registry.verra.org/mymodule/ProjectDoc/Project_ViewFile.asp?FileID=41973&amp;IDKEY=miofj09234rm9oq4jndsma80vcalksdjf98cxkjaf90823nmq3s57880767</t>
  </si>
  <si>
    <t>Anexo_2.pdf</t>
  </si>
  <si>
    <t>https://registry.verra.org/mymodule/ProjectDoc/Project_ViewFile.asp?FileID=41974&amp;IDKEY=m903q4jsafkasjfu90amnmasdfkaidflnmdf9348r09dmfasdff57882146</t>
  </si>
  <si>
    <t>CCB_PIR_1067_01JUL2013_30JUN2014.pdf</t>
  </si>
  <si>
    <t>https://registry.verra.org/mymodule/ProjectDoc/Project_ViewFile.asp?FileID=41977&amp;IDKEY=ulksjoiuwqowrnoiuomnckjashoufifmln902309ksdflku098n57886283</t>
  </si>
  <si>
    <t>CCB_VERIF_REP_1067_01JUL2013_30JUN2014.pdf</t>
  </si>
  <si>
    <t>https://registry.verra.org/mymodule/ProjectDoc/Project_ViewFile.asp?FileID=41978&amp;IDKEY=9097809fdslkjf09rndasfufd098asodfjlkduf09nm23mrn87l57887662</t>
  </si>
  <si>
    <t>Anexo_1.pdf</t>
  </si>
  <si>
    <t>https://registry.verra.org/mymodule/ProjectDoc/Project_ViewFile.asp?FileID=43671&amp;IDKEY=lq934lkmsad39asjdkfj90qlkalsdkngaf98ulkandDfdvDdfh960222309</t>
  </si>
  <si>
    <t>Anexo_6.pdf</t>
  </si>
  <si>
    <t>https://registry.verra.org/mymodule/ProjectDoc/Project_ViewFile.asp?FileID=44550&amp;IDKEY=klksjoiuwqowrnoiuomnckjashoufifmln902309ksdflku098q61434450</t>
  </si>
  <si>
    <t>Anexo_7.pdf</t>
  </si>
  <si>
    <t>https://registry.verra.org/mymodule/ProjectDoc/Project_ViewFile.asp?FileID=44551&amp;IDKEY=0097809fdslkjf09rndasfufd098asodfjlkduf09nm23mrn87l61435829</t>
  </si>
  <si>
    <t>Anexo_5.pdf</t>
  </si>
  <si>
    <t>https://registry.verra.org/mymodule/ProjectDoc/Project_ViewFile.asp?FileID=45643&amp;IDKEY=88723kjnf7kjandsaslmdv09887vaksmrmnwqkjoiuanfnfuq0862941697</t>
  </si>
  <si>
    <t>Anexo_4.pdf</t>
  </si>
  <si>
    <t>https://registry.verra.org/mymodule/ProjectDoc/Project_ViewFile.asp?FileID=45644&amp;IDKEY=oiquwesdfmnk0iei23nnm435oiojnc909dsflk9809adlkmlkfi62943076</t>
  </si>
  <si>
    <t>Anexo_6.png</t>
  </si>
  <si>
    <t>https://registry.verra.org/mymodule/ProjectDoc/Project_ViewFile.asp?FileID=45854&amp;IDKEY=j98klasmf8jflkasf8098afnasfkj98f0a9sfsakjflsakjf8dk63232666</t>
  </si>
  <si>
    <t>Anexo_3.pdf</t>
  </si>
  <si>
    <t>https://registry.verra.org/mymodule/ProjectDoc/Project_ViewFile.asp?FileID=45908&amp;IDKEY=a98klasmf8jflkasf8098afnasfkj98f0a9sfsakjflsakjf8da63307132</t>
  </si>
  <si>
    <t>Buffer_Release_Project_1067_2010-2014.pdf</t>
  </si>
  <si>
    <t>https://registry.verra.org/mymodule/ProjectDoc/Project_ViewFile.asp?FileID=58964&amp;IDKEY=r8723kjnf7kjandsaslmdv09887vaksmrmnwqkjoiuanfnfuq0s81311356</t>
  </si>
  <si>
    <t>Project Review Report_1067.pdf</t>
  </si>
  <si>
    <t>https://registry.verra.org/mymodule/ProjectDoc/Project_ViewFile.asp?FileID=74138&amp;IDKEY=kiquwesdfmnk0iei23nnm435oiojnc909dsflk9809adlkmlkfi102236302</t>
  </si>
  <si>
    <t>REG_PRR_1067_09JUN2015.pdf</t>
  </si>
  <si>
    <t>https://registry.verra.org/mymodule/ProjectDoc/Project_ViewFile.asp?FileID=39066&amp;IDKEY=xiofj09234rm9oq4jndsma80vcalksdjf98cxkjaf90823nmq3o53872014</t>
  </si>
  <si>
    <t>CCB_MONIT_REP_ENG_1067_01JUL2015_30JUN2017.pdf</t>
  </si>
  <si>
    <t>https://registry.verra.org/mymodule/ProjectDoc/Project_ViewFile.asp?FileID=45143&amp;IDKEY=lkjalskjf098234kj28098sfkjlf098098kl32lasjdflkj909462252197</t>
  </si>
  <si>
    <t>CCB_MONIT_REP_ENG_1067_01JUL2017_31DEC2018.pdf</t>
  </si>
  <si>
    <t>https://registry.verra.org/mymodule/ProjectDoc/Project_ViewFile.asp?FileID=45173&amp;IDKEY=h0e98hfalksuf098fnsdalfkjfoijmn4309JLKJFjlaksjfla9s62293567</t>
  </si>
  <si>
    <t>CCB_VCS_Monitoring_Report_AIDER REDD+ TambopataBahuaja_Enero-Diciembre2019-English_V3_05.08.21.pdf</t>
  </si>
  <si>
    <t>https://registry.verra.org/mymodule/ProjectDoc/Project_ViewFile.asp?FileID=55905&amp;IDKEY=jiofj09234rm9oq4jndsma80vcalksdjf98cxkjaf90823nmq3377092995</t>
  </si>
  <si>
    <t>CCB_MON_REP_1067_01JAN2020_31DEC2020.pdf</t>
  </si>
  <si>
    <t>https://registry.verra.org/mymodule/ProjectDoc/Project_ViewFile.asp?FileID=74348&amp;IDKEY=998klasmf8jflkasf8098afnasfkj98f0a9sfsakjflsakjf8ds102525892</t>
  </si>
  <si>
    <t>CCB_VCS_Monitoring_Report_AIDER REDD+ TambopataBahuaja_Enero-Diciembre2019-English_20.05.pdf</t>
  </si>
  <si>
    <t>https://registry.verra.org/mymodule/ProjectDoc/Project_ViewFile.asp?FileID=47068&amp;IDKEY=m903q4jsafkasjfu90amnmasdfkaidflnmdf9348r09dmfasdfi64906772</t>
  </si>
  <si>
    <t>CCB_VCS_Monitoring_Report_CCBv2.0_VCSv3.4_RNTAMB_PNBS-24.11.21.pdf</t>
  </si>
  <si>
    <t>https://registry.verra.org/mymodule/ProjectDoc/Project_ViewFile.asp?FileID=58375&amp;IDKEY=nlksjoiuwqowrnoiuomnckjashoufifmln902309ksdflku098u80499125</t>
  </si>
  <si>
    <t>CCB_MONIT_REP_SUM_ESP_1067_01JUL2015_30JUN2017.pdf</t>
  </si>
  <si>
    <t>https://registry.verra.org/mymodule/ProjectDoc/Project_ViewFile.asp?FileID=38283&amp;IDKEY=ciofj09234rm9oq4jndsma80vcalksdjf98cxkjaf90823nmq3q52792257</t>
  </si>
  <si>
    <t>CCB_MON_REP_SUM_ESP_1067_01JUL2017_31DEC2018.pdf</t>
  </si>
  <si>
    <t>https://registry.verra.org/mymodule/ProjectDoc/Project_ViewFile.asp?FileID=38346&amp;IDKEY=aiofj09234rm9oq4jndsma80vcalksdjf98cxkjaf90823nmq3k52879134</t>
  </si>
  <si>
    <t>https://registry.verra.org/mymodule/ProjectDoc/Project_ViewFile.asp?FileID=38431&amp;IDKEY=l097809fdslkjf09rndasfufd098asodfjlkduf09nm23mrn87952996349</t>
  </si>
  <si>
    <t>Resumen de Reporte de Monitoreo-2019-05.08.21.pdf</t>
  </si>
  <si>
    <t>https://registry.verra.org/mymodule/ProjectDoc/Project_ViewFile.asp?FileID=55904&amp;IDKEY=eiquwesdfmnk0iei23nnm435oiojnc909dsflk9809adlkmlkfl77091616</t>
  </si>
  <si>
    <t>CCB_MON_REP_SUM_1067_01JAN2020_31DEC2020.pdf</t>
  </si>
  <si>
    <t>https://registry.verra.org/mymodule/ProjectDoc/Project_ViewFile.asp?FileID=74349&amp;IDKEY=8kjalskjf098234kj28098sfkjlf098098kl32lasjdflkj909j102527271</t>
  </si>
  <si>
    <t>Resumen de Reporte de Monitoreo_Enero-diciembre_2019.pdf</t>
  </si>
  <si>
    <t>https://registry.verra.org/mymodule/ProjectDoc/Project_ViewFile.asp?FileID=47069&amp;IDKEY=898klasmf8jflkasf8098afnasfkj98f0a9sfsakjflsakjf8d964908151</t>
  </si>
  <si>
    <t>Resumen de Reporte de Monitoreo-2020-01.12.21_Clean.pdf</t>
  </si>
  <si>
    <t>https://registry.verra.org/mymodule/ProjectDoc/Project_ViewFile.asp?FileID=58374&amp;IDKEY=kkjalskjf098234kj28098sfkjlf098098kl32lasjdflkj909k80497746</t>
  </si>
  <si>
    <t>CCB_VERIF_REP_ENG_1067_01JUL2015_30JUN2017.pdf</t>
  </si>
  <si>
    <t>https://registry.verra.org/mymodule/ProjectDoc/Project_ViewFile.asp?FileID=41098&amp;IDKEY=n8723kjnf7kjandsaslmdv09887vaksmrmnwqkjoiuanfnfuq0q56674142</t>
  </si>
  <si>
    <t>CCB_VERIF_REP_ENG_1067_01JUL2017_31DEC2018.pdf</t>
  </si>
  <si>
    <t>https://registry.verra.org/mymodule/ProjectDoc/Project_ViewFile.asp?FileID=41146&amp;IDKEY=a98klasmf8jflkasf8098afnasfkj98f0a9sfsakjflsakjf8ds56740334</t>
  </si>
  <si>
    <t>CCB_VERIF_REP_1067_01JAN2020_31DEC2020.pdf</t>
  </si>
  <si>
    <t>https://registry.verra.org/mymodule/ProjectDoc/Project_ViewFile.asp?FileID=74351&amp;IDKEY=40e98hfalksuf098fnsdalfkjfoijmn4309JLKJFjlaksjfla9s102530029</t>
  </si>
  <si>
    <t>VERIF_STA_1067_01JUL2010_30JUN2010.pdf</t>
  </si>
  <si>
    <t>https://registry.verra.org/mymodule/ProjectDoc/Project_ViewFile.asp?FileID=35473&amp;IDKEY=28723kjnf7kjandsaslmdv09887vaksmrmnwqkjoiuanfnfuq0f48917267</t>
  </si>
  <si>
    <t>CCB_VERIF_STA_1067_01JUL2015_30JUN2017.pdf</t>
  </si>
  <si>
    <t>https://registry.verra.org/mymodule/ProjectDoc/Project_ViewFile.asp?FileID=38284&amp;IDKEY=d903q4jsafkasjfu90amnmasdfkaidflnmdf9348r09dmfasdfu52793636</t>
  </si>
  <si>
    <t>CCB_VERIF_STA_1067_01JUL2017_31DEC2018.pdf</t>
  </si>
  <si>
    <t>https://registry.verra.org/mymodule/ProjectDoc/Project_ViewFile.asp?FileID=38347&amp;IDKEY=n903q4jsafkasjfu90amnmasdfkaidflnmdf9348r09dmfasdfd52880513</t>
  </si>
  <si>
    <t>https://registry.verra.org/mymodule/ProjectDoc/Project_ViewFile.asp?FileID=38432&amp;IDKEY=00e98hfalksuf098fnsdalfkjfoijmn4309JLKJFjlaksjfla9f52997728</t>
  </si>
  <si>
    <t>CCB_VER_STA_1067_18OCT2022.pdf</t>
  </si>
  <si>
    <t>https://registry.verra.org/mymodule/ProjectDoc/Project_ViewFile.asp?FileID=76493&amp;IDKEY=m097809fdslkjf09rndasfufd098asodfjlkduf09nm23mrn878105483847</t>
  </si>
  <si>
    <t>PROJ_DESC_647_15JUN2011.pdf</t>
  </si>
  <si>
    <t>https://registry.verra.org/mymodule/ProjectDoc/Project_ViewFile.asp?FileID=14514&amp;IDKEY=8903q4jsafkasjfu90amnmasdfkaidflnmdf9348r09dmfasdfk20014806</t>
  </si>
  <si>
    <t>PP_REG_REP_647_08JUL2011.pdf</t>
  </si>
  <si>
    <t>https://registry.verra.org/mymodule/ProjectDoc/Project_ViewFile.asp?FileID=14517&amp;IDKEY=2lksjoiuwqowrnoiuomnckjashoufifmln902309ksdflku098n20018943</t>
  </si>
  <si>
    <t>VALID_REP_647_24JUN2011.pdf</t>
  </si>
  <si>
    <t>https://registry.verra.org/mymodule/ProjectDoc/Project_ViewFile.asp?FileID=14515&amp;IDKEY=a98klasmf8jflkasf8098afnasfkj98f0a9sfsakjflsakjf8df20016185</t>
  </si>
  <si>
    <t>VCS_RPT_FCO_BC_Validation_RPT_Final_Signed_062411.pdf</t>
  </si>
  <si>
    <t>https://registry.verra.org/mymodule/ProjectDoc/Project_ViewFile.asp?FileID=32248&amp;IDKEY=2097809fdslkjf09rndasfufd098asodfjlkduf09nm23mrn87944469992</t>
  </si>
  <si>
    <t>ESI-Forest Carbon - VCS Final report.pdf</t>
  </si>
  <si>
    <t>https://registry.verra.org/mymodule/ProjectDoc/Project_ViewFile.asp?FileID=32249&amp;IDKEY=a0e98hfalksuf098fnsdalfkjfoijmn4309JLKJFjlaksjfla9a44471371</t>
  </si>
  <si>
    <t>PP_ISS_REP_647_01JAN2005_31DEC2010.pdf</t>
  </si>
  <si>
    <t>https://registry.verra.org/mymodule/ProjectDoc/Project_ViewFile.asp?FileID=14523&amp;IDKEY=f903q4jsafkasjfu90amnmasdfkaidflnmdf9348r09dmfasdfm20027217</t>
  </si>
  <si>
    <t>Boden Creek 2016 VCS Issuance Representation, Single Representor, v3.5 signed.pdf</t>
  </si>
  <si>
    <t>https://registry.verra.org/mymodule/ProjectDoc/Project_ViewFile.asp?FileID=22164&amp;IDKEY=m903q4jsafkasjfu90amnmasdfkaidflnmdf9348r09dmfasdf930564156</t>
  </si>
  <si>
    <t>VCS Issuance Representation Multiple Representors v3 0 (2).pdf</t>
  </si>
  <si>
    <t>https://registry.verra.org/mymodule/ProjectDoc/Project_ViewFile.asp?FileID=32468&amp;IDKEY=niquwesdfmnk0iei23nnm435oiojnc909dsflk9809adlkmlkf944773372</t>
  </si>
  <si>
    <t>MONIT_REP_647_01JAN2005_31DEC2010.pdf</t>
  </si>
  <si>
    <t>https://registry.verra.org/mymodule/ProjectDoc/Project_ViewFile.asp?FileID=14519&amp;IDKEY=90e98hfalksuf098fnsdalfkjfoijmn4309JLKJFjlaksjfla9820021701</t>
  </si>
  <si>
    <t>Boden Creek 2011_2015 Monitoring Report ver 1.2 October 11 2017.pdf</t>
  </si>
  <si>
    <t>https://registry.verra.org/mymodule/ProjectDoc/Project_ViewFile.asp?FileID=22163&amp;IDKEY=8iofj09234rm9oq4jndsma80vcalksdjf98cxkjaf90823nmq3430562777</t>
  </si>
  <si>
    <t>BCEP VCS 1st Monitoring Report Ver 1.pdf</t>
  </si>
  <si>
    <t>https://registry.verra.org/mymodule/ProjectDoc/Project_ViewFile.asp?FileID=32460&amp;IDKEY=a903q4jsafkasjfu90amnmasdfkaidflnmdf9348r09dmfasdfa44762340</t>
  </si>
  <si>
    <t>VALID_STA_647_24JUN2011.pdf</t>
  </si>
  <si>
    <t>https://registry.verra.org/mymodule/ProjectDoc/Project_ViewFile.asp?FileID=14516&amp;IDKEY=2kjalskjf098234kj28098sfkjlf098098kl32lasjdflkj909220017564</t>
  </si>
  <si>
    <t>VCS_RPT_FCO_BC_ValidationRepresentationl_062411.pdf</t>
  </si>
  <si>
    <t>https://registry.verra.org/mymodule/ProjectDoc/Project_ViewFile.asp?FileID=32247&amp;IDKEY=llksjoiuwqowrnoiuomnckjashoufifmln902309ksdflku098o44468613</t>
  </si>
  <si>
    <t>VERIF_REP_647_01JAN2005_31DEC2010.pdf</t>
  </si>
  <si>
    <t>https://registry.verra.org/mymodule/ProjectDoc/Project_ViewFile.asp?FileID=14520&amp;IDKEY=m8723kjnf7kjandsaslmdv09887vaksmrmnwqkjoiuanfnfuq0a20023080</t>
  </si>
  <si>
    <t>BCEP VCS Verif 17.pdf</t>
  </si>
  <si>
    <t>https://registry.verra.org/mymodule/ProjectDoc/Project_ViewFile.asp?FileID=22128&amp;IDKEY=n903q4jsafkasjfu90amnmasdfkaidflnmdf9348r09dmfasdfd30514512</t>
  </si>
  <si>
    <t>VCS_FCO_BC_Verification_Report_Final_Singed_072111.pdf</t>
  </si>
  <si>
    <t>https://registry.verra.org/mymodule/ProjectDoc/Project_ViewFile.asp?FileID=32469&amp;IDKEY=diofj09234rm9oq4jndsma80vcalksdjf98cxkjaf90823nmq3j44774751</t>
  </si>
  <si>
    <t>VERIF_STA_647_01JAN2005_31DEC2010.pdf</t>
  </si>
  <si>
    <t>https://registry.verra.org/mymodule/ProjectDoc/Project_ViewFile.asp?FileID=14522&amp;IDKEY=jiofj09234rm9oq4jndsma80vcalksdjf98cxkjaf90823nmq3d20025838</t>
  </si>
  <si>
    <t>BCEP VCS Verification Representation 17.pdf</t>
  </si>
  <si>
    <t>https://registry.verra.org/mymodule/ProjectDoc/Project_ViewFile.asp?FileID=22165&amp;IDKEY=098klasmf8jflkasf8098afnasfkj98f0a9sfsakjflsakjf8d830565535</t>
  </si>
  <si>
    <t>VCS_FCO_BC_VerificationRepresentation_V3 0_072111.pdf</t>
  </si>
  <si>
    <t>https://registry.verra.org/mymodule/ProjectDoc/Project_ViewFile.asp?FileID=32467&amp;IDKEY=d8723kjnf7kjandsaslmdv09887vaksmrmnwqkjoiuanfnfuq0k44771993</t>
  </si>
  <si>
    <t>AFOLU_VERIF_REP_647_05JUL2011.pdf</t>
  </si>
  <si>
    <t>https://registry.verra.org/mymodule/ProjectDoc/Project_ViewFile.asp?FileID=14521&amp;IDKEY=9iquwesdfmnk0iei23nnm435oiojnc909dsflk9809adlkmlkf320024459</t>
  </si>
  <si>
    <t>Boden Creek 2011_2015 VCS Non-Permanence Risk Report.pdf</t>
  </si>
  <si>
    <t>https://registry.verra.org/mymodule/ProjectDoc/Project_ViewFile.asp?FileID=22197&amp;IDKEY=hq934lkmsad39asjdkfj90qlkalsdkngaf98ulkandDfdvDdfh30609663</t>
  </si>
  <si>
    <t>KML_647.kml</t>
  </si>
  <si>
    <t>https://registry.verra.org/mymodule/ProjectDoc/Project_ViewFile.asp?FileID=14524&amp;IDKEY=998klasmf8jflkasf8098afnasfkj98f0a9sfsakjflsakjf8d820028596</t>
  </si>
  <si>
    <t>Boden-Creek-Reserve.kml</t>
  </si>
  <si>
    <t>https://registry.verra.org/mymodule/ProjectDoc/Project_ViewFile.asp?FileID=32246&amp;IDKEY=kkjalskjf098234kj28098sfkjlf098098kl32lasjdflkj909l44467234</t>
  </si>
  <si>
    <t>BCEP PIN.pdf</t>
  </si>
  <si>
    <t>https://registry.verra.org/mymodule/ProjectDoc/Project_ViewFile.asp?FileID=32251&amp;IDKEY=0iquwesdfmnk0iei23nnm435oiojnc909dsflk9809adlkmlkfm44474129</t>
  </si>
  <si>
    <t>3-379(1) Certificate &amp; Representation Agreement  (Scanned).pdf</t>
  </si>
  <si>
    <t>https://registry.verra.org/mymodule/ProjectDoc/Project_ViewFile.asp?FileID=33460&amp;IDKEY=m98klasmf8jflkasf8098afnasfkj98f0a9sfsakjflsakjf8dl46141340</t>
  </si>
  <si>
    <t>PCN_647_26MAY2011.pdf</t>
  </si>
  <si>
    <t>https://registry.verra.org/mymodule/ProjectDoc/Project_ViewFile.asp?FileID=14518&amp;IDKEY=k097809fdslkjf09rndasfufd098asodfjlkduf09nm23mrn87020020322</t>
  </si>
  <si>
    <t>BCEP VCS  PDD Final.pdf</t>
  </si>
  <si>
    <t>https://registry.verra.org/mymodule/ProjectDoc/Project_ViewFile.asp?FileID=32250&amp;IDKEY=u8723kjnf7kjandsaslmdv09887vaksmrmnwqkjoiuanfnfuq0f44472750</t>
  </si>
  <si>
    <t>Count of filename</t>
  </si>
  <si>
    <t>Doc_type</t>
  </si>
  <si>
    <t>Avg doc_type / project</t>
  </si>
  <si>
    <t>N/A</t>
  </si>
  <si>
    <t>Number of Files</t>
  </si>
  <si>
    <t>Total</t>
  </si>
  <si>
    <t>Document Type</t>
  </si>
  <si>
    <t>Average Number of Documents of Type X per Project</t>
  </si>
  <si>
    <t>Activities</t>
  </si>
  <si>
    <t>Name</t>
  </si>
  <si>
    <t>Active forest management &amp; planning, in particular creation and enactment of SFMPs, including selective and strategic logging</t>
  </si>
  <si>
    <t>--- Don't consider this cluster as all activities are associated to a single project</t>
  </si>
  <si>
    <t>Teaching and developing sustainable agriculture practices to protect resources and be efficient</t>
  </si>
  <si>
    <t>Managing and enforcing partnerships and agreements as well as certain project management activities</t>
  </si>
  <si>
    <t>Legal and policy related action to improve forest governance, certain education activities related to fire management</t>
  </si>
  <si>
    <t>Carbon project activities including baseline assessment, planning and communicating activities, taking carbon inventories, responding to corrective action requests</t>
  </si>
  <si>
    <t>Avoiding deforestation through land purchase, preventing conversion and illegal logging, strongly related to carbon credits</t>
  </si>
  <si>
    <t>Table A</t>
  </si>
  <si>
    <t>Distribution of documents over file types and average occurrence per project</t>
  </si>
  <si>
    <t>Table B</t>
  </si>
  <si>
    <t>Cluster Overview</t>
  </si>
  <si>
    <t>Table C</t>
  </si>
  <si>
    <t>Supra-cluster Overview</t>
  </si>
  <si>
    <t>Average of % SC 1 Activities</t>
  </si>
  <si>
    <t>Average of % SC 2 Activities</t>
  </si>
  <si>
    <t>Average of % SC 3 Activities</t>
  </si>
  <si>
    <t>Average of % SC 4 Activities</t>
  </si>
  <si>
    <t>Average of % SC 5 Activities</t>
  </si>
  <si>
    <t>Average of % SC 6 Activities</t>
  </si>
  <si>
    <t>Table D</t>
  </si>
  <si>
    <t>Supra-cluster prevalence in projects by emission reduction potential</t>
  </si>
  <si>
    <t>Supra-Cluster Description</t>
  </si>
  <si>
    <t>Large</t>
  </si>
  <si>
    <t>Medium</t>
  </si>
  <si>
    <t>Small</t>
  </si>
  <si>
    <t>Supra-cluster prevalence in projects by project area</t>
  </si>
  <si>
    <t>Early</t>
  </si>
  <si>
    <t>Mid</t>
  </si>
  <si>
    <t>Late</t>
  </si>
  <si>
    <t>Supra-cluster prevalence in projects by start of crediting period</t>
  </si>
  <si>
    <t>Table E</t>
  </si>
  <si>
    <t>Table F</t>
  </si>
  <si>
    <t>Classification Label</t>
  </si>
  <si>
    <t>Average of % of Label</t>
  </si>
  <si>
    <t>Number of Activities</t>
  </si>
  <si>
    <t>Carbon</t>
  </si>
  <si>
    <t>Community</t>
  </si>
  <si>
    <t>Biodiversity</t>
  </si>
  <si>
    <t>Project Management</t>
  </si>
  <si>
    <t>No Classification</t>
  </si>
  <si>
    <t>Table G</t>
  </si>
  <si>
    <t>Distribution of classification labels across projects and activities</t>
  </si>
  <si>
    <t>SC1: Sustainable forest mgt and agriculture practices</t>
  </si>
  <si>
    <t>SC2: Monitoring</t>
  </si>
  <si>
    <t>SC3: Preventing deforestation: alternative incentives</t>
  </si>
  <si>
    <t>SC4: Economic alternatives &amp; infrastructure for communities</t>
  </si>
  <si>
    <t>SC5: Project management</t>
  </si>
  <si>
    <t>SC6: Strategic policy, communication and partnerships</t>
  </si>
  <si>
    <t>Table H</t>
  </si>
  <si>
    <t>Matrix of number of activities in supra-clusters and classification labels</t>
  </si>
  <si>
    <t>Average of % Biodiversity</t>
  </si>
  <si>
    <t>Average of % Carbon</t>
  </si>
  <si>
    <t>Average of % Community</t>
  </si>
  <si>
    <t>Average of % Project Management</t>
  </si>
  <si>
    <t>Average of % No Classification</t>
  </si>
  <si>
    <t>Table I</t>
  </si>
  <si>
    <t>Classification label prevalence in projects by emission reduction potential</t>
  </si>
  <si>
    <t>Table J</t>
  </si>
  <si>
    <t>Classification label prevalence in projects by project area</t>
  </si>
  <si>
    <t>Table K</t>
  </si>
  <si>
    <t>Classification label prevalence in projects by start of crediting period</t>
  </si>
  <si>
    <t>2539</t>
  </si>
  <si>
    <t>2502</t>
  </si>
  <si>
    <t>1775</t>
  </si>
  <si>
    <t>965</t>
  </si>
  <si>
    <t>1654</t>
  </si>
  <si>
    <t>852</t>
  </si>
  <si>
    <t>875</t>
  </si>
  <si>
    <t>1094</t>
  </si>
  <si>
    <t>1541</t>
  </si>
  <si>
    <t>1384</t>
  </si>
  <si>
    <t>934</t>
  </si>
  <si>
    <t>2566</t>
  </si>
  <si>
    <t>2293</t>
  </si>
  <si>
    <t>2278</t>
  </si>
  <si>
    <t>1704</t>
  </si>
  <si>
    <t>1113</t>
  </si>
  <si>
    <t>1112</t>
  </si>
  <si>
    <t>1047</t>
  </si>
  <si>
    <t>953</t>
  </si>
  <si>
    <t>2538</t>
  </si>
  <si>
    <t>1799</t>
  </si>
  <si>
    <t>856</t>
  </si>
  <si>
    <t>2611</t>
  </si>
  <si>
    <t>1218</t>
  </si>
  <si>
    <t>1532</t>
  </si>
  <si>
    <t>1133</t>
  </si>
  <si>
    <t>1067</t>
  </si>
  <si>
    <t>2723</t>
  </si>
  <si>
    <t>904</t>
  </si>
  <si>
    <t>2551</t>
  </si>
  <si>
    <t>Project</t>
  </si>
  <si>
    <t>C1: Forest planning</t>
  </si>
  <si>
    <t>C4: Training sustainable practices and forest protection</t>
  </si>
  <si>
    <t>C9: Training sustainable agriculture</t>
  </si>
  <si>
    <t>C18: Sustainable agriculture</t>
  </si>
  <si>
    <t>C6: Monitoring forests</t>
  </si>
  <si>
    <t>C11: Biodiversity monitoring</t>
  </si>
  <si>
    <t>C2: Preventing conversion</t>
  </si>
  <si>
    <t>C16: Offer owners economic alternative to conversion</t>
  </si>
  <si>
    <t>C4: Providing economic development</t>
  </si>
  <si>
    <t>C14: Economic development of communities</t>
  </si>
  <si>
    <t>C15: Providing social infrastructure in collaboration with communities</t>
  </si>
  <si>
    <t>C17: Providing social infrastructure</t>
  </si>
  <si>
    <t>C7: Project management</t>
  </si>
  <si>
    <t>C13: Registered carbon project activities</t>
  </si>
  <si>
    <t>C3: Information exchange with communities</t>
  </si>
  <si>
    <t>C10: Partnerships</t>
  </si>
  <si>
    <t>C12: Working on legal and policy frameworks</t>
  </si>
  <si>
    <t>Smallest Value</t>
  </si>
  <si>
    <t>Largest Value</t>
  </si>
  <si>
    <t>Crediting Year</t>
  </si>
  <si>
    <t>Area (in ha)</t>
  </si>
  <si>
    <t>Reduced Emissions (t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</si>
</sst>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_-;\-* #,##0_-;_-* &quot;-&quot;??_-;_-@_-"/>
  </numFmts>
  <fonts count="8"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10"/>
      <color indexed="8"/>
      <name val="Helvetica Neue"/>
    </font>
    <font>
      <b/>
      <sz val="12"/>
      <color indexed="8"/>
      <name val="Times New Roman"/>
      <family val="1"/>
    </font>
    <font>
      <i/>
      <sz val="12"/>
      <color indexed="8"/>
      <name val="Times New Roman"/>
      <family val="1"/>
    </font>
    <font>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3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999999"/>
      </left>
      <right/>
      <top style="thin">
        <color rgb="FF999999"/>
      </top>
      <bottom/>
      <diagonal/>
    </border>
    <border>
      <left style="thin">
        <color rgb="FF999999"/>
      </left>
      <right/>
      <top style="thin">
        <color indexed="65"/>
      </top>
      <bottom/>
      <diagonal/>
    </border>
    <border>
      <left/>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
      <left/>
      <right/>
      <top style="thin">
        <color indexed="65"/>
      </top>
      <bottom/>
      <diagonal/>
    </border>
    <border>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499984740745262"/>
      </left>
      <right style="thin">
        <color theme="0" tint="-0.499984740745262"/>
      </right>
      <top style="thin">
        <color theme="0" tint="-0.14999847407452621"/>
      </top>
      <bottom style="thin">
        <color theme="0" tint="-0.14999847407452621"/>
      </bottom>
      <diagonal/>
    </border>
    <border>
      <left style="thin">
        <color theme="0" tint="-0.499984740745262"/>
      </left>
      <right style="thin">
        <color theme="0" tint="-0.499984740745262"/>
      </right>
      <top/>
      <bottom/>
      <diagonal/>
    </border>
    <border>
      <left style="thin">
        <color theme="0" tint="-0.14999847407452621"/>
      </left>
      <right style="thin">
        <color theme="0" tint="-0.499984740745262"/>
      </right>
      <top style="thin">
        <color theme="0" tint="-0.14999847407452621"/>
      </top>
      <bottom style="thin">
        <color theme="0" tint="-0.14999847407452621"/>
      </bottom>
      <diagonal/>
    </border>
    <border>
      <left/>
      <right style="thin">
        <color theme="0" tint="-0.499984740745262"/>
      </right>
      <top/>
      <bottom/>
      <diagonal/>
    </border>
    <border>
      <left/>
      <right/>
      <top/>
      <bottom style="thin">
        <color indexed="64"/>
      </bottom>
      <diagonal/>
    </border>
    <border>
      <left/>
      <right/>
      <top style="thin">
        <color auto="1"/>
      </top>
      <bottom style="thin">
        <color auto="1"/>
      </bottom>
      <diagonal/>
    </border>
    <border>
      <left/>
      <right/>
      <top style="thin">
        <color auto="1"/>
      </top>
      <bottom/>
      <diagonal/>
    </border>
    <border>
      <left/>
      <right/>
      <top style="thin">
        <color auto="1"/>
      </top>
      <bottom style="medium">
        <color indexed="64"/>
      </bottom>
      <diagonal/>
    </border>
    <border>
      <left/>
      <right/>
      <top/>
      <bottom style="medium">
        <color indexed="64"/>
      </bottom>
      <diagonal/>
    </border>
    <border>
      <left style="thin">
        <color indexed="64"/>
      </left>
      <right/>
      <top style="thin">
        <color auto="1"/>
      </top>
      <bottom style="thin">
        <color indexed="64"/>
      </bottom>
      <diagonal/>
    </border>
    <border>
      <left style="thin">
        <color indexed="64"/>
      </left>
      <right/>
      <top style="thin">
        <color auto="1"/>
      </top>
      <bottom style="medium">
        <color indexed="64"/>
      </bottom>
      <diagonal/>
    </border>
    <border>
      <left style="thin">
        <color indexed="64"/>
      </left>
      <right/>
      <top/>
      <bottom style="thin">
        <color indexed="64"/>
      </bottom>
      <diagonal/>
    </border>
  </borders>
  <cellStyleXfs count="3">
    <xf numFmtId="0" fontId="0" fillId="0" borderId="0" applyNumberFormat="0" applyFill="0" applyBorder="0" applyProtection="0">
      <alignment vertical="top" wrapText="1"/>
    </xf>
    <xf numFmtId="43" fontId="4" fillId="0" borderId="0" applyFont="0" applyFill="0" applyBorder="0" applyAlignment="0" applyProtection="0"/>
    <xf numFmtId="9" fontId="4" fillId="0" borderId="0" applyFont="0" applyFill="0" applyBorder="0" applyAlignment="0" applyProtection="0"/>
  </cellStyleXfs>
  <cellXfs count="15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49" fontId="1" fillId="3" borderId="2" xfId="0" applyNumberFormat="1" applyFont="1" applyFill="1" applyBorder="1" applyAlignment="1">
      <alignment vertical="top"/>
    </xf>
    <xf numFmtId="49" fontId="1" fillId="3" borderId="5" xfId="0" applyNumberFormat="1" applyFont="1" applyFill="1" applyBorder="1" applyAlignment="1">
      <alignment vertical="top"/>
    </xf>
    <xf numFmtId="0" fontId="0" fillId="0" borderId="8" xfId="0" applyBorder="1">
      <alignment vertical="top" wrapText="1"/>
    </xf>
    <xf numFmtId="0" fontId="0" fillId="0" borderId="8" xfId="0" pivotButton="1" applyBorder="1">
      <alignment vertical="top" wrapText="1"/>
    </xf>
    <xf numFmtId="0" fontId="0" fillId="0" borderId="10" xfId="0" applyBorder="1">
      <alignmen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2" xfId="0" applyBorder="1">
      <alignment vertical="top" wrapText="1"/>
    </xf>
    <xf numFmtId="0" fontId="0" fillId="0" borderId="8" xfId="0" applyNumberFormat="1" applyBorder="1">
      <alignment vertical="top" wrapText="1"/>
    </xf>
    <xf numFmtId="0" fontId="0" fillId="0" borderId="9" xfId="0" applyNumberFormat="1" applyBorder="1">
      <alignment vertical="top" wrapText="1"/>
    </xf>
    <xf numFmtId="0" fontId="0" fillId="0" borderId="11" xfId="0" applyNumberFormat="1" applyBorder="1">
      <alignment vertical="top" wrapText="1"/>
    </xf>
    <xf numFmtId="0" fontId="0" fillId="0" borderId="10" xfId="0" applyNumberFormat="1" applyBorder="1">
      <alignment vertical="top" wrapText="1"/>
    </xf>
    <xf numFmtId="0" fontId="0" fillId="0" borderId="15" xfId="0" applyNumberFormat="1" applyBorder="1">
      <alignment vertical="top" wrapText="1"/>
    </xf>
    <xf numFmtId="0" fontId="0" fillId="0" borderId="16" xfId="0" applyNumberFormat="1" applyBorder="1">
      <alignment vertical="top" wrapText="1"/>
    </xf>
    <xf numFmtId="164" fontId="0" fillId="0" borderId="8" xfId="0" applyNumberFormat="1" applyBorder="1">
      <alignment vertical="top" wrapText="1"/>
    </xf>
    <xf numFmtId="164" fontId="0" fillId="0" borderId="10" xfId="0" applyNumberFormat="1" applyBorder="1">
      <alignment vertical="top" wrapText="1"/>
    </xf>
    <xf numFmtId="164" fontId="0" fillId="0" borderId="12" xfId="0" applyNumberFormat="1" applyBorder="1">
      <alignment vertical="top" wrapText="1"/>
    </xf>
    <xf numFmtId="164" fontId="0" fillId="0" borderId="9" xfId="0" applyNumberFormat="1" applyBorder="1">
      <alignment vertical="top" wrapText="1"/>
    </xf>
    <xf numFmtId="164" fontId="0" fillId="0" borderId="15" xfId="0" applyNumberFormat="1" applyBorder="1">
      <alignment vertical="top" wrapText="1"/>
    </xf>
    <xf numFmtId="164" fontId="0" fillId="0" borderId="13" xfId="0" applyNumberFormat="1" applyBorder="1">
      <alignment vertical="top" wrapText="1"/>
    </xf>
    <xf numFmtId="164" fontId="0" fillId="0" borderId="11" xfId="0" applyNumberFormat="1" applyBorder="1">
      <alignment vertical="top" wrapText="1"/>
    </xf>
    <xf numFmtId="164" fontId="0" fillId="0" borderId="16" xfId="0" applyNumberFormat="1" applyBorder="1">
      <alignment vertical="top" wrapText="1"/>
    </xf>
    <xf numFmtId="164" fontId="0" fillId="0" borderId="14" xfId="0" applyNumberFormat="1" applyBorder="1">
      <alignment vertical="top" wrapText="1"/>
    </xf>
    <xf numFmtId="0" fontId="3" fillId="0" borderId="0" xfId="0" applyFont="1">
      <alignment vertical="top" wrapText="1"/>
    </xf>
    <xf numFmtId="165" fontId="0" fillId="0" borderId="0" xfId="1" applyNumberFormat="1" applyFont="1" applyAlignment="1">
      <alignment vertical="top" wrapText="1"/>
    </xf>
    <xf numFmtId="0" fontId="0" fillId="0" borderId="17" xfId="0" applyBorder="1">
      <alignment vertical="top" wrapText="1"/>
    </xf>
    <xf numFmtId="0" fontId="0" fillId="0" borderId="18" xfId="0" applyBorder="1">
      <alignment vertical="top" wrapText="1"/>
    </xf>
    <xf numFmtId="0" fontId="0" fillId="0" borderId="19" xfId="0" applyBorder="1">
      <alignment vertical="top" wrapText="1"/>
    </xf>
    <xf numFmtId="0" fontId="0" fillId="0" borderId="19" xfId="0" applyNumberFormat="1" applyBorder="1">
      <alignment vertical="top" wrapText="1"/>
    </xf>
    <xf numFmtId="0" fontId="0" fillId="0" borderId="20" xfId="0" applyNumberFormat="1" applyBorder="1">
      <alignment vertical="top" wrapText="1"/>
    </xf>
    <xf numFmtId="0" fontId="0" fillId="0" borderId="21" xfId="0" applyNumberFormat="1" applyBorder="1">
      <alignment vertical="top" wrapText="1"/>
    </xf>
    <xf numFmtId="1" fontId="0" fillId="0" borderId="8" xfId="0" applyNumberFormat="1" applyBorder="1">
      <alignment vertical="top" wrapText="1"/>
    </xf>
    <xf numFmtId="1" fontId="0" fillId="0" borderId="9" xfId="0" applyNumberFormat="1" applyBorder="1">
      <alignment vertical="top" wrapText="1"/>
    </xf>
    <xf numFmtId="1" fontId="0" fillId="0" borderId="11" xfId="0" applyNumberFormat="1" applyBorder="1">
      <alignment vertical="top" wrapText="1"/>
    </xf>
    <xf numFmtId="9" fontId="0" fillId="0" borderId="8" xfId="0" applyNumberFormat="1" applyBorder="1">
      <alignment vertical="top" wrapText="1"/>
    </xf>
    <xf numFmtId="9" fontId="0" fillId="0" borderId="10" xfId="0" applyNumberFormat="1" applyBorder="1">
      <alignment vertical="top" wrapText="1"/>
    </xf>
    <xf numFmtId="9" fontId="0" fillId="0" borderId="12" xfId="0" applyNumberFormat="1" applyBorder="1">
      <alignment vertical="top" wrapText="1"/>
    </xf>
    <xf numFmtId="9" fontId="0" fillId="0" borderId="9" xfId="0" applyNumberFormat="1" applyBorder="1">
      <alignment vertical="top" wrapText="1"/>
    </xf>
    <xf numFmtId="9" fontId="0" fillId="0" borderId="15" xfId="0" applyNumberFormat="1" applyBorder="1">
      <alignment vertical="top" wrapText="1"/>
    </xf>
    <xf numFmtId="9" fontId="0" fillId="0" borderId="13" xfId="0" applyNumberFormat="1" applyBorder="1">
      <alignment vertical="top" wrapText="1"/>
    </xf>
    <xf numFmtId="9" fontId="0" fillId="0" borderId="11" xfId="0" applyNumberFormat="1" applyBorder="1">
      <alignment vertical="top" wrapText="1"/>
    </xf>
    <xf numFmtId="9" fontId="0" fillId="0" borderId="16" xfId="0" applyNumberFormat="1" applyBorder="1">
      <alignment vertical="top" wrapText="1"/>
    </xf>
    <xf numFmtId="9" fontId="0" fillId="0" borderId="14" xfId="0" applyNumberFormat="1" applyBorder="1">
      <alignment vertical="top" wrapText="1"/>
    </xf>
    <xf numFmtId="9" fontId="0" fillId="4" borderId="15" xfId="0" applyNumberFormat="1" applyFill="1" applyBorder="1">
      <alignment vertical="top" wrapText="1"/>
    </xf>
    <xf numFmtId="9" fontId="0" fillId="4" borderId="10" xfId="0" applyNumberFormat="1" applyFill="1" applyBorder="1">
      <alignment vertical="top" wrapText="1"/>
    </xf>
    <xf numFmtId="9" fontId="0" fillId="0" borderId="11" xfId="0" applyNumberFormat="1" applyFill="1" applyBorder="1">
      <alignment vertical="top" wrapText="1"/>
    </xf>
    <xf numFmtId="9" fontId="0" fillId="0" borderId="16" xfId="0" applyNumberFormat="1" applyFill="1" applyBorder="1">
      <alignment vertical="top" wrapText="1"/>
    </xf>
    <xf numFmtId="9" fontId="0" fillId="4" borderId="8" xfId="0" applyNumberFormat="1" applyFill="1" applyBorder="1">
      <alignment vertical="top" wrapText="1"/>
    </xf>
    <xf numFmtId="0" fontId="3" fillId="0" borderId="0" xfId="0" applyNumberFormat="1" applyFont="1" applyAlignment="1">
      <alignment vertical="top"/>
    </xf>
    <xf numFmtId="2" fontId="0" fillId="0" borderId="0" xfId="0" applyNumberFormat="1">
      <alignment vertical="top" wrapText="1"/>
    </xf>
    <xf numFmtId="1" fontId="0" fillId="0" borderId="0" xfId="1" applyNumberFormat="1" applyFont="1" applyAlignment="1">
      <alignment vertical="top" wrapText="1"/>
    </xf>
    <xf numFmtId="49" fontId="3" fillId="0" borderId="4" xfId="0" applyNumberFormat="1" applyFont="1" applyBorder="1" applyAlignment="1">
      <alignment vertical="top"/>
    </xf>
    <xf numFmtId="49" fontId="3" fillId="0" borderId="7" xfId="0" applyNumberFormat="1" applyFont="1" applyBorder="1" applyAlignment="1">
      <alignment vertical="top"/>
    </xf>
    <xf numFmtId="49" fontId="3" fillId="0" borderId="7" xfId="0" quotePrefix="1" applyNumberFormat="1" applyFont="1" applyBorder="1" applyAlignment="1">
      <alignment vertical="top"/>
    </xf>
    <xf numFmtId="0" fontId="3" fillId="0" borderId="0" xfId="0" quotePrefix="1" applyNumberFormat="1" applyFont="1" applyAlignment="1">
      <alignment vertical="top"/>
    </xf>
    <xf numFmtId="0" fontId="3" fillId="0" borderId="7" xfId="0" applyNumberFormat="1" applyFont="1" applyBorder="1" applyAlignment="1">
      <alignment vertical="top"/>
    </xf>
    <xf numFmtId="49" fontId="1" fillId="2" borderId="22" xfId="0" applyNumberFormat="1" applyFont="1" applyFill="1" applyBorder="1" applyAlignment="1">
      <alignment vertical="top"/>
    </xf>
    <xf numFmtId="0" fontId="1" fillId="3" borderId="22" xfId="0" applyNumberFormat="1" applyFont="1" applyFill="1" applyBorder="1" applyAlignment="1">
      <alignment vertical="top"/>
    </xf>
    <xf numFmtId="49" fontId="0" fillId="0" borderId="22" xfId="0" applyNumberFormat="1" applyBorder="1" applyAlignment="1">
      <alignment vertical="top"/>
    </xf>
    <xf numFmtId="0" fontId="0" fillId="0" borderId="22" xfId="0" applyNumberFormat="1" applyBorder="1" applyAlignment="1">
      <alignment vertical="top"/>
    </xf>
    <xf numFmtId="9" fontId="0" fillId="0" borderId="22" xfId="2" applyFont="1" applyBorder="1" applyAlignment="1">
      <alignment vertical="top"/>
    </xf>
    <xf numFmtId="0" fontId="0" fillId="0" borderId="22" xfId="0" applyBorder="1" applyAlignment="1">
      <alignment vertical="top"/>
    </xf>
    <xf numFmtId="49" fontId="1" fillId="2" borderId="23" xfId="0" applyNumberFormat="1" applyFont="1" applyFill="1" applyBorder="1" applyAlignment="1">
      <alignment vertical="top"/>
    </xf>
    <xf numFmtId="49" fontId="0" fillId="0" borderId="23" xfId="0" applyNumberFormat="1" applyBorder="1" applyAlignment="1">
      <alignment vertical="top"/>
    </xf>
    <xf numFmtId="49" fontId="1" fillId="2" borderId="24" xfId="0" applyNumberFormat="1" applyFont="1" applyFill="1" applyBorder="1" applyAlignment="1">
      <alignment vertical="top"/>
    </xf>
    <xf numFmtId="0" fontId="0" fillId="0" borderId="24" xfId="0" applyNumberFormat="1" applyBorder="1" applyAlignment="1">
      <alignment vertical="top"/>
    </xf>
    <xf numFmtId="49" fontId="1" fillId="2" borderId="25" xfId="0" applyNumberFormat="1" applyFont="1" applyFill="1" applyBorder="1" applyAlignment="1">
      <alignment vertical="top"/>
    </xf>
    <xf numFmtId="0" fontId="0" fillId="0" borderId="25" xfId="0" applyNumberFormat="1" applyBorder="1" applyAlignment="1">
      <alignment vertical="top"/>
    </xf>
    <xf numFmtId="0" fontId="0" fillId="0" borderId="26" xfId="0" applyNumberFormat="1" applyBorder="1" applyAlignment="1">
      <alignment vertical="top"/>
    </xf>
    <xf numFmtId="49" fontId="1" fillId="2" borderId="27" xfId="0" applyNumberFormat="1" applyFont="1" applyFill="1" applyBorder="1" applyAlignment="1">
      <alignment vertical="top"/>
    </xf>
    <xf numFmtId="0" fontId="0" fillId="0" borderId="27" xfId="0" applyNumberFormat="1" applyBorder="1" applyAlignment="1">
      <alignment vertical="top"/>
    </xf>
    <xf numFmtId="0" fontId="0" fillId="0" borderId="28" xfId="0" applyNumberFormat="1" applyBorder="1" applyAlignment="1">
      <alignment vertical="top"/>
    </xf>
    <xf numFmtId="9" fontId="0" fillId="0" borderId="24" xfId="2" applyFont="1" applyBorder="1" applyAlignment="1">
      <alignment vertical="top"/>
    </xf>
    <xf numFmtId="9" fontId="0" fillId="0" borderId="27" xfId="2" applyFont="1" applyBorder="1" applyAlignment="1">
      <alignment vertical="top"/>
    </xf>
    <xf numFmtId="1" fontId="0" fillId="0" borderId="24" xfId="2" applyNumberFormat="1" applyFont="1" applyBorder="1" applyAlignment="1">
      <alignment vertical="top"/>
    </xf>
    <xf numFmtId="9" fontId="0" fillId="4" borderId="9" xfId="0" applyNumberFormat="1" applyFill="1" applyBorder="1">
      <alignment vertical="top" wrapText="1"/>
    </xf>
    <xf numFmtId="0" fontId="0" fillId="0" borderId="21" xfId="0" pivotButton="1" applyBorder="1">
      <alignment vertical="top" wrapText="1"/>
    </xf>
    <xf numFmtId="0" fontId="0" fillId="0" borderId="21" xfId="0" applyBorder="1">
      <alignment vertical="top" wrapText="1"/>
    </xf>
    <xf numFmtId="9" fontId="0" fillId="0" borderId="12" xfId="0" applyNumberFormat="1" applyFill="1" applyBorder="1">
      <alignment vertical="top" wrapText="1"/>
    </xf>
    <xf numFmtId="0" fontId="3" fillId="0" borderId="4" xfId="0" applyNumberFormat="1" applyFont="1" applyBorder="1" applyAlignment="1">
      <alignment vertical="top"/>
    </xf>
    <xf numFmtId="0" fontId="0" fillId="4" borderId="9" xfId="0" applyNumberFormat="1" applyFill="1" applyBorder="1">
      <alignment vertical="top" wrapText="1"/>
    </xf>
    <xf numFmtId="0" fontId="0" fillId="4" borderId="15" xfId="0" applyNumberFormat="1" applyFill="1" applyBorder="1">
      <alignment vertical="top" wrapText="1"/>
    </xf>
    <xf numFmtId="0" fontId="0" fillId="0" borderId="0" xfId="0" applyAlignment="1">
      <alignment vertical="top"/>
    </xf>
    <xf numFmtId="22" fontId="0" fillId="0" borderId="0" xfId="0" applyNumberFormat="1" applyAlignment="1">
      <alignment vertical="top"/>
    </xf>
    <xf numFmtId="164" fontId="0" fillId="0" borderId="0" xfId="0" applyNumberFormat="1">
      <alignment vertical="top" wrapText="1"/>
    </xf>
    <xf numFmtId="49" fontId="3" fillId="3" borderId="5" xfId="0" applyNumberFormat="1" applyFont="1" applyFill="1" applyBorder="1" applyAlignment="1">
      <alignment vertical="top"/>
    </xf>
    <xf numFmtId="0" fontId="0" fillId="0" borderId="0" xfId="0" applyAlignment="1">
      <alignment horizontal="center" vertical="center" wrapText="1"/>
    </xf>
    <xf numFmtId="0" fontId="3" fillId="0" borderId="0" xfId="0" applyFont="1" applyAlignment="1">
      <alignment vertical="center" wrapText="1"/>
    </xf>
    <xf numFmtId="164" fontId="0" fillId="0" borderId="0" xfId="0" applyNumberFormat="1" applyAlignment="1">
      <alignment horizontal="center" vertical="center" wrapText="1"/>
    </xf>
    <xf numFmtId="0" fontId="0" fillId="0" borderId="29" xfId="0" applyBorder="1" applyAlignment="1">
      <alignment horizontal="center" vertical="center" wrapText="1"/>
    </xf>
    <xf numFmtId="0" fontId="3" fillId="0" borderId="29" xfId="0" applyFont="1" applyBorder="1" applyAlignment="1">
      <alignment horizontal="center" vertical="center" wrapText="1"/>
    </xf>
    <xf numFmtId="0" fontId="3" fillId="0" borderId="29" xfId="0" applyFont="1" applyBorder="1" applyAlignment="1">
      <alignment vertical="center" wrapText="1"/>
    </xf>
    <xf numFmtId="0" fontId="0" fillId="0" borderId="0" xfId="0" applyAlignment="1">
      <alignment horizontal="center" vertical="top"/>
    </xf>
    <xf numFmtId="0" fontId="0" fillId="0" borderId="0" xfId="0" applyAlignment="1">
      <alignment vertical="top" wrapText="1"/>
    </xf>
    <xf numFmtId="0" fontId="0" fillId="0" borderId="30" xfId="0" applyBorder="1" applyAlignment="1">
      <alignment horizontal="center" vertical="center"/>
    </xf>
    <xf numFmtId="0" fontId="0" fillId="0" borderId="30" xfId="0" applyBorder="1" applyAlignment="1">
      <alignment vertical="center" wrapText="1"/>
    </xf>
    <xf numFmtId="0" fontId="3" fillId="0" borderId="30" xfId="0" applyFont="1" applyBorder="1" applyAlignment="1">
      <alignment vertical="center" wrapText="1"/>
    </xf>
    <xf numFmtId="0" fontId="3" fillId="0" borderId="30" xfId="0" quotePrefix="1" applyFont="1" applyBorder="1" applyAlignment="1">
      <alignment vertical="center" wrapText="1"/>
    </xf>
    <xf numFmtId="0" fontId="0" fillId="0" borderId="31" xfId="0" applyBorder="1" applyAlignment="1">
      <alignment horizontal="center" vertical="center"/>
    </xf>
    <xf numFmtId="0" fontId="0" fillId="0" borderId="31" xfId="0" applyBorder="1" applyAlignment="1">
      <alignment vertical="center" wrapText="1"/>
    </xf>
    <xf numFmtId="0" fontId="1" fillId="0" borderId="29" xfId="0" applyFont="1" applyBorder="1" applyAlignment="1">
      <alignment horizontal="center" vertical="center"/>
    </xf>
    <xf numFmtId="0" fontId="1" fillId="0" borderId="29" xfId="0" applyFont="1"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9" fontId="0" fillId="0" borderId="0" xfId="0" applyNumberFormat="1" applyBorder="1" applyAlignment="1">
      <alignment horizontal="center" vertical="center" wrapText="1"/>
    </xf>
    <xf numFmtId="9" fontId="0" fillId="0" borderId="0" xfId="0" applyNumberFormat="1" applyFill="1" applyBorder="1" applyAlignment="1">
      <alignment horizontal="center" vertical="center" wrapText="1"/>
    </xf>
    <xf numFmtId="9" fontId="0" fillId="0" borderId="30" xfId="0" applyNumberFormat="1" applyBorder="1" applyAlignment="1">
      <alignment horizontal="center" vertical="center" wrapText="1"/>
    </xf>
    <xf numFmtId="9" fontId="0" fillId="0" borderId="31" xfId="0" applyNumberFormat="1" applyBorder="1" applyAlignment="1">
      <alignment horizontal="center" vertical="center" wrapText="1"/>
    </xf>
    <xf numFmtId="0" fontId="3" fillId="0" borderId="30" xfId="0" applyFont="1" applyBorder="1" applyAlignment="1">
      <alignment horizontal="center" vertical="center" wrapText="1"/>
    </xf>
    <xf numFmtId="0" fontId="0" fillId="0" borderId="0" xfId="0" applyBorder="1" applyAlignment="1">
      <alignment horizontal="center" vertical="center" wrapText="1"/>
    </xf>
    <xf numFmtId="0" fontId="3" fillId="0" borderId="32" xfId="0" applyFont="1" applyBorder="1" applyAlignment="1">
      <alignment horizontal="center" vertical="center" wrapText="1"/>
    </xf>
    <xf numFmtId="9" fontId="1" fillId="0" borderId="32" xfId="0" applyNumberFormat="1" applyFont="1" applyFill="1" applyBorder="1" applyAlignment="1">
      <alignment horizontal="center" vertical="center" wrapText="1"/>
    </xf>
    <xf numFmtId="9" fontId="0" fillId="0" borderId="32" xfId="0" applyNumberFormat="1" applyBorder="1" applyAlignment="1">
      <alignment horizontal="center" vertical="center" wrapText="1"/>
    </xf>
    <xf numFmtId="9" fontId="0" fillId="0" borderId="29" xfId="0" applyNumberFormat="1" applyBorder="1" applyAlignment="1">
      <alignment horizontal="center" vertical="center" wrapText="1"/>
    </xf>
    <xf numFmtId="9" fontId="1" fillId="0" borderId="29" xfId="0" applyNumberFormat="1" applyFont="1" applyFill="1" applyBorder="1" applyAlignment="1">
      <alignment horizontal="center" vertical="center" wrapText="1"/>
    </xf>
    <xf numFmtId="0" fontId="0" fillId="0" borderId="32" xfId="0" applyBorder="1" applyAlignment="1">
      <alignment horizontal="center" vertical="center" wrapText="1"/>
    </xf>
    <xf numFmtId="9" fontId="1" fillId="0" borderId="32" xfId="0" applyNumberFormat="1" applyFont="1" applyBorder="1" applyAlignment="1">
      <alignment horizontal="center" vertical="center" wrapText="1"/>
    </xf>
    <xf numFmtId="9" fontId="1" fillId="0" borderId="29" xfId="0" applyNumberFormat="1" applyFont="1" applyBorder="1" applyAlignment="1">
      <alignment horizontal="center" vertical="center" wrapText="1"/>
    </xf>
    <xf numFmtId="9" fontId="3" fillId="0" borderId="29" xfId="0" applyNumberFormat="1" applyFont="1" applyBorder="1" applyAlignment="1">
      <alignment horizontal="center" vertical="center" wrapText="1"/>
    </xf>
    <xf numFmtId="9" fontId="3" fillId="0" borderId="30" xfId="0" applyNumberFormat="1" applyFont="1" applyBorder="1" applyAlignment="1">
      <alignment horizontal="center" vertical="center" wrapText="1"/>
    </xf>
    <xf numFmtId="9" fontId="3" fillId="0" borderId="32" xfId="0" applyNumberFormat="1" applyFont="1" applyBorder="1" applyAlignment="1">
      <alignment horizontal="center" vertical="center" wrapText="1"/>
    </xf>
    <xf numFmtId="0" fontId="1" fillId="0" borderId="29" xfId="0" applyFont="1" applyFill="1" applyBorder="1" applyAlignment="1">
      <alignment horizontal="center" vertical="center" wrapText="1"/>
    </xf>
    <xf numFmtId="0" fontId="3" fillId="0" borderId="31" xfId="0" applyFont="1" applyBorder="1" applyAlignment="1">
      <alignment horizontal="center" vertical="center" wrapText="1"/>
    </xf>
    <xf numFmtId="0" fontId="1" fillId="0" borderId="30" xfId="0" applyFont="1" applyBorder="1" applyAlignment="1">
      <alignment horizontal="center" vertical="center" wrapText="1"/>
    </xf>
    <xf numFmtId="0" fontId="0" fillId="0" borderId="35" xfId="0" applyBorder="1" applyAlignment="1">
      <alignment horizontal="center" vertical="center" wrapText="1"/>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lignment vertical="top" wrapText="1"/>
    </xf>
    <xf numFmtId="0" fontId="6" fillId="0" borderId="0" xfId="0" applyFont="1" applyAlignment="1">
      <alignment vertical="top"/>
    </xf>
    <xf numFmtId="0" fontId="3" fillId="0" borderId="0" xfId="0" applyNumberFormat="1" applyFont="1" applyFill="1" applyBorder="1" applyAlignment="1">
      <alignment vertical="top"/>
    </xf>
    <xf numFmtId="49" fontId="3" fillId="0" borderId="0" xfId="0" applyNumberFormat="1" applyFont="1" applyFill="1" applyBorder="1" applyAlignment="1">
      <alignment vertical="top"/>
    </xf>
    <xf numFmtId="0" fontId="3" fillId="0" borderId="0" xfId="0" applyFont="1" applyFill="1" applyBorder="1">
      <alignment vertical="top" wrapText="1"/>
    </xf>
    <xf numFmtId="0" fontId="7" fillId="0" borderId="0" xfId="0" applyFont="1">
      <alignment vertical="top" wrapText="1"/>
    </xf>
    <xf numFmtId="165" fontId="7" fillId="0" borderId="0" xfId="0" applyNumberFormat="1" applyFont="1">
      <alignment vertical="top" wrapText="1"/>
    </xf>
    <xf numFmtId="0" fontId="1" fillId="0" borderId="0" xfId="0" applyFont="1">
      <alignment vertical="top" wrapText="1"/>
    </xf>
    <xf numFmtId="0" fontId="1" fillId="0" borderId="33" xfId="0" applyFont="1" applyBorder="1" applyAlignment="1">
      <alignment vertical="top"/>
    </xf>
    <xf numFmtId="0" fontId="1" fillId="0" borderId="33" xfId="0" applyFont="1" applyBorder="1">
      <alignment vertical="top" wrapText="1"/>
    </xf>
    <xf numFmtId="0" fontId="0" fillId="0" borderId="33" xfId="0" applyBorder="1">
      <alignment vertical="top" wrapText="1"/>
    </xf>
    <xf numFmtId="0" fontId="7" fillId="0" borderId="29" xfId="0" applyFont="1" applyBorder="1">
      <alignment vertical="top" wrapText="1"/>
    </xf>
    <xf numFmtId="165" fontId="7" fillId="0" borderId="29" xfId="0" applyNumberFormat="1" applyFont="1" applyBorder="1">
      <alignment vertical="top" wrapText="1"/>
    </xf>
    <xf numFmtId="165" fontId="0" fillId="0" borderId="29" xfId="1" applyNumberFormat="1" applyFont="1" applyBorder="1" applyAlignment="1">
      <alignment vertical="top" wrapText="1"/>
    </xf>
    <xf numFmtId="0" fontId="3" fillId="0" borderId="29" xfId="0" applyFont="1" applyBorder="1">
      <alignment vertical="top" wrapText="1"/>
    </xf>
    <xf numFmtId="1" fontId="0" fillId="0" borderId="29" xfId="1" applyNumberFormat="1" applyFont="1" applyBorder="1" applyAlignment="1">
      <alignment vertical="top" wrapText="1"/>
    </xf>
  </cellXfs>
  <cellStyles count="3">
    <cellStyle name="Comma" xfId="1" builtinId="3"/>
    <cellStyle name="Normal" xfId="0" builtinId="0"/>
    <cellStyle name="Per cent" xfId="2" builtinId="5"/>
  </cellStyles>
  <dxfs count="38">
    <dxf>
      <numFmt numFmtId="13" formatCode="0%"/>
    </dxf>
    <dxf>
      <fill>
        <patternFill patternType="none">
          <bgColor auto="1"/>
        </patternFill>
      </fill>
    </dxf>
    <dxf>
      <fill>
        <patternFill patternType="solid">
          <bgColor rgb="FFFFFF00"/>
        </patternFill>
      </fill>
    </dxf>
    <dxf>
      <numFmt numFmtId="13" formatCode="0%"/>
    </dxf>
    <dxf>
      <fill>
        <patternFill patternType="solid">
          <bgColor rgb="FFFFFF00"/>
        </patternFill>
      </fill>
    </dxf>
    <dxf>
      <fill>
        <patternFill patternType="solid">
          <bgColor rgb="FFFFFF00"/>
        </patternFill>
      </fill>
    </dxf>
    <dxf>
      <numFmt numFmtId="13" formatCode="0%"/>
    </dxf>
    <dxf>
      <numFmt numFmtId="164" formatCode="0.0"/>
    </dxf>
    <dxf>
      <fill>
        <patternFill patternType="none">
          <bgColor auto="1"/>
        </patternFill>
      </fill>
    </dxf>
    <dxf>
      <fill>
        <patternFill patternType="solid">
          <bgColor rgb="FFFFFF00"/>
        </patternFill>
      </fill>
    </dxf>
    <dxf>
      <fill>
        <patternFill patternType="solid">
          <bgColor rgb="FFFFFF00"/>
        </patternFill>
      </fill>
    </dxf>
    <dxf>
      <numFmt numFmtId="13" formatCode="0%"/>
    </dxf>
    <dxf>
      <numFmt numFmtId="1" formatCode="0"/>
    </dxf>
    <dxf>
      <numFmt numFmtId="164" formatCode="0.0"/>
    </dxf>
    <dxf>
      <numFmt numFmtId="1" formatCode="0"/>
    </dxf>
    <dxf>
      <numFmt numFmtId="164" formatCode="0.0"/>
    </dxf>
    <dxf>
      <fill>
        <patternFill patternType="solid">
          <bgColor rgb="FFFFFF00"/>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none">
          <bgColor auto="1"/>
        </patternFill>
      </fill>
    </dxf>
    <dxf>
      <numFmt numFmtId="13" formatCode="0%"/>
    </dxf>
    <dxf>
      <fill>
        <patternFill patternType="solid">
          <bgColor rgb="FFFFFF00"/>
        </patternFill>
      </fill>
    </dxf>
    <dxf>
      <numFmt numFmtId="13" formatCode="0%"/>
    </dxf>
    <dxf>
      <numFmt numFmtId="1" formatCode="0"/>
    </dxf>
    <dxf>
      <numFmt numFmtId="164" formatCode="0.0"/>
    </dxf>
    <dxf>
      <fill>
        <patternFill patternType="none">
          <bgColor auto="1"/>
        </patternFill>
      </fill>
    </dxf>
    <dxf>
      <fill>
        <patternFill patternType="solid">
          <bgColor rgb="FFFFFF00"/>
        </patternFill>
      </fill>
    </dxf>
    <dxf>
      <fill>
        <patternFill patternType="solid">
          <bgColor rgb="FFFFFF00"/>
        </patternFill>
      </fill>
    </dxf>
    <dxf>
      <numFmt numFmtId="13" formatCode="0%"/>
    </dxf>
    <dxf>
      <numFmt numFmtId="1" formatCode="0"/>
    </dxf>
    <dxf>
      <numFmt numFmtId="164" formatCode="0.0"/>
    </dxf>
    <dxf>
      <numFmt numFmtId="1" formatCode="0"/>
    </dxf>
    <dxf>
      <numFmt numFmtId="164" formatCode="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4.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pivotCacheDefinition" Target="pivotCache/pivotCacheDefinition2.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0.504463425925" createdVersion="8" refreshedVersion="8" minRefreshableVersion="3" recordCount="90" xr:uid="{24A70F77-7F3A-8949-A80C-74985426501B}">
  <cacheSource type="worksheet">
    <worksheetSource ref="A1:AF91" sheet="Projects"/>
  </cacheSource>
  <cacheFields count="32">
    <cacheField name="Project_ID" numFmtId="0">
      <sharedItems containsSemiMixedTypes="0" containsString="0" containsNumber="1" containsInteger="1" minValue="587" maxValue="2723" count="90">
        <n v="2723"/>
        <n v="2611"/>
        <n v="2566"/>
        <n v="2558"/>
        <n v="2551"/>
        <n v="2539"/>
        <n v="2538"/>
        <n v="2508"/>
        <n v="2502"/>
        <n v="2373"/>
        <n v="2324"/>
        <n v="2293"/>
        <n v="2290"/>
        <n v="2278"/>
        <n v="587"/>
        <n v="605"/>
        <n v="1953"/>
        <n v="1900"/>
        <n v="1897"/>
        <n v="1882"/>
        <n v="1052"/>
        <n v="1799"/>
        <n v="1775"/>
        <n v="1765"/>
        <n v="1398"/>
        <n v="1704"/>
        <n v="1695"/>
        <n v="1689"/>
        <n v="1686"/>
        <n v="965"/>
        <n v="1674"/>
        <n v="1311"/>
        <n v="1654"/>
        <n v="1650"/>
        <n v="1622"/>
        <n v="1113"/>
        <n v="1118"/>
        <n v="812"/>
        <n v="904"/>
        <n v="856"/>
        <n v="1112"/>
        <n v="1168"/>
        <n v="1395"/>
        <n v="958"/>
        <n v="852"/>
        <n v="1571"/>
        <n v="1218"/>
        <n v="1566"/>
        <n v="934"/>
        <n v="1390"/>
        <n v="875"/>
        <n v="1408"/>
        <n v="1396"/>
        <n v="1400"/>
        <n v="1391"/>
        <n v="1389"/>
        <n v="1392"/>
        <n v="1399"/>
        <n v="868"/>
        <n v="844"/>
        <n v="1047"/>
        <n v="1340"/>
        <n v="1133"/>
        <n v="1094"/>
        <n v="1541"/>
        <n v="1384"/>
        <n v="1326"/>
        <n v="1532"/>
        <n v="1115"/>
        <n v="1325"/>
        <n v="1215"/>
        <n v="1175"/>
        <n v="1403"/>
        <n v="1162"/>
        <n v="1503"/>
        <n v="963"/>
        <n v="1201"/>
        <n v="832"/>
        <n v="818"/>
        <n v="953"/>
        <n v="674"/>
        <n v="985"/>
        <n v="944"/>
        <n v="1360"/>
        <n v="1202"/>
        <n v="1359"/>
        <n v="1382"/>
        <n v="1329"/>
        <n v="1067"/>
        <n v="647"/>
      </sharedItems>
    </cacheField>
    <cacheField name="proponent" numFmtId="49">
      <sharedItems/>
    </cacheField>
    <cacheField name="annual_emission_red" numFmtId="0">
      <sharedItems containsSemiMixedTypes="0" containsString="0" containsNumber="1" containsInteger="1" minValue="96" maxValue="5671613" count="90">
        <n v="249943"/>
        <n v="560138"/>
        <n v="90592"/>
        <n v="1340740"/>
        <n v="812538"/>
        <n v="1566547"/>
        <n v="269843"/>
        <n v="522923"/>
        <n v="1575108"/>
        <n v="273302"/>
        <n v="920436"/>
        <n v="2262521"/>
        <n v="31310"/>
        <n v="3751851"/>
        <n v="73856"/>
        <n v="4956"/>
        <n v="340000"/>
        <n v="136411"/>
        <n v="420200"/>
        <n v="52425"/>
        <n v="231110"/>
        <n v="126168"/>
        <n v="2985650"/>
        <n v="117468"/>
        <n v="64981"/>
        <n v="33764"/>
        <n v="1662"/>
        <n v="378434"/>
        <n v="483594"/>
        <n v="5451"/>
        <n v="68821"/>
        <n v="1011973"/>
        <n v="137675"/>
        <n v="1426648"/>
        <n v="728161"/>
        <n v="153853"/>
        <n v="247460"/>
        <n v="12315"/>
        <n v="204792"/>
        <n v="96"/>
        <n v="120147"/>
        <n v="210421"/>
        <n v="498719"/>
        <n v="219722"/>
        <n v="94970"/>
        <n v="279290"/>
        <n v="114410"/>
        <n v="3622352"/>
        <n v="5671613"/>
        <n v="462190"/>
        <n v="997444"/>
        <n v="1100943"/>
        <n v="224050"/>
        <n v="333978"/>
        <n v="312078"/>
        <n v="404786"/>
        <n v="297488"/>
        <n v="156476"/>
        <n v="2086089"/>
        <n v="659793"/>
        <n v="220965"/>
        <n v="1288821"/>
        <n v="72982"/>
        <n v="72338"/>
        <n v="238875"/>
        <n v="1385971"/>
        <n v="255935"/>
        <n v="122047"/>
        <n v="115009"/>
        <n v="46263"/>
        <n v="1267231"/>
        <n v="58154"/>
        <n v="1265"/>
        <n v="86680"/>
        <n v="414290"/>
        <n v="89868"/>
        <n v="498667"/>
        <n v="370000"/>
        <n v="5885"/>
        <n v="12784"/>
        <n v="3527171"/>
        <n v="1575268"/>
        <n v="515268"/>
        <n v="564818"/>
        <n v="210316"/>
        <n v="324534"/>
        <n v="1259646"/>
        <n v="67458"/>
        <n v="457750"/>
        <n v="57718"/>
      </sharedItems>
    </cacheField>
    <cacheField name="vcs_methodology" numFmtId="49">
      <sharedItems count="10">
        <s v="VM0007"/>
        <s v="VM0015"/>
        <s v="VM0009"/>
        <s v="VM0006"/>
        <s v="VM0010"/>
        <s v="VM0011"/>
        <s v="VM0017"/>
        <s v="AR-ACM0001"/>
        <s v="VM0015,VM0017"/>
        <s v="VM0004"/>
      </sharedItems>
    </cacheField>
    <cacheField name="hectares" numFmtId="0">
      <sharedItems containsSemiMixedTypes="0" containsString="0" containsNumber="1" containsInteger="1" minValue="72" maxValue="1856836"/>
    </cacheField>
    <cacheField name="vcs_project_validator" numFmtId="0">
      <sharedItems containsBlank="1"/>
    </cacheField>
    <cacheField name="registration_date" numFmtId="49">
      <sharedItems/>
    </cacheField>
    <cacheField name="crediting_period_term" numFmtId="49">
      <sharedItems/>
    </cacheField>
    <cacheField name="Total_Activities" numFmtId="0">
      <sharedItems containsSemiMixedTypes="0" containsString="0" containsNumber="1" containsInteger="1" minValue="0" maxValue="29"/>
    </cacheField>
    <cacheField name="Cluster_0" numFmtId="0">
      <sharedItems containsSemiMixedTypes="0" containsString="0" containsNumber="1" containsInteger="1" minValue="0" maxValue="5"/>
    </cacheField>
    <cacheField name="Cluster_1" numFmtId="0">
      <sharedItems containsSemiMixedTypes="0" containsString="0" containsNumber="1" containsInteger="1" minValue="0" maxValue="5"/>
    </cacheField>
    <cacheField name="Cluster_2" numFmtId="0">
      <sharedItems containsSemiMixedTypes="0" containsString="0" containsNumber="1" containsInteger="1" minValue="0" maxValue="5"/>
    </cacheField>
    <cacheField name="Cluster_3" numFmtId="0">
      <sharedItems containsSemiMixedTypes="0" containsString="0" containsNumber="1" containsInteger="1" minValue="0" maxValue="2"/>
    </cacheField>
    <cacheField name="Cluster_4" numFmtId="0">
      <sharedItems containsSemiMixedTypes="0" containsString="0" containsNumber="1" containsInteger="1" minValue="0" maxValue="7"/>
    </cacheField>
    <cacheField name="Cluster_5" numFmtId="0">
      <sharedItems containsSemiMixedTypes="0" containsString="0" containsNumber="1" containsInteger="1" minValue="0" maxValue="4"/>
    </cacheField>
    <cacheField name="Cluster_6" numFmtId="0">
      <sharedItems containsSemiMixedTypes="0" containsString="0" containsNumber="1" containsInteger="1" minValue="0" maxValue="4"/>
    </cacheField>
    <cacheField name="Cluster_7" numFmtId="0">
      <sharedItems containsSemiMixedTypes="0" containsString="0" containsNumber="1" containsInteger="1" minValue="0" maxValue="28"/>
    </cacheField>
    <cacheField name="Cluster_8" numFmtId="0">
      <sharedItems containsSemiMixedTypes="0" containsString="0" containsNumber="1" containsInteger="1" minValue="0" maxValue="6"/>
    </cacheField>
    <cacheField name="Cluster_9" numFmtId="0">
      <sharedItems containsSemiMixedTypes="0" containsString="0" containsNumber="1" containsInteger="1" minValue="0" maxValue="4"/>
    </cacheField>
    <cacheField name="Cluster_10" numFmtId="0">
      <sharedItems containsSemiMixedTypes="0" containsString="0" containsNumber="1" containsInteger="1" minValue="0" maxValue="4"/>
    </cacheField>
    <cacheField name="Cluster_11" numFmtId="0">
      <sharedItems containsSemiMixedTypes="0" containsString="0" containsNumber="1" containsInteger="1" minValue="0" maxValue="3"/>
    </cacheField>
    <cacheField name="Cluster_12" numFmtId="0">
      <sharedItems containsSemiMixedTypes="0" containsString="0" containsNumber="1" containsInteger="1" minValue="0" maxValue="3"/>
    </cacheField>
    <cacheField name="Cluster_13" numFmtId="0">
      <sharedItems containsSemiMixedTypes="0" containsString="0" containsNumber="1" containsInteger="1" minValue="0" maxValue="6"/>
    </cacheField>
    <cacheField name="Cluster_14" numFmtId="0">
      <sharedItems containsSemiMixedTypes="0" containsString="0" containsNumber="1" containsInteger="1" minValue="0" maxValue="3"/>
    </cacheField>
    <cacheField name="Cluster_15" numFmtId="0">
      <sharedItems containsSemiMixedTypes="0" containsString="0" containsNumber="1" containsInteger="1" minValue="0" maxValue="6"/>
    </cacheField>
    <cacheField name="Cluster_16" numFmtId="0">
      <sharedItems containsSemiMixedTypes="0" containsString="0" containsNumber="1" containsInteger="1" minValue="0" maxValue="1"/>
    </cacheField>
    <cacheField name="Cluster_17" numFmtId="0">
      <sharedItems containsSemiMixedTypes="0" containsString="0" containsNumber="1" containsInteger="1" minValue="0" maxValue="6"/>
    </cacheField>
    <cacheField name="Classification_biodiversity" numFmtId="0">
      <sharedItems containsSemiMixedTypes="0" containsString="0" containsNumber="1" containsInteger="1" minValue="0" maxValue="6" count="5">
        <n v="1"/>
        <n v="0"/>
        <n v="5"/>
        <n v="6"/>
        <n v="3"/>
      </sharedItems>
    </cacheField>
    <cacheField name="Classification_carbon" numFmtId="0">
      <sharedItems containsSemiMixedTypes="0" containsString="0" containsNumber="1" containsInteger="1" minValue="0" maxValue="10" count="9">
        <n v="0"/>
        <n v="4"/>
        <n v="2"/>
        <n v="1"/>
        <n v="10"/>
        <n v="5"/>
        <n v="3"/>
        <n v="7"/>
        <n v="6"/>
      </sharedItems>
    </cacheField>
    <cacheField name="Classification_community" numFmtId="0">
      <sharedItems containsSemiMixedTypes="0" containsString="0" containsNumber="1" containsInteger="1" minValue="0" maxValue="22" count="12">
        <n v="3"/>
        <n v="1"/>
        <n v="2"/>
        <n v="0"/>
        <n v="4"/>
        <n v="5"/>
        <n v="6"/>
        <n v="10"/>
        <n v="13"/>
        <n v="7"/>
        <n v="8"/>
        <n v="22"/>
      </sharedItems>
    </cacheField>
    <cacheField name="Classification_no classification" numFmtId="0">
      <sharedItems containsSemiMixedTypes="0" containsString="0" containsNumber="1" containsInteger="1" minValue="0" maxValue="4" count="5">
        <n v="0"/>
        <n v="2"/>
        <n v="4"/>
        <n v="1"/>
        <n v="3"/>
      </sharedItems>
    </cacheField>
    <cacheField name="Classification_project management" numFmtId="0">
      <sharedItems containsSemiMixedTypes="0" containsString="0" containsNumber="1" containsInteger="1" minValue="0" maxValue="6" count="7">
        <n v="0"/>
        <n v="2"/>
        <n v="1"/>
        <n v="4"/>
        <n v="3"/>
        <n v="6"/>
        <n v="5"/>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0.555623842592" createdVersion="8" refreshedVersion="8" minRefreshableVersion="3" recordCount="90" xr:uid="{53D03C31-3BD8-184D-A9C9-0DDB4BD17A16}">
  <cacheSource type="worksheet">
    <worksheetSource ref="A1:AL91" sheet="Projects"/>
  </cacheSource>
  <cacheFields count="37">
    <cacheField name="Project_ID" numFmtId="0">
      <sharedItems containsSemiMixedTypes="0" containsString="0" containsNumber="1" containsInteger="1" minValue="587" maxValue="2723"/>
    </cacheField>
    <cacheField name="proponent" numFmtId="49">
      <sharedItems/>
    </cacheField>
    <cacheField name="annual_emission_red" numFmtId="0">
      <sharedItems containsSemiMixedTypes="0" containsString="0" containsNumber="1" containsInteger="1" minValue="96" maxValue="5671613"/>
    </cacheField>
    <cacheField name="vcs_methodology" numFmtId="49">
      <sharedItems count="10">
        <s v="VM0007"/>
        <s v="VM0015"/>
        <s v="VM0009"/>
        <s v="VM0006"/>
        <s v="VM0010"/>
        <s v="VM0011"/>
        <s v="VM0017"/>
        <s v="AR-ACM0001"/>
        <s v="VM0015,VM0017"/>
        <s v="VM0004"/>
      </sharedItems>
    </cacheField>
    <cacheField name="hectares" numFmtId="0">
      <sharedItems containsSemiMixedTypes="0" containsString="0" containsNumber="1" containsInteger="1" minValue="72" maxValue="1856836"/>
    </cacheField>
    <cacheField name="vcs_project_validator" numFmtId="0">
      <sharedItems containsBlank="1"/>
    </cacheField>
    <cacheField name="registration_date" numFmtId="49">
      <sharedItems/>
    </cacheField>
    <cacheField name="crediting_period_term" numFmtId="49">
      <sharedItems/>
    </cacheField>
    <cacheField name="Total_Activities" numFmtId="0">
      <sharedItems containsSemiMixedTypes="0" containsString="0" containsNumber="1" containsInteger="1" minValue="0" maxValue="29"/>
    </cacheField>
    <cacheField name="Cluster_0" numFmtId="0">
      <sharedItems containsSemiMixedTypes="0" containsString="0" containsNumber="1" containsInteger="1" minValue="0" maxValue="5"/>
    </cacheField>
    <cacheField name="Cluster_1" numFmtId="0">
      <sharedItems containsSemiMixedTypes="0" containsString="0" containsNumber="1" containsInteger="1" minValue="0" maxValue="5"/>
    </cacheField>
    <cacheField name="Cluster_2" numFmtId="0">
      <sharedItems containsSemiMixedTypes="0" containsString="0" containsNumber="1" containsInteger="1" minValue="0" maxValue="5"/>
    </cacheField>
    <cacheField name="Cluster_3" numFmtId="0">
      <sharedItems containsSemiMixedTypes="0" containsString="0" containsNumber="1" containsInteger="1" minValue="0" maxValue="2"/>
    </cacheField>
    <cacheField name="Cluster_4" numFmtId="0">
      <sharedItems containsSemiMixedTypes="0" containsString="0" containsNumber="1" containsInteger="1" minValue="0" maxValue="7"/>
    </cacheField>
    <cacheField name="Cluster_5" numFmtId="0">
      <sharedItems containsSemiMixedTypes="0" containsString="0" containsNumber="1" containsInteger="1" minValue="0" maxValue="4"/>
    </cacheField>
    <cacheField name="Cluster_6" numFmtId="0">
      <sharedItems containsSemiMixedTypes="0" containsString="0" containsNumber="1" containsInteger="1" minValue="0" maxValue="4"/>
    </cacheField>
    <cacheField name="Cluster_7" numFmtId="0">
      <sharedItems containsSemiMixedTypes="0" containsString="0" containsNumber="1" containsInteger="1" minValue="0" maxValue="28"/>
    </cacheField>
    <cacheField name="Cluster_8" numFmtId="0">
      <sharedItems containsSemiMixedTypes="0" containsString="0" containsNumber="1" containsInteger="1" minValue="0" maxValue="6"/>
    </cacheField>
    <cacheField name="Cluster_9" numFmtId="0">
      <sharedItems containsSemiMixedTypes="0" containsString="0" containsNumber="1" containsInteger="1" minValue="0" maxValue="4"/>
    </cacheField>
    <cacheField name="Cluster_10" numFmtId="0">
      <sharedItems containsSemiMixedTypes="0" containsString="0" containsNumber="1" containsInteger="1" minValue="0" maxValue="4"/>
    </cacheField>
    <cacheField name="Cluster_11" numFmtId="0">
      <sharedItems containsSemiMixedTypes="0" containsString="0" containsNumber="1" containsInteger="1" minValue="0" maxValue="3"/>
    </cacheField>
    <cacheField name="Cluster_12" numFmtId="0">
      <sharedItems containsSemiMixedTypes="0" containsString="0" containsNumber="1" containsInteger="1" minValue="0" maxValue="3"/>
    </cacheField>
    <cacheField name="Cluster_13" numFmtId="0">
      <sharedItems containsSemiMixedTypes="0" containsString="0" containsNumber="1" containsInteger="1" minValue="0" maxValue="6"/>
    </cacheField>
    <cacheField name="Cluster_14" numFmtId="0">
      <sharedItems containsSemiMixedTypes="0" containsString="0" containsNumber="1" containsInteger="1" minValue="0" maxValue="3"/>
    </cacheField>
    <cacheField name="Cluster_15" numFmtId="0">
      <sharedItems containsSemiMixedTypes="0" containsString="0" containsNumber="1" containsInteger="1" minValue="0" maxValue="6"/>
    </cacheField>
    <cacheField name="Cluster_16" numFmtId="0">
      <sharedItems containsSemiMixedTypes="0" containsString="0" containsNumber="1" containsInteger="1" minValue="0" maxValue="1"/>
    </cacheField>
    <cacheField name="Cluster_17" numFmtId="0">
      <sharedItems containsSemiMixedTypes="0" containsString="0" containsNumber="1" containsInteger="1" minValue="0" maxValue="6"/>
    </cacheField>
    <cacheField name="Classification_biodiversity" numFmtId="0">
      <sharedItems containsSemiMixedTypes="0" containsString="0" containsNumber="1" containsInteger="1" minValue="0" maxValue="6"/>
    </cacheField>
    <cacheField name="Classification_carbon" numFmtId="0">
      <sharedItems containsSemiMixedTypes="0" containsString="0" containsNumber="1" containsInteger="1" minValue="0" maxValue="10"/>
    </cacheField>
    <cacheField name="Classification_community" numFmtId="0">
      <sharedItems containsSemiMixedTypes="0" containsString="0" containsNumber="1" containsInteger="1" minValue="0" maxValue="22"/>
    </cacheField>
    <cacheField name="Classification_no classification" numFmtId="0">
      <sharedItems containsSemiMixedTypes="0" containsString="0" containsNumber="1" containsInteger="1" minValue="0" maxValue="4"/>
    </cacheField>
    <cacheField name="Classification_project management" numFmtId="0">
      <sharedItems containsSemiMixedTypes="0" containsString="0" containsNumber="1" containsInteger="1" minValue="0" maxValue="6"/>
    </cacheField>
    <cacheField name="Active Mgt of Environmental Assets" numFmtId="0">
      <sharedItems containsSemiMixedTypes="0" containsString="0" containsNumber="1" containsInteger="1" minValue="0" maxValue="6"/>
    </cacheField>
    <cacheField name="Avoiding Deforestation" numFmtId="0">
      <sharedItems containsSemiMixedTypes="0" containsString="0" containsNumber="1" containsInteger="1" minValue="0" maxValue="6"/>
    </cacheField>
    <cacheField name="Community Engagement and Education" numFmtId="0">
      <sharedItems containsSemiMixedTypes="0" containsString="0" containsNumber="1" containsInteger="1" minValue="0" maxValue="28"/>
    </cacheField>
    <cacheField name="Economic Development and Livelihoods" numFmtId="0">
      <sharedItems containsSemiMixedTypes="0" containsString="0" containsNumber="1" containsInteger="1" minValue="0" maxValue="10"/>
    </cacheField>
    <cacheField name="Policy, Planning, Monitoring" numFmtId="0">
      <sharedItems containsSemiMixedTypes="0" containsString="0" containsNumber="1" containsInteger="1" minValue="0" maxValue="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67.551749305552" createdVersion="8" refreshedVersion="8" minRefreshableVersion="3" recordCount="90" xr:uid="{B79A0B9F-D2A1-074E-8BD6-936107545970}">
  <cacheSource type="worksheet">
    <worksheetSource ref="A1:BA91" sheet="Projects"/>
  </cacheSource>
  <cacheFields count="53">
    <cacheField name="Project_ID" numFmtId="0">
      <sharedItems containsSemiMixedTypes="0" containsString="0" containsNumber="1" containsInteger="1" minValue="587" maxValue="2723" count="90">
        <n v="2723"/>
        <n v="2611"/>
        <n v="2566"/>
        <n v="2558"/>
        <n v="2551"/>
        <n v="2539"/>
        <n v="2538"/>
        <n v="2508"/>
        <n v="2502"/>
        <n v="2373"/>
        <n v="2324"/>
        <n v="2293"/>
        <n v="2290"/>
        <n v="2278"/>
        <n v="587"/>
        <n v="605"/>
        <n v="1953"/>
        <n v="1900"/>
        <n v="1897"/>
        <n v="1882"/>
        <n v="1052"/>
        <n v="1799"/>
        <n v="1775"/>
        <n v="1765"/>
        <n v="1398"/>
        <n v="1704"/>
        <n v="1695"/>
        <n v="1689"/>
        <n v="1686"/>
        <n v="965"/>
        <n v="1674"/>
        <n v="1311"/>
        <n v="1654"/>
        <n v="1650"/>
        <n v="1622"/>
        <n v="1113"/>
        <n v="1118"/>
        <n v="812"/>
        <n v="904"/>
        <n v="856"/>
        <n v="1112"/>
        <n v="1168"/>
        <n v="1395"/>
        <n v="958"/>
        <n v="852"/>
        <n v="1571"/>
        <n v="1218"/>
        <n v="1566"/>
        <n v="934"/>
        <n v="1390"/>
        <n v="875"/>
        <n v="1408"/>
        <n v="1396"/>
        <n v="1400"/>
        <n v="1391"/>
        <n v="1389"/>
        <n v="1392"/>
        <n v="1399"/>
        <n v="868"/>
        <n v="844"/>
        <n v="1047"/>
        <n v="1340"/>
        <n v="1133"/>
        <n v="1094"/>
        <n v="1541"/>
        <n v="1384"/>
        <n v="1326"/>
        <n v="1532"/>
        <n v="1115"/>
        <n v="1325"/>
        <n v="1215"/>
        <n v="1175"/>
        <n v="1403"/>
        <n v="1162"/>
        <n v="1503"/>
        <n v="963"/>
        <n v="1201"/>
        <n v="832"/>
        <n v="818"/>
        <n v="953"/>
        <n v="674"/>
        <n v="985"/>
        <n v="944"/>
        <n v="1360"/>
        <n v="1202"/>
        <n v="1359"/>
        <n v="1382"/>
        <n v="1329"/>
        <n v="1067"/>
        <n v="647"/>
      </sharedItems>
    </cacheField>
    <cacheField name="proponent" numFmtId="49">
      <sharedItems/>
    </cacheField>
    <cacheField name="annual_emission_red" numFmtId="0">
      <sharedItems containsSemiMixedTypes="0" containsString="0" containsNumber="1" containsInteger="1" minValue="96" maxValue="5671613"/>
    </cacheField>
    <cacheField name="vcs_methodology" numFmtId="49">
      <sharedItems/>
    </cacheField>
    <cacheField name="hectares" numFmtId="0">
      <sharedItems containsSemiMixedTypes="0" containsString="0" containsNumber="1" containsInteger="1" minValue="72" maxValue="1856836"/>
    </cacheField>
    <cacheField name="vcs_project_validator" numFmtId="0">
      <sharedItems containsBlank="1"/>
    </cacheField>
    <cacheField name="registration_date" numFmtId="49">
      <sharedItems/>
    </cacheField>
    <cacheField name="crediting_period_term" numFmtId="49">
      <sharedItems/>
    </cacheField>
    <cacheField name="Total_Activities" numFmtId="0">
      <sharedItems containsSemiMixedTypes="0" containsString="0" containsNumber="1" containsInteger="1" minValue="0" maxValue="29" count="17">
        <n v="4"/>
        <n v="8"/>
        <n v="7"/>
        <n v="1"/>
        <n v="11"/>
        <n v="5"/>
        <n v="14"/>
        <n v="0"/>
        <n v="20"/>
        <n v="6"/>
        <n v="3"/>
        <n v="13"/>
        <n v="17"/>
        <n v="2"/>
        <n v="12"/>
        <n v="9"/>
        <n v="29"/>
      </sharedItems>
    </cacheField>
    <cacheField name="Cluster_0" numFmtId="0">
      <sharedItems containsSemiMixedTypes="0" containsString="0" containsNumber="1" containsInteger="1" minValue="0" maxValue="5"/>
    </cacheField>
    <cacheField name="Cluster_1" numFmtId="0">
      <sharedItems containsSemiMixedTypes="0" containsString="0" containsNumber="1" containsInteger="1" minValue="0" maxValue="5"/>
    </cacheField>
    <cacheField name="Cluster_2" numFmtId="0">
      <sharedItems containsSemiMixedTypes="0" containsString="0" containsNumber="1" containsInteger="1" minValue="0" maxValue="5"/>
    </cacheField>
    <cacheField name="Cluster_3" numFmtId="0">
      <sharedItems containsSemiMixedTypes="0" containsString="0" containsNumber="1" containsInteger="1" minValue="0" maxValue="2"/>
    </cacheField>
    <cacheField name="Cluster_4" numFmtId="0">
      <sharedItems containsSemiMixedTypes="0" containsString="0" containsNumber="1" containsInteger="1" minValue="0" maxValue="7"/>
    </cacheField>
    <cacheField name="Cluster_5" numFmtId="0">
      <sharedItems containsSemiMixedTypes="0" containsString="0" containsNumber="1" containsInteger="1" minValue="0" maxValue="4"/>
    </cacheField>
    <cacheField name="Cluster_6" numFmtId="0">
      <sharedItems containsSemiMixedTypes="0" containsString="0" containsNumber="1" containsInteger="1" minValue="0" maxValue="4"/>
    </cacheField>
    <cacheField name="Cluster_7" numFmtId="0">
      <sharedItems containsSemiMixedTypes="0" containsString="0" containsNumber="1" containsInteger="1" minValue="0" maxValue="28"/>
    </cacheField>
    <cacheField name="Cluster_8" numFmtId="0">
      <sharedItems containsSemiMixedTypes="0" containsString="0" containsNumber="1" containsInteger="1" minValue="0" maxValue="6"/>
    </cacheField>
    <cacheField name="Cluster_9" numFmtId="0">
      <sharedItems containsSemiMixedTypes="0" containsString="0" containsNumber="1" containsInteger="1" minValue="0" maxValue="4"/>
    </cacheField>
    <cacheField name="Cluster_10" numFmtId="0">
      <sharedItems containsSemiMixedTypes="0" containsString="0" containsNumber="1" containsInteger="1" minValue="0" maxValue="4"/>
    </cacheField>
    <cacheField name="Cluster_11" numFmtId="0">
      <sharedItems containsSemiMixedTypes="0" containsString="0" containsNumber="1" containsInteger="1" minValue="0" maxValue="3"/>
    </cacheField>
    <cacheField name="Cluster_12" numFmtId="0">
      <sharedItems containsSemiMixedTypes="0" containsString="0" containsNumber="1" containsInteger="1" minValue="0" maxValue="3"/>
    </cacheField>
    <cacheField name="Cluster_13" numFmtId="0">
      <sharedItems containsSemiMixedTypes="0" containsString="0" containsNumber="1" containsInteger="1" minValue="0" maxValue="6"/>
    </cacheField>
    <cacheField name="Cluster_14" numFmtId="0">
      <sharedItems containsSemiMixedTypes="0" containsString="0" containsNumber="1" containsInteger="1" minValue="0" maxValue="3"/>
    </cacheField>
    <cacheField name="Cluster_15" numFmtId="0">
      <sharedItems containsSemiMixedTypes="0" containsString="0" containsNumber="1" containsInteger="1" minValue="0" maxValue="6"/>
    </cacheField>
    <cacheField name="Cluster_16" numFmtId="0">
      <sharedItems containsSemiMixedTypes="0" containsString="0" containsNumber="1" containsInteger="1" minValue="0" maxValue="1"/>
    </cacheField>
    <cacheField name="Cluster_17" numFmtId="0">
      <sharedItems containsSemiMixedTypes="0" containsString="0" containsNumber="1" containsInteger="1" minValue="0" maxValue="6"/>
    </cacheField>
    <cacheField name="Classification_biodiversity" numFmtId="0">
      <sharedItems containsSemiMixedTypes="0" containsString="0" containsNumber="1" containsInteger="1" minValue="0" maxValue="6"/>
    </cacheField>
    <cacheField name="Classification_carbon" numFmtId="0">
      <sharedItems containsSemiMixedTypes="0" containsString="0" containsNumber="1" containsInteger="1" minValue="0" maxValue="10"/>
    </cacheField>
    <cacheField name="Classification_community" numFmtId="0">
      <sharedItems containsSemiMixedTypes="0" containsString="0" containsNumber="1" containsInteger="1" minValue="0" maxValue="22"/>
    </cacheField>
    <cacheField name="Classification_no classification" numFmtId="0">
      <sharedItems containsSemiMixedTypes="0" containsString="0" containsNumber="1" containsInteger="1" minValue="0" maxValue="4"/>
    </cacheField>
    <cacheField name="Classification_project management" numFmtId="0">
      <sharedItems containsSemiMixedTypes="0" containsString="0" containsNumber="1" containsInteger="1" minValue="0" maxValue="6"/>
    </cacheField>
    <cacheField name="SC0_Sustainable forest mgt and agriculture practices" numFmtId="0">
      <sharedItems containsSemiMixedTypes="0" containsString="0" containsNumber="1" containsInteger="1" minValue="0" maxValue="7"/>
    </cacheField>
    <cacheField name="SC1_Monitoring" numFmtId="0">
      <sharedItems containsSemiMixedTypes="0" containsString="0" containsNumber="1" containsInteger="1" minValue="0" maxValue="6"/>
    </cacheField>
    <cacheField name="SC2_Preventing deforestation: alternative incentives" numFmtId="0">
      <sharedItems containsSemiMixedTypes="0" containsString="0" containsNumber="1" containsInteger="1" minValue="0" maxValue="6"/>
    </cacheField>
    <cacheField name="SC3_Economic alternatives &amp; infrastructure for communities" numFmtId="0">
      <sharedItems containsSemiMixedTypes="0" containsString="0" containsNumber="1" containsInteger="1" minValue="0" maxValue="8"/>
    </cacheField>
    <cacheField name="SC4_Project management" numFmtId="0">
      <sharedItems containsSemiMixedTypes="0" containsString="0" containsNumber="1" containsInteger="1" minValue="0" maxValue="4"/>
    </cacheField>
    <cacheField name="SC5_Strategic policy, communication and partnerships" numFmtId="0">
      <sharedItems containsSemiMixedTypes="0" containsString="0" containsNumber="1" containsInteger="1" minValue="0" maxValue="7"/>
    </cacheField>
    <cacheField name="% Classification_biodiversity" numFmtId="9">
      <sharedItems containsSemiMixedTypes="0" containsString="0" containsNumber="1" minValue="0" maxValue="0.45454545454545453"/>
    </cacheField>
    <cacheField name="% Classification_carbon" numFmtId="9">
      <sharedItems containsSemiMixedTypes="0" containsString="0" containsNumber="1" minValue="0" maxValue="1"/>
    </cacheField>
    <cacheField name="% Classification_community" numFmtId="9">
      <sharedItems containsSemiMixedTypes="0" containsString="0" containsNumber="1" minValue="0" maxValue="1"/>
    </cacheField>
    <cacheField name="% Classification_no classification" numFmtId="9">
      <sharedItems containsSemiMixedTypes="0" containsString="0" containsNumber="1" minValue="0" maxValue="0.6"/>
    </cacheField>
    <cacheField name="% Classification_project management" numFmtId="9">
      <sharedItems containsSemiMixedTypes="0" containsString="0" containsNumber="1" minValue="0" maxValue="1"/>
    </cacheField>
    <cacheField name="% SC0_Sustainable forest mgt and agriculture practices" numFmtId="9">
      <sharedItems containsSemiMixedTypes="0" containsString="0" containsNumber="1" minValue="0" maxValue="1"/>
    </cacheField>
    <cacheField name="% SC1_Monitoring" numFmtId="9">
      <sharedItems containsSemiMixedTypes="0" containsString="0" containsNumber="1" minValue="0" maxValue="0.6"/>
    </cacheField>
    <cacheField name="% SC2_Preventing deforestation: alternative incentives" numFmtId="9">
      <sharedItems containsSemiMixedTypes="0" containsString="0" containsNumber="1" minValue="0" maxValue="1"/>
    </cacheField>
    <cacheField name="% SC3_Economic alternatives &amp; infrastructure for communities" numFmtId="9">
      <sharedItems containsSemiMixedTypes="0" containsString="0" containsNumber="1" minValue="0" maxValue="0.53846153846153844"/>
    </cacheField>
    <cacheField name="% SC4_Project management" numFmtId="9">
      <sharedItems containsSemiMixedTypes="0" containsString="0" containsNumber="1" minValue="0" maxValue="0.75"/>
    </cacheField>
    <cacheField name="% SC5_Strategic policy, communication and partnerships" numFmtId="9">
      <sharedItems containsSemiMixedTypes="0" containsString="0" containsNumber="1" minValue="0" maxValue="1"/>
    </cacheField>
    <cacheField name="Crediting Period Start Year" numFmtId="1">
      <sharedItems containsSemiMixedTypes="0" containsString="0" containsNumber="1" containsInteger="1" minValue="2002" maxValue="2021"/>
    </cacheField>
    <cacheField name="Crediting Period Group" numFmtId="0">
      <sharedItems count="6">
        <s v="03_late"/>
        <s v="02_mid"/>
        <s v="01_early"/>
        <s v="late" u="1"/>
        <s v="mid" u="1"/>
        <s v="early" u="1"/>
      </sharedItems>
    </cacheField>
    <cacheField name="Size Emission Reduction" numFmtId="0">
      <sharedItems count="3">
        <s v="medium"/>
        <s v="large"/>
        <s v="small"/>
      </sharedItems>
    </cacheField>
    <cacheField name="Size Area" numFmtId="0">
      <sharedItems count="3">
        <s v="medium"/>
        <s v="small"/>
        <s v="large"/>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0.505239120372" createdVersion="8" refreshedVersion="8" minRefreshableVersion="3" recordCount="2866" xr:uid="{16FD85AC-908E-9C47-AB52-DFC191907A56}">
  <cacheSource type="worksheet">
    <worksheetSource ref="A1:H2867" sheet="Documents"/>
  </cacheSource>
  <cacheFields count="8">
    <cacheField name="last_updated" numFmtId="22">
      <sharedItems containsSemiMixedTypes="0" containsNonDate="0" containsDate="1" containsString="0" minDate="2011-07-28T00:00:00" maxDate="2023-11-14T00:00:00"/>
    </cacheField>
    <cacheField name="doc_type" numFmtId="0">
      <sharedItems containsSemiMixedTypes="0" containsString="0" containsNumber="1" containsInteger="1" minValue="11" maxValue="61" count="14">
        <n v="11"/>
        <n v="61"/>
        <n v="32"/>
        <n v="21"/>
        <n v="33"/>
        <n v="12"/>
        <n v="34"/>
        <n v="22"/>
        <n v="35"/>
        <n v="36"/>
        <n v="51"/>
        <n v="31"/>
        <n v="41"/>
        <n v="13"/>
      </sharedItems>
    </cacheField>
    <cacheField name="doc_id" numFmtId="0">
      <sharedItems containsSemiMixedTypes="0" containsString="0" containsNumber="1" containsInteger="1" minValue="1" maxValue="112" count="11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sharedItems>
    </cacheField>
    <cacheField name="language" numFmtId="0">
      <sharedItems/>
    </cacheField>
    <cacheField name="filename" numFmtId="0">
      <sharedItems/>
    </cacheField>
    <cacheField name="project_id" numFmtId="0">
      <sharedItems containsSemiMixedTypes="0" containsString="0" containsNumber="1" containsInteger="1" minValue="587" maxValue="2723" count="90">
        <n v="2723"/>
        <n v="2611"/>
        <n v="2566"/>
        <n v="2558"/>
        <n v="2551"/>
        <n v="2539"/>
        <n v="2538"/>
        <n v="2508"/>
        <n v="2502"/>
        <n v="2373"/>
        <n v="2324"/>
        <n v="2293"/>
        <n v="2290"/>
        <n v="2278"/>
        <n v="587"/>
        <n v="605"/>
        <n v="1953"/>
        <n v="1900"/>
        <n v="1897"/>
        <n v="1882"/>
        <n v="1052"/>
        <n v="1799"/>
        <n v="1775"/>
        <n v="1765"/>
        <n v="1398"/>
        <n v="1704"/>
        <n v="1695"/>
        <n v="1689"/>
        <n v="1686"/>
        <n v="965"/>
        <n v="1674"/>
        <n v="1311"/>
        <n v="1654"/>
        <n v="1650"/>
        <n v="1622"/>
        <n v="1113"/>
        <n v="1118"/>
        <n v="812"/>
        <n v="904"/>
        <n v="856"/>
        <n v="1112"/>
        <n v="1168"/>
        <n v="1395"/>
        <n v="958"/>
        <n v="852"/>
        <n v="1571"/>
        <n v="1218"/>
        <n v="1566"/>
        <n v="934"/>
        <n v="1390"/>
        <n v="875"/>
        <n v="1408"/>
        <n v="1396"/>
        <n v="1400"/>
        <n v="1391"/>
        <n v="1389"/>
        <n v="1392"/>
        <n v="1399"/>
        <n v="868"/>
        <n v="844"/>
        <n v="1047"/>
        <n v="1340"/>
        <n v="1133"/>
        <n v="1094"/>
        <n v="1541"/>
        <n v="1384"/>
        <n v="1326"/>
        <n v="1532"/>
        <n v="1115"/>
        <n v="1325"/>
        <n v="1215"/>
        <n v="1175"/>
        <n v="1403"/>
        <n v="1162"/>
        <n v="1503"/>
        <n v="963"/>
        <n v="1201"/>
        <n v="832"/>
        <n v="818"/>
        <n v="953"/>
        <n v="674"/>
        <n v="985"/>
        <n v="944"/>
        <n v="1360"/>
        <n v="1202"/>
        <n v="1359"/>
        <n v="1382"/>
        <n v="1329"/>
        <n v="1067"/>
        <n v="647"/>
      </sharedItems>
    </cacheField>
    <cacheField name="website_category" numFmtId="0">
      <sharedItems/>
    </cacheField>
    <cacheField name="url"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01.496931134257" createdVersion="8" refreshedVersion="8" minRefreshableVersion="3" recordCount="441" xr:uid="{78A98BD5-336F-9E44-BC46-DFC0686B1443}">
  <cacheSource type="worksheet">
    <worksheetSource ref="A1:F442" sheet="Activities"/>
  </cacheSource>
  <cacheFields count="6">
    <cacheField name="ID" numFmtId="49">
      <sharedItems/>
    </cacheField>
    <cacheField name="Activity" numFmtId="49">
      <sharedItems longText="1"/>
    </cacheField>
    <cacheField name="Cluster" numFmtId="0">
      <sharedItems containsSemiMixedTypes="0" containsString="0" containsNumber="1" containsInteger="1" minValue="0" maxValue="17" count="18">
        <n v="0"/>
        <n v="1"/>
        <n v="2"/>
        <n v="3"/>
        <n v="4"/>
        <n v="5"/>
        <n v="6"/>
        <n v="7"/>
        <n v="8"/>
        <n v="9"/>
        <n v="10"/>
        <n v="11"/>
        <n v="12"/>
        <n v="13"/>
        <n v="14"/>
        <n v="15"/>
        <n v="16"/>
        <n v="17"/>
      </sharedItems>
    </cacheField>
    <cacheField name="Classification" numFmtId="49">
      <sharedItems count="5">
        <s v="carbon"/>
        <s v="biodiversity"/>
        <s v="project management"/>
        <s v="community"/>
        <s v="no classification"/>
      </sharedItems>
    </cacheField>
    <cacheField name="Supra-cluster" numFmtId="0">
      <sharedItems containsMixedTypes="1" containsNumber="1" containsInteger="1" minValue="0" maxValue="0" count="8">
        <s v="Sustainable forest mgt and agriculture practices"/>
        <s v="Preventing deforestation: alternative incentives"/>
        <s v="Strategic policy, communication and partnerships"/>
        <s v="Economic alternatives &amp; infrastructure for communities"/>
        <s v="Monitoring"/>
        <s v="Project management"/>
        <s v="N/A"/>
        <n v="0" u="1"/>
      </sharedItems>
    </cacheField>
    <cacheField name="project_id" numFmtId="0">
      <sharedItems count="55">
        <s v="2539"/>
        <s v="2502"/>
        <s v="1953"/>
        <s v="1775"/>
        <s v="965"/>
        <s v="1654"/>
        <s v="852"/>
        <s v="875"/>
        <s v="844"/>
        <s v="1094"/>
        <s v="1541"/>
        <s v="1384"/>
        <s v="1403"/>
        <s v="832"/>
        <s v="1202"/>
        <s v="2373"/>
        <s v="1674"/>
        <s v="1311"/>
        <s v="934"/>
        <s v="2566"/>
        <s v="2293"/>
        <s v="2278"/>
        <s v="1897"/>
        <s v="1704"/>
        <s v="1113"/>
        <s v="1112"/>
        <s v="1047"/>
        <s v="963"/>
        <s v="953"/>
        <s v="1382"/>
        <s v="2538"/>
        <s v="1799"/>
        <s v="1882"/>
        <s v="1765"/>
        <s v="868"/>
        <s v="1360"/>
        <s v="856"/>
        <s v="2611"/>
        <s v="1900"/>
        <s v="1566"/>
        <s v="1215"/>
        <s v="1695"/>
        <s v="1218"/>
        <s v="1532"/>
        <s v="1133"/>
        <s v="1067"/>
        <s v="2723"/>
        <s v="1398"/>
        <s v="1175"/>
        <s v="944"/>
        <s v="904"/>
        <s v="2558"/>
        <s v="2551"/>
        <s v="2508"/>
        <s v="95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s v="Multiple Proponents"/>
    <x v="0"/>
    <x v="0"/>
    <n v="65853"/>
    <s v="Colombian Institute for Technical Standards and Certification (ICONTEC)"/>
    <s v="2023-08-28"/>
    <s v="1st, 08/01/2019 - 07/01/2049"/>
    <n v="4"/>
    <n v="0"/>
    <n v="0"/>
    <n v="0"/>
    <n v="0"/>
    <n v="0"/>
    <n v="0"/>
    <n v="0"/>
    <n v="0"/>
    <n v="0"/>
    <n v="0"/>
    <n v="2"/>
    <n v="1"/>
    <n v="0"/>
    <n v="0"/>
    <n v="1"/>
    <n v="0"/>
    <n v="0"/>
    <n v="0"/>
    <x v="0"/>
    <x v="0"/>
    <x v="0"/>
    <x v="0"/>
    <x v="0"/>
  </r>
  <r>
    <x v="1"/>
    <s v="Quadriz Paraguay S.A., Asunción, Paraguay, +34 619 12 9001, christian.nielsen@quadriz.com"/>
    <x v="1"/>
    <x v="0"/>
    <n v="31858"/>
    <s v="Aster Global Environmental Solutions Inc."/>
    <s v="2023-03-21"/>
    <s v="1st, 01/07/2020 - 30/06/2050"/>
    <n v="8"/>
    <n v="0"/>
    <n v="0"/>
    <n v="0"/>
    <n v="0"/>
    <n v="0"/>
    <n v="0"/>
    <n v="2"/>
    <n v="0"/>
    <n v="0"/>
    <n v="0"/>
    <n v="1"/>
    <n v="1"/>
    <n v="1"/>
    <n v="0"/>
    <n v="1"/>
    <n v="2"/>
    <n v="0"/>
    <n v="0"/>
    <x v="0"/>
    <x v="1"/>
    <x v="1"/>
    <x v="0"/>
    <x v="1"/>
  </r>
  <r>
    <x v="2"/>
    <s v="Instituto Homem Pantaneiro, Corumbá, Brazil, +55 67 3232-3303, faleconosco@institutohomempantaneiro.org.br"/>
    <x v="2"/>
    <x v="1"/>
    <n v="135060"/>
    <s v="Ruby Canyon Engineering"/>
    <s v="2023-04-21"/>
    <s v="1st, 01/07/2016 - 30/06/2046"/>
    <n v="7"/>
    <n v="0"/>
    <n v="0"/>
    <n v="1"/>
    <n v="0"/>
    <n v="0"/>
    <n v="0"/>
    <n v="1"/>
    <n v="0"/>
    <n v="0"/>
    <n v="0"/>
    <n v="3"/>
    <n v="2"/>
    <n v="0"/>
    <n v="0"/>
    <n v="0"/>
    <n v="0"/>
    <n v="0"/>
    <n v="0"/>
    <x v="0"/>
    <x v="2"/>
    <x v="2"/>
    <x v="0"/>
    <x v="1"/>
  </r>
  <r>
    <x v="3"/>
    <s v="Multiple Proponents"/>
    <x v="3"/>
    <x v="1"/>
    <n v="140691"/>
    <s v="RINA S.p.A (RINA)"/>
    <s v="2023-01-30"/>
    <s v="1st, 13/09/2017 - 12/09/2047"/>
    <n v="1"/>
    <n v="0"/>
    <n v="0"/>
    <n v="0"/>
    <n v="0"/>
    <n v="0"/>
    <n v="0"/>
    <n v="0"/>
    <n v="0"/>
    <n v="0"/>
    <n v="0"/>
    <n v="0"/>
    <n v="0"/>
    <n v="0"/>
    <n v="0"/>
    <n v="0"/>
    <n v="1"/>
    <n v="0"/>
    <n v="0"/>
    <x v="1"/>
    <x v="3"/>
    <x v="3"/>
    <x v="0"/>
    <x v="0"/>
  </r>
  <r>
    <x v="4"/>
    <s v="BRCARBON SERVIÇOS AMBIENTAIS LTDA, São Paulo, Brazil, +55 19 34243583, bruno.matta@brcarbon.com.br"/>
    <x v="4"/>
    <x v="0"/>
    <n v="17660"/>
    <s v="Earthood Services Private Limited"/>
    <s v="2022-11-10"/>
    <s v="1st, 02/08/2021 - 01/08/2121"/>
    <n v="1"/>
    <n v="0"/>
    <n v="0"/>
    <n v="0"/>
    <n v="0"/>
    <n v="0"/>
    <n v="0"/>
    <n v="0"/>
    <n v="0"/>
    <n v="0"/>
    <n v="0"/>
    <n v="0"/>
    <n v="0"/>
    <n v="0"/>
    <n v="0"/>
    <n v="0"/>
    <n v="1"/>
    <n v="0"/>
    <n v="0"/>
    <x v="1"/>
    <x v="3"/>
    <x v="3"/>
    <x v="0"/>
    <x v="0"/>
  </r>
  <r>
    <x v="5"/>
    <s v="Multiple Proponents"/>
    <x v="5"/>
    <x v="0"/>
    <n v="130555"/>
    <s v="RINA S.p.A (RINA)"/>
    <s v="2022-04-14"/>
    <s v="1st, 25/11/2020 - 24/11/2050"/>
    <n v="11"/>
    <n v="5"/>
    <n v="0"/>
    <n v="0"/>
    <n v="0"/>
    <n v="0"/>
    <n v="0"/>
    <n v="0"/>
    <n v="0"/>
    <n v="0"/>
    <n v="0"/>
    <n v="0"/>
    <n v="0"/>
    <n v="1"/>
    <n v="0"/>
    <n v="0"/>
    <n v="5"/>
    <n v="0"/>
    <n v="0"/>
    <x v="0"/>
    <x v="4"/>
    <x v="3"/>
    <x v="0"/>
    <x v="0"/>
  </r>
  <r>
    <x v="6"/>
    <s v="African Parks Benin (A Branch of African Parks Network), Johannesburg, South Africa, +31650274566, info@africanparks.org"/>
    <x v="6"/>
    <x v="2"/>
    <n v="1300000"/>
    <s v="AENOR International S.A.U."/>
    <s v="2023-10-05"/>
    <s v="1st, 24/08/2017 - 23/08/2047"/>
    <n v="5"/>
    <n v="0"/>
    <n v="0"/>
    <n v="0"/>
    <n v="2"/>
    <n v="0"/>
    <n v="0"/>
    <n v="0"/>
    <n v="0"/>
    <n v="1"/>
    <n v="0"/>
    <n v="2"/>
    <n v="0"/>
    <n v="0"/>
    <n v="0"/>
    <n v="0"/>
    <n v="0"/>
    <n v="0"/>
    <n v="0"/>
    <x v="0"/>
    <x v="0"/>
    <x v="0"/>
    <x v="0"/>
    <x v="2"/>
  </r>
  <r>
    <x v="7"/>
    <s v="Multiple Proponents"/>
    <x v="7"/>
    <x v="1"/>
    <n v="94270"/>
    <s v="RINA S.p.A (RINA)"/>
    <s v="2022-05-05"/>
    <s v="1st, 26/04/2018 - 25/04/2048"/>
    <n v="4"/>
    <n v="0"/>
    <n v="0"/>
    <n v="0"/>
    <n v="0"/>
    <n v="0"/>
    <n v="0"/>
    <n v="0"/>
    <n v="0"/>
    <n v="0"/>
    <n v="0"/>
    <n v="0"/>
    <n v="0"/>
    <n v="0"/>
    <n v="0"/>
    <n v="0"/>
    <n v="4"/>
    <n v="0"/>
    <n v="0"/>
    <x v="1"/>
    <x v="1"/>
    <x v="3"/>
    <x v="0"/>
    <x v="0"/>
  </r>
  <r>
    <x v="8"/>
    <s v="MADERERA RIO ACRE SAC, LIMA, Peru, +(51)954688869, JCANCHAYA@MATIM.PE"/>
    <x v="8"/>
    <x v="3"/>
    <n v="171584"/>
    <s v="AENOR International S.A.U."/>
    <s v="2022-11-14"/>
    <s v="1st, 19/04/2017 - 18/04/2047"/>
    <n v="11"/>
    <n v="2"/>
    <n v="0"/>
    <n v="0"/>
    <n v="0"/>
    <n v="3"/>
    <n v="1"/>
    <n v="1"/>
    <n v="0"/>
    <n v="0"/>
    <n v="1"/>
    <n v="3"/>
    <n v="0"/>
    <n v="0"/>
    <n v="0"/>
    <n v="0"/>
    <n v="0"/>
    <n v="0"/>
    <n v="0"/>
    <x v="2"/>
    <x v="3"/>
    <x v="4"/>
    <x v="0"/>
    <x v="2"/>
  </r>
  <r>
    <x v="9"/>
    <s v="Ecológica Assessoria Ltda., Tocantins, Brazil"/>
    <x v="9"/>
    <x v="1"/>
    <n v="86097"/>
    <s v="RINA S.p.A (RINA)"/>
    <s v="2021-12-14"/>
    <s v="1st, 01/03/2020 - 28/02/2050"/>
    <n v="14"/>
    <n v="0"/>
    <n v="4"/>
    <n v="0"/>
    <n v="0"/>
    <n v="0"/>
    <n v="4"/>
    <n v="0"/>
    <n v="0"/>
    <n v="0"/>
    <n v="0"/>
    <n v="0"/>
    <n v="0"/>
    <n v="1"/>
    <n v="2"/>
    <n v="3"/>
    <n v="0"/>
    <n v="0"/>
    <n v="0"/>
    <x v="1"/>
    <x v="5"/>
    <x v="0"/>
    <x v="1"/>
    <x v="3"/>
  </r>
  <r>
    <x v="10"/>
    <s v="BioGuinea Foundation, London, United Kingdom, +55 31 36560501, henrique.pereira@waycarbon.com"/>
    <x v="10"/>
    <x v="0"/>
    <n v="145698"/>
    <s v="SCS Global Services"/>
    <s v="2020-10-27"/>
    <s v="1st, 31/03/2011 - 30/03/2031"/>
    <n v="0"/>
    <n v="0"/>
    <n v="0"/>
    <n v="0"/>
    <n v="0"/>
    <n v="0"/>
    <n v="0"/>
    <n v="0"/>
    <n v="0"/>
    <n v="0"/>
    <n v="0"/>
    <n v="0"/>
    <n v="0"/>
    <n v="0"/>
    <n v="0"/>
    <n v="0"/>
    <n v="0"/>
    <n v="0"/>
    <n v="0"/>
    <x v="1"/>
    <x v="0"/>
    <x v="3"/>
    <x v="0"/>
    <x v="0"/>
  </r>
  <r>
    <x v="11"/>
    <s v="NIHT Inc., MS, United States, 9018345882, ggates@nihtinc.com"/>
    <x v="11"/>
    <x v="2"/>
    <n v="110000"/>
    <s v="VCS Validation/Verification Body"/>
    <s v="2020-09-30"/>
    <s v="1st, 01/06/2017 - 31/05/2047"/>
    <n v="7"/>
    <n v="0"/>
    <n v="0"/>
    <n v="5"/>
    <n v="0"/>
    <n v="0"/>
    <n v="0"/>
    <n v="0"/>
    <n v="0"/>
    <n v="0"/>
    <n v="0"/>
    <n v="0"/>
    <n v="0"/>
    <n v="0"/>
    <n v="0"/>
    <n v="0"/>
    <n v="2"/>
    <n v="0"/>
    <n v="0"/>
    <x v="1"/>
    <x v="2"/>
    <x v="5"/>
    <x v="0"/>
    <x v="0"/>
  </r>
  <r>
    <x v="12"/>
    <s v="Conservation International Foundation"/>
    <x v="12"/>
    <x v="0"/>
    <n v="7561"/>
    <s v="AENOR International S.A.U."/>
    <s v="2021-05-06"/>
    <s v="1st, 15/05/2015 - 14/05/2045"/>
    <n v="0"/>
    <n v="0"/>
    <n v="0"/>
    <n v="0"/>
    <n v="0"/>
    <n v="0"/>
    <n v="0"/>
    <n v="0"/>
    <n v="0"/>
    <n v="0"/>
    <n v="0"/>
    <n v="0"/>
    <n v="0"/>
    <n v="0"/>
    <n v="0"/>
    <n v="0"/>
    <n v="0"/>
    <n v="0"/>
    <n v="0"/>
    <x v="1"/>
    <x v="0"/>
    <x v="3"/>
    <x v="0"/>
    <x v="0"/>
  </r>
  <r>
    <x v="13"/>
    <s v="Multiple Proponents"/>
    <x v="13"/>
    <x v="3"/>
    <n v="183015"/>
    <s v="SCS Global Services"/>
    <s v="2021-03-12"/>
    <s v="1st, 01/01/2018 - 31/12/2057"/>
    <n v="11"/>
    <n v="0"/>
    <n v="0"/>
    <n v="2"/>
    <n v="0"/>
    <n v="2"/>
    <n v="3"/>
    <n v="1"/>
    <n v="0"/>
    <n v="0"/>
    <n v="0"/>
    <n v="0"/>
    <n v="1"/>
    <n v="0"/>
    <n v="0"/>
    <n v="0"/>
    <n v="2"/>
    <n v="0"/>
    <n v="0"/>
    <x v="1"/>
    <x v="1"/>
    <x v="4"/>
    <x v="0"/>
    <x v="4"/>
  </r>
  <r>
    <x v="14"/>
    <s v="Peter Downie"/>
    <x v="14"/>
    <x v="4"/>
    <n v="9840"/>
    <s v="SCS Global Services"/>
    <s v="2020-04-06"/>
    <s v="CREDITING PERIOD HAS EXPIRED, 01/03/2010 - 29/02/2020"/>
    <n v="0"/>
    <n v="0"/>
    <n v="0"/>
    <n v="0"/>
    <n v="0"/>
    <n v="0"/>
    <n v="0"/>
    <n v="0"/>
    <n v="0"/>
    <n v="0"/>
    <n v="0"/>
    <n v="0"/>
    <n v="0"/>
    <n v="0"/>
    <n v="0"/>
    <n v="0"/>
    <n v="0"/>
    <n v="0"/>
    <n v="0"/>
    <x v="1"/>
    <x v="0"/>
    <x v="3"/>
    <x v="0"/>
    <x v="0"/>
  </r>
  <r>
    <x v="15"/>
    <s v="Multiple Proponents"/>
    <x v="15"/>
    <x v="4"/>
    <n v="48630"/>
    <s v="SCS Global Services"/>
    <s v="2020-04-06"/>
    <s v="1st, 13/03/2009 - 12/03/2034"/>
    <n v="0"/>
    <n v="0"/>
    <n v="0"/>
    <n v="0"/>
    <n v="0"/>
    <n v="0"/>
    <n v="0"/>
    <n v="0"/>
    <n v="0"/>
    <n v="0"/>
    <n v="0"/>
    <n v="0"/>
    <n v="0"/>
    <n v="0"/>
    <n v="0"/>
    <n v="0"/>
    <n v="0"/>
    <n v="0"/>
    <n v="0"/>
    <x v="1"/>
    <x v="0"/>
    <x v="3"/>
    <x v="0"/>
    <x v="0"/>
  </r>
  <r>
    <x v="16"/>
    <s v="Floresta Verde Serviços Ltda., Paragominas, Brazil"/>
    <x v="16"/>
    <x v="1"/>
    <n v="53528"/>
    <s v="4K Earth Sciences Private Limited"/>
    <s v="2020-09-28"/>
    <s v="1st, 01/01/2016 - 31/12/2045"/>
    <n v="20"/>
    <n v="1"/>
    <n v="3"/>
    <n v="0"/>
    <n v="0"/>
    <n v="0"/>
    <n v="2"/>
    <n v="0"/>
    <n v="0"/>
    <n v="1"/>
    <n v="0"/>
    <n v="4"/>
    <n v="1"/>
    <n v="0"/>
    <n v="6"/>
    <n v="2"/>
    <n v="0"/>
    <n v="0"/>
    <n v="0"/>
    <x v="3"/>
    <x v="0"/>
    <x v="6"/>
    <x v="2"/>
    <x v="3"/>
  </r>
  <r>
    <x v="17"/>
    <s v="Carbon Tanzania, Kent, United Kingdom, +447838538980, jo@carbontanzania.com"/>
    <x v="17"/>
    <x v="0"/>
    <n v="104065"/>
    <s v="EPIC Sustainability Services Private Limited"/>
    <s v="2020-10-02"/>
    <s v="1st, 27/04/2016 - 26/04/2046"/>
    <n v="6"/>
    <n v="0"/>
    <n v="0"/>
    <n v="0"/>
    <n v="0"/>
    <n v="0"/>
    <n v="0"/>
    <n v="3"/>
    <n v="0"/>
    <n v="0"/>
    <n v="0"/>
    <n v="3"/>
    <n v="0"/>
    <n v="0"/>
    <n v="0"/>
    <n v="0"/>
    <n v="0"/>
    <n v="0"/>
    <n v="0"/>
    <x v="1"/>
    <x v="0"/>
    <x v="3"/>
    <x v="0"/>
    <x v="5"/>
  </r>
  <r>
    <x v="18"/>
    <s v="Carbon Tanzania, Kent, United Kingdom, +447838538980, jo@carbontanzania.com"/>
    <x v="18"/>
    <x v="0"/>
    <n v="212557"/>
    <m/>
    <s v="2020-09-22"/>
    <s v="1st, 19/05/2017 - 18/05/2047"/>
    <n v="3"/>
    <n v="0"/>
    <n v="0"/>
    <n v="1"/>
    <n v="0"/>
    <n v="1"/>
    <n v="0"/>
    <n v="0"/>
    <n v="0"/>
    <n v="0"/>
    <n v="0"/>
    <n v="0"/>
    <n v="1"/>
    <n v="0"/>
    <n v="0"/>
    <n v="0"/>
    <n v="0"/>
    <n v="0"/>
    <n v="0"/>
    <x v="1"/>
    <x v="0"/>
    <x v="0"/>
    <x v="0"/>
    <x v="0"/>
  </r>
  <r>
    <x v="19"/>
    <s v="Asociacion Amazonicos por la Amazonía"/>
    <x v="19"/>
    <x v="1"/>
    <n v="53410"/>
    <s v="AENOR International S.A.U."/>
    <s v="2019-07-31"/>
    <s v="1st, 30/10/2013 - 29/10/2047"/>
    <n v="5"/>
    <n v="0"/>
    <n v="0"/>
    <n v="0"/>
    <n v="0"/>
    <n v="1"/>
    <n v="0"/>
    <n v="0"/>
    <n v="0"/>
    <n v="0"/>
    <n v="0"/>
    <n v="2"/>
    <n v="2"/>
    <n v="0"/>
    <n v="0"/>
    <n v="0"/>
    <n v="0"/>
    <n v="0"/>
    <n v="0"/>
    <x v="0"/>
    <x v="0"/>
    <x v="2"/>
    <x v="0"/>
    <x v="1"/>
  </r>
  <r>
    <x v="20"/>
    <s v="Multiple Proponents"/>
    <x v="20"/>
    <x v="5"/>
    <n v="92530"/>
    <s v="Det Norske Veritas Climate Change Services AS (DNV)"/>
    <s v="2013-10-29"/>
    <s v="1st, 01/01/2012 - 31/12/2041"/>
    <n v="0"/>
    <n v="0"/>
    <n v="0"/>
    <n v="0"/>
    <n v="0"/>
    <n v="0"/>
    <n v="0"/>
    <n v="0"/>
    <n v="0"/>
    <n v="0"/>
    <n v="0"/>
    <n v="0"/>
    <n v="0"/>
    <n v="0"/>
    <n v="0"/>
    <n v="0"/>
    <n v="0"/>
    <n v="0"/>
    <n v="0"/>
    <x v="1"/>
    <x v="0"/>
    <x v="3"/>
    <x v="0"/>
    <x v="0"/>
  </r>
  <r>
    <x v="21"/>
    <s v="Multiple Proponents"/>
    <x v="21"/>
    <x v="1"/>
    <n v="53308"/>
    <s v="AENOR International S.A.U."/>
    <s v="2022-03-29"/>
    <s v="1st, 01/07/2017 - 30/06/2037"/>
    <n v="13"/>
    <n v="0"/>
    <n v="0"/>
    <n v="0"/>
    <n v="2"/>
    <n v="4"/>
    <n v="3"/>
    <n v="0"/>
    <n v="0"/>
    <n v="1"/>
    <n v="0"/>
    <n v="0"/>
    <n v="3"/>
    <n v="0"/>
    <n v="0"/>
    <n v="0"/>
    <n v="0"/>
    <n v="0"/>
    <n v="0"/>
    <x v="1"/>
    <x v="0"/>
    <x v="7"/>
    <x v="0"/>
    <x v="4"/>
  </r>
  <r>
    <x v="22"/>
    <s v="Multiple Proponents"/>
    <x v="22"/>
    <x v="2"/>
    <n v="1236258"/>
    <s v="AENOR International S.A.U."/>
    <s v="2019-10-30"/>
    <s v="1st, 01/05/2015 - 30/04/2045"/>
    <n v="17"/>
    <n v="1"/>
    <n v="3"/>
    <n v="1"/>
    <n v="0"/>
    <n v="0"/>
    <n v="0"/>
    <n v="0"/>
    <n v="0"/>
    <n v="6"/>
    <n v="0"/>
    <n v="1"/>
    <n v="0"/>
    <n v="0"/>
    <n v="2"/>
    <n v="3"/>
    <n v="0"/>
    <n v="0"/>
    <n v="0"/>
    <x v="4"/>
    <x v="3"/>
    <x v="8"/>
    <x v="0"/>
    <x v="0"/>
  </r>
  <r>
    <x v="23"/>
    <s v="Corporación Autónoma Regional del Río Grande de la Magdalena (CORMAGDALENA), Colombia"/>
    <x v="23"/>
    <x v="1"/>
    <n v="1000"/>
    <s v="SCS Global Services"/>
    <s v="2021-12-07"/>
    <s v="1st, 08/03/2014 - 07/03/2044"/>
    <n v="13"/>
    <n v="0"/>
    <n v="0"/>
    <n v="0"/>
    <n v="0"/>
    <n v="7"/>
    <n v="0"/>
    <n v="0"/>
    <n v="0"/>
    <n v="1"/>
    <n v="0"/>
    <n v="1"/>
    <n v="2"/>
    <n v="0"/>
    <n v="0"/>
    <n v="0"/>
    <n v="2"/>
    <n v="0"/>
    <n v="0"/>
    <x v="0"/>
    <x v="6"/>
    <x v="9"/>
    <x v="0"/>
    <x v="1"/>
  </r>
  <r>
    <x v="24"/>
    <s v="Provincial Office of Agriculture and Forestry (PAFO), Daman, India"/>
    <x v="24"/>
    <x v="1"/>
    <n v="260000"/>
    <s v="TÜV SÜD South Asia Private Limited"/>
    <s v="2017-11-16"/>
    <s v="1st, 01/09/2014 - 31/08/2044"/>
    <n v="2"/>
    <n v="0"/>
    <n v="0"/>
    <n v="0"/>
    <n v="0"/>
    <n v="0"/>
    <n v="0"/>
    <n v="0"/>
    <n v="0"/>
    <n v="0"/>
    <n v="0"/>
    <n v="1"/>
    <n v="0"/>
    <n v="1"/>
    <n v="0"/>
    <n v="0"/>
    <n v="0"/>
    <n v="0"/>
    <n v="0"/>
    <x v="1"/>
    <x v="2"/>
    <x v="3"/>
    <x v="0"/>
    <x v="0"/>
  </r>
  <r>
    <x v="25"/>
    <s v="Godrej Properties Ltd"/>
    <x v="25"/>
    <x v="6"/>
    <n v="1000"/>
    <s v="Tuev Nord Cert GmbH (Tuev Nord)"/>
    <s v="2020-07-16"/>
    <s v="1st, 28/07/2017 - 27/07/2037"/>
    <n v="12"/>
    <n v="0"/>
    <n v="0"/>
    <n v="2"/>
    <n v="0"/>
    <n v="0"/>
    <n v="0"/>
    <n v="4"/>
    <n v="0"/>
    <n v="0"/>
    <n v="0"/>
    <n v="0"/>
    <n v="0"/>
    <n v="0"/>
    <n v="0"/>
    <n v="0"/>
    <n v="0"/>
    <n v="0"/>
    <n v="6"/>
    <x v="1"/>
    <x v="3"/>
    <x v="5"/>
    <x v="3"/>
    <x v="6"/>
  </r>
  <r>
    <x v="26"/>
    <s v="Local Environmental Authority of Chivor (CORPOCHIVOR– Corporación Autónoma Regional de Chivor), Márquez Province, Colombia"/>
    <x v="26"/>
    <x v="1"/>
    <n v="937"/>
    <s v="Colombian Institute for Technical Standards and Certification (ICONTEC)"/>
    <s v="2018-01-16"/>
    <s v="1st, 11/04/2014 - 10/04/2044"/>
    <n v="7"/>
    <n v="0"/>
    <n v="0"/>
    <n v="0"/>
    <n v="0"/>
    <n v="0"/>
    <n v="0"/>
    <n v="0"/>
    <n v="0"/>
    <n v="2"/>
    <n v="0"/>
    <n v="3"/>
    <n v="1"/>
    <n v="0"/>
    <n v="0"/>
    <n v="0"/>
    <n v="0"/>
    <n v="0"/>
    <n v="1"/>
    <x v="1"/>
    <x v="6"/>
    <x v="4"/>
    <x v="0"/>
    <x v="0"/>
  </r>
  <r>
    <x v="27"/>
    <s v="The Royal Government of Cambodia, Forestry Administration, Kandall, Cambodia"/>
    <x v="27"/>
    <x v="2"/>
    <n v="67791"/>
    <s v="SCS Global Services"/>
    <s v="2020-06-04"/>
    <s v="1st, 01/01/2015 - 31/12/2044"/>
    <n v="0"/>
    <n v="0"/>
    <n v="0"/>
    <n v="0"/>
    <n v="0"/>
    <n v="0"/>
    <n v="0"/>
    <n v="0"/>
    <n v="0"/>
    <n v="0"/>
    <n v="0"/>
    <n v="0"/>
    <n v="0"/>
    <n v="0"/>
    <n v="0"/>
    <n v="0"/>
    <n v="0"/>
    <n v="0"/>
    <n v="0"/>
    <x v="1"/>
    <x v="0"/>
    <x v="3"/>
    <x v="0"/>
    <x v="0"/>
  </r>
  <r>
    <x v="28"/>
    <s v="Agrocortex Madeiras do Acre Agroflorestal Ltda."/>
    <x v="28"/>
    <x v="1"/>
    <n v="186067"/>
    <s v="Earthood Services Private Limited"/>
    <s v="2018-04-11"/>
    <s v="1st, 01/07/2014 - 30/06/2044"/>
    <n v="0"/>
    <n v="0"/>
    <n v="0"/>
    <n v="0"/>
    <n v="0"/>
    <n v="0"/>
    <n v="0"/>
    <n v="0"/>
    <n v="0"/>
    <n v="0"/>
    <n v="0"/>
    <n v="0"/>
    <n v="0"/>
    <n v="0"/>
    <n v="0"/>
    <n v="0"/>
    <n v="0"/>
    <n v="0"/>
    <n v="0"/>
    <x v="1"/>
    <x v="0"/>
    <x v="3"/>
    <x v="0"/>
    <x v="0"/>
  </r>
  <r>
    <x v="29"/>
    <s v="Intercontinental Timber Asociacion Agraria, Kunming, Yunnan Province, China"/>
    <x v="29"/>
    <x v="7"/>
    <n v="229"/>
    <s v="SCS Global Services"/>
    <s v="2020-04-06"/>
    <s v="1st, 19/12/2007 - 18/12/2107"/>
    <n v="6"/>
    <n v="1"/>
    <n v="0"/>
    <n v="0"/>
    <n v="0"/>
    <n v="0"/>
    <n v="0"/>
    <n v="0"/>
    <n v="0"/>
    <n v="0"/>
    <n v="0"/>
    <n v="0"/>
    <n v="0"/>
    <n v="0"/>
    <n v="0"/>
    <n v="0"/>
    <n v="0"/>
    <n v="0"/>
    <n v="5"/>
    <x v="1"/>
    <x v="6"/>
    <x v="3"/>
    <x v="4"/>
    <x v="0"/>
  </r>
  <r>
    <x v="30"/>
    <s v="National Mozambican Public Agency for Parks and Reserves Conservation (ANAC), Mozambique, Mozambique, http://www.anac.gov.mz/"/>
    <x v="30"/>
    <x v="0"/>
    <n v="1000"/>
    <s v="Ecocert S.A."/>
    <s v="2020-11-16"/>
    <s v="1st, 01/01/2012 - 31/12/2031"/>
    <n v="13"/>
    <n v="0"/>
    <n v="5"/>
    <n v="0"/>
    <n v="0"/>
    <n v="0"/>
    <n v="1"/>
    <n v="0"/>
    <n v="0"/>
    <n v="3"/>
    <n v="0"/>
    <n v="0"/>
    <n v="1"/>
    <n v="0"/>
    <n v="1"/>
    <n v="0"/>
    <n v="1"/>
    <n v="1"/>
    <n v="0"/>
    <x v="4"/>
    <x v="2"/>
    <x v="5"/>
    <x v="1"/>
    <x v="2"/>
  </r>
  <r>
    <x v="31"/>
    <s v="Govt. of Madagascar, Direction Generale des Forets"/>
    <x v="31"/>
    <x v="1"/>
    <n v="370032"/>
    <s v="Rainforest Alliance, Inc. (Rainforest Alliance)"/>
    <s v="2020-04-06"/>
    <s v="1st, 30/12/2007 - 29/12/2037"/>
    <n v="8"/>
    <n v="0"/>
    <n v="4"/>
    <n v="0"/>
    <n v="0"/>
    <n v="0"/>
    <n v="1"/>
    <n v="0"/>
    <n v="0"/>
    <n v="0"/>
    <n v="0"/>
    <n v="0"/>
    <n v="0"/>
    <n v="0"/>
    <n v="3"/>
    <n v="0"/>
    <n v="0"/>
    <n v="0"/>
    <n v="0"/>
    <x v="4"/>
    <x v="2"/>
    <x v="1"/>
    <x v="0"/>
    <x v="1"/>
  </r>
  <r>
    <x v="32"/>
    <s v="Fazenda Nossa Senhora das Cachoeiras do Ituxi"/>
    <x v="32"/>
    <x v="1"/>
    <n v="46592"/>
    <s v="S&amp;A Carbon, LLC"/>
    <s v="2020-04-06"/>
    <s v="1st, 15/12/2013 - 14/12/2043"/>
    <n v="8"/>
    <n v="1"/>
    <n v="0"/>
    <n v="0"/>
    <n v="1"/>
    <n v="0"/>
    <n v="0"/>
    <n v="0"/>
    <n v="0"/>
    <n v="0"/>
    <n v="0"/>
    <n v="1"/>
    <n v="2"/>
    <n v="0"/>
    <n v="0"/>
    <n v="0"/>
    <n v="3"/>
    <n v="0"/>
    <n v="0"/>
    <x v="0"/>
    <x v="6"/>
    <x v="4"/>
    <x v="0"/>
    <x v="0"/>
  </r>
  <r>
    <x v="33"/>
    <s v="Royal Government of Cambodia (RGC), Ministry of Environment"/>
    <x v="33"/>
    <x v="1"/>
    <n v="166983"/>
    <s v="SCS Global Services"/>
    <s v="2020-04-06"/>
    <s v="1st, 01/01/2010 - 31/12/2069"/>
    <n v="0"/>
    <n v="0"/>
    <n v="0"/>
    <n v="0"/>
    <n v="0"/>
    <n v="0"/>
    <n v="0"/>
    <n v="0"/>
    <n v="0"/>
    <n v="0"/>
    <n v="0"/>
    <n v="0"/>
    <n v="0"/>
    <n v="0"/>
    <n v="0"/>
    <n v="0"/>
    <n v="0"/>
    <n v="0"/>
    <n v="0"/>
    <x v="1"/>
    <x v="0"/>
    <x v="3"/>
    <x v="0"/>
    <x v="0"/>
  </r>
  <r>
    <x v="34"/>
    <s v="Fundacion para el Ecodesarrollo y la Conservacion [FUNDAECO], Guatemala"/>
    <x v="34"/>
    <x v="1"/>
    <n v="54157"/>
    <s v="AENOR International S.A.U."/>
    <s v="2020-04-06"/>
    <s v="1st, 01/04/2012 - 31/03/2042"/>
    <n v="0"/>
    <n v="0"/>
    <n v="0"/>
    <n v="0"/>
    <n v="0"/>
    <n v="0"/>
    <n v="0"/>
    <n v="0"/>
    <n v="0"/>
    <n v="0"/>
    <n v="0"/>
    <n v="0"/>
    <n v="0"/>
    <n v="0"/>
    <n v="0"/>
    <n v="0"/>
    <n v="0"/>
    <n v="0"/>
    <n v="0"/>
    <x v="1"/>
    <x v="0"/>
    <x v="3"/>
    <x v="0"/>
    <x v="0"/>
  </r>
  <r>
    <x v="35"/>
    <s v="Multiple Proponents"/>
    <x v="35"/>
    <x v="0"/>
    <n v="28096"/>
    <s v="Aster Global Environmental Solutions Inc."/>
    <s v="2020-04-06"/>
    <s v="1st, 19/03/2011 - 18/03/2041"/>
    <n v="8"/>
    <n v="0"/>
    <n v="0"/>
    <n v="3"/>
    <n v="0"/>
    <n v="2"/>
    <n v="0"/>
    <n v="2"/>
    <n v="0"/>
    <n v="0"/>
    <n v="0"/>
    <n v="0"/>
    <n v="0"/>
    <n v="0"/>
    <n v="0"/>
    <n v="0"/>
    <n v="1"/>
    <n v="0"/>
    <n v="0"/>
    <x v="1"/>
    <x v="3"/>
    <x v="4"/>
    <x v="0"/>
    <x v="4"/>
  </r>
  <r>
    <x v="36"/>
    <s v="Metareilá Association of the Suruí Indigenous P'pl, Quebec, Canada"/>
    <x v="36"/>
    <x v="1"/>
    <n v="31994"/>
    <s v="Rainforest Alliance, Inc. (Rainforest Alliance)"/>
    <s v="2020-04-06"/>
    <s v="1st, 09/06/2009 - 08/06/2039"/>
    <n v="0"/>
    <n v="0"/>
    <n v="0"/>
    <n v="0"/>
    <n v="0"/>
    <n v="0"/>
    <n v="0"/>
    <n v="0"/>
    <n v="0"/>
    <n v="0"/>
    <n v="0"/>
    <n v="0"/>
    <n v="0"/>
    <n v="0"/>
    <n v="0"/>
    <n v="0"/>
    <n v="0"/>
    <n v="0"/>
    <n v="0"/>
    <x v="1"/>
    <x v="0"/>
    <x v="3"/>
    <x v="0"/>
    <x v="0"/>
  </r>
  <r>
    <x v="37"/>
    <s v="Bull Run Overseas Ltd., blank, Uganda"/>
    <x v="37"/>
    <x v="0"/>
    <n v="567"/>
    <s v="Aster Global Environmental Solutions Inc."/>
    <s v="2020-04-06"/>
    <s v="1st, 01/01/2009 - 31/12/2038"/>
    <n v="0"/>
    <n v="0"/>
    <n v="0"/>
    <n v="0"/>
    <n v="0"/>
    <n v="0"/>
    <n v="0"/>
    <n v="0"/>
    <n v="0"/>
    <n v="0"/>
    <n v="0"/>
    <n v="0"/>
    <n v="0"/>
    <n v="0"/>
    <n v="0"/>
    <n v="0"/>
    <n v="0"/>
    <n v="0"/>
    <n v="0"/>
    <x v="1"/>
    <x v="0"/>
    <x v="3"/>
    <x v="0"/>
    <x v="0"/>
  </r>
  <r>
    <x v="38"/>
    <s v="Royal Government of Cambodia-Forestry Admin"/>
    <x v="38"/>
    <x v="3"/>
    <n v="63831"/>
    <s v="Tuev Sued Industrie Service GmbH (Tuev Sued)"/>
    <s v="2020-04-06"/>
    <s v="1st, 28/02/2008 - 27/02/2038"/>
    <n v="5"/>
    <n v="0"/>
    <n v="0"/>
    <n v="0"/>
    <n v="0"/>
    <n v="0"/>
    <n v="0"/>
    <n v="0"/>
    <n v="0"/>
    <n v="0"/>
    <n v="0"/>
    <n v="0"/>
    <n v="1"/>
    <n v="0"/>
    <n v="0"/>
    <n v="0"/>
    <n v="3"/>
    <n v="0"/>
    <n v="1"/>
    <x v="1"/>
    <x v="6"/>
    <x v="1"/>
    <x v="0"/>
    <x v="2"/>
  </r>
  <r>
    <x v="39"/>
    <s v="Anthrotect S.A.S., CA, United States, +1 (650) 681-9787, info@anthrotect.com"/>
    <x v="39"/>
    <x v="2"/>
    <n v="13465"/>
    <m/>
    <s v="2020-04-06"/>
    <s v="1st, 18/10/2010 - 17/10/2040"/>
    <n v="6"/>
    <n v="0"/>
    <n v="0"/>
    <n v="0"/>
    <n v="0"/>
    <n v="0"/>
    <n v="1"/>
    <n v="1"/>
    <n v="0"/>
    <n v="0"/>
    <n v="0"/>
    <n v="0"/>
    <n v="0"/>
    <n v="3"/>
    <n v="1"/>
    <n v="0"/>
    <n v="0"/>
    <n v="0"/>
    <n v="0"/>
    <x v="1"/>
    <x v="0"/>
    <x v="3"/>
    <x v="0"/>
    <x v="5"/>
  </r>
  <r>
    <x v="40"/>
    <s v="Multiple Proponents"/>
    <x v="40"/>
    <x v="0"/>
    <n v="41976"/>
    <s v="Aster Global Environmental Solutions Inc."/>
    <s v="2020-06-04"/>
    <s v="1st, 17/03/2011 - 16/03/2041"/>
    <n v="8"/>
    <n v="0"/>
    <n v="0"/>
    <n v="3"/>
    <n v="0"/>
    <n v="2"/>
    <n v="0"/>
    <n v="2"/>
    <n v="0"/>
    <n v="0"/>
    <n v="0"/>
    <n v="0"/>
    <n v="0"/>
    <n v="0"/>
    <n v="0"/>
    <n v="0"/>
    <n v="1"/>
    <n v="0"/>
    <n v="0"/>
    <x v="1"/>
    <x v="3"/>
    <x v="4"/>
    <x v="0"/>
    <x v="4"/>
  </r>
  <r>
    <x v="41"/>
    <s v="Multiple Proponents"/>
    <x v="41"/>
    <x v="3"/>
    <n v="169136"/>
    <s v="Det Norske Veritas Climate Change Services AS (DNV)"/>
    <s v="2020-04-06"/>
    <s v="1st, 01/10/2009 - 30/09/2039"/>
    <n v="0"/>
    <n v="0"/>
    <n v="0"/>
    <n v="0"/>
    <n v="0"/>
    <n v="0"/>
    <n v="0"/>
    <n v="0"/>
    <n v="0"/>
    <n v="0"/>
    <n v="0"/>
    <n v="0"/>
    <n v="0"/>
    <n v="0"/>
    <n v="0"/>
    <n v="0"/>
    <n v="0"/>
    <n v="0"/>
    <n v="0"/>
    <x v="1"/>
    <x v="0"/>
    <x v="3"/>
    <x v="0"/>
    <x v="0"/>
  </r>
  <r>
    <x v="42"/>
    <s v="Multiple Proponents"/>
    <x v="42"/>
    <x v="3"/>
    <n v="83452"/>
    <s v="Rainforest Alliance, Inc. (Rainforest Alliance)"/>
    <s v="2020-04-06"/>
    <s v="1st, 26/08/2013 - 25/08/2043"/>
    <n v="0"/>
    <n v="0"/>
    <n v="0"/>
    <n v="0"/>
    <n v="0"/>
    <n v="0"/>
    <n v="0"/>
    <n v="0"/>
    <n v="0"/>
    <n v="0"/>
    <n v="0"/>
    <n v="0"/>
    <n v="0"/>
    <n v="0"/>
    <n v="0"/>
    <n v="0"/>
    <n v="0"/>
    <n v="0"/>
    <n v="0"/>
    <x v="1"/>
    <x v="0"/>
    <x v="3"/>
    <x v="0"/>
    <x v="0"/>
  </r>
  <r>
    <x v="43"/>
    <s v="Pur Projet, Singapore, Singapore"/>
    <x v="43"/>
    <x v="1"/>
    <n v="303699"/>
    <s v="SCS Global Services"/>
    <s v="2020-04-06"/>
    <s v="1st, 01/01/2010 - 31/12/2049"/>
    <n v="1"/>
    <n v="0"/>
    <n v="0"/>
    <n v="0"/>
    <n v="0"/>
    <n v="0"/>
    <n v="0"/>
    <n v="0"/>
    <n v="0"/>
    <n v="0"/>
    <n v="0"/>
    <n v="0"/>
    <n v="0"/>
    <n v="0"/>
    <n v="0"/>
    <n v="0"/>
    <n v="1"/>
    <n v="0"/>
    <n v="0"/>
    <x v="1"/>
    <x v="3"/>
    <x v="3"/>
    <x v="0"/>
    <x v="0"/>
  </r>
  <r>
    <x v="44"/>
    <s v="Programme for Belize"/>
    <x v="44"/>
    <x v="0"/>
    <n v="6296"/>
    <s v="AENOR International S.A.U."/>
    <s v="2020-04-06"/>
    <s v="CREDITING PERIOD HAS EXPIRED, 01/01/2002 - 31/12/2021"/>
    <n v="3"/>
    <n v="1"/>
    <n v="2"/>
    <n v="0"/>
    <n v="0"/>
    <n v="0"/>
    <n v="0"/>
    <n v="0"/>
    <n v="0"/>
    <n v="0"/>
    <n v="0"/>
    <n v="0"/>
    <n v="0"/>
    <n v="0"/>
    <n v="0"/>
    <n v="0"/>
    <n v="0"/>
    <n v="0"/>
    <n v="0"/>
    <x v="1"/>
    <x v="2"/>
    <x v="3"/>
    <x v="3"/>
    <x v="0"/>
  </r>
  <r>
    <x v="45"/>
    <s v="Multiple Proponents"/>
    <x v="45"/>
    <x v="1"/>
    <n v="730387"/>
    <s v="Rainforest Alliance, Inc. (Rainforest Alliance)"/>
    <s v="2020-04-06"/>
    <s v="1st, 01/01/2013 - 31/12/2042"/>
    <n v="0"/>
    <n v="0"/>
    <n v="0"/>
    <n v="0"/>
    <n v="0"/>
    <n v="0"/>
    <n v="0"/>
    <n v="0"/>
    <n v="0"/>
    <n v="0"/>
    <n v="0"/>
    <n v="0"/>
    <n v="0"/>
    <n v="0"/>
    <n v="0"/>
    <n v="0"/>
    <n v="0"/>
    <n v="0"/>
    <n v="0"/>
    <x v="1"/>
    <x v="0"/>
    <x v="3"/>
    <x v="0"/>
    <x v="0"/>
  </r>
  <r>
    <x v="46"/>
    <s v="Multiple Proponents"/>
    <x v="46"/>
    <x v="0"/>
    <n v="7749"/>
    <s v="AENOR International S.A.U."/>
    <s v="2020-04-29"/>
    <s v="1st, 01/07/2011 - 30/06/2031"/>
    <n v="13"/>
    <n v="0"/>
    <n v="0"/>
    <n v="0"/>
    <n v="0"/>
    <n v="0"/>
    <n v="0"/>
    <n v="0"/>
    <n v="0"/>
    <n v="3"/>
    <n v="0"/>
    <n v="4"/>
    <n v="3"/>
    <n v="2"/>
    <n v="0"/>
    <n v="0"/>
    <n v="1"/>
    <n v="0"/>
    <n v="0"/>
    <x v="0"/>
    <x v="5"/>
    <x v="5"/>
    <x v="0"/>
    <x v="1"/>
  </r>
  <r>
    <x v="47"/>
    <s v="Multiple Proponents"/>
    <x v="47"/>
    <x v="0"/>
    <n v="1856836"/>
    <s v="Colombian Institute for Technical Standards and Certification (ICONTEC)"/>
    <s v="2016-12-08"/>
    <s v="1st, 01/01/2013 - 31/12/2042"/>
    <n v="4"/>
    <n v="0"/>
    <n v="0"/>
    <n v="0"/>
    <n v="0"/>
    <n v="0"/>
    <n v="0"/>
    <n v="1"/>
    <n v="0"/>
    <n v="0"/>
    <n v="0"/>
    <n v="1"/>
    <n v="0"/>
    <n v="2"/>
    <n v="0"/>
    <n v="0"/>
    <n v="0"/>
    <n v="0"/>
    <n v="0"/>
    <x v="1"/>
    <x v="3"/>
    <x v="1"/>
    <x v="0"/>
    <x v="1"/>
  </r>
  <r>
    <x v="48"/>
    <s v="Wildlife Works Carbon LLC, CA, United States, +1-415-332-8081, accounting@wildlifeworks.com"/>
    <x v="48"/>
    <x v="2"/>
    <n v="299640"/>
    <s v="Det Norske Veritas Climate Change Services AS (DNV)"/>
    <s v="2020-04-06"/>
    <s v="1st, 14/03/2011 - 13/03/2041"/>
    <n v="12"/>
    <n v="0"/>
    <n v="3"/>
    <n v="0"/>
    <n v="0"/>
    <n v="0"/>
    <n v="1"/>
    <n v="0"/>
    <n v="0"/>
    <n v="3"/>
    <n v="0"/>
    <n v="0"/>
    <n v="0"/>
    <n v="0"/>
    <n v="3"/>
    <n v="1"/>
    <n v="0"/>
    <n v="1"/>
    <n v="0"/>
    <x v="0"/>
    <x v="6"/>
    <x v="10"/>
    <x v="0"/>
    <x v="0"/>
  </r>
  <r>
    <x v="49"/>
    <s v="Multiple Proponents"/>
    <x v="49"/>
    <x v="3"/>
    <n v="118318"/>
    <s v="Rainforest Alliance, Inc. (Rainforest Alliance)"/>
    <s v="2020-04-06"/>
    <s v="1st, 28/01/2014 - 27/01/2044"/>
    <n v="0"/>
    <n v="0"/>
    <n v="0"/>
    <n v="0"/>
    <n v="0"/>
    <n v="0"/>
    <n v="0"/>
    <n v="0"/>
    <n v="0"/>
    <n v="0"/>
    <n v="0"/>
    <n v="0"/>
    <n v="0"/>
    <n v="0"/>
    <n v="0"/>
    <n v="0"/>
    <n v="0"/>
    <n v="0"/>
    <n v="0"/>
    <x v="1"/>
    <x v="0"/>
    <x v="3"/>
    <x v="0"/>
    <x v="0"/>
  </r>
  <r>
    <x v="50"/>
    <s v="Multiple Proponents"/>
    <x v="50"/>
    <x v="0"/>
    <n v="71714"/>
    <s v="Rainforest Alliance, Inc. (Rainforest Alliance)"/>
    <s v="2020-04-06"/>
    <s v="1st, 13/04/2009 - 12/04/2039"/>
    <n v="12"/>
    <n v="2"/>
    <n v="2"/>
    <n v="0"/>
    <n v="0"/>
    <n v="0"/>
    <n v="2"/>
    <n v="0"/>
    <n v="0"/>
    <n v="0"/>
    <n v="0"/>
    <n v="0"/>
    <n v="2"/>
    <n v="3"/>
    <n v="0"/>
    <n v="0"/>
    <n v="1"/>
    <n v="0"/>
    <n v="0"/>
    <x v="1"/>
    <x v="7"/>
    <x v="0"/>
    <x v="0"/>
    <x v="1"/>
  </r>
  <r>
    <x v="51"/>
    <s v="Chyulu Hills Conservation Trust"/>
    <x v="51"/>
    <x v="2"/>
    <n v="410534"/>
    <s v="SCS Global Services"/>
    <s v="2020-04-06"/>
    <s v="1st, 19/09/2013 - 18/09/2043"/>
    <n v="0"/>
    <n v="0"/>
    <n v="0"/>
    <n v="0"/>
    <n v="0"/>
    <n v="0"/>
    <n v="0"/>
    <n v="0"/>
    <n v="0"/>
    <n v="0"/>
    <n v="0"/>
    <n v="0"/>
    <n v="0"/>
    <n v="0"/>
    <n v="0"/>
    <n v="0"/>
    <n v="0"/>
    <n v="0"/>
    <n v="0"/>
    <x v="1"/>
    <x v="0"/>
    <x v="3"/>
    <x v="0"/>
    <x v="0"/>
  </r>
  <r>
    <x v="52"/>
    <s v="Multiple Proponents"/>
    <x v="52"/>
    <x v="3"/>
    <n v="48177"/>
    <s v="Rainforest Alliance, Inc. (Rainforest Alliance)"/>
    <s v="2020-04-06"/>
    <s v="1st, 01/12/2014 - 30/11/2044"/>
    <n v="0"/>
    <n v="0"/>
    <n v="0"/>
    <n v="0"/>
    <n v="0"/>
    <n v="0"/>
    <n v="0"/>
    <n v="0"/>
    <n v="0"/>
    <n v="0"/>
    <n v="0"/>
    <n v="0"/>
    <n v="0"/>
    <n v="0"/>
    <n v="0"/>
    <n v="0"/>
    <n v="0"/>
    <n v="0"/>
    <n v="0"/>
    <x v="1"/>
    <x v="0"/>
    <x v="3"/>
    <x v="0"/>
    <x v="0"/>
  </r>
  <r>
    <x v="53"/>
    <s v="Consejo Comunitario de Concosta"/>
    <x v="53"/>
    <x v="3"/>
    <n v="52212"/>
    <s v="Rainforest Alliance, Inc. (Rainforest Alliance)"/>
    <s v="2020-04-06"/>
    <s v="1st, 18/07/2013 - 17/07/2043"/>
    <n v="0"/>
    <n v="0"/>
    <n v="0"/>
    <n v="0"/>
    <n v="0"/>
    <n v="0"/>
    <n v="0"/>
    <n v="0"/>
    <n v="0"/>
    <n v="0"/>
    <n v="0"/>
    <n v="0"/>
    <n v="0"/>
    <n v="0"/>
    <n v="0"/>
    <n v="0"/>
    <n v="0"/>
    <n v="0"/>
    <n v="0"/>
    <x v="1"/>
    <x v="0"/>
    <x v="3"/>
    <x v="0"/>
    <x v="0"/>
  </r>
  <r>
    <x v="54"/>
    <s v="Multiple Proponents"/>
    <x v="54"/>
    <x v="3"/>
    <n v="47667"/>
    <s v="Rainforest Alliance, Inc. (Rainforest Alliance)"/>
    <s v="2020-04-06"/>
    <s v="1st, 26/10/2013 - 25/10/2043"/>
    <n v="0"/>
    <n v="0"/>
    <n v="0"/>
    <n v="0"/>
    <n v="0"/>
    <n v="0"/>
    <n v="0"/>
    <n v="0"/>
    <n v="0"/>
    <n v="0"/>
    <n v="0"/>
    <n v="0"/>
    <n v="0"/>
    <n v="0"/>
    <n v="0"/>
    <n v="0"/>
    <n v="0"/>
    <n v="0"/>
    <n v="0"/>
    <x v="1"/>
    <x v="0"/>
    <x v="3"/>
    <x v="0"/>
    <x v="0"/>
  </r>
  <r>
    <x v="55"/>
    <s v="Multiple Proponents"/>
    <x v="55"/>
    <x v="3"/>
    <n v="58212"/>
    <s v="Rainforest Alliance, Inc. (Rainforest Alliance)"/>
    <s v="2020-06-09"/>
    <s v="1st, 13/11/2013 - 12/11/2043"/>
    <n v="0"/>
    <n v="0"/>
    <n v="0"/>
    <n v="0"/>
    <n v="0"/>
    <n v="0"/>
    <n v="0"/>
    <n v="0"/>
    <n v="0"/>
    <n v="0"/>
    <n v="0"/>
    <n v="0"/>
    <n v="0"/>
    <n v="0"/>
    <n v="0"/>
    <n v="0"/>
    <n v="0"/>
    <n v="0"/>
    <n v="0"/>
    <x v="1"/>
    <x v="0"/>
    <x v="3"/>
    <x v="0"/>
    <x v="0"/>
  </r>
  <r>
    <x v="56"/>
    <s v="Consejo Comunitario de Cajambre, BC, Canada"/>
    <x v="56"/>
    <x v="3"/>
    <n v="60316"/>
    <s v="Rainforest Alliance, Inc. (Rainforest Alliance)"/>
    <s v="2020-04-06"/>
    <s v="1st, 14/11/2013 - 13/11/2043"/>
    <n v="0"/>
    <n v="0"/>
    <n v="0"/>
    <n v="0"/>
    <n v="0"/>
    <n v="0"/>
    <n v="0"/>
    <n v="0"/>
    <n v="0"/>
    <n v="0"/>
    <n v="0"/>
    <n v="0"/>
    <n v="0"/>
    <n v="0"/>
    <n v="0"/>
    <n v="0"/>
    <n v="0"/>
    <n v="0"/>
    <n v="0"/>
    <x v="1"/>
    <x v="0"/>
    <x v="3"/>
    <x v="0"/>
    <x v="0"/>
  </r>
  <r>
    <x v="57"/>
    <s v="Cabildo Mayor Indígena de Mutatá"/>
    <x v="57"/>
    <x v="3"/>
    <n v="34288"/>
    <s v="Rainforest Alliance, Inc. (Rainforest Alliance)"/>
    <s v="2020-04-06"/>
    <s v="1st, 26/06/2013 - 25/06/2043"/>
    <n v="0"/>
    <n v="0"/>
    <n v="0"/>
    <n v="0"/>
    <n v="0"/>
    <n v="0"/>
    <n v="0"/>
    <n v="0"/>
    <n v="0"/>
    <n v="0"/>
    <n v="0"/>
    <n v="0"/>
    <n v="0"/>
    <n v="0"/>
    <n v="0"/>
    <n v="0"/>
    <n v="0"/>
    <n v="0"/>
    <n v="0"/>
    <x v="1"/>
    <x v="0"/>
    <x v="3"/>
    <x v="0"/>
    <x v="0"/>
  </r>
  <r>
    <x v="58"/>
    <s v="Bosques Amazónicos, Madre de Dios, Peru, www.bosques-amazonicos.com"/>
    <x v="58"/>
    <x v="0"/>
    <n v="724601"/>
    <s v="SCS Global Services"/>
    <s v="2020-04-06"/>
    <s v="1st, 01/01/2010 - 31/12/2040"/>
    <n v="6"/>
    <n v="0"/>
    <n v="0"/>
    <n v="0"/>
    <n v="0"/>
    <n v="1"/>
    <n v="1"/>
    <n v="0"/>
    <n v="0"/>
    <n v="2"/>
    <n v="0"/>
    <n v="0"/>
    <n v="0"/>
    <n v="0"/>
    <n v="0"/>
    <n v="0"/>
    <n v="2"/>
    <n v="0"/>
    <n v="0"/>
    <x v="0"/>
    <x v="2"/>
    <x v="0"/>
    <x v="0"/>
    <x v="0"/>
  </r>
  <r>
    <x v="59"/>
    <s v="Multiple Proponents"/>
    <x v="59"/>
    <x v="0"/>
    <n v="96906"/>
    <s v="SCS Global Services"/>
    <s v="2020-04-06"/>
    <s v="1st, 01/01/2009 - 31/12/2046"/>
    <n v="6"/>
    <n v="2"/>
    <n v="1"/>
    <n v="0"/>
    <n v="0"/>
    <n v="0"/>
    <n v="0"/>
    <n v="1"/>
    <n v="0"/>
    <n v="1"/>
    <n v="0"/>
    <n v="0"/>
    <n v="0"/>
    <n v="1"/>
    <n v="0"/>
    <n v="0"/>
    <n v="0"/>
    <n v="0"/>
    <n v="0"/>
    <x v="1"/>
    <x v="2"/>
    <x v="3"/>
    <x v="4"/>
    <x v="2"/>
  </r>
  <r>
    <x v="60"/>
    <s v="Govt. of Madagascar, Direction Generale des Forets"/>
    <x v="60"/>
    <x v="1"/>
    <n v="135212"/>
    <s v="SCS Global Services"/>
    <s v="2020-04-06"/>
    <s v="1st, 01/11/2007 - 31/10/2037"/>
    <n v="7"/>
    <n v="0"/>
    <n v="0"/>
    <n v="1"/>
    <n v="0"/>
    <n v="0"/>
    <n v="1"/>
    <n v="0"/>
    <n v="0"/>
    <n v="0"/>
    <n v="0"/>
    <n v="2"/>
    <n v="1"/>
    <n v="0"/>
    <n v="0"/>
    <n v="1"/>
    <n v="1"/>
    <n v="0"/>
    <n v="0"/>
    <x v="0"/>
    <x v="6"/>
    <x v="0"/>
    <x v="0"/>
    <x v="0"/>
  </r>
  <r>
    <x v="61"/>
    <s v="Oromia Forest and Wildlife Enterprise, Region 14/Addis Ababa, Ethiopia, +25115573325, shewitE@farmafrica.org"/>
    <x v="61"/>
    <x v="1"/>
    <n v="398532"/>
    <s v="TÜV SÜD South Asia Private Limited"/>
    <s v="2017-07-25"/>
    <s v="1st, 01/01/2012 - 31/12/2031"/>
    <n v="0"/>
    <n v="0"/>
    <n v="0"/>
    <n v="0"/>
    <n v="0"/>
    <n v="0"/>
    <n v="0"/>
    <n v="0"/>
    <n v="0"/>
    <n v="0"/>
    <n v="0"/>
    <n v="0"/>
    <n v="0"/>
    <n v="0"/>
    <n v="0"/>
    <n v="0"/>
    <n v="0"/>
    <n v="0"/>
    <n v="0"/>
    <x v="1"/>
    <x v="0"/>
    <x v="3"/>
    <x v="0"/>
    <x v="0"/>
  </r>
  <r>
    <x v="62"/>
    <s v="Lawrence Bishop, IN, United States, 1-812-369-4151, laal.bishop@gmail.com"/>
    <x v="62"/>
    <x v="0"/>
    <n v="3202"/>
    <s v="Aster Global Environmental Solutions Inc."/>
    <s v="2020-04-06"/>
    <s v="1st, 01/01/2012 - 31/12/2041"/>
    <n v="7"/>
    <n v="0"/>
    <n v="0"/>
    <n v="0"/>
    <n v="0"/>
    <n v="0"/>
    <n v="0"/>
    <n v="0"/>
    <n v="0"/>
    <n v="0"/>
    <n v="2"/>
    <n v="0"/>
    <n v="0"/>
    <n v="2"/>
    <n v="0"/>
    <n v="1"/>
    <n v="2"/>
    <n v="0"/>
    <n v="0"/>
    <x v="1"/>
    <x v="3"/>
    <x v="2"/>
    <x v="0"/>
    <x v="3"/>
  </r>
  <r>
    <x v="63"/>
    <s v="Multiple Proponents"/>
    <x v="63"/>
    <x v="1"/>
    <n v="86270"/>
    <s v="TÜV Rheinland (China) Ltd."/>
    <s v="2020-04-06"/>
    <s v="1st, 01/01/2003 - 31/12/2032"/>
    <n v="9"/>
    <n v="1"/>
    <n v="0"/>
    <n v="0"/>
    <n v="0"/>
    <n v="1"/>
    <n v="0"/>
    <n v="0"/>
    <n v="0"/>
    <n v="1"/>
    <n v="0"/>
    <n v="0"/>
    <n v="0"/>
    <n v="1"/>
    <n v="0"/>
    <n v="1"/>
    <n v="3"/>
    <n v="1"/>
    <n v="0"/>
    <x v="1"/>
    <x v="1"/>
    <x v="4"/>
    <x v="0"/>
    <x v="2"/>
  </r>
  <r>
    <x v="64"/>
    <s v="Multiple Proponents"/>
    <x v="64"/>
    <x v="1"/>
    <n v="45289"/>
    <s v="AENOR International S.A.U."/>
    <s v="2020-04-06"/>
    <s v="1st, 01/02/2012 - 31/01/2042"/>
    <n v="13"/>
    <n v="2"/>
    <n v="0"/>
    <n v="0"/>
    <n v="0"/>
    <n v="2"/>
    <n v="1"/>
    <n v="1"/>
    <n v="0"/>
    <n v="1"/>
    <n v="1"/>
    <n v="4"/>
    <n v="1"/>
    <n v="0"/>
    <n v="0"/>
    <n v="0"/>
    <n v="0"/>
    <n v="0"/>
    <n v="0"/>
    <x v="4"/>
    <x v="3"/>
    <x v="10"/>
    <x v="0"/>
    <x v="2"/>
  </r>
  <r>
    <x v="65"/>
    <s v="Consejo Nacional de Áreas Protegidas (CONAP), Guatemala, Guatemala, (502) 2422-6700, seconap@conap.gob.gt"/>
    <x v="65"/>
    <x v="1"/>
    <n v="463239"/>
    <s v="AENOR International S.A.U."/>
    <s v="2020-04-06"/>
    <s v="1st, 30/01/2012 - 29/01/2042"/>
    <n v="6"/>
    <n v="1"/>
    <n v="0"/>
    <n v="0"/>
    <n v="0"/>
    <n v="0"/>
    <n v="2"/>
    <n v="0"/>
    <n v="0"/>
    <n v="0"/>
    <n v="0"/>
    <n v="0"/>
    <n v="2"/>
    <n v="0"/>
    <n v="0"/>
    <n v="0"/>
    <n v="1"/>
    <n v="0"/>
    <n v="0"/>
    <x v="0"/>
    <x v="6"/>
    <x v="3"/>
    <x v="0"/>
    <x v="1"/>
  </r>
  <r>
    <x v="66"/>
    <s v="The Nature Conservancy"/>
    <x v="66"/>
    <x v="0"/>
    <n v="8169"/>
    <s v="Aster Global Environmental Solutions Inc."/>
    <s v="2016-04-11"/>
    <s v="1st, 01/01/2011 - 31/12/2040"/>
    <n v="0"/>
    <n v="0"/>
    <n v="0"/>
    <n v="0"/>
    <n v="0"/>
    <n v="0"/>
    <n v="0"/>
    <n v="0"/>
    <n v="0"/>
    <n v="0"/>
    <n v="0"/>
    <n v="0"/>
    <n v="0"/>
    <n v="0"/>
    <n v="0"/>
    <n v="0"/>
    <n v="0"/>
    <n v="0"/>
    <n v="0"/>
    <x v="1"/>
    <x v="0"/>
    <x v="3"/>
    <x v="0"/>
    <x v="0"/>
  </r>
  <r>
    <x v="67"/>
    <s v="Community Markets for Conservation (COMACO)"/>
    <x v="67"/>
    <x v="8"/>
    <n v="216157"/>
    <s v="SCS Global Services"/>
    <s v="2020-04-06"/>
    <s v="1st, 01/07/2012 - 30/06/2032"/>
    <n v="7"/>
    <n v="0"/>
    <n v="0"/>
    <n v="0"/>
    <n v="0"/>
    <n v="0"/>
    <n v="0"/>
    <n v="0"/>
    <n v="0"/>
    <n v="4"/>
    <n v="0"/>
    <n v="0"/>
    <n v="1"/>
    <n v="1"/>
    <n v="0"/>
    <n v="0"/>
    <n v="0"/>
    <n v="0"/>
    <n v="1"/>
    <x v="0"/>
    <x v="2"/>
    <x v="0"/>
    <x v="0"/>
    <x v="2"/>
  </r>
  <r>
    <x v="68"/>
    <s v="Multiple Proponents"/>
    <x v="68"/>
    <x v="1"/>
    <n v="65982"/>
    <s v="SCS Global Services"/>
    <s v="2020-04-06"/>
    <s v="1st, 14/02/2011 - 13/02/2041"/>
    <n v="0"/>
    <n v="0"/>
    <n v="0"/>
    <n v="0"/>
    <n v="0"/>
    <n v="0"/>
    <n v="0"/>
    <n v="0"/>
    <n v="0"/>
    <n v="0"/>
    <n v="0"/>
    <n v="0"/>
    <n v="0"/>
    <n v="0"/>
    <n v="0"/>
    <n v="0"/>
    <n v="0"/>
    <n v="0"/>
    <n v="0"/>
    <x v="1"/>
    <x v="0"/>
    <x v="3"/>
    <x v="0"/>
    <x v="0"/>
  </r>
  <r>
    <x v="69"/>
    <s v="Multiple Proponents"/>
    <x v="69"/>
    <x v="1"/>
    <n v="42194"/>
    <s v="SCS Global Services"/>
    <s v="2015-12-21"/>
    <s v="1st, 21/04/2012 - 20/04/2042"/>
    <n v="0"/>
    <n v="0"/>
    <n v="0"/>
    <n v="0"/>
    <n v="0"/>
    <n v="0"/>
    <n v="0"/>
    <n v="0"/>
    <n v="0"/>
    <n v="0"/>
    <n v="0"/>
    <n v="0"/>
    <n v="0"/>
    <n v="0"/>
    <n v="0"/>
    <n v="0"/>
    <n v="0"/>
    <n v="0"/>
    <n v="0"/>
    <x v="1"/>
    <x v="0"/>
    <x v="3"/>
    <x v="0"/>
    <x v="0"/>
  </r>
  <r>
    <x v="70"/>
    <s v="The Wildlife Conservation Society (WCS)"/>
    <x v="70"/>
    <x v="0"/>
    <n v="360060"/>
    <s v="Rainforest Alliance, Inc. (Rainforest Alliance)"/>
    <s v="2020-04-06"/>
    <s v="1st, 01/01/2005 - 31/12/2034"/>
    <n v="5"/>
    <n v="0"/>
    <n v="0"/>
    <n v="0"/>
    <n v="0"/>
    <n v="0"/>
    <n v="0"/>
    <n v="1"/>
    <n v="0"/>
    <n v="0"/>
    <n v="0"/>
    <n v="0"/>
    <n v="1"/>
    <n v="1"/>
    <n v="0"/>
    <n v="0"/>
    <n v="1"/>
    <n v="0"/>
    <n v="1"/>
    <x v="1"/>
    <x v="3"/>
    <x v="1"/>
    <x v="4"/>
    <x v="0"/>
  </r>
  <r>
    <x v="71"/>
    <s v="The Nature Conservancy"/>
    <x v="71"/>
    <x v="0"/>
    <n v="50251"/>
    <s v="Aster Global Environmental Solutions Inc."/>
    <s v="2020-04-06"/>
    <s v="CREDITING PERIOD HAS EXPIRED, 04/11/2003 - 03/11/2023"/>
    <n v="4"/>
    <n v="0"/>
    <n v="0"/>
    <n v="0"/>
    <n v="0"/>
    <n v="0"/>
    <n v="0"/>
    <n v="0"/>
    <n v="0"/>
    <n v="0"/>
    <n v="0"/>
    <n v="2"/>
    <n v="0"/>
    <n v="0"/>
    <n v="0"/>
    <n v="0"/>
    <n v="2"/>
    <n v="0"/>
    <n v="0"/>
    <x v="0"/>
    <x v="3"/>
    <x v="3"/>
    <x v="3"/>
    <x v="2"/>
  </r>
  <r>
    <x v="72"/>
    <s v="Swire Pacific Offshore Operations (Pte) Ltd. (SPO), Singapore, Singapore"/>
    <x v="72"/>
    <x v="0"/>
    <n v="72"/>
    <s v="TÜV SÜD South Asia Private Limited"/>
    <s v="2020-04-06"/>
    <s v="1st, 31/10/2010 - 30/10/2030"/>
    <n v="9"/>
    <n v="1"/>
    <n v="0"/>
    <n v="0"/>
    <n v="0"/>
    <n v="1"/>
    <n v="0"/>
    <n v="0"/>
    <n v="0"/>
    <n v="0"/>
    <n v="1"/>
    <n v="0"/>
    <n v="0"/>
    <n v="0"/>
    <n v="0"/>
    <n v="0"/>
    <n v="6"/>
    <n v="0"/>
    <n v="0"/>
    <x v="1"/>
    <x v="8"/>
    <x v="2"/>
    <x v="0"/>
    <x v="2"/>
  </r>
  <r>
    <x v="73"/>
    <s v="Beijing Shengdahuitang Carbon Management Co.,Ltd., Ankara, Turkey, 0090-312-287 51 22, melcopeland@re-consult.net"/>
    <x v="73"/>
    <x v="4"/>
    <n v="7747"/>
    <s v="Bureau Veritas Certification Holding SAS (Bureau Veritas)"/>
    <s v="2020-04-06"/>
    <s v="1st, 01/01/2006 - 31/12/2035"/>
    <n v="0"/>
    <n v="0"/>
    <n v="0"/>
    <n v="0"/>
    <n v="0"/>
    <n v="0"/>
    <n v="0"/>
    <n v="0"/>
    <n v="0"/>
    <n v="0"/>
    <n v="0"/>
    <n v="0"/>
    <n v="0"/>
    <n v="0"/>
    <n v="0"/>
    <n v="0"/>
    <n v="0"/>
    <n v="0"/>
    <n v="0"/>
    <x v="1"/>
    <x v="0"/>
    <x v="3"/>
    <x v="0"/>
    <x v="0"/>
  </r>
  <r>
    <x v="74"/>
    <s v="Multiple Proponents"/>
    <x v="74"/>
    <x v="1"/>
    <n v="94289"/>
    <s v="Rainforest Alliance, Inc. (Rainforest Alliance)"/>
    <s v="2016-06-14"/>
    <s v="1st, 01/10/2012 - 30/09/2042"/>
    <n v="0"/>
    <n v="0"/>
    <n v="0"/>
    <n v="0"/>
    <n v="0"/>
    <n v="0"/>
    <n v="0"/>
    <n v="0"/>
    <n v="0"/>
    <n v="0"/>
    <n v="0"/>
    <n v="0"/>
    <n v="0"/>
    <n v="0"/>
    <n v="0"/>
    <n v="0"/>
    <n v="0"/>
    <n v="0"/>
    <n v="0"/>
    <x v="1"/>
    <x v="0"/>
    <x v="3"/>
    <x v="0"/>
    <x v="0"/>
  </r>
  <r>
    <x v="75"/>
    <s v="Multiple Proponents"/>
    <x v="75"/>
    <x v="0"/>
    <n v="34702"/>
    <s v="SCS Global Services"/>
    <s v="2020-06-04"/>
    <s v="1st, 23/05/2011 - 22/05/2041"/>
    <n v="7"/>
    <n v="0"/>
    <n v="0"/>
    <n v="3"/>
    <n v="0"/>
    <n v="1"/>
    <n v="0"/>
    <n v="1"/>
    <n v="0"/>
    <n v="0"/>
    <n v="0"/>
    <n v="0"/>
    <n v="0"/>
    <n v="0"/>
    <n v="0"/>
    <n v="0"/>
    <n v="2"/>
    <n v="0"/>
    <n v="0"/>
    <x v="1"/>
    <x v="2"/>
    <x v="4"/>
    <x v="0"/>
    <x v="2"/>
  </r>
  <r>
    <x v="76"/>
    <s v="Gola Rainforest Conservation LG, United Kingdom, 0044 1767 693446, alex.hipkiss@rspb.org.uk"/>
    <x v="76"/>
    <x v="0"/>
    <n v="68340"/>
    <s v="Rainforest Alliance, Inc. (Rainforest Alliance)"/>
    <s v="2015-04-11"/>
    <s v="1st, 01/08/2012 - 31/07/2042"/>
    <n v="0"/>
    <n v="0"/>
    <n v="0"/>
    <n v="0"/>
    <n v="0"/>
    <n v="0"/>
    <n v="0"/>
    <n v="0"/>
    <n v="0"/>
    <n v="0"/>
    <n v="0"/>
    <n v="0"/>
    <n v="0"/>
    <n v="0"/>
    <n v="0"/>
    <n v="0"/>
    <n v="0"/>
    <n v="0"/>
    <n v="0"/>
    <x v="1"/>
    <x v="0"/>
    <x v="3"/>
    <x v="0"/>
    <x v="0"/>
  </r>
  <r>
    <x v="77"/>
    <s v="CBNS NEGÓCIOS FLORESTAIS S/A, State of Pará, Brazil"/>
    <x v="77"/>
    <x v="0"/>
    <n v="27434"/>
    <s v="Rainforest Alliance, Inc. (Rainforest Alliance)"/>
    <s v="2020-04-06"/>
    <s v="1st, 19/07/2007 - 18/07/2027"/>
    <n v="8"/>
    <n v="2"/>
    <n v="0"/>
    <n v="0"/>
    <n v="0"/>
    <n v="0"/>
    <n v="0"/>
    <n v="0"/>
    <n v="0"/>
    <n v="0"/>
    <n v="0"/>
    <n v="1"/>
    <n v="1"/>
    <n v="1"/>
    <n v="0"/>
    <n v="0"/>
    <n v="3"/>
    <n v="0"/>
    <n v="0"/>
    <x v="0"/>
    <x v="5"/>
    <x v="3"/>
    <x v="3"/>
    <x v="2"/>
  </r>
  <r>
    <x v="78"/>
    <s v="Fermin Aldabe"/>
    <x v="78"/>
    <x v="0"/>
    <n v="235"/>
    <s v="Aster Global Environmental Solutions Inc."/>
    <s v="2020-04-06"/>
    <s v="1st, 20/10/2011 - 19/10/2041"/>
    <n v="0"/>
    <n v="0"/>
    <n v="0"/>
    <n v="0"/>
    <n v="0"/>
    <n v="0"/>
    <n v="0"/>
    <n v="0"/>
    <n v="0"/>
    <n v="0"/>
    <n v="0"/>
    <n v="0"/>
    <n v="0"/>
    <n v="0"/>
    <n v="0"/>
    <n v="0"/>
    <n v="0"/>
    <n v="0"/>
    <n v="0"/>
    <x v="1"/>
    <x v="0"/>
    <x v="3"/>
    <x v="0"/>
    <x v="0"/>
  </r>
  <r>
    <x v="79"/>
    <s v="Swire Pacific Offshore Operations (Pte) Ltd. (SPO), Singapore, Singapore"/>
    <x v="79"/>
    <x v="0"/>
    <n v="4745"/>
    <s v="Rainforest Alliance, Inc. (Rainforest Alliance)"/>
    <s v="2020-04-06"/>
    <s v="1st, 25/02/2011 - 24/02/2031"/>
    <n v="11"/>
    <n v="0"/>
    <n v="0"/>
    <n v="2"/>
    <n v="0"/>
    <n v="0"/>
    <n v="0"/>
    <n v="0"/>
    <n v="0"/>
    <n v="0"/>
    <n v="4"/>
    <n v="3"/>
    <n v="1"/>
    <n v="0"/>
    <n v="0"/>
    <n v="0"/>
    <n v="1"/>
    <n v="0"/>
    <n v="0"/>
    <x v="4"/>
    <x v="2"/>
    <x v="4"/>
    <x v="0"/>
    <x v="1"/>
  </r>
  <r>
    <x v="80"/>
    <s v="InfiniteEARTH"/>
    <x v="80"/>
    <x v="9"/>
    <n v="64977"/>
    <s v="SCS Global Services"/>
    <s v="2020-04-06"/>
    <s v="1st, 01/07/2009 - 30/06/2039"/>
    <n v="0"/>
    <n v="0"/>
    <n v="0"/>
    <n v="0"/>
    <n v="0"/>
    <n v="0"/>
    <n v="0"/>
    <n v="0"/>
    <n v="0"/>
    <n v="0"/>
    <n v="0"/>
    <n v="0"/>
    <n v="0"/>
    <n v="0"/>
    <n v="0"/>
    <n v="0"/>
    <n v="0"/>
    <n v="0"/>
    <n v="0"/>
    <x v="1"/>
    <x v="0"/>
    <x v="3"/>
    <x v="0"/>
    <x v="0"/>
  </r>
  <r>
    <x v="81"/>
    <s v="CIMA, Cordillera Azul, Miraflores, Peru"/>
    <x v="81"/>
    <x v="0"/>
    <n v="1353190"/>
    <s v="SCS Global Services"/>
    <s v="2020-04-06"/>
    <s v="1st, 08/08/2008 - 07/08/2028"/>
    <n v="0"/>
    <n v="0"/>
    <n v="0"/>
    <n v="0"/>
    <n v="0"/>
    <n v="0"/>
    <n v="0"/>
    <n v="0"/>
    <n v="0"/>
    <n v="0"/>
    <n v="0"/>
    <n v="0"/>
    <n v="0"/>
    <n v="0"/>
    <n v="0"/>
    <n v="0"/>
    <n v="0"/>
    <n v="0"/>
    <n v="0"/>
    <x v="1"/>
    <x v="0"/>
    <x v="3"/>
    <x v="0"/>
    <x v="0"/>
  </r>
  <r>
    <x v="82"/>
    <s v="Conservation International Foundation"/>
    <x v="82"/>
    <x v="1"/>
    <n v="182000"/>
    <s v="SCS Global Services"/>
    <s v="2020-04-06"/>
    <s v="1st, 15/06/2008 - 14/06/2028"/>
    <n v="5"/>
    <n v="0"/>
    <n v="0"/>
    <n v="0"/>
    <n v="0"/>
    <n v="0"/>
    <n v="0"/>
    <n v="0"/>
    <n v="0"/>
    <n v="0"/>
    <n v="0"/>
    <n v="3"/>
    <n v="0"/>
    <n v="0"/>
    <n v="0"/>
    <n v="0"/>
    <n v="2"/>
    <n v="0"/>
    <n v="0"/>
    <x v="0"/>
    <x v="6"/>
    <x v="3"/>
    <x v="0"/>
    <x v="2"/>
  </r>
  <r>
    <x v="83"/>
    <s v="Multiple Proponents"/>
    <x v="83"/>
    <x v="1"/>
    <n v="127004"/>
    <s v="AENOR International S.A.U."/>
    <s v="2020-04-06"/>
    <s v="1st, 01/07/2010 - 30/06/2030"/>
    <n v="4"/>
    <n v="0"/>
    <n v="0"/>
    <n v="0"/>
    <n v="0"/>
    <n v="1"/>
    <n v="0"/>
    <n v="0"/>
    <n v="0"/>
    <n v="0"/>
    <n v="0"/>
    <n v="0"/>
    <n v="3"/>
    <n v="0"/>
    <n v="0"/>
    <n v="0"/>
    <n v="0"/>
    <n v="0"/>
    <n v="0"/>
    <x v="1"/>
    <x v="0"/>
    <x v="0"/>
    <x v="0"/>
    <x v="2"/>
  </r>
  <r>
    <x v="84"/>
    <s v="BioCarbon Partners, Lusaka, Zambia, +260763299406, gwoolley@biocarbonpartners.com"/>
    <x v="84"/>
    <x v="2"/>
    <n v="40126"/>
    <s v="Det Norske Veritas Climate Change Services AS (DNV)"/>
    <s v="2020-04-06"/>
    <s v="1st, 01/10/2009 - 30/09/2039"/>
    <n v="29"/>
    <n v="1"/>
    <n v="0"/>
    <n v="0"/>
    <n v="0"/>
    <n v="0"/>
    <n v="0"/>
    <n v="0"/>
    <n v="28"/>
    <n v="0"/>
    <n v="0"/>
    <n v="0"/>
    <n v="0"/>
    <n v="0"/>
    <n v="0"/>
    <n v="0"/>
    <n v="0"/>
    <n v="0"/>
    <n v="0"/>
    <x v="1"/>
    <x v="8"/>
    <x v="11"/>
    <x v="0"/>
    <x v="2"/>
  </r>
  <r>
    <x v="85"/>
    <s v="SAFBOIS, SPRL, PA, United States, www.congoemissions.com"/>
    <x v="85"/>
    <x v="3"/>
    <n v="187571"/>
    <s v="Rainforest Alliance, Inc. (Rainforest Alliance)"/>
    <s v="2020-04-06"/>
    <s v="1st, 12/09/2009 - 11/09/2039"/>
    <n v="0"/>
    <n v="0"/>
    <n v="0"/>
    <n v="0"/>
    <n v="0"/>
    <n v="0"/>
    <n v="0"/>
    <n v="0"/>
    <n v="0"/>
    <n v="0"/>
    <n v="0"/>
    <n v="0"/>
    <n v="0"/>
    <n v="0"/>
    <n v="0"/>
    <n v="0"/>
    <n v="0"/>
    <n v="0"/>
    <n v="0"/>
    <x v="1"/>
    <x v="0"/>
    <x v="3"/>
    <x v="0"/>
    <x v="0"/>
  </r>
  <r>
    <x v="86"/>
    <s v="Multiple Proponents"/>
    <x v="86"/>
    <x v="0"/>
    <n v="39301"/>
    <s v="Aster Global Environmental Solutions Inc."/>
    <s v="2020-04-06"/>
    <s v="1st, 02/08/2012 - 01/08/2042"/>
    <n v="6"/>
    <n v="0"/>
    <n v="0"/>
    <n v="1"/>
    <n v="1"/>
    <n v="0"/>
    <n v="0"/>
    <n v="1"/>
    <n v="0"/>
    <n v="1"/>
    <n v="1"/>
    <n v="0"/>
    <n v="0"/>
    <n v="0"/>
    <n v="0"/>
    <n v="0"/>
    <n v="1"/>
    <n v="0"/>
    <n v="0"/>
    <x v="1"/>
    <x v="2"/>
    <x v="1"/>
    <x v="0"/>
    <x v="4"/>
  </r>
  <r>
    <x v="87"/>
    <s v="Multiple Proponents"/>
    <x v="87"/>
    <x v="1"/>
    <n v="28752"/>
    <s v="Rainforest Alliance, Inc. (Rainforest Alliance)"/>
    <s v="2020-04-06"/>
    <s v="1st, 21/05/2012 - 20/05/2042"/>
    <n v="0"/>
    <n v="0"/>
    <n v="0"/>
    <n v="0"/>
    <n v="0"/>
    <n v="0"/>
    <n v="0"/>
    <n v="0"/>
    <n v="0"/>
    <n v="0"/>
    <n v="0"/>
    <n v="0"/>
    <n v="0"/>
    <n v="0"/>
    <n v="0"/>
    <n v="0"/>
    <n v="0"/>
    <n v="0"/>
    <n v="0"/>
    <x v="1"/>
    <x v="0"/>
    <x v="3"/>
    <x v="0"/>
    <x v="0"/>
  </r>
  <r>
    <x v="88"/>
    <s v="Asociación para la Investigación y Desarrollo Integral – AIDER, Lima, Peru, +51 (1) 421-5835, lima@aider.com.pe"/>
    <x v="88"/>
    <x v="0"/>
    <n v="573299"/>
    <s v="Rainforest Alliance, Inc. (Rainforest Alliance)"/>
    <s v="2020-04-06"/>
    <s v="1st, 01/07/2010 - 30/06/2030"/>
    <n v="3"/>
    <n v="0"/>
    <n v="0"/>
    <n v="0"/>
    <n v="0"/>
    <n v="0"/>
    <n v="0"/>
    <n v="0"/>
    <n v="0"/>
    <n v="0"/>
    <n v="3"/>
    <n v="0"/>
    <n v="0"/>
    <n v="0"/>
    <n v="0"/>
    <n v="0"/>
    <n v="0"/>
    <n v="0"/>
    <n v="0"/>
    <x v="1"/>
    <x v="3"/>
    <x v="1"/>
    <x v="0"/>
    <x v="2"/>
  </r>
  <r>
    <x v="89"/>
    <s v="Boden Creek Ecological Preserve"/>
    <x v="89"/>
    <x v="0"/>
    <n v="3980"/>
    <s v="SCS Global Services"/>
    <s v="2020-04-06"/>
    <s v="1st, 01/01/2005 - 31/12/2029"/>
    <n v="0"/>
    <n v="0"/>
    <n v="0"/>
    <n v="0"/>
    <n v="0"/>
    <n v="0"/>
    <n v="0"/>
    <n v="0"/>
    <n v="0"/>
    <n v="0"/>
    <n v="0"/>
    <n v="0"/>
    <n v="0"/>
    <n v="0"/>
    <n v="0"/>
    <n v="0"/>
    <n v="0"/>
    <n v="0"/>
    <n v="0"/>
    <x v="1"/>
    <x v="0"/>
    <x v="3"/>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n v="2723"/>
    <s v="Multiple Proponents"/>
    <n v="249943"/>
    <x v="0"/>
    <n v="65853"/>
    <s v="Colombian Institute for Technical Standards and Certification (ICONTEC)"/>
    <s v="2023-08-28"/>
    <s v="1st, 08/01/2019 - 07/01/2049"/>
    <n v="4"/>
    <n v="0"/>
    <n v="0"/>
    <n v="0"/>
    <n v="0"/>
    <n v="0"/>
    <n v="0"/>
    <n v="0"/>
    <n v="0"/>
    <n v="0"/>
    <n v="0"/>
    <n v="2"/>
    <n v="1"/>
    <n v="0"/>
    <n v="0"/>
    <n v="1"/>
    <n v="0"/>
    <n v="0"/>
    <n v="0"/>
    <n v="1"/>
    <n v="0"/>
    <n v="3"/>
    <n v="0"/>
    <n v="0"/>
    <n v="0"/>
    <n v="0"/>
    <n v="0"/>
    <n v="3"/>
    <n v="1"/>
  </r>
  <r>
    <n v="2611"/>
    <s v="Quadriz Paraguay S.A., Asunción, Paraguay, +34 619 12 9001, christian.nielsen@quadriz.com"/>
    <n v="560138"/>
    <x v="0"/>
    <n v="31858"/>
    <s v="Aster Global Environmental Solutions Inc."/>
    <s v="2023-03-21"/>
    <s v="1st, 01/07/2020 - 30/06/2050"/>
    <n v="8"/>
    <n v="0"/>
    <n v="0"/>
    <n v="0"/>
    <n v="0"/>
    <n v="0"/>
    <n v="0"/>
    <n v="2"/>
    <n v="0"/>
    <n v="0"/>
    <n v="0"/>
    <n v="1"/>
    <n v="1"/>
    <n v="1"/>
    <n v="0"/>
    <n v="1"/>
    <n v="2"/>
    <n v="0"/>
    <n v="0"/>
    <n v="1"/>
    <n v="4"/>
    <n v="1"/>
    <n v="0"/>
    <n v="2"/>
    <n v="0"/>
    <n v="2"/>
    <n v="2"/>
    <n v="2"/>
    <n v="2"/>
  </r>
  <r>
    <n v="2566"/>
    <s v="Instituto Homem Pantaneiro, Corumbá, Brazil, +55 67 3232-3303, faleconosco@institutohomempantaneiro.org.br"/>
    <n v="90592"/>
    <x v="1"/>
    <n v="135060"/>
    <s v="Ruby Canyon Engineering"/>
    <s v="2023-04-21"/>
    <s v="1st, 01/07/2016 - 30/06/2046"/>
    <n v="7"/>
    <n v="0"/>
    <n v="0"/>
    <n v="1"/>
    <n v="0"/>
    <n v="0"/>
    <n v="0"/>
    <n v="1"/>
    <n v="0"/>
    <n v="0"/>
    <n v="0"/>
    <n v="3"/>
    <n v="2"/>
    <n v="0"/>
    <n v="0"/>
    <n v="0"/>
    <n v="0"/>
    <n v="0"/>
    <n v="0"/>
    <n v="1"/>
    <n v="2"/>
    <n v="2"/>
    <n v="0"/>
    <n v="2"/>
    <n v="0"/>
    <n v="0"/>
    <n v="2"/>
    <n v="3"/>
    <n v="2"/>
  </r>
  <r>
    <n v="2558"/>
    <s v="Multiple Proponents"/>
    <n v="1340740"/>
    <x v="1"/>
    <n v="140691"/>
    <s v="RINA S.p.A (RINA)"/>
    <s v="2023-01-30"/>
    <s v="1st, 13/09/2017 - 12/09/2047"/>
    <n v="1"/>
    <n v="0"/>
    <n v="0"/>
    <n v="0"/>
    <n v="0"/>
    <n v="0"/>
    <n v="0"/>
    <n v="0"/>
    <n v="0"/>
    <n v="0"/>
    <n v="0"/>
    <n v="0"/>
    <n v="0"/>
    <n v="0"/>
    <n v="0"/>
    <n v="0"/>
    <n v="1"/>
    <n v="0"/>
    <n v="0"/>
    <n v="0"/>
    <n v="1"/>
    <n v="0"/>
    <n v="0"/>
    <n v="0"/>
    <n v="0"/>
    <n v="1"/>
    <n v="0"/>
    <n v="0"/>
    <n v="0"/>
  </r>
  <r>
    <n v="2551"/>
    <s v="BRCARBON SERVIÇOS AMBIENTAIS LTDA, São Paulo, Brazil, +55 19 34243583, bruno.matta@brcarbon.com.br"/>
    <n v="812538"/>
    <x v="0"/>
    <n v="17660"/>
    <s v="Earthood Services Private Limited"/>
    <s v="2022-11-10"/>
    <s v="1st, 02/08/2021 - 01/08/2121"/>
    <n v="1"/>
    <n v="0"/>
    <n v="0"/>
    <n v="0"/>
    <n v="0"/>
    <n v="0"/>
    <n v="0"/>
    <n v="0"/>
    <n v="0"/>
    <n v="0"/>
    <n v="0"/>
    <n v="0"/>
    <n v="0"/>
    <n v="0"/>
    <n v="0"/>
    <n v="0"/>
    <n v="1"/>
    <n v="0"/>
    <n v="0"/>
    <n v="0"/>
    <n v="1"/>
    <n v="0"/>
    <n v="0"/>
    <n v="0"/>
    <n v="0"/>
    <n v="1"/>
    <n v="0"/>
    <n v="0"/>
    <n v="0"/>
  </r>
  <r>
    <n v="2539"/>
    <s v="Multiple Proponents"/>
    <n v="1566547"/>
    <x v="0"/>
    <n v="130555"/>
    <s v="RINA S.p.A (RINA)"/>
    <s v="2022-04-14"/>
    <s v="1st, 25/11/2020 - 24/11/2050"/>
    <n v="11"/>
    <n v="5"/>
    <n v="0"/>
    <n v="0"/>
    <n v="0"/>
    <n v="0"/>
    <n v="0"/>
    <n v="0"/>
    <n v="0"/>
    <n v="0"/>
    <n v="0"/>
    <n v="0"/>
    <n v="0"/>
    <n v="1"/>
    <n v="0"/>
    <n v="0"/>
    <n v="5"/>
    <n v="0"/>
    <n v="0"/>
    <n v="1"/>
    <n v="10"/>
    <n v="0"/>
    <n v="0"/>
    <n v="0"/>
    <n v="5"/>
    <n v="5"/>
    <n v="0"/>
    <n v="0"/>
    <n v="1"/>
  </r>
  <r>
    <n v="2538"/>
    <s v="African Parks Benin (A Branch of African Parks Network), Johannesburg, South Africa, +31650274566, info@africanparks.org"/>
    <n v="269843"/>
    <x v="2"/>
    <n v="1300000"/>
    <s v="AENOR International S.A.U."/>
    <s v="2023-10-05"/>
    <s v="1st, 24/08/2017 - 23/08/2047"/>
    <n v="5"/>
    <n v="0"/>
    <n v="0"/>
    <n v="0"/>
    <n v="2"/>
    <n v="0"/>
    <n v="0"/>
    <n v="0"/>
    <n v="0"/>
    <n v="1"/>
    <n v="0"/>
    <n v="2"/>
    <n v="0"/>
    <n v="0"/>
    <n v="0"/>
    <n v="0"/>
    <n v="0"/>
    <n v="0"/>
    <n v="0"/>
    <n v="1"/>
    <n v="0"/>
    <n v="3"/>
    <n v="0"/>
    <n v="1"/>
    <n v="2"/>
    <n v="0"/>
    <n v="0"/>
    <n v="3"/>
    <n v="0"/>
  </r>
  <r>
    <n v="2508"/>
    <s v="Multiple Proponents"/>
    <n v="522923"/>
    <x v="1"/>
    <n v="94270"/>
    <s v="RINA S.p.A (RINA)"/>
    <s v="2022-05-05"/>
    <s v="1st, 26/04/2018 - 25/04/2048"/>
    <n v="4"/>
    <n v="0"/>
    <n v="0"/>
    <n v="0"/>
    <n v="0"/>
    <n v="0"/>
    <n v="0"/>
    <n v="0"/>
    <n v="0"/>
    <n v="0"/>
    <n v="0"/>
    <n v="0"/>
    <n v="0"/>
    <n v="0"/>
    <n v="0"/>
    <n v="0"/>
    <n v="4"/>
    <n v="0"/>
    <n v="0"/>
    <n v="0"/>
    <n v="4"/>
    <n v="0"/>
    <n v="0"/>
    <n v="0"/>
    <n v="0"/>
    <n v="4"/>
    <n v="0"/>
    <n v="0"/>
    <n v="0"/>
  </r>
  <r>
    <n v="2502"/>
    <s v="MADERERA RIO ACRE SAC, LIMA, Peru, +(51)954688869, JCANCHAYA@MATIM.PE"/>
    <n v="1575108"/>
    <x v="3"/>
    <n v="171584"/>
    <s v="AENOR International S.A.U."/>
    <s v="2022-11-14"/>
    <s v="1st, 19/04/2017 - 18/04/2047"/>
    <n v="11"/>
    <n v="2"/>
    <n v="0"/>
    <n v="0"/>
    <n v="0"/>
    <n v="3"/>
    <n v="1"/>
    <n v="1"/>
    <n v="0"/>
    <n v="0"/>
    <n v="1"/>
    <n v="3"/>
    <n v="0"/>
    <n v="0"/>
    <n v="0"/>
    <n v="0"/>
    <n v="0"/>
    <n v="0"/>
    <n v="0"/>
    <n v="5"/>
    <n v="1"/>
    <n v="4"/>
    <n v="0"/>
    <n v="1"/>
    <n v="2"/>
    <n v="0"/>
    <n v="1"/>
    <n v="6"/>
    <n v="2"/>
  </r>
  <r>
    <n v="2373"/>
    <s v="Ecológica Assessoria Ltda., Tocantins, Brazil"/>
    <n v="273302"/>
    <x v="1"/>
    <n v="86097"/>
    <s v="RINA S.p.A (RINA)"/>
    <s v="2021-12-14"/>
    <s v="1st, 01/03/2020 - 28/02/2050"/>
    <n v="14"/>
    <n v="0"/>
    <n v="4"/>
    <n v="0"/>
    <n v="0"/>
    <n v="0"/>
    <n v="4"/>
    <n v="0"/>
    <n v="0"/>
    <n v="0"/>
    <n v="0"/>
    <n v="0"/>
    <n v="0"/>
    <n v="1"/>
    <n v="2"/>
    <n v="3"/>
    <n v="0"/>
    <n v="0"/>
    <n v="0"/>
    <n v="0"/>
    <n v="5"/>
    <n v="3"/>
    <n v="2"/>
    <n v="4"/>
    <n v="0"/>
    <n v="4"/>
    <n v="2"/>
    <n v="3"/>
    <n v="5"/>
  </r>
  <r>
    <n v="2324"/>
    <s v="BioGuinea Foundation, London, United Kingdom, +55 31 36560501, henrique.pereira@waycarbon.com"/>
    <n v="920436"/>
    <x v="0"/>
    <n v="145698"/>
    <s v="SCS Global Services"/>
    <s v="2020-10-27"/>
    <s v="1st, 31/03/2011 - 30/03/2031"/>
    <n v="0"/>
    <n v="0"/>
    <n v="0"/>
    <n v="0"/>
    <n v="0"/>
    <n v="0"/>
    <n v="0"/>
    <n v="0"/>
    <n v="0"/>
    <n v="0"/>
    <n v="0"/>
    <n v="0"/>
    <n v="0"/>
    <n v="0"/>
    <n v="0"/>
    <n v="0"/>
    <n v="0"/>
    <n v="0"/>
    <n v="0"/>
    <n v="0"/>
    <n v="0"/>
    <n v="0"/>
    <n v="0"/>
    <n v="0"/>
    <n v="0"/>
    <n v="0"/>
    <n v="0"/>
    <n v="0"/>
    <n v="0"/>
  </r>
  <r>
    <n v="2293"/>
    <s v="NIHT Inc., MS, United States, 9018345882, ggates@nihtinc.com"/>
    <n v="2262521"/>
    <x v="2"/>
    <n v="110000"/>
    <s v="VCS Validation/Verification Body"/>
    <s v="2020-09-30"/>
    <s v="1st, 01/06/2017 - 31/05/2047"/>
    <n v="7"/>
    <n v="0"/>
    <n v="0"/>
    <n v="5"/>
    <n v="0"/>
    <n v="0"/>
    <n v="0"/>
    <n v="0"/>
    <n v="0"/>
    <n v="0"/>
    <n v="0"/>
    <n v="0"/>
    <n v="0"/>
    <n v="0"/>
    <n v="0"/>
    <n v="0"/>
    <n v="2"/>
    <n v="0"/>
    <n v="0"/>
    <n v="0"/>
    <n v="2"/>
    <n v="5"/>
    <n v="0"/>
    <n v="0"/>
    <n v="0"/>
    <n v="2"/>
    <n v="5"/>
    <n v="0"/>
    <n v="0"/>
  </r>
  <r>
    <n v="2290"/>
    <s v="Conservation International Foundation"/>
    <n v="31310"/>
    <x v="0"/>
    <n v="7561"/>
    <s v="AENOR International S.A.U."/>
    <s v="2021-05-06"/>
    <s v="1st, 15/05/2015 - 14/05/2045"/>
    <n v="0"/>
    <n v="0"/>
    <n v="0"/>
    <n v="0"/>
    <n v="0"/>
    <n v="0"/>
    <n v="0"/>
    <n v="0"/>
    <n v="0"/>
    <n v="0"/>
    <n v="0"/>
    <n v="0"/>
    <n v="0"/>
    <n v="0"/>
    <n v="0"/>
    <n v="0"/>
    <n v="0"/>
    <n v="0"/>
    <n v="0"/>
    <n v="0"/>
    <n v="0"/>
    <n v="0"/>
    <n v="0"/>
    <n v="0"/>
    <n v="0"/>
    <n v="0"/>
    <n v="0"/>
    <n v="0"/>
    <n v="0"/>
  </r>
  <r>
    <n v="2278"/>
    <s v="Multiple Proponents"/>
    <n v="3751851"/>
    <x v="3"/>
    <n v="183015"/>
    <s v="SCS Global Services"/>
    <s v="2021-03-12"/>
    <s v="1st, 01/01/2018 - 31/12/2057"/>
    <n v="11"/>
    <n v="0"/>
    <n v="0"/>
    <n v="2"/>
    <n v="0"/>
    <n v="2"/>
    <n v="3"/>
    <n v="1"/>
    <n v="0"/>
    <n v="0"/>
    <n v="0"/>
    <n v="0"/>
    <n v="1"/>
    <n v="0"/>
    <n v="0"/>
    <n v="0"/>
    <n v="2"/>
    <n v="0"/>
    <n v="0"/>
    <n v="0"/>
    <n v="4"/>
    <n v="4"/>
    <n v="0"/>
    <n v="3"/>
    <n v="0"/>
    <n v="2"/>
    <n v="3"/>
    <n v="2"/>
    <n v="4"/>
  </r>
  <r>
    <n v="587"/>
    <s v="Peter Downie"/>
    <n v="73856"/>
    <x v="4"/>
    <n v="9840"/>
    <s v="SCS Global Services"/>
    <s v="2020-04-06"/>
    <s v="CREDITING PERIOD HAS EXPIRED, 01/03/2010 - 29/02/2020"/>
    <n v="0"/>
    <n v="0"/>
    <n v="0"/>
    <n v="0"/>
    <n v="0"/>
    <n v="0"/>
    <n v="0"/>
    <n v="0"/>
    <n v="0"/>
    <n v="0"/>
    <n v="0"/>
    <n v="0"/>
    <n v="0"/>
    <n v="0"/>
    <n v="0"/>
    <n v="0"/>
    <n v="0"/>
    <n v="0"/>
    <n v="0"/>
    <n v="0"/>
    <n v="0"/>
    <n v="0"/>
    <n v="0"/>
    <n v="0"/>
    <n v="0"/>
    <n v="0"/>
    <n v="0"/>
    <n v="0"/>
    <n v="0"/>
  </r>
  <r>
    <n v="605"/>
    <s v="Multiple Proponents"/>
    <n v="4956"/>
    <x v="4"/>
    <n v="48630"/>
    <s v="SCS Global Services"/>
    <s v="2020-04-06"/>
    <s v="1st, 13/03/2009 - 12/03/2034"/>
    <n v="0"/>
    <n v="0"/>
    <n v="0"/>
    <n v="0"/>
    <n v="0"/>
    <n v="0"/>
    <n v="0"/>
    <n v="0"/>
    <n v="0"/>
    <n v="0"/>
    <n v="0"/>
    <n v="0"/>
    <n v="0"/>
    <n v="0"/>
    <n v="0"/>
    <n v="0"/>
    <n v="0"/>
    <n v="0"/>
    <n v="0"/>
    <n v="0"/>
    <n v="0"/>
    <n v="0"/>
    <n v="0"/>
    <n v="0"/>
    <n v="0"/>
    <n v="0"/>
    <n v="0"/>
    <n v="0"/>
    <n v="0"/>
  </r>
  <r>
    <n v="1953"/>
    <s v="Floresta Verde Serviços Ltda., Paragominas, Brazil"/>
    <n v="340000"/>
    <x v="1"/>
    <n v="53528"/>
    <s v="4K Earth Sciences Private Limited"/>
    <s v="2020-09-28"/>
    <s v="1st, 01/01/2016 - 31/12/2045"/>
    <n v="20"/>
    <n v="1"/>
    <n v="3"/>
    <n v="0"/>
    <n v="0"/>
    <n v="0"/>
    <n v="2"/>
    <n v="0"/>
    <n v="0"/>
    <n v="1"/>
    <n v="0"/>
    <n v="4"/>
    <n v="1"/>
    <n v="0"/>
    <n v="6"/>
    <n v="2"/>
    <n v="0"/>
    <n v="0"/>
    <n v="0"/>
    <n v="6"/>
    <n v="0"/>
    <n v="6"/>
    <n v="4"/>
    <n v="4"/>
    <n v="1"/>
    <n v="3"/>
    <n v="6"/>
    <n v="7"/>
    <n v="3"/>
  </r>
  <r>
    <n v="1900"/>
    <s v="Carbon Tanzania, Kent, United Kingdom, +447838538980, jo@carbontanzania.com"/>
    <n v="136411"/>
    <x v="0"/>
    <n v="104065"/>
    <s v="EPIC Sustainability Services Private Limited"/>
    <s v="2020-10-02"/>
    <s v="1st, 27/04/2016 - 26/04/2046"/>
    <n v="6"/>
    <n v="0"/>
    <n v="0"/>
    <n v="0"/>
    <n v="0"/>
    <n v="0"/>
    <n v="0"/>
    <n v="3"/>
    <n v="0"/>
    <n v="0"/>
    <n v="0"/>
    <n v="3"/>
    <n v="0"/>
    <n v="0"/>
    <n v="0"/>
    <n v="0"/>
    <n v="0"/>
    <n v="0"/>
    <n v="0"/>
    <n v="0"/>
    <n v="0"/>
    <n v="0"/>
    <n v="0"/>
    <n v="6"/>
    <n v="0"/>
    <n v="0"/>
    <n v="3"/>
    <n v="3"/>
    <n v="0"/>
  </r>
  <r>
    <n v="1897"/>
    <s v="Carbon Tanzania, Kent, United Kingdom, +447838538980, jo@carbontanzania.com"/>
    <n v="420200"/>
    <x v="0"/>
    <n v="212557"/>
    <m/>
    <s v="2020-09-22"/>
    <s v="1st, 19/05/2017 - 18/05/2047"/>
    <n v="3"/>
    <n v="0"/>
    <n v="0"/>
    <n v="1"/>
    <n v="0"/>
    <n v="1"/>
    <n v="0"/>
    <n v="0"/>
    <n v="0"/>
    <n v="0"/>
    <n v="0"/>
    <n v="0"/>
    <n v="1"/>
    <n v="0"/>
    <n v="0"/>
    <n v="0"/>
    <n v="0"/>
    <n v="0"/>
    <n v="0"/>
    <n v="0"/>
    <n v="0"/>
    <n v="3"/>
    <n v="0"/>
    <n v="0"/>
    <n v="0"/>
    <n v="0"/>
    <n v="1"/>
    <n v="1"/>
    <n v="1"/>
  </r>
  <r>
    <n v="1882"/>
    <s v="Asociacion Amazonicos por la Amazonía"/>
    <n v="52425"/>
    <x v="1"/>
    <n v="53410"/>
    <s v="AENOR International S.A.U."/>
    <s v="2019-07-31"/>
    <s v="1st, 30/10/2013 - 29/10/2047"/>
    <n v="5"/>
    <n v="0"/>
    <n v="0"/>
    <n v="0"/>
    <n v="0"/>
    <n v="1"/>
    <n v="0"/>
    <n v="0"/>
    <n v="0"/>
    <n v="0"/>
    <n v="0"/>
    <n v="2"/>
    <n v="2"/>
    <n v="0"/>
    <n v="0"/>
    <n v="0"/>
    <n v="0"/>
    <n v="0"/>
    <n v="0"/>
    <n v="1"/>
    <n v="0"/>
    <n v="2"/>
    <n v="0"/>
    <n v="2"/>
    <n v="0"/>
    <n v="0"/>
    <n v="0"/>
    <n v="3"/>
    <n v="2"/>
  </r>
  <r>
    <n v="1052"/>
    <s v="Multiple Proponents"/>
    <n v="231110"/>
    <x v="5"/>
    <n v="92530"/>
    <s v="Det Norske Veritas Climate Change Services AS (DNV)"/>
    <s v="2013-10-29"/>
    <s v="1st, 01/01/2012 - 31/12/2041"/>
    <n v="0"/>
    <n v="0"/>
    <n v="0"/>
    <n v="0"/>
    <n v="0"/>
    <n v="0"/>
    <n v="0"/>
    <n v="0"/>
    <n v="0"/>
    <n v="0"/>
    <n v="0"/>
    <n v="0"/>
    <n v="0"/>
    <n v="0"/>
    <n v="0"/>
    <n v="0"/>
    <n v="0"/>
    <n v="0"/>
    <n v="0"/>
    <n v="0"/>
    <n v="0"/>
    <n v="0"/>
    <n v="0"/>
    <n v="0"/>
    <n v="0"/>
    <n v="0"/>
    <n v="0"/>
    <n v="0"/>
    <n v="0"/>
  </r>
  <r>
    <n v="1799"/>
    <s v="Multiple Proponents"/>
    <n v="126168"/>
    <x v="1"/>
    <n v="53308"/>
    <s v="AENOR International S.A.U."/>
    <s v="2022-03-29"/>
    <s v="1st, 01/07/2017 - 30/06/2037"/>
    <n v="13"/>
    <n v="0"/>
    <n v="0"/>
    <n v="0"/>
    <n v="2"/>
    <n v="4"/>
    <n v="3"/>
    <n v="0"/>
    <n v="0"/>
    <n v="1"/>
    <n v="0"/>
    <n v="0"/>
    <n v="3"/>
    <n v="0"/>
    <n v="0"/>
    <n v="0"/>
    <n v="0"/>
    <n v="0"/>
    <n v="0"/>
    <n v="0"/>
    <n v="0"/>
    <n v="10"/>
    <n v="0"/>
    <n v="3"/>
    <n v="2"/>
    <n v="0"/>
    <n v="0"/>
    <n v="5"/>
    <n v="6"/>
  </r>
  <r>
    <n v="1775"/>
    <s v="Multiple Proponents"/>
    <n v="2985650"/>
    <x v="2"/>
    <n v="1236258"/>
    <s v="AENOR International S.A.U."/>
    <s v="2019-10-30"/>
    <s v="1st, 01/05/2015 - 30/04/2045"/>
    <n v="17"/>
    <n v="1"/>
    <n v="3"/>
    <n v="1"/>
    <n v="0"/>
    <n v="0"/>
    <n v="0"/>
    <n v="0"/>
    <n v="0"/>
    <n v="6"/>
    <n v="0"/>
    <n v="1"/>
    <n v="0"/>
    <n v="0"/>
    <n v="2"/>
    <n v="3"/>
    <n v="0"/>
    <n v="0"/>
    <n v="0"/>
    <n v="3"/>
    <n v="1"/>
    <n v="13"/>
    <n v="0"/>
    <n v="0"/>
    <n v="1"/>
    <n v="3"/>
    <n v="3"/>
    <n v="10"/>
    <n v="0"/>
  </r>
  <r>
    <n v="1765"/>
    <s v="Corporación Autónoma Regional del Río Grande de la Magdalena (CORMAGDALENA), Colombia"/>
    <n v="117468"/>
    <x v="1"/>
    <n v="1000"/>
    <s v="SCS Global Services"/>
    <s v="2021-12-07"/>
    <s v="1st, 08/03/2014 - 07/03/2044"/>
    <n v="13"/>
    <n v="0"/>
    <n v="0"/>
    <n v="0"/>
    <n v="0"/>
    <n v="7"/>
    <n v="0"/>
    <n v="0"/>
    <n v="0"/>
    <n v="1"/>
    <n v="0"/>
    <n v="1"/>
    <n v="2"/>
    <n v="0"/>
    <n v="0"/>
    <n v="0"/>
    <n v="2"/>
    <n v="0"/>
    <n v="0"/>
    <n v="1"/>
    <n v="3"/>
    <n v="7"/>
    <n v="0"/>
    <n v="2"/>
    <n v="0"/>
    <n v="2"/>
    <n v="0"/>
    <n v="9"/>
    <n v="2"/>
  </r>
  <r>
    <n v="1398"/>
    <s v="Provincial Office of Agriculture and Forestry (PAFO), Daman, India"/>
    <n v="64981"/>
    <x v="1"/>
    <n v="260000"/>
    <s v="TÜV SÜD South Asia Private Limited"/>
    <s v="2017-11-16"/>
    <s v="1st, 01/09/2014 - 31/08/2044"/>
    <n v="2"/>
    <n v="0"/>
    <n v="0"/>
    <n v="0"/>
    <n v="0"/>
    <n v="0"/>
    <n v="0"/>
    <n v="0"/>
    <n v="0"/>
    <n v="0"/>
    <n v="0"/>
    <n v="1"/>
    <n v="0"/>
    <n v="1"/>
    <n v="0"/>
    <n v="0"/>
    <n v="0"/>
    <n v="0"/>
    <n v="0"/>
    <n v="0"/>
    <n v="2"/>
    <n v="0"/>
    <n v="0"/>
    <n v="0"/>
    <n v="0"/>
    <n v="0"/>
    <n v="0"/>
    <n v="1"/>
    <n v="1"/>
  </r>
  <r>
    <n v="1704"/>
    <s v="Godrej Properties Ltd"/>
    <n v="33764"/>
    <x v="6"/>
    <n v="1000"/>
    <s v="Tuev Nord Cert GmbH (Tuev Nord)"/>
    <s v="2020-07-16"/>
    <s v="1st, 28/07/2017 - 27/07/2037"/>
    <n v="12"/>
    <n v="0"/>
    <n v="0"/>
    <n v="2"/>
    <n v="0"/>
    <n v="0"/>
    <n v="0"/>
    <n v="4"/>
    <n v="0"/>
    <n v="0"/>
    <n v="0"/>
    <n v="0"/>
    <n v="0"/>
    <n v="0"/>
    <n v="0"/>
    <n v="0"/>
    <n v="0"/>
    <n v="0"/>
    <n v="6"/>
    <n v="0"/>
    <n v="1"/>
    <n v="5"/>
    <n v="1"/>
    <n v="5"/>
    <n v="6"/>
    <n v="0"/>
    <n v="6"/>
    <n v="0"/>
    <n v="0"/>
  </r>
  <r>
    <n v="1695"/>
    <s v="Local Environmental Authority of Chivor (CORPOCHIVOR– Corporación Autónoma Regional de Chivor), Márquez Province, Colombia"/>
    <n v="1662"/>
    <x v="1"/>
    <n v="937"/>
    <s v="Colombian Institute for Technical Standards and Certification (ICONTEC)"/>
    <s v="2018-01-16"/>
    <s v="1st, 11/04/2014 - 10/04/2044"/>
    <n v="7"/>
    <n v="0"/>
    <n v="0"/>
    <n v="0"/>
    <n v="0"/>
    <n v="0"/>
    <n v="0"/>
    <n v="0"/>
    <n v="0"/>
    <n v="2"/>
    <n v="0"/>
    <n v="3"/>
    <n v="1"/>
    <n v="0"/>
    <n v="0"/>
    <n v="0"/>
    <n v="0"/>
    <n v="0"/>
    <n v="1"/>
    <n v="0"/>
    <n v="3"/>
    <n v="4"/>
    <n v="0"/>
    <n v="0"/>
    <n v="1"/>
    <n v="0"/>
    <n v="0"/>
    <n v="5"/>
    <n v="1"/>
  </r>
  <r>
    <n v="1689"/>
    <s v="The Royal Government of Cambodia, Forestry Administration, Kandall, Cambodia"/>
    <n v="378434"/>
    <x v="2"/>
    <n v="67791"/>
    <s v="SCS Global Services"/>
    <s v="2020-06-04"/>
    <s v="1st, 01/01/2015 - 31/12/2044"/>
    <n v="0"/>
    <n v="0"/>
    <n v="0"/>
    <n v="0"/>
    <n v="0"/>
    <n v="0"/>
    <n v="0"/>
    <n v="0"/>
    <n v="0"/>
    <n v="0"/>
    <n v="0"/>
    <n v="0"/>
    <n v="0"/>
    <n v="0"/>
    <n v="0"/>
    <n v="0"/>
    <n v="0"/>
    <n v="0"/>
    <n v="0"/>
    <n v="0"/>
    <n v="0"/>
    <n v="0"/>
    <n v="0"/>
    <n v="0"/>
    <n v="0"/>
    <n v="0"/>
    <n v="0"/>
    <n v="0"/>
    <n v="0"/>
  </r>
  <r>
    <n v="1686"/>
    <s v="Agrocortex Madeiras do Acre Agroflorestal Ltda."/>
    <n v="483594"/>
    <x v="1"/>
    <n v="186067"/>
    <s v="Earthood Services Private Limited"/>
    <s v="2018-04-11"/>
    <s v="1st, 01/07/2014 - 30/06/2044"/>
    <n v="0"/>
    <n v="0"/>
    <n v="0"/>
    <n v="0"/>
    <n v="0"/>
    <n v="0"/>
    <n v="0"/>
    <n v="0"/>
    <n v="0"/>
    <n v="0"/>
    <n v="0"/>
    <n v="0"/>
    <n v="0"/>
    <n v="0"/>
    <n v="0"/>
    <n v="0"/>
    <n v="0"/>
    <n v="0"/>
    <n v="0"/>
    <n v="0"/>
    <n v="0"/>
    <n v="0"/>
    <n v="0"/>
    <n v="0"/>
    <n v="0"/>
    <n v="0"/>
    <n v="0"/>
    <n v="0"/>
    <n v="0"/>
  </r>
  <r>
    <n v="965"/>
    <s v="Intercontinental Timber Asociacion Agraria, Kunming, Yunnan Province, China"/>
    <n v="5451"/>
    <x v="7"/>
    <n v="229"/>
    <s v="SCS Global Services"/>
    <s v="2020-04-06"/>
    <s v="1st, 19/12/2007 - 18/12/2107"/>
    <n v="6"/>
    <n v="1"/>
    <n v="0"/>
    <n v="0"/>
    <n v="0"/>
    <n v="0"/>
    <n v="0"/>
    <n v="0"/>
    <n v="0"/>
    <n v="0"/>
    <n v="0"/>
    <n v="0"/>
    <n v="0"/>
    <n v="0"/>
    <n v="0"/>
    <n v="0"/>
    <n v="0"/>
    <n v="0"/>
    <n v="5"/>
    <n v="0"/>
    <n v="3"/>
    <n v="0"/>
    <n v="3"/>
    <n v="0"/>
    <n v="6"/>
    <n v="0"/>
    <n v="0"/>
    <n v="0"/>
    <n v="0"/>
  </r>
  <r>
    <n v="1674"/>
    <s v="National Mozambican Public Agency for Parks and Reserves Conservation (ANAC), Mozambique, Mozambique, http://www.anac.gov.mz/"/>
    <n v="68821"/>
    <x v="0"/>
    <n v="1000"/>
    <s v="Ecocert S.A."/>
    <s v="2020-11-16"/>
    <s v="1st, 01/01/2012 - 31/12/2031"/>
    <n v="13"/>
    <n v="0"/>
    <n v="5"/>
    <n v="0"/>
    <n v="0"/>
    <n v="0"/>
    <n v="1"/>
    <n v="0"/>
    <n v="0"/>
    <n v="3"/>
    <n v="0"/>
    <n v="0"/>
    <n v="1"/>
    <n v="0"/>
    <n v="1"/>
    <n v="0"/>
    <n v="1"/>
    <n v="1"/>
    <n v="0"/>
    <n v="3"/>
    <n v="2"/>
    <n v="5"/>
    <n v="2"/>
    <n v="1"/>
    <n v="0"/>
    <n v="6"/>
    <n v="1"/>
    <n v="3"/>
    <n v="3"/>
  </r>
  <r>
    <n v="1311"/>
    <s v="Govt. of Madagascar, Direction Generale des Forets"/>
    <n v="1011973"/>
    <x v="1"/>
    <n v="370032"/>
    <s v="Rainforest Alliance, Inc. (Rainforest Alliance)"/>
    <s v="2020-04-06"/>
    <s v="1st, 30/12/2007 - 29/12/2037"/>
    <n v="8"/>
    <n v="0"/>
    <n v="4"/>
    <n v="0"/>
    <n v="0"/>
    <n v="0"/>
    <n v="1"/>
    <n v="0"/>
    <n v="0"/>
    <n v="0"/>
    <n v="0"/>
    <n v="0"/>
    <n v="0"/>
    <n v="0"/>
    <n v="3"/>
    <n v="0"/>
    <n v="0"/>
    <n v="0"/>
    <n v="0"/>
    <n v="3"/>
    <n v="2"/>
    <n v="1"/>
    <n v="0"/>
    <n v="2"/>
    <n v="0"/>
    <n v="4"/>
    <n v="3"/>
    <n v="0"/>
    <n v="1"/>
  </r>
  <r>
    <n v="1654"/>
    <s v="Fazenda Nossa Senhora das Cachoeiras do Ituxi"/>
    <n v="137675"/>
    <x v="1"/>
    <n v="46592"/>
    <s v="S&amp;A Carbon, LLC"/>
    <s v="2020-04-06"/>
    <s v="1st, 15/12/2013 - 14/12/2043"/>
    <n v="8"/>
    <n v="1"/>
    <n v="0"/>
    <n v="0"/>
    <n v="1"/>
    <n v="0"/>
    <n v="0"/>
    <n v="0"/>
    <n v="0"/>
    <n v="0"/>
    <n v="0"/>
    <n v="1"/>
    <n v="2"/>
    <n v="0"/>
    <n v="0"/>
    <n v="0"/>
    <n v="3"/>
    <n v="0"/>
    <n v="0"/>
    <n v="1"/>
    <n v="3"/>
    <n v="4"/>
    <n v="0"/>
    <n v="0"/>
    <n v="2"/>
    <n v="3"/>
    <n v="0"/>
    <n v="1"/>
    <n v="2"/>
  </r>
  <r>
    <n v="1650"/>
    <s v="Royal Government of Cambodia (RGC), Ministry of Environment"/>
    <n v="1426648"/>
    <x v="1"/>
    <n v="166983"/>
    <s v="SCS Global Services"/>
    <s v="2020-04-06"/>
    <s v="1st, 01/01/2010 - 31/12/2069"/>
    <n v="0"/>
    <n v="0"/>
    <n v="0"/>
    <n v="0"/>
    <n v="0"/>
    <n v="0"/>
    <n v="0"/>
    <n v="0"/>
    <n v="0"/>
    <n v="0"/>
    <n v="0"/>
    <n v="0"/>
    <n v="0"/>
    <n v="0"/>
    <n v="0"/>
    <n v="0"/>
    <n v="0"/>
    <n v="0"/>
    <n v="0"/>
    <n v="0"/>
    <n v="0"/>
    <n v="0"/>
    <n v="0"/>
    <n v="0"/>
    <n v="0"/>
    <n v="0"/>
    <n v="0"/>
    <n v="0"/>
    <n v="0"/>
  </r>
  <r>
    <n v="1622"/>
    <s v="Fundacion para el Ecodesarrollo y la Conservacion [FUNDAECO], Guatemala"/>
    <n v="728161"/>
    <x v="1"/>
    <n v="54157"/>
    <s v="AENOR International S.A.U."/>
    <s v="2020-04-06"/>
    <s v="1st, 01/04/2012 - 31/03/2042"/>
    <n v="0"/>
    <n v="0"/>
    <n v="0"/>
    <n v="0"/>
    <n v="0"/>
    <n v="0"/>
    <n v="0"/>
    <n v="0"/>
    <n v="0"/>
    <n v="0"/>
    <n v="0"/>
    <n v="0"/>
    <n v="0"/>
    <n v="0"/>
    <n v="0"/>
    <n v="0"/>
    <n v="0"/>
    <n v="0"/>
    <n v="0"/>
    <n v="0"/>
    <n v="0"/>
    <n v="0"/>
    <n v="0"/>
    <n v="0"/>
    <n v="0"/>
    <n v="0"/>
    <n v="0"/>
    <n v="0"/>
    <n v="0"/>
  </r>
  <r>
    <n v="1113"/>
    <s v="Multiple Proponents"/>
    <n v="153853"/>
    <x v="0"/>
    <n v="28096"/>
    <s v="Aster Global Environmental Solutions Inc."/>
    <s v="2020-04-06"/>
    <s v="1st, 19/03/2011 - 18/03/2041"/>
    <n v="8"/>
    <n v="0"/>
    <n v="0"/>
    <n v="3"/>
    <n v="0"/>
    <n v="2"/>
    <n v="0"/>
    <n v="2"/>
    <n v="0"/>
    <n v="0"/>
    <n v="0"/>
    <n v="0"/>
    <n v="0"/>
    <n v="0"/>
    <n v="0"/>
    <n v="0"/>
    <n v="1"/>
    <n v="0"/>
    <n v="0"/>
    <n v="0"/>
    <n v="1"/>
    <n v="4"/>
    <n v="0"/>
    <n v="3"/>
    <n v="0"/>
    <n v="1"/>
    <n v="5"/>
    <n v="2"/>
    <n v="0"/>
  </r>
  <r>
    <n v="1118"/>
    <s v="Metareilá Association of the Suruí Indigenous P'pl, Quebec, Canada"/>
    <n v="247460"/>
    <x v="1"/>
    <n v="31994"/>
    <s v="Rainforest Alliance, Inc. (Rainforest Alliance)"/>
    <s v="2020-04-06"/>
    <s v="1st, 09/06/2009 - 08/06/2039"/>
    <n v="0"/>
    <n v="0"/>
    <n v="0"/>
    <n v="0"/>
    <n v="0"/>
    <n v="0"/>
    <n v="0"/>
    <n v="0"/>
    <n v="0"/>
    <n v="0"/>
    <n v="0"/>
    <n v="0"/>
    <n v="0"/>
    <n v="0"/>
    <n v="0"/>
    <n v="0"/>
    <n v="0"/>
    <n v="0"/>
    <n v="0"/>
    <n v="0"/>
    <n v="0"/>
    <n v="0"/>
    <n v="0"/>
    <n v="0"/>
    <n v="0"/>
    <n v="0"/>
    <n v="0"/>
    <n v="0"/>
    <n v="0"/>
  </r>
  <r>
    <n v="812"/>
    <s v="Bull Run Overseas Ltd., blank, Uganda"/>
    <n v="12315"/>
    <x v="0"/>
    <n v="567"/>
    <s v="Aster Global Environmental Solutions Inc."/>
    <s v="2020-04-06"/>
    <s v="1st, 01/01/2009 - 31/12/2038"/>
    <n v="0"/>
    <n v="0"/>
    <n v="0"/>
    <n v="0"/>
    <n v="0"/>
    <n v="0"/>
    <n v="0"/>
    <n v="0"/>
    <n v="0"/>
    <n v="0"/>
    <n v="0"/>
    <n v="0"/>
    <n v="0"/>
    <n v="0"/>
    <n v="0"/>
    <n v="0"/>
    <n v="0"/>
    <n v="0"/>
    <n v="0"/>
    <n v="0"/>
    <n v="0"/>
    <n v="0"/>
    <n v="0"/>
    <n v="0"/>
    <n v="0"/>
    <n v="0"/>
    <n v="0"/>
    <n v="0"/>
    <n v="0"/>
  </r>
  <r>
    <n v="904"/>
    <s v="Royal Government of Cambodia-Forestry Admin"/>
    <n v="204792"/>
    <x v="3"/>
    <n v="63831"/>
    <s v="Tuev Sued Industrie Service GmbH (Tuev Sued)"/>
    <s v="2020-04-06"/>
    <s v="1st, 28/02/2008 - 27/02/2038"/>
    <n v="5"/>
    <n v="0"/>
    <n v="0"/>
    <n v="0"/>
    <n v="0"/>
    <n v="0"/>
    <n v="0"/>
    <n v="0"/>
    <n v="0"/>
    <n v="0"/>
    <n v="0"/>
    <n v="0"/>
    <n v="1"/>
    <n v="0"/>
    <n v="0"/>
    <n v="0"/>
    <n v="3"/>
    <n v="0"/>
    <n v="1"/>
    <n v="0"/>
    <n v="3"/>
    <n v="1"/>
    <n v="0"/>
    <n v="1"/>
    <n v="1"/>
    <n v="3"/>
    <n v="0"/>
    <n v="0"/>
    <n v="1"/>
  </r>
  <r>
    <n v="856"/>
    <s v="Anthrotect S.A.S., CA, United States, +1 (650) 681-9787, info@anthrotect.com"/>
    <n v="96"/>
    <x v="2"/>
    <n v="13465"/>
    <m/>
    <s v="2020-04-06"/>
    <s v="1st, 18/10/2010 - 17/10/2040"/>
    <n v="6"/>
    <n v="0"/>
    <n v="0"/>
    <n v="0"/>
    <n v="0"/>
    <n v="0"/>
    <n v="1"/>
    <n v="1"/>
    <n v="0"/>
    <n v="0"/>
    <n v="0"/>
    <n v="0"/>
    <n v="0"/>
    <n v="3"/>
    <n v="1"/>
    <n v="0"/>
    <n v="0"/>
    <n v="0"/>
    <n v="0"/>
    <n v="0"/>
    <n v="0"/>
    <n v="0"/>
    <n v="0"/>
    <n v="6"/>
    <n v="0"/>
    <n v="0"/>
    <n v="2"/>
    <n v="0"/>
    <n v="4"/>
  </r>
  <r>
    <n v="1112"/>
    <s v="Multiple Proponents"/>
    <n v="120147"/>
    <x v="0"/>
    <n v="41976"/>
    <s v="Aster Global Environmental Solutions Inc."/>
    <s v="2020-06-04"/>
    <s v="1st, 17/03/2011 - 16/03/2041"/>
    <n v="8"/>
    <n v="0"/>
    <n v="0"/>
    <n v="3"/>
    <n v="0"/>
    <n v="2"/>
    <n v="0"/>
    <n v="2"/>
    <n v="0"/>
    <n v="0"/>
    <n v="0"/>
    <n v="0"/>
    <n v="0"/>
    <n v="0"/>
    <n v="0"/>
    <n v="0"/>
    <n v="1"/>
    <n v="0"/>
    <n v="0"/>
    <n v="0"/>
    <n v="1"/>
    <n v="4"/>
    <n v="0"/>
    <n v="3"/>
    <n v="0"/>
    <n v="1"/>
    <n v="5"/>
    <n v="2"/>
    <n v="0"/>
  </r>
  <r>
    <n v="1168"/>
    <s v="Multiple Proponents"/>
    <n v="210421"/>
    <x v="3"/>
    <n v="169136"/>
    <s v="Det Norske Veritas Climate Change Services AS (DNV)"/>
    <s v="2020-04-06"/>
    <s v="1st, 01/10/2009 - 30/09/2039"/>
    <n v="0"/>
    <n v="0"/>
    <n v="0"/>
    <n v="0"/>
    <n v="0"/>
    <n v="0"/>
    <n v="0"/>
    <n v="0"/>
    <n v="0"/>
    <n v="0"/>
    <n v="0"/>
    <n v="0"/>
    <n v="0"/>
    <n v="0"/>
    <n v="0"/>
    <n v="0"/>
    <n v="0"/>
    <n v="0"/>
    <n v="0"/>
    <n v="0"/>
    <n v="0"/>
    <n v="0"/>
    <n v="0"/>
    <n v="0"/>
    <n v="0"/>
    <n v="0"/>
    <n v="0"/>
    <n v="0"/>
    <n v="0"/>
  </r>
  <r>
    <n v="1395"/>
    <s v="Multiple Proponents"/>
    <n v="498719"/>
    <x v="3"/>
    <n v="83452"/>
    <s v="Rainforest Alliance, Inc. (Rainforest Alliance)"/>
    <s v="2020-04-06"/>
    <s v="1st, 26/08/2013 - 25/08/2043"/>
    <n v="0"/>
    <n v="0"/>
    <n v="0"/>
    <n v="0"/>
    <n v="0"/>
    <n v="0"/>
    <n v="0"/>
    <n v="0"/>
    <n v="0"/>
    <n v="0"/>
    <n v="0"/>
    <n v="0"/>
    <n v="0"/>
    <n v="0"/>
    <n v="0"/>
    <n v="0"/>
    <n v="0"/>
    <n v="0"/>
    <n v="0"/>
    <n v="0"/>
    <n v="0"/>
    <n v="0"/>
    <n v="0"/>
    <n v="0"/>
    <n v="0"/>
    <n v="0"/>
    <n v="0"/>
    <n v="0"/>
    <n v="0"/>
  </r>
  <r>
    <n v="958"/>
    <s v="Pur Projet, Singapore, Singapore"/>
    <n v="219722"/>
    <x v="1"/>
    <n v="303699"/>
    <s v="SCS Global Services"/>
    <s v="2020-04-06"/>
    <s v="1st, 01/01/2010 - 31/12/2049"/>
    <n v="1"/>
    <n v="0"/>
    <n v="0"/>
    <n v="0"/>
    <n v="0"/>
    <n v="0"/>
    <n v="0"/>
    <n v="0"/>
    <n v="0"/>
    <n v="0"/>
    <n v="0"/>
    <n v="0"/>
    <n v="0"/>
    <n v="0"/>
    <n v="0"/>
    <n v="0"/>
    <n v="1"/>
    <n v="0"/>
    <n v="0"/>
    <n v="0"/>
    <n v="1"/>
    <n v="0"/>
    <n v="0"/>
    <n v="0"/>
    <n v="0"/>
    <n v="1"/>
    <n v="0"/>
    <n v="0"/>
    <n v="0"/>
  </r>
  <r>
    <n v="852"/>
    <s v="Programme for Belize"/>
    <n v="94970"/>
    <x v="0"/>
    <n v="6296"/>
    <s v="AENOR International S.A.U."/>
    <s v="2020-04-06"/>
    <s v="CREDITING PERIOD HAS EXPIRED, 01/01/2002 - 31/12/2021"/>
    <n v="3"/>
    <n v="1"/>
    <n v="2"/>
    <n v="0"/>
    <n v="0"/>
    <n v="0"/>
    <n v="0"/>
    <n v="0"/>
    <n v="0"/>
    <n v="0"/>
    <n v="0"/>
    <n v="0"/>
    <n v="0"/>
    <n v="0"/>
    <n v="0"/>
    <n v="0"/>
    <n v="0"/>
    <n v="0"/>
    <n v="0"/>
    <n v="0"/>
    <n v="2"/>
    <n v="0"/>
    <n v="1"/>
    <n v="0"/>
    <n v="1"/>
    <n v="2"/>
    <n v="0"/>
    <n v="0"/>
    <n v="0"/>
  </r>
  <r>
    <n v="1571"/>
    <s v="Multiple Proponents"/>
    <n v="279290"/>
    <x v="1"/>
    <n v="730387"/>
    <s v="Rainforest Alliance, Inc. (Rainforest Alliance)"/>
    <s v="2020-04-06"/>
    <s v="1st, 01/01/2013 - 31/12/2042"/>
    <n v="0"/>
    <n v="0"/>
    <n v="0"/>
    <n v="0"/>
    <n v="0"/>
    <n v="0"/>
    <n v="0"/>
    <n v="0"/>
    <n v="0"/>
    <n v="0"/>
    <n v="0"/>
    <n v="0"/>
    <n v="0"/>
    <n v="0"/>
    <n v="0"/>
    <n v="0"/>
    <n v="0"/>
    <n v="0"/>
    <n v="0"/>
    <n v="0"/>
    <n v="0"/>
    <n v="0"/>
    <n v="0"/>
    <n v="0"/>
    <n v="0"/>
    <n v="0"/>
    <n v="0"/>
    <n v="0"/>
    <n v="0"/>
  </r>
  <r>
    <n v="1218"/>
    <s v="Multiple Proponents"/>
    <n v="114410"/>
    <x v="0"/>
    <n v="7749"/>
    <s v="AENOR International S.A.U."/>
    <s v="2020-04-29"/>
    <s v="1st, 01/07/2011 - 30/06/2031"/>
    <n v="13"/>
    <n v="0"/>
    <n v="0"/>
    <n v="0"/>
    <n v="0"/>
    <n v="0"/>
    <n v="0"/>
    <n v="0"/>
    <n v="0"/>
    <n v="3"/>
    <n v="0"/>
    <n v="4"/>
    <n v="3"/>
    <n v="2"/>
    <n v="0"/>
    <n v="0"/>
    <n v="1"/>
    <n v="0"/>
    <n v="0"/>
    <n v="1"/>
    <n v="5"/>
    <n v="5"/>
    <n v="0"/>
    <n v="2"/>
    <n v="0"/>
    <n v="1"/>
    <n v="0"/>
    <n v="7"/>
    <n v="5"/>
  </r>
  <r>
    <n v="1566"/>
    <s v="Multiple Proponents"/>
    <n v="3622352"/>
    <x v="0"/>
    <n v="1856836"/>
    <s v="Colombian Institute for Technical Standards and Certification (ICONTEC)"/>
    <s v="2016-12-08"/>
    <s v="1st, 01/01/2013 - 31/12/2042"/>
    <n v="4"/>
    <n v="0"/>
    <n v="0"/>
    <n v="0"/>
    <n v="0"/>
    <n v="0"/>
    <n v="0"/>
    <n v="1"/>
    <n v="0"/>
    <n v="0"/>
    <n v="0"/>
    <n v="1"/>
    <n v="0"/>
    <n v="2"/>
    <n v="0"/>
    <n v="0"/>
    <n v="0"/>
    <n v="0"/>
    <n v="0"/>
    <n v="0"/>
    <n v="1"/>
    <n v="1"/>
    <n v="0"/>
    <n v="2"/>
    <n v="0"/>
    <n v="0"/>
    <n v="1"/>
    <n v="1"/>
    <n v="2"/>
  </r>
  <r>
    <n v="934"/>
    <s v="Wildlife Works Carbon LLC, CA, United States, +1-415-332-8081, accounting@wildlifeworks.com"/>
    <n v="5671613"/>
    <x v="2"/>
    <n v="299640"/>
    <s v="Det Norske Veritas Climate Change Services AS (DNV)"/>
    <s v="2020-04-06"/>
    <s v="1st, 14/03/2011 - 13/03/2041"/>
    <n v="12"/>
    <n v="0"/>
    <n v="3"/>
    <n v="0"/>
    <n v="0"/>
    <n v="0"/>
    <n v="1"/>
    <n v="0"/>
    <n v="0"/>
    <n v="3"/>
    <n v="0"/>
    <n v="0"/>
    <n v="0"/>
    <n v="0"/>
    <n v="3"/>
    <n v="1"/>
    <n v="0"/>
    <n v="1"/>
    <n v="0"/>
    <n v="1"/>
    <n v="3"/>
    <n v="8"/>
    <n v="0"/>
    <n v="0"/>
    <n v="0"/>
    <n v="3"/>
    <n v="3"/>
    <n v="4"/>
    <n v="2"/>
  </r>
  <r>
    <n v="1390"/>
    <s v="Multiple Proponents"/>
    <n v="462190"/>
    <x v="3"/>
    <n v="118318"/>
    <s v="Rainforest Alliance, Inc. (Rainforest Alliance)"/>
    <s v="2020-04-06"/>
    <s v="1st, 28/01/2014 - 27/01/2044"/>
    <n v="0"/>
    <n v="0"/>
    <n v="0"/>
    <n v="0"/>
    <n v="0"/>
    <n v="0"/>
    <n v="0"/>
    <n v="0"/>
    <n v="0"/>
    <n v="0"/>
    <n v="0"/>
    <n v="0"/>
    <n v="0"/>
    <n v="0"/>
    <n v="0"/>
    <n v="0"/>
    <n v="0"/>
    <n v="0"/>
    <n v="0"/>
    <n v="0"/>
    <n v="0"/>
    <n v="0"/>
    <n v="0"/>
    <n v="0"/>
    <n v="0"/>
    <n v="0"/>
    <n v="0"/>
    <n v="0"/>
    <n v="0"/>
  </r>
  <r>
    <n v="875"/>
    <s v="Multiple Proponents"/>
    <n v="997444"/>
    <x v="0"/>
    <n v="71714"/>
    <s v="Rainforest Alliance, Inc. (Rainforest Alliance)"/>
    <s v="2020-04-06"/>
    <s v="1st, 13/04/2009 - 12/04/2039"/>
    <n v="12"/>
    <n v="2"/>
    <n v="2"/>
    <n v="0"/>
    <n v="0"/>
    <n v="0"/>
    <n v="2"/>
    <n v="0"/>
    <n v="0"/>
    <n v="0"/>
    <n v="0"/>
    <n v="0"/>
    <n v="2"/>
    <n v="3"/>
    <n v="0"/>
    <n v="0"/>
    <n v="1"/>
    <n v="0"/>
    <n v="0"/>
    <n v="0"/>
    <n v="7"/>
    <n v="3"/>
    <n v="0"/>
    <n v="2"/>
    <n v="2"/>
    <n v="3"/>
    <n v="0"/>
    <n v="0"/>
    <n v="7"/>
  </r>
  <r>
    <n v="1408"/>
    <s v="Chyulu Hills Conservation Trust"/>
    <n v="1100943"/>
    <x v="2"/>
    <n v="410534"/>
    <s v="SCS Global Services"/>
    <s v="2020-04-06"/>
    <s v="1st, 19/09/2013 - 18/09/2043"/>
    <n v="0"/>
    <n v="0"/>
    <n v="0"/>
    <n v="0"/>
    <n v="0"/>
    <n v="0"/>
    <n v="0"/>
    <n v="0"/>
    <n v="0"/>
    <n v="0"/>
    <n v="0"/>
    <n v="0"/>
    <n v="0"/>
    <n v="0"/>
    <n v="0"/>
    <n v="0"/>
    <n v="0"/>
    <n v="0"/>
    <n v="0"/>
    <n v="0"/>
    <n v="0"/>
    <n v="0"/>
    <n v="0"/>
    <n v="0"/>
    <n v="0"/>
    <n v="0"/>
    <n v="0"/>
    <n v="0"/>
    <n v="0"/>
  </r>
  <r>
    <n v="1396"/>
    <s v="Multiple Proponents"/>
    <n v="224050"/>
    <x v="3"/>
    <n v="48177"/>
    <s v="Rainforest Alliance, Inc. (Rainforest Alliance)"/>
    <s v="2020-04-06"/>
    <s v="1st, 01/12/2014 - 30/11/2044"/>
    <n v="0"/>
    <n v="0"/>
    <n v="0"/>
    <n v="0"/>
    <n v="0"/>
    <n v="0"/>
    <n v="0"/>
    <n v="0"/>
    <n v="0"/>
    <n v="0"/>
    <n v="0"/>
    <n v="0"/>
    <n v="0"/>
    <n v="0"/>
    <n v="0"/>
    <n v="0"/>
    <n v="0"/>
    <n v="0"/>
    <n v="0"/>
    <n v="0"/>
    <n v="0"/>
    <n v="0"/>
    <n v="0"/>
    <n v="0"/>
    <n v="0"/>
    <n v="0"/>
    <n v="0"/>
    <n v="0"/>
    <n v="0"/>
  </r>
  <r>
    <n v="1400"/>
    <s v="Consejo Comunitario de Concosta"/>
    <n v="333978"/>
    <x v="3"/>
    <n v="52212"/>
    <s v="Rainforest Alliance, Inc. (Rainforest Alliance)"/>
    <s v="2020-04-06"/>
    <s v="1st, 18/07/2013 - 17/07/2043"/>
    <n v="0"/>
    <n v="0"/>
    <n v="0"/>
    <n v="0"/>
    <n v="0"/>
    <n v="0"/>
    <n v="0"/>
    <n v="0"/>
    <n v="0"/>
    <n v="0"/>
    <n v="0"/>
    <n v="0"/>
    <n v="0"/>
    <n v="0"/>
    <n v="0"/>
    <n v="0"/>
    <n v="0"/>
    <n v="0"/>
    <n v="0"/>
    <n v="0"/>
    <n v="0"/>
    <n v="0"/>
    <n v="0"/>
    <n v="0"/>
    <n v="0"/>
    <n v="0"/>
    <n v="0"/>
    <n v="0"/>
    <n v="0"/>
  </r>
  <r>
    <n v="1391"/>
    <s v="Multiple Proponents"/>
    <n v="312078"/>
    <x v="3"/>
    <n v="47667"/>
    <s v="Rainforest Alliance, Inc. (Rainforest Alliance)"/>
    <s v="2020-04-06"/>
    <s v="1st, 26/10/2013 - 25/10/2043"/>
    <n v="0"/>
    <n v="0"/>
    <n v="0"/>
    <n v="0"/>
    <n v="0"/>
    <n v="0"/>
    <n v="0"/>
    <n v="0"/>
    <n v="0"/>
    <n v="0"/>
    <n v="0"/>
    <n v="0"/>
    <n v="0"/>
    <n v="0"/>
    <n v="0"/>
    <n v="0"/>
    <n v="0"/>
    <n v="0"/>
    <n v="0"/>
    <n v="0"/>
    <n v="0"/>
    <n v="0"/>
    <n v="0"/>
    <n v="0"/>
    <n v="0"/>
    <n v="0"/>
    <n v="0"/>
    <n v="0"/>
    <n v="0"/>
  </r>
  <r>
    <n v="1389"/>
    <s v="Multiple Proponents"/>
    <n v="404786"/>
    <x v="3"/>
    <n v="58212"/>
    <s v="Rainforest Alliance, Inc. (Rainforest Alliance)"/>
    <s v="2020-06-09"/>
    <s v="1st, 13/11/2013 - 12/11/2043"/>
    <n v="0"/>
    <n v="0"/>
    <n v="0"/>
    <n v="0"/>
    <n v="0"/>
    <n v="0"/>
    <n v="0"/>
    <n v="0"/>
    <n v="0"/>
    <n v="0"/>
    <n v="0"/>
    <n v="0"/>
    <n v="0"/>
    <n v="0"/>
    <n v="0"/>
    <n v="0"/>
    <n v="0"/>
    <n v="0"/>
    <n v="0"/>
    <n v="0"/>
    <n v="0"/>
    <n v="0"/>
    <n v="0"/>
    <n v="0"/>
    <n v="0"/>
    <n v="0"/>
    <n v="0"/>
    <n v="0"/>
    <n v="0"/>
  </r>
  <r>
    <n v="1392"/>
    <s v="Consejo Comunitario de Cajambre, BC, Canada"/>
    <n v="297488"/>
    <x v="3"/>
    <n v="60316"/>
    <s v="Rainforest Alliance, Inc. (Rainforest Alliance)"/>
    <s v="2020-04-06"/>
    <s v="1st, 14/11/2013 - 13/11/2043"/>
    <n v="0"/>
    <n v="0"/>
    <n v="0"/>
    <n v="0"/>
    <n v="0"/>
    <n v="0"/>
    <n v="0"/>
    <n v="0"/>
    <n v="0"/>
    <n v="0"/>
    <n v="0"/>
    <n v="0"/>
    <n v="0"/>
    <n v="0"/>
    <n v="0"/>
    <n v="0"/>
    <n v="0"/>
    <n v="0"/>
    <n v="0"/>
    <n v="0"/>
    <n v="0"/>
    <n v="0"/>
    <n v="0"/>
    <n v="0"/>
    <n v="0"/>
    <n v="0"/>
    <n v="0"/>
    <n v="0"/>
    <n v="0"/>
  </r>
  <r>
    <n v="1399"/>
    <s v="Cabildo Mayor Indígena de Mutatá"/>
    <n v="156476"/>
    <x v="3"/>
    <n v="34288"/>
    <s v="Rainforest Alliance, Inc. (Rainforest Alliance)"/>
    <s v="2020-04-06"/>
    <s v="1st, 26/06/2013 - 25/06/2043"/>
    <n v="0"/>
    <n v="0"/>
    <n v="0"/>
    <n v="0"/>
    <n v="0"/>
    <n v="0"/>
    <n v="0"/>
    <n v="0"/>
    <n v="0"/>
    <n v="0"/>
    <n v="0"/>
    <n v="0"/>
    <n v="0"/>
    <n v="0"/>
    <n v="0"/>
    <n v="0"/>
    <n v="0"/>
    <n v="0"/>
    <n v="0"/>
    <n v="0"/>
    <n v="0"/>
    <n v="0"/>
    <n v="0"/>
    <n v="0"/>
    <n v="0"/>
    <n v="0"/>
    <n v="0"/>
    <n v="0"/>
    <n v="0"/>
  </r>
  <r>
    <n v="868"/>
    <s v="Bosques Amazónicos, Madre de Dios, Peru, www.bosques-amazonicos.com"/>
    <n v="2086089"/>
    <x v="0"/>
    <n v="724601"/>
    <s v="SCS Global Services"/>
    <s v="2020-04-06"/>
    <s v="1st, 01/01/2010 - 31/12/2040"/>
    <n v="6"/>
    <n v="0"/>
    <n v="0"/>
    <n v="0"/>
    <n v="0"/>
    <n v="1"/>
    <n v="1"/>
    <n v="0"/>
    <n v="0"/>
    <n v="2"/>
    <n v="0"/>
    <n v="0"/>
    <n v="0"/>
    <n v="0"/>
    <n v="0"/>
    <n v="0"/>
    <n v="2"/>
    <n v="0"/>
    <n v="0"/>
    <n v="1"/>
    <n v="2"/>
    <n v="3"/>
    <n v="0"/>
    <n v="0"/>
    <n v="0"/>
    <n v="2"/>
    <n v="0"/>
    <n v="3"/>
    <n v="1"/>
  </r>
  <r>
    <n v="844"/>
    <s v="Multiple Proponents"/>
    <n v="659793"/>
    <x v="0"/>
    <n v="96906"/>
    <s v="SCS Global Services"/>
    <s v="2020-04-06"/>
    <s v="1st, 01/01/2009 - 31/12/2046"/>
    <n v="6"/>
    <n v="2"/>
    <n v="1"/>
    <n v="0"/>
    <n v="0"/>
    <n v="0"/>
    <n v="0"/>
    <n v="1"/>
    <n v="0"/>
    <n v="1"/>
    <n v="0"/>
    <n v="0"/>
    <n v="0"/>
    <n v="1"/>
    <n v="0"/>
    <n v="0"/>
    <n v="0"/>
    <n v="0"/>
    <n v="0"/>
    <n v="0"/>
    <n v="2"/>
    <n v="0"/>
    <n v="3"/>
    <n v="1"/>
    <n v="2"/>
    <n v="1"/>
    <n v="1"/>
    <n v="1"/>
    <n v="1"/>
  </r>
  <r>
    <n v="1047"/>
    <s v="Govt. of Madagascar, Direction Generale des Forets"/>
    <n v="220965"/>
    <x v="1"/>
    <n v="135212"/>
    <s v="SCS Global Services"/>
    <s v="2020-04-06"/>
    <s v="1st, 01/11/2007 - 31/10/2037"/>
    <n v="7"/>
    <n v="0"/>
    <n v="0"/>
    <n v="1"/>
    <n v="0"/>
    <n v="0"/>
    <n v="1"/>
    <n v="0"/>
    <n v="0"/>
    <n v="0"/>
    <n v="0"/>
    <n v="2"/>
    <n v="1"/>
    <n v="0"/>
    <n v="0"/>
    <n v="1"/>
    <n v="1"/>
    <n v="0"/>
    <n v="0"/>
    <n v="1"/>
    <n v="3"/>
    <n v="3"/>
    <n v="0"/>
    <n v="0"/>
    <n v="0"/>
    <n v="1"/>
    <n v="1"/>
    <n v="3"/>
    <n v="2"/>
  </r>
  <r>
    <n v="1340"/>
    <s v="Oromia Forest and Wildlife Enterprise, Region 14/Addis Ababa, Ethiopia, +25115573325, shewitE@farmafrica.org"/>
    <n v="1288821"/>
    <x v="1"/>
    <n v="398532"/>
    <s v="TÜV SÜD South Asia Private Limited"/>
    <s v="2017-07-25"/>
    <s v="1st, 01/01/2012 - 31/12/2031"/>
    <n v="0"/>
    <n v="0"/>
    <n v="0"/>
    <n v="0"/>
    <n v="0"/>
    <n v="0"/>
    <n v="0"/>
    <n v="0"/>
    <n v="0"/>
    <n v="0"/>
    <n v="0"/>
    <n v="0"/>
    <n v="0"/>
    <n v="0"/>
    <n v="0"/>
    <n v="0"/>
    <n v="0"/>
    <n v="0"/>
    <n v="0"/>
    <n v="0"/>
    <n v="0"/>
    <n v="0"/>
    <n v="0"/>
    <n v="0"/>
    <n v="0"/>
    <n v="0"/>
    <n v="0"/>
    <n v="0"/>
    <n v="0"/>
  </r>
  <r>
    <n v="1133"/>
    <s v="Lawrence Bishop, IN, United States, 1-812-369-4151, laal.bishop@gmail.com"/>
    <n v="72982"/>
    <x v="0"/>
    <n v="3202"/>
    <s v="Aster Global Environmental Solutions Inc."/>
    <s v="2020-04-06"/>
    <s v="1st, 01/01/2012 - 31/12/2041"/>
    <n v="7"/>
    <n v="0"/>
    <n v="0"/>
    <n v="0"/>
    <n v="0"/>
    <n v="0"/>
    <n v="0"/>
    <n v="0"/>
    <n v="0"/>
    <n v="0"/>
    <n v="2"/>
    <n v="0"/>
    <n v="0"/>
    <n v="2"/>
    <n v="0"/>
    <n v="1"/>
    <n v="2"/>
    <n v="0"/>
    <n v="0"/>
    <n v="0"/>
    <n v="1"/>
    <n v="2"/>
    <n v="0"/>
    <n v="4"/>
    <n v="0"/>
    <n v="2"/>
    <n v="0"/>
    <n v="1"/>
    <n v="4"/>
  </r>
  <r>
    <n v="1094"/>
    <s v="Multiple Proponents"/>
    <n v="72338"/>
    <x v="1"/>
    <n v="86270"/>
    <s v="TÜV Rheinland (China) Ltd."/>
    <s v="2020-04-06"/>
    <s v="1st, 01/01/2003 - 31/12/2032"/>
    <n v="9"/>
    <n v="1"/>
    <n v="0"/>
    <n v="0"/>
    <n v="0"/>
    <n v="1"/>
    <n v="0"/>
    <n v="0"/>
    <n v="0"/>
    <n v="1"/>
    <n v="0"/>
    <n v="0"/>
    <n v="0"/>
    <n v="1"/>
    <n v="0"/>
    <n v="1"/>
    <n v="3"/>
    <n v="1"/>
    <n v="0"/>
    <n v="0"/>
    <n v="4"/>
    <n v="4"/>
    <n v="0"/>
    <n v="1"/>
    <n v="1"/>
    <n v="3"/>
    <n v="0"/>
    <n v="3"/>
    <n v="2"/>
  </r>
  <r>
    <n v="1541"/>
    <s v="Multiple Proponents"/>
    <n v="238875"/>
    <x v="1"/>
    <n v="45289"/>
    <s v="AENOR International S.A.U."/>
    <s v="2020-04-06"/>
    <s v="1st, 01/02/2012 - 31/01/2042"/>
    <n v="13"/>
    <n v="2"/>
    <n v="0"/>
    <n v="0"/>
    <n v="0"/>
    <n v="2"/>
    <n v="1"/>
    <n v="1"/>
    <n v="0"/>
    <n v="1"/>
    <n v="1"/>
    <n v="4"/>
    <n v="1"/>
    <n v="0"/>
    <n v="0"/>
    <n v="0"/>
    <n v="0"/>
    <n v="0"/>
    <n v="0"/>
    <n v="3"/>
    <n v="1"/>
    <n v="8"/>
    <n v="0"/>
    <n v="1"/>
    <n v="2"/>
    <n v="0"/>
    <n v="1"/>
    <n v="7"/>
    <n v="3"/>
  </r>
  <r>
    <n v="1384"/>
    <s v="Consejo Nacional de Áreas Protegidas (CONAP), Guatemala, Guatemala, (502) 2422-6700, seconap@conap.gob.gt"/>
    <n v="1385971"/>
    <x v="1"/>
    <n v="463239"/>
    <s v="AENOR International S.A.U."/>
    <s v="2020-04-06"/>
    <s v="1st, 30/01/2012 - 29/01/2042"/>
    <n v="6"/>
    <n v="1"/>
    <n v="0"/>
    <n v="0"/>
    <n v="0"/>
    <n v="0"/>
    <n v="2"/>
    <n v="0"/>
    <n v="0"/>
    <n v="0"/>
    <n v="0"/>
    <n v="0"/>
    <n v="2"/>
    <n v="0"/>
    <n v="0"/>
    <n v="0"/>
    <n v="1"/>
    <n v="0"/>
    <n v="0"/>
    <n v="1"/>
    <n v="3"/>
    <n v="0"/>
    <n v="0"/>
    <n v="2"/>
    <n v="1"/>
    <n v="1"/>
    <n v="0"/>
    <n v="0"/>
    <n v="4"/>
  </r>
  <r>
    <n v="1326"/>
    <s v="The Nature Conservancy"/>
    <n v="255935"/>
    <x v="0"/>
    <n v="8169"/>
    <s v="Aster Global Environmental Solutions Inc."/>
    <s v="2016-04-11"/>
    <s v="1st, 01/01/2011 - 31/12/2040"/>
    <n v="0"/>
    <n v="0"/>
    <n v="0"/>
    <n v="0"/>
    <n v="0"/>
    <n v="0"/>
    <n v="0"/>
    <n v="0"/>
    <n v="0"/>
    <n v="0"/>
    <n v="0"/>
    <n v="0"/>
    <n v="0"/>
    <n v="0"/>
    <n v="0"/>
    <n v="0"/>
    <n v="0"/>
    <n v="0"/>
    <n v="0"/>
    <n v="0"/>
    <n v="0"/>
    <n v="0"/>
    <n v="0"/>
    <n v="0"/>
    <n v="0"/>
    <n v="0"/>
    <n v="0"/>
    <n v="0"/>
    <n v="0"/>
  </r>
  <r>
    <n v="1532"/>
    <s v="Community Markets for Conservation (COMACO)"/>
    <n v="122047"/>
    <x v="8"/>
    <n v="216157"/>
    <s v="SCS Global Services"/>
    <s v="2020-04-06"/>
    <s v="1st, 01/07/2012 - 30/06/2032"/>
    <n v="7"/>
    <n v="0"/>
    <n v="0"/>
    <n v="0"/>
    <n v="0"/>
    <n v="0"/>
    <n v="0"/>
    <n v="0"/>
    <n v="0"/>
    <n v="4"/>
    <n v="0"/>
    <n v="0"/>
    <n v="1"/>
    <n v="1"/>
    <n v="0"/>
    <n v="0"/>
    <n v="0"/>
    <n v="0"/>
    <n v="1"/>
    <n v="1"/>
    <n v="2"/>
    <n v="3"/>
    <n v="0"/>
    <n v="1"/>
    <n v="1"/>
    <n v="0"/>
    <n v="0"/>
    <n v="4"/>
    <n v="2"/>
  </r>
  <r>
    <n v="1115"/>
    <s v="Multiple Proponents"/>
    <n v="115009"/>
    <x v="1"/>
    <n v="65982"/>
    <s v="SCS Global Services"/>
    <s v="2020-04-06"/>
    <s v="1st, 14/02/2011 - 13/02/2041"/>
    <n v="0"/>
    <n v="0"/>
    <n v="0"/>
    <n v="0"/>
    <n v="0"/>
    <n v="0"/>
    <n v="0"/>
    <n v="0"/>
    <n v="0"/>
    <n v="0"/>
    <n v="0"/>
    <n v="0"/>
    <n v="0"/>
    <n v="0"/>
    <n v="0"/>
    <n v="0"/>
    <n v="0"/>
    <n v="0"/>
    <n v="0"/>
    <n v="0"/>
    <n v="0"/>
    <n v="0"/>
    <n v="0"/>
    <n v="0"/>
    <n v="0"/>
    <n v="0"/>
    <n v="0"/>
    <n v="0"/>
    <n v="0"/>
  </r>
  <r>
    <n v="1325"/>
    <s v="Multiple Proponents"/>
    <n v="46263"/>
    <x v="1"/>
    <n v="42194"/>
    <s v="SCS Global Services"/>
    <s v="2015-12-21"/>
    <s v="1st, 21/04/2012 - 20/04/2042"/>
    <n v="0"/>
    <n v="0"/>
    <n v="0"/>
    <n v="0"/>
    <n v="0"/>
    <n v="0"/>
    <n v="0"/>
    <n v="0"/>
    <n v="0"/>
    <n v="0"/>
    <n v="0"/>
    <n v="0"/>
    <n v="0"/>
    <n v="0"/>
    <n v="0"/>
    <n v="0"/>
    <n v="0"/>
    <n v="0"/>
    <n v="0"/>
    <n v="0"/>
    <n v="0"/>
    <n v="0"/>
    <n v="0"/>
    <n v="0"/>
    <n v="0"/>
    <n v="0"/>
    <n v="0"/>
    <n v="0"/>
    <n v="0"/>
  </r>
  <r>
    <n v="1215"/>
    <s v="The Wildlife Conservation Society (WCS)"/>
    <n v="1267231"/>
    <x v="0"/>
    <n v="360060"/>
    <s v="Rainforest Alliance, Inc. (Rainforest Alliance)"/>
    <s v="2020-04-06"/>
    <s v="1st, 01/01/2005 - 31/12/2034"/>
    <n v="5"/>
    <n v="0"/>
    <n v="0"/>
    <n v="0"/>
    <n v="0"/>
    <n v="0"/>
    <n v="0"/>
    <n v="1"/>
    <n v="0"/>
    <n v="0"/>
    <n v="0"/>
    <n v="0"/>
    <n v="1"/>
    <n v="1"/>
    <n v="0"/>
    <n v="0"/>
    <n v="1"/>
    <n v="0"/>
    <n v="1"/>
    <n v="0"/>
    <n v="1"/>
    <n v="1"/>
    <n v="3"/>
    <n v="0"/>
    <n v="1"/>
    <n v="1"/>
    <n v="1"/>
    <n v="0"/>
    <n v="2"/>
  </r>
  <r>
    <n v="1175"/>
    <s v="The Nature Conservancy"/>
    <n v="58154"/>
    <x v="0"/>
    <n v="50251"/>
    <s v="Aster Global Environmental Solutions Inc."/>
    <s v="2020-04-06"/>
    <s v="CREDITING PERIOD HAS EXPIRED, 04/11/2003 - 03/11/2023"/>
    <n v="4"/>
    <n v="0"/>
    <n v="0"/>
    <n v="0"/>
    <n v="0"/>
    <n v="0"/>
    <n v="0"/>
    <n v="0"/>
    <n v="0"/>
    <n v="0"/>
    <n v="0"/>
    <n v="2"/>
    <n v="0"/>
    <n v="0"/>
    <n v="0"/>
    <n v="0"/>
    <n v="2"/>
    <n v="0"/>
    <n v="0"/>
    <n v="1"/>
    <n v="1"/>
    <n v="0"/>
    <n v="1"/>
    <n v="1"/>
    <n v="0"/>
    <n v="2"/>
    <n v="0"/>
    <n v="2"/>
    <n v="0"/>
  </r>
  <r>
    <n v="1403"/>
    <s v="Swire Pacific Offshore Operations (Pte) Ltd. (SPO), Singapore, Singapore"/>
    <n v="1265"/>
    <x v="0"/>
    <n v="72"/>
    <s v="TÜV SÜD South Asia Private Limited"/>
    <s v="2020-04-06"/>
    <s v="1st, 31/10/2010 - 30/10/2030"/>
    <n v="9"/>
    <n v="1"/>
    <n v="0"/>
    <n v="0"/>
    <n v="0"/>
    <n v="1"/>
    <n v="0"/>
    <n v="0"/>
    <n v="0"/>
    <n v="0"/>
    <n v="1"/>
    <n v="0"/>
    <n v="0"/>
    <n v="0"/>
    <n v="0"/>
    <n v="0"/>
    <n v="6"/>
    <n v="0"/>
    <n v="0"/>
    <n v="0"/>
    <n v="6"/>
    <n v="2"/>
    <n v="0"/>
    <n v="1"/>
    <n v="1"/>
    <n v="6"/>
    <n v="0"/>
    <n v="1"/>
    <n v="1"/>
  </r>
  <r>
    <n v="1162"/>
    <s v="Beijing Shengdahuitang Carbon Management Co.,Ltd., Ankara, Turkey, 0090-312-287 51 22, melcopeland@re-consult.net"/>
    <n v="86680"/>
    <x v="4"/>
    <n v="7747"/>
    <s v="Bureau Veritas Certification Holding SAS (Bureau Veritas)"/>
    <s v="2020-04-06"/>
    <s v="1st, 01/01/2006 - 31/12/2035"/>
    <n v="0"/>
    <n v="0"/>
    <n v="0"/>
    <n v="0"/>
    <n v="0"/>
    <n v="0"/>
    <n v="0"/>
    <n v="0"/>
    <n v="0"/>
    <n v="0"/>
    <n v="0"/>
    <n v="0"/>
    <n v="0"/>
    <n v="0"/>
    <n v="0"/>
    <n v="0"/>
    <n v="0"/>
    <n v="0"/>
    <n v="0"/>
    <n v="0"/>
    <n v="0"/>
    <n v="0"/>
    <n v="0"/>
    <n v="0"/>
    <n v="0"/>
    <n v="0"/>
    <n v="0"/>
    <n v="0"/>
    <n v="0"/>
  </r>
  <r>
    <n v="1503"/>
    <s v="Multiple Proponents"/>
    <n v="414290"/>
    <x v="1"/>
    <n v="94289"/>
    <s v="Rainforest Alliance, Inc. (Rainforest Alliance)"/>
    <s v="2016-06-14"/>
    <s v="1st, 01/10/2012 - 30/09/2042"/>
    <n v="0"/>
    <n v="0"/>
    <n v="0"/>
    <n v="0"/>
    <n v="0"/>
    <n v="0"/>
    <n v="0"/>
    <n v="0"/>
    <n v="0"/>
    <n v="0"/>
    <n v="0"/>
    <n v="0"/>
    <n v="0"/>
    <n v="0"/>
    <n v="0"/>
    <n v="0"/>
    <n v="0"/>
    <n v="0"/>
    <n v="0"/>
    <n v="0"/>
    <n v="0"/>
    <n v="0"/>
    <n v="0"/>
    <n v="0"/>
    <n v="0"/>
    <n v="0"/>
    <n v="0"/>
    <n v="0"/>
    <n v="0"/>
  </r>
  <r>
    <n v="963"/>
    <s v="Multiple Proponents"/>
    <n v="89868"/>
    <x v="0"/>
    <n v="34702"/>
    <s v="SCS Global Services"/>
    <s v="2020-06-04"/>
    <s v="1st, 23/05/2011 - 22/05/2041"/>
    <n v="7"/>
    <n v="0"/>
    <n v="0"/>
    <n v="3"/>
    <n v="0"/>
    <n v="1"/>
    <n v="0"/>
    <n v="1"/>
    <n v="0"/>
    <n v="0"/>
    <n v="0"/>
    <n v="0"/>
    <n v="0"/>
    <n v="0"/>
    <n v="0"/>
    <n v="0"/>
    <n v="2"/>
    <n v="0"/>
    <n v="0"/>
    <n v="0"/>
    <n v="2"/>
    <n v="4"/>
    <n v="0"/>
    <n v="1"/>
    <n v="0"/>
    <n v="2"/>
    <n v="4"/>
    <n v="1"/>
    <n v="0"/>
  </r>
  <r>
    <n v="1201"/>
    <s v="Gola Rainforest Conservation LG, United Kingdom, 0044 1767 693446, alex.hipkiss@rspb.org.uk"/>
    <n v="498667"/>
    <x v="0"/>
    <n v="68340"/>
    <s v="Rainforest Alliance, Inc. (Rainforest Alliance)"/>
    <s v="2015-04-11"/>
    <s v="1st, 01/08/2012 - 31/07/2042"/>
    <n v="0"/>
    <n v="0"/>
    <n v="0"/>
    <n v="0"/>
    <n v="0"/>
    <n v="0"/>
    <n v="0"/>
    <n v="0"/>
    <n v="0"/>
    <n v="0"/>
    <n v="0"/>
    <n v="0"/>
    <n v="0"/>
    <n v="0"/>
    <n v="0"/>
    <n v="0"/>
    <n v="0"/>
    <n v="0"/>
    <n v="0"/>
    <n v="0"/>
    <n v="0"/>
    <n v="0"/>
    <n v="0"/>
    <n v="0"/>
    <n v="0"/>
    <n v="0"/>
    <n v="0"/>
    <n v="0"/>
    <n v="0"/>
  </r>
  <r>
    <n v="832"/>
    <s v="CBNS NEGÓCIOS FLORESTAIS S/A, State of Pará, Brazil"/>
    <n v="370000"/>
    <x v="0"/>
    <n v="27434"/>
    <s v="Rainforest Alliance, Inc. (Rainforest Alliance)"/>
    <s v="2020-04-06"/>
    <s v="1st, 19/07/2007 - 18/07/2027"/>
    <n v="8"/>
    <n v="2"/>
    <n v="0"/>
    <n v="0"/>
    <n v="0"/>
    <n v="0"/>
    <n v="0"/>
    <n v="0"/>
    <n v="0"/>
    <n v="0"/>
    <n v="0"/>
    <n v="1"/>
    <n v="1"/>
    <n v="1"/>
    <n v="0"/>
    <n v="0"/>
    <n v="3"/>
    <n v="0"/>
    <n v="0"/>
    <n v="1"/>
    <n v="5"/>
    <n v="0"/>
    <n v="1"/>
    <n v="1"/>
    <n v="2"/>
    <n v="3"/>
    <n v="0"/>
    <n v="1"/>
    <n v="2"/>
  </r>
  <r>
    <n v="818"/>
    <s v="Fermin Aldabe"/>
    <n v="5885"/>
    <x v="0"/>
    <n v="235"/>
    <s v="Aster Global Environmental Solutions Inc."/>
    <s v="2020-04-06"/>
    <s v="1st, 20/10/2011 - 19/10/2041"/>
    <n v="0"/>
    <n v="0"/>
    <n v="0"/>
    <n v="0"/>
    <n v="0"/>
    <n v="0"/>
    <n v="0"/>
    <n v="0"/>
    <n v="0"/>
    <n v="0"/>
    <n v="0"/>
    <n v="0"/>
    <n v="0"/>
    <n v="0"/>
    <n v="0"/>
    <n v="0"/>
    <n v="0"/>
    <n v="0"/>
    <n v="0"/>
    <n v="0"/>
    <n v="0"/>
    <n v="0"/>
    <n v="0"/>
    <n v="0"/>
    <n v="0"/>
    <n v="0"/>
    <n v="0"/>
    <n v="0"/>
    <n v="0"/>
  </r>
  <r>
    <n v="953"/>
    <s v="Swire Pacific Offshore Operations (Pte) Ltd. (SPO), Singapore, Singapore"/>
    <n v="12784"/>
    <x v="0"/>
    <n v="4745"/>
    <s v="Rainforest Alliance, Inc. (Rainforest Alliance)"/>
    <s v="2020-04-06"/>
    <s v="1st, 25/02/2011 - 24/02/2031"/>
    <n v="11"/>
    <n v="0"/>
    <n v="0"/>
    <n v="2"/>
    <n v="0"/>
    <n v="0"/>
    <n v="0"/>
    <n v="0"/>
    <n v="0"/>
    <n v="0"/>
    <n v="4"/>
    <n v="3"/>
    <n v="1"/>
    <n v="0"/>
    <n v="0"/>
    <n v="0"/>
    <n v="1"/>
    <n v="0"/>
    <n v="0"/>
    <n v="3"/>
    <n v="2"/>
    <n v="4"/>
    <n v="0"/>
    <n v="2"/>
    <n v="0"/>
    <n v="1"/>
    <n v="2"/>
    <n v="3"/>
    <n v="5"/>
  </r>
  <r>
    <n v="674"/>
    <s v="InfiniteEARTH"/>
    <n v="3527171"/>
    <x v="9"/>
    <n v="64977"/>
    <s v="SCS Global Services"/>
    <s v="2020-04-06"/>
    <s v="1st, 01/07/2009 - 30/06/2039"/>
    <n v="0"/>
    <n v="0"/>
    <n v="0"/>
    <n v="0"/>
    <n v="0"/>
    <n v="0"/>
    <n v="0"/>
    <n v="0"/>
    <n v="0"/>
    <n v="0"/>
    <n v="0"/>
    <n v="0"/>
    <n v="0"/>
    <n v="0"/>
    <n v="0"/>
    <n v="0"/>
    <n v="0"/>
    <n v="0"/>
    <n v="0"/>
    <n v="0"/>
    <n v="0"/>
    <n v="0"/>
    <n v="0"/>
    <n v="0"/>
    <n v="0"/>
    <n v="0"/>
    <n v="0"/>
    <n v="0"/>
    <n v="0"/>
  </r>
  <r>
    <n v="985"/>
    <s v="CIMA, Cordillera Azul, Miraflores, Peru"/>
    <n v="1575268"/>
    <x v="0"/>
    <n v="1353190"/>
    <s v="SCS Global Services"/>
    <s v="2020-04-06"/>
    <s v="1st, 08/08/2008 - 07/08/2028"/>
    <n v="0"/>
    <n v="0"/>
    <n v="0"/>
    <n v="0"/>
    <n v="0"/>
    <n v="0"/>
    <n v="0"/>
    <n v="0"/>
    <n v="0"/>
    <n v="0"/>
    <n v="0"/>
    <n v="0"/>
    <n v="0"/>
    <n v="0"/>
    <n v="0"/>
    <n v="0"/>
    <n v="0"/>
    <n v="0"/>
    <n v="0"/>
    <n v="0"/>
    <n v="0"/>
    <n v="0"/>
    <n v="0"/>
    <n v="0"/>
    <n v="0"/>
    <n v="0"/>
    <n v="0"/>
    <n v="0"/>
    <n v="0"/>
  </r>
  <r>
    <n v="944"/>
    <s v="Conservation International Foundation"/>
    <n v="515268"/>
    <x v="1"/>
    <n v="182000"/>
    <s v="SCS Global Services"/>
    <s v="2020-04-06"/>
    <s v="1st, 15/06/2008 - 14/06/2028"/>
    <n v="5"/>
    <n v="0"/>
    <n v="0"/>
    <n v="0"/>
    <n v="0"/>
    <n v="0"/>
    <n v="0"/>
    <n v="0"/>
    <n v="0"/>
    <n v="0"/>
    <n v="0"/>
    <n v="3"/>
    <n v="0"/>
    <n v="0"/>
    <n v="0"/>
    <n v="0"/>
    <n v="2"/>
    <n v="0"/>
    <n v="0"/>
    <n v="1"/>
    <n v="3"/>
    <n v="0"/>
    <n v="0"/>
    <n v="1"/>
    <n v="0"/>
    <n v="2"/>
    <n v="0"/>
    <n v="3"/>
    <n v="0"/>
  </r>
  <r>
    <n v="1360"/>
    <s v="Multiple Proponents"/>
    <n v="564818"/>
    <x v="1"/>
    <n v="127004"/>
    <s v="AENOR International S.A.U."/>
    <s v="2020-04-06"/>
    <s v="1st, 01/07/2010 - 30/06/2030"/>
    <n v="4"/>
    <n v="0"/>
    <n v="0"/>
    <n v="0"/>
    <n v="0"/>
    <n v="1"/>
    <n v="0"/>
    <n v="0"/>
    <n v="0"/>
    <n v="0"/>
    <n v="0"/>
    <n v="0"/>
    <n v="3"/>
    <n v="0"/>
    <n v="0"/>
    <n v="0"/>
    <n v="0"/>
    <n v="0"/>
    <n v="0"/>
    <n v="0"/>
    <n v="0"/>
    <n v="3"/>
    <n v="0"/>
    <n v="1"/>
    <n v="0"/>
    <n v="0"/>
    <n v="0"/>
    <n v="1"/>
    <n v="3"/>
  </r>
  <r>
    <n v="1202"/>
    <s v="BioCarbon Partners, Lusaka, Zambia, +260763299406, gwoolley@biocarbonpartners.com"/>
    <n v="210316"/>
    <x v="2"/>
    <n v="40126"/>
    <s v="Det Norske Veritas Climate Change Services AS (DNV)"/>
    <s v="2020-04-06"/>
    <s v="1st, 01/10/2009 - 30/09/2039"/>
    <n v="29"/>
    <n v="1"/>
    <n v="0"/>
    <n v="0"/>
    <n v="0"/>
    <n v="0"/>
    <n v="0"/>
    <n v="0"/>
    <n v="28"/>
    <n v="0"/>
    <n v="0"/>
    <n v="0"/>
    <n v="0"/>
    <n v="0"/>
    <n v="0"/>
    <n v="0"/>
    <n v="0"/>
    <n v="0"/>
    <n v="0"/>
    <n v="0"/>
    <n v="6"/>
    <n v="22"/>
    <n v="0"/>
    <n v="1"/>
    <n v="1"/>
    <n v="0"/>
    <n v="28"/>
    <n v="0"/>
    <n v="0"/>
  </r>
  <r>
    <n v="1359"/>
    <s v="SAFBOIS, SPRL, PA, United States, www.congoemissions.com"/>
    <n v="324534"/>
    <x v="3"/>
    <n v="187571"/>
    <s v="Rainforest Alliance, Inc. (Rainforest Alliance)"/>
    <s v="2020-04-06"/>
    <s v="1st, 12/09/2009 - 11/09/2039"/>
    <n v="0"/>
    <n v="0"/>
    <n v="0"/>
    <n v="0"/>
    <n v="0"/>
    <n v="0"/>
    <n v="0"/>
    <n v="0"/>
    <n v="0"/>
    <n v="0"/>
    <n v="0"/>
    <n v="0"/>
    <n v="0"/>
    <n v="0"/>
    <n v="0"/>
    <n v="0"/>
    <n v="0"/>
    <n v="0"/>
    <n v="0"/>
    <n v="0"/>
    <n v="0"/>
    <n v="0"/>
    <n v="0"/>
    <n v="0"/>
    <n v="0"/>
    <n v="0"/>
    <n v="0"/>
    <n v="0"/>
    <n v="0"/>
  </r>
  <r>
    <n v="1382"/>
    <s v="Multiple Proponents"/>
    <n v="1259646"/>
    <x v="0"/>
    <n v="39301"/>
    <s v="Aster Global Environmental Solutions Inc."/>
    <s v="2020-04-06"/>
    <s v="1st, 02/08/2012 - 01/08/2042"/>
    <n v="6"/>
    <n v="0"/>
    <n v="0"/>
    <n v="1"/>
    <n v="1"/>
    <n v="0"/>
    <n v="0"/>
    <n v="1"/>
    <n v="0"/>
    <n v="1"/>
    <n v="1"/>
    <n v="0"/>
    <n v="0"/>
    <n v="0"/>
    <n v="0"/>
    <n v="0"/>
    <n v="1"/>
    <n v="0"/>
    <n v="0"/>
    <n v="0"/>
    <n v="2"/>
    <n v="1"/>
    <n v="0"/>
    <n v="3"/>
    <n v="1"/>
    <n v="1"/>
    <n v="2"/>
    <n v="1"/>
    <n v="1"/>
  </r>
  <r>
    <n v="1329"/>
    <s v="Multiple Proponents"/>
    <n v="67458"/>
    <x v="1"/>
    <n v="28752"/>
    <s v="Rainforest Alliance, Inc. (Rainforest Alliance)"/>
    <s v="2020-04-06"/>
    <s v="1st, 21/05/2012 - 20/05/2042"/>
    <n v="0"/>
    <n v="0"/>
    <n v="0"/>
    <n v="0"/>
    <n v="0"/>
    <n v="0"/>
    <n v="0"/>
    <n v="0"/>
    <n v="0"/>
    <n v="0"/>
    <n v="0"/>
    <n v="0"/>
    <n v="0"/>
    <n v="0"/>
    <n v="0"/>
    <n v="0"/>
    <n v="0"/>
    <n v="0"/>
    <n v="0"/>
    <n v="0"/>
    <n v="0"/>
    <n v="0"/>
    <n v="0"/>
    <n v="0"/>
    <n v="0"/>
    <n v="0"/>
    <n v="0"/>
    <n v="0"/>
    <n v="0"/>
  </r>
  <r>
    <n v="1067"/>
    <s v="Asociación para la Investigación y Desarrollo Integral – AIDER, Lima, Peru, +51 (1) 421-5835, lima@aider.com.pe"/>
    <n v="457750"/>
    <x v="0"/>
    <n v="573299"/>
    <s v="Rainforest Alliance, Inc. (Rainforest Alliance)"/>
    <s v="2020-04-06"/>
    <s v="1st, 01/07/2010 - 30/06/2030"/>
    <n v="3"/>
    <n v="0"/>
    <n v="0"/>
    <n v="0"/>
    <n v="0"/>
    <n v="0"/>
    <n v="0"/>
    <n v="0"/>
    <n v="0"/>
    <n v="0"/>
    <n v="3"/>
    <n v="0"/>
    <n v="0"/>
    <n v="0"/>
    <n v="0"/>
    <n v="0"/>
    <n v="0"/>
    <n v="0"/>
    <n v="0"/>
    <n v="0"/>
    <n v="1"/>
    <n v="1"/>
    <n v="0"/>
    <n v="1"/>
    <n v="0"/>
    <n v="0"/>
    <n v="0"/>
    <n v="0"/>
    <n v="3"/>
  </r>
  <r>
    <n v="647"/>
    <s v="Boden Creek Ecological Preserve"/>
    <n v="57718"/>
    <x v="0"/>
    <n v="3980"/>
    <s v="SCS Global Services"/>
    <s v="2020-04-06"/>
    <s v="1st, 01/01/2005 - 31/12/2029"/>
    <n v="0"/>
    <n v="0"/>
    <n v="0"/>
    <n v="0"/>
    <n v="0"/>
    <n v="0"/>
    <n v="0"/>
    <n v="0"/>
    <n v="0"/>
    <n v="0"/>
    <n v="0"/>
    <n v="0"/>
    <n v="0"/>
    <n v="0"/>
    <n v="0"/>
    <n v="0"/>
    <n v="0"/>
    <n v="0"/>
    <n v="0"/>
    <n v="0"/>
    <n v="0"/>
    <n v="0"/>
    <n v="0"/>
    <n v="0"/>
    <n v="0"/>
    <n v="0"/>
    <n v="0"/>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s v="Multiple Proponents"/>
    <n v="249943"/>
    <s v="VM0007"/>
    <n v="65853"/>
    <s v="Colombian Institute for Technical Standards and Certification (ICONTEC)"/>
    <s v="2023-08-28"/>
    <s v="1st, 08/01/2019 - 07/01/2049"/>
    <x v="0"/>
    <n v="0"/>
    <n v="0"/>
    <n v="0"/>
    <n v="0"/>
    <n v="0"/>
    <n v="0"/>
    <n v="0"/>
    <n v="0"/>
    <n v="0"/>
    <n v="0"/>
    <n v="2"/>
    <n v="1"/>
    <n v="0"/>
    <n v="0"/>
    <n v="1"/>
    <n v="0"/>
    <n v="0"/>
    <n v="0"/>
    <n v="1"/>
    <n v="0"/>
    <n v="3"/>
    <n v="0"/>
    <n v="0"/>
    <n v="0"/>
    <n v="2"/>
    <n v="0"/>
    <n v="1"/>
    <n v="0"/>
    <n v="1"/>
    <n v="0.25"/>
    <n v="0"/>
    <n v="0.75"/>
    <n v="0"/>
    <n v="0"/>
    <n v="0"/>
    <n v="0.5"/>
    <n v="0"/>
    <n v="0.25"/>
    <n v="0"/>
    <n v="0.25"/>
    <n v="2019"/>
    <x v="0"/>
    <x v="0"/>
    <x v="0"/>
  </r>
  <r>
    <x v="1"/>
    <s v="Quadriz Paraguay S.A., Asunción, Paraguay, +34 619 12 9001, christian.nielsen@quadriz.com"/>
    <n v="560138"/>
    <s v="VM0007"/>
    <n v="31858"/>
    <s v="Aster Global Environmental Solutions Inc."/>
    <s v="2023-03-21"/>
    <s v="1st, 01/07/2020 - 30/06/2050"/>
    <x v="1"/>
    <n v="0"/>
    <n v="0"/>
    <n v="0"/>
    <n v="0"/>
    <n v="0"/>
    <n v="0"/>
    <n v="2"/>
    <n v="0"/>
    <n v="0"/>
    <n v="0"/>
    <n v="1"/>
    <n v="1"/>
    <n v="1"/>
    <n v="0"/>
    <n v="1"/>
    <n v="2"/>
    <n v="0"/>
    <n v="0"/>
    <n v="1"/>
    <n v="4"/>
    <n v="1"/>
    <n v="0"/>
    <n v="2"/>
    <n v="0"/>
    <n v="1"/>
    <n v="2"/>
    <n v="1"/>
    <n v="3"/>
    <n v="1"/>
    <n v="0.125"/>
    <n v="0.5"/>
    <n v="0.125"/>
    <n v="0"/>
    <n v="0.25"/>
    <n v="0"/>
    <n v="0.125"/>
    <n v="0.25"/>
    <n v="0.125"/>
    <n v="0.375"/>
    <n v="0.125"/>
    <n v="2020"/>
    <x v="0"/>
    <x v="1"/>
    <x v="1"/>
  </r>
  <r>
    <x v="2"/>
    <s v="Instituto Homem Pantaneiro, Corumbá, Brazil, +55 67 3232-3303, faleconosco@institutohomempantaneiro.org.br"/>
    <n v="90592"/>
    <s v="VM0015"/>
    <n v="135060"/>
    <s v="Ruby Canyon Engineering"/>
    <s v="2023-04-21"/>
    <s v="1st, 01/07/2016 - 30/06/2046"/>
    <x v="2"/>
    <n v="0"/>
    <n v="0"/>
    <n v="1"/>
    <n v="0"/>
    <n v="0"/>
    <n v="0"/>
    <n v="1"/>
    <n v="0"/>
    <n v="0"/>
    <n v="0"/>
    <n v="3"/>
    <n v="2"/>
    <n v="0"/>
    <n v="0"/>
    <n v="0"/>
    <n v="0"/>
    <n v="0"/>
    <n v="0"/>
    <n v="1"/>
    <n v="2"/>
    <n v="2"/>
    <n v="0"/>
    <n v="2"/>
    <n v="0"/>
    <n v="3"/>
    <n v="0"/>
    <n v="0"/>
    <n v="1"/>
    <n v="3"/>
    <n v="0.14285714285714285"/>
    <n v="0.2857142857142857"/>
    <n v="0.2857142857142857"/>
    <n v="0"/>
    <n v="0.2857142857142857"/>
    <n v="0"/>
    <n v="0.42857142857142855"/>
    <n v="0"/>
    <n v="0"/>
    <n v="0.14285714285714285"/>
    <n v="0.42857142857142855"/>
    <n v="2016"/>
    <x v="0"/>
    <x v="2"/>
    <x v="2"/>
  </r>
  <r>
    <x v="3"/>
    <s v="Multiple Proponents"/>
    <n v="1340740"/>
    <s v="VM0015"/>
    <n v="140691"/>
    <s v="RINA S.p.A (RINA)"/>
    <s v="2023-01-30"/>
    <s v="1st, 13/09/2017 - 12/09/2047"/>
    <x v="3"/>
    <n v="0"/>
    <n v="0"/>
    <n v="0"/>
    <n v="0"/>
    <n v="0"/>
    <n v="0"/>
    <n v="0"/>
    <n v="0"/>
    <n v="0"/>
    <n v="0"/>
    <n v="0"/>
    <n v="0"/>
    <n v="0"/>
    <n v="0"/>
    <n v="0"/>
    <n v="1"/>
    <n v="0"/>
    <n v="0"/>
    <n v="0"/>
    <n v="1"/>
    <n v="0"/>
    <n v="0"/>
    <n v="0"/>
    <n v="0"/>
    <n v="0"/>
    <n v="1"/>
    <n v="0"/>
    <n v="0"/>
    <n v="0"/>
    <n v="0"/>
    <n v="1"/>
    <n v="0"/>
    <n v="0"/>
    <n v="0"/>
    <n v="0"/>
    <n v="0"/>
    <n v="1"/>
    <n v="0"/>
    <n v="0"/>
    <n v="0"/>
    <n v="2017"/>
    <x v="0"/>
    <x v="1"/>
    <x v="2"/>
  </r>
  <r>
    <x v="4"/>
    <s v="BRCARBON SERVIÇOS AMBIENTAIS LTDA, São Paulo, Brazil, +55 19 34243583, bruno.matta@brcarbon.com.br"/>
    <n v="812538"/>
    <s v="VM0007"/>
    <n v="17660"/>
    <s v="Earthood Services Private Limited"/>
    <s v="2022-11-10"/>
    <s v="1st, 02/08/2021 - 01/08/2121"/>
    <x v="3"/>
    <n v="0"/>
    <n v="0"/>
    <n v="0"/>
    <n v="0"/>
    <n v="0"/>
    <n v="0"/>
    <n v="0"/>
    <n v="0"/>
    <n v="0"/>
    <n v="0"/>
    <n v="0"/>
    <n v="0"/>
    <n v="0"/>
    <n v="0"/>
    <n v="0"/>
    <n v="1"/>
    <n v="0"/>
    <n v="0"/>
    <n v="0"/>
    <n v="1"/>
    <n v="0"/>
    <n v="0"/>
    <n v="0"/>
    <n v="0"/>
    <n v="0"/>
    <n v="1"/>
    <n v="0"/>
    <n v="0"/>
    <n v="0"/>
    <n v="0"/>
    <n v="1"/>
    <n v="0"/>
    <n v="0"/>
    <n v="0"/>
    <n v="0"/>
    <n v="0"/>
    <n v="1"/>
    <n v="0"/>
    <n v="0"/>
    <n v="0"/>
    <n v="2021"/>
    <x v="0"/>
    <x v="1"/>
    <x v="1"/>
  </r>
  <r>
    <x v="5"/>
    <s v="Multiple Proponents"/>
    <n v="1566547"/>
    <s v="VM0007"/>
    <n v="130555"/>
    <s v="RINA S.p.A (RINA)"/>
    <s v="2022-04-14"/>
    <s v="1st, 25/11/2020 - 24/11/2050"/>
    <x v="4"/>
    <n v="5"/>
    <n v="0"/>
    <n v="0"/>
    <n v="0"/>
    <n v="0"/>
    <n v="0"/>
    <n v="0"/>
    <n v="0"/>
    <n v="0"/>
    <n v="0"/>
    <n v="0"/>
    <n v="0"/>
    <n v="1"/>
    <n v="0"/>
    <n v="0"/>
    <n v="5"/>
    <n v="0"/>
    <n v="0"/>
    <n v="1"/>
    <n v="10"/>
    <n v="0"/>
    <n v="0"/>
    <n v="0"/>
    <n v="5"/>
    <n v="0"/>
    <n v="5"/>
    <n v="0"/>
    <n v="1"/>
    <n v="0"/>
    <n v="9.0909090909090912E-2"/>
    <n v="0.90909090909090906"/>
    <n v="0"/>
    <n v="0"/>
    <n v="0"/>
    <n v="0.45454545454545453"/>
    <n v="0"/>
    <n v="0.45454545454545453"/>
    <n v="0"/>
    <n v="9.0909090909090912E-2"/>
    <n v="0"/>
    <n v="2020"/>
    <x v="0"/>
    <x v="1"/>
    <x v="2"/>
  </r>
  <r>
    <x v="6"/>
    <s v="African Parks Benin (A Branch of African Parks Network), Johannesburg, South Africa, +31650274566, info@africanparks.org"/>
    <n v="269843"/>
    <s v="VM0009"/>
    <n v="1300000"/>
    <s v="AENOR International S.A.U."/>
    <s v="2023-10-05"/>
    <s v="1st, 24/08/2017 - 23/08/2047"/>
    <x v="5"/>
    <n v="0"/>
    <n v="0"/>
    <n v="0"/>
    <n v="2"/>
    <n v="0"/>
    <n v="0"/>
    <n v="0"/>
    <n v="0"/>
    <n v="1"/>
    <n v="0"/>
    <n v="2"/>
    <n v="0"/>
    <n v="0"/>
    <n v="0"/>
    <n v="0"/>
    <n v="0"/>
    <n v="0"/>
    <n v="0"/>
    <n v="1"/>
    <n v="0"/>
    <n v="3"/>
    <n v="0"/>
    <n v="1"/>
    <n v="3"/>
    <n v="2"/>
    <n v="0"/>
    <n v="0"/>
    <n v="0"/>
    <n v="0"/>
    <n v="0.2"/>
    <n v="0"/>
    <n v="0.6"/>
    <n v="0"/>
    <n v="0.2"/>
    <n v="0.6"/>
    <n v="0.4"/>
    <n v="0"/>
    <n v="0"/>
    <n v="0"/>
    <n v="0"/>
    <n v="2017"/>
    <x v="0"/>
    <x v="0"/>
    <x v="2"/>
  </r>
  <r>
    <x v="7"/>
    <s v="Multiple Proponents"/>
    <n v="522923"/>
    <s v="VM0015"/>
    <n v="94270"/>
    <s v="RINA S.p.A (RINA)"/>
    <s v="2022-05-05"/>
    <s v="1st, 26/04/2018 - 25/04/2048"/>
    <x v="0"/>
    <n v="0"/>
    <n v="0"/>
    <n v="0"/>
    <n v="0"/>
    <n v="0"/>
    <n v="0"/>
    <n v="0"/>
    <n v="0"/>
    <n v="0"/>
    <n v="0"/>
    <n v="0"/>
    <n v="0"/>
    <n v="0"/>
    <n v="0"/>
    <n v="0"/>
    <n v="4"/>
    <n v="0"/>
    <n v="0"/>
    <n v="0"/>
    <n v="4"/>
    <n v="0"/>
    <n v="0"/>
    <n v="0"/>
    <n v="0"/>
    <n v="0"/>
    <n v="4"/>
    <n v="0"/>
    <n v="0"/>
    <n v="0"/>
    <n v="0"/>
    <n v="1"/>
    <n v="0"/>
    <n v="0"/>
    <n v="0"/>
    <n v="0"/>
    <n v="0"/>
    <n v="1"/>
    <n v="0"/>
    <n v="0"/>
    <n v="0"/>
    <n v="2018"/>
    <x v="0"/>
    <x v="1"/>
    <x v="0"/>
  </r>
  <r>
    <x v="8"/>
    <s v="MADERERA RIO ACRE SAC, LIMA, Peru, +(51)954688869, JCANCHAYA@MATIM.PE"/>
    <n v="1575108"/>
    <s v="VM0006"/>
    <n v="171584"/>
    <s v="AENOR International S.A.U."/>
    <s v="2022-11-14"/>
    <s v="1st, 19/04/2017 - 18/04/2047"/>
    <x v="4"/>
    <n v="2"/>
    <n v="0"/>
    <n v="0"/>
    <n v="0"/>
    <n v="3"/>
    <n v="1"/>
    <n v="1"/>
    <n v="0"/>
    <n v="0"/>
    <n v="1"/>
    <n v="3"/>
    <n v="0"/>
    <n v="0"/>
    <n v="0"/>
    <n v="0"/>
    <n v="0"/>
    <n v="0"/>
    <n v="0"/>
    <n v="5"/>
    <n v="1"/>
    <n v="4"/>
    <n v="0"/>
    <n v="1"/>
    <n v="2"/>
    <n v="4"/>
    <n v="0"/>
    <n v="3"/>
    <n v="1"/>
    <n v="1"/>
    <n v="0.45454545454545453"/>
    <n v="9.0909090909090912E-2"/>
    <n v="0.36363636363636365"/>
    <n v="0"/>
    <n v="9.0909090909090912E-2"/>
    <n v="0.18181818181818182"/>
    <n v="0.36363636363636365"/>
    <n v="0"/>
    <n v="0.27272727272727271"/>
    <n v="9.0909090909090912E-2"/>
    <n v="9.0909090909090912E-2"/>
    <n v="2017"/>
    <x v="0"/>
    <x v="1"/>
    <x v="2"/>
  </r>
  <r>
    <x v="9"/>
    <s v="Ecológica Assessoria Ltda., Tocantins, Brazil"/>
    <n v="273302"/>
    <s v="VM0015"/>
    <n v="86097"/>
    <s v="RINA S.p.A (RINA)"/>
    <s v="2021-12-14"/>
    <s v="1st, 01/03/2020 - 28/02/2050"/>
    <x v="6"/>
    <n v="0"/>
    <n v="4"/>
    <n v="0"/>
    <n v="0"/>
    <n v="0"/>
    <n v="4"/>
    <n v="0"/>
    <n v="0"/>
    <n v="0"/>
    <n v="0"/>
    <n v="0"/>
    <n v="0"/>
    <n v="1"/>
    <n v="2"/>
    <n v="3"/>
    <n v="0"/>
    <n v="0"/>
    <n v="0"/>
    <n v="0"/>
    <n v="5"/>
    <n v="3"/>
    <n v="2"/>
    <n v="4"/>
    <n v="0"/>
    <n v="4"/>
    <n v="4"/>
    <n v="5"/>
    <n v="1"/>
    <n v="0"/>
    <n v="0"/>
    <n v="0.35714285714285715"/>
    <n v="0.21428571428571427"/>
    <n v="0.14285714285714285"/>
    <n v="0.2857142857142857"/>
    <n v="0"/>
    <n v="0.2857142857142857"/>
    <n v="0.2857142857142857"/>
    <n v="0.35714285714285715"/>
    <n v="7.1428571428571425E-2"/>
    <n v="0"/>
    <n v="2020"/>
    <x v="0"/>
    <x v="0"/>
    <x v="0"/>
  </r>
  <r>
    <x v="10"/>
    <s v="BioGuinea Foundation, London, United Kingdom, +55 31 36560501, henrique.pereira@waycarbon.com"/>
    <n v="920436"/>
    <s v="VM0007"/>
    <n v="145698"/>
    <s v="SCS Global Services"/>
    <s v="2020-10-27"/>
    <s v="1st, 31/03/2011 - 30/03/2031"/>
    <x v="7"/>
    <n v="0"/>
    <n v="0"/>
    <n v="0"/>
    <n v="0"/>
    <n v="0"/>
    <n v="0"/>
    <n v="0"/>
    <n v="0"/>
    <n v="0"/>
    <n v="0"/>
    <n v="0"/>
    <n v="0"/>
    <n v="0"/>
    <n v="0"/>
    <n v="0"/>
    <n v="0"/>
    <n v="0"/>
    <n v="0"/>
    <n v="0"/>
    <n v="0"/>
    <n v="0"/>
    <n v="0"/>
    <n v="0"/>
    <n v="0"/>
    <n v="0"/>
    <n v="0"/>
    <n v="0"/>
    <n v="0"/>
    <n v="0"/>
    <n v="0"/>
    <n v="0"/>
    <n v="0"/>
    <n v="0"/>
    <n v="0"/>
    <n v="0"/>
    <n v="0"/>
    <n v="0"/>
    <n v="0"/>
    <n v="0"/>
    <n v="0"/>
    <n v="2011"/>
    <x v="1"/>
    <x v="1"/>
    <x v="2"/>
  </r>
  <r>
    <x v="11"/>
    <s v="NIHT Inc., MS, United States, 9018345882, ggates@nihtinc.com"/>
    <n v="2262521"/>
    <s v="VM0009"/>
    <n v="110000"/>
    <s v="VCS Validation/Verification Body"/>
    <s v="2020-09-30"/>
    <s v="1st, 01/06/2017 - 31/05/2047"/>
    <x v="2"/>
    <n v="0"/>
    <n v="0"/>
    <n v="5"/>
    <n v="0"/>
    <n v="0"/>
    <n v="0"/>
    <n v="0"/>
    <n v="0"/>
    <n v="0"/>
    <n v="0"/>
    <n v="0"/>
    <n v="0"/>
    <n v="0"/>
    <n v="0"/>
    <n v="0"/>
    <n v="2"/>
    <n v="0"/>
    <n v="0"/>
    <n v="0"/>
    <n v="2"/>
    <n v="5"/>
    <n v="0"/>
    <n v="0"/>
    <n v="0"/>
    <n v="0"/>
    <n v="2"/>
    <n v="0"/>
    <n v="0"/>
    <n v="5"/>
    <n v="0"/>
    <n v="0.2857142857142857"/>
    <n v="0.7142857142857143"/>
    <n v="0"/>
    <n v="0"/>
    <n v="0"/>
    <n v="0"/>
    <n v="0.2857142857142857"/>
    <n v="0"/>
    <n v="0"/>
    <n v="0.7142857142857143"/>
    <n v="2017"/>
    <x v="0"/>
    <x v="1"/>
    <x v="0"/>
  </r>
  <r>
    <x v="12"/>
    <s v="Conservation International Foundation"/>
    <n v="31310"/>
    <s v="VM0007"/>
    <n v="7561"/>
    <s v="AENOR International S.A.U."/>
    <s v="2021-05-06"/>
    <s v="1st, 15/05/2015 - 14/05/2045"/>
    <x v="7"/>
    <n v="0"/>
    <n v="0"/>
    <n v="0"/>
    <n v="0"/>
    <n v="0"/>
    <n v="0"/>
    <n v="0"/>
    <n v="0"/>
    <n v="0"/>
    <n v="0"/>
    <n v="0"/>
    <n v="0"/>
    <n v="0"/>
    <n v="0"/>
    <n v="0"/>
    <n v="0"/>
    <n v="0"/>
    <n v="0"/>
    <n v="0"/>
    <n v="0"/>
    <n v="0"/>
    <n v="0"/>
    <n v="0"/>
    <n v="0"/>
    <n v="0"/>
    <n v="0"/>
    <n v="0"/>
    <n v="0"/>
    <n v="0"/>
    <n v="0"/>
    <n v="0"/>
    <n v="0"/>
    <n v="0"/>
    <n v="0"/>
    <n v="0"/>
    <n v="0"/>
    <n v="0"/>
    <n v="0"/>
    <n v="0"/>
    <n v="0"/>
    <n v="2015"/>
    <x v="0"/>
    <x v="2"/>
    <x v="1"/>
  </r>
  <r>
    <x v="13"/>
    <s v="Multiple Proponents"/>
    <n v="3751851"/>
    <s v="VM0006"/>
    <n v="183015"/>
    <s v="SCS Global Services"/>
    <s v="2021-03-12"/>
    <s v="1st, 01/01/2018 - 31/12/2057"/>
    <x v="4"/>
    <n v="0"/>
    <n v="0"/>
    <n v="2"/>
    <n v="0"/>
    <n v="2"/>
    <n v="3"/>
    <n v="1"/>
    <n v="0"/>
    <n v="0"/>
    <n v="0"/>
    <n v="0"/>
    <n v="1"/>
    <n v="0"/>
    <n v="0"/>
    <n v="0"/>
    <n v="2"/>
    <n v="0"/>
    <n v="0"/>
    <n v="0"/>
    <n v="4"/>
    <n v="4"/>
    <n v="0"/>
    <n v="3"/>
    <n v="0"/>
    <n v="3"/>
    <n v="2"/>
    <n v="2"/>
    <n v="1"/>
    <n v="3"/>
    <n v="0"/>
    <n v="0.36363636363636365"/>
    <n v="0.36363636363636365"/>
    <n v="0"/>
    <n v="0.27272727272727271"/>
    <n v="0"/>
    <n v="0.27272727272727271"/>
    <n v="0.18181818181818182"/>
    <n v="0.18181818181818182"/>
    <n v="9.0909090909090912E-2"/>
    <n v="0.27272727272727271"/>
    <n v="2018"/>
    <x v="0"/>
    <x v="1"/>
    <x v="2"/>
  </r>
  <r>
    <x v="14"/>
    <s v="Peter Downie"/>
    <n v="73856"/>
    <s v="VM0010"/>
    <n v="9840"/>
    <s v="SCS Global Services"/>
    <s v="2020-04-06"/>
    <s v="CREDITING PERIOD HAS EXPIRED, 01/03/2010 - 29/02/2020"/>
    <x v="7"/>
    <n v="0"/>
    <n v="0"/>
    <n v="0"/>
    <n v="0"/>
    <n v="0"/>
    <n v="0"/>
    <n v="0"/>
    <n v="0"/>
    <n v="0"/>
    <n v="0"/>
    <n v="0"/>
    <n v="0"/>
    <n v="0"/>
    <n v="0"/>
    <n v="0"/>
    <n v="0"/>
    <n v="0"/>
    <n v="0"/>
    <n v="0"/>
    <n v="0"/>
    <n v="0"/>
    <n v="0"/>
    <n v="0"/>
    <n v="0"/>
    <n v="0"/>
    <n v="0"/>
    <n v="0"/>
    <n v="0"/>
    <n v="0"/>
    <n v="0"/>
    <n v="0"/>
    <n v="0"/>
    <n v="0"/>
    <n v="0"/>
    <n v="0"/>
    <n v="0"/>
    <n v="0"/>
    <n v="0"/>
    <n v="0"/>
    <n v="0"/>
    <n v="2010"/>
    <x v="2"/>
    <x v="2"/>
    <x v="1"/>
  </r>
  <r>
    <x v="15"/>
    <s v="Multiple Proponents"/>
    <n v="4956"/>
    <s v="VM0010"/>
    <n v="48630"/>
    <s v="SCS Global Services"/>
    <s v="2020-04-06"/>
    <s v="1st, 13/03/2009 - 12/03/2034"/>
    <x v="7"/>
    <n v="0"/>
    <n v="0"/>
    <n v="0"/>
    <n v="0"/>
    <n v="0"/>
    <n v="0"/>
    <n v="0"/>
    <n v="0"/>
    <n v="0"/>
    <n v="0"/>
    <n v="0"/>
    <n v="0"/>
    <n v="0"/>
    <n v="0"/>
    <n v="0"/>
    <n v="0"/>
    <n v="0"/>
    <n v="0"/>
    <n v="0"/>
    <n v="0"/>
    <n v="0"/>
    <n v="0"/>
    <n v="0"/>
    <n v="0"/>
    <n v="0"/>
    <n v="0"/>
    <n v="0"/>
    <n v="0"/>
    <n v="0"/>
    <n v="0"/>
    <n v="0"/>
    <n v="0"/>
    <n v="0"/>
    <n v="0"/>
    <n v="0"/>
    <n v="0"/>
    <n v="0"/>
    <n v="0"/>
    <n v="0"/>
    <n v="0"/>
    <n v="2009"/>
    <x v="2"/>
    <x v="2"/>
    <x v="0"/>
  </r>
  <r>
    <x v="16"/>
    <s v="Floresta Verde Serviços Ltda., Paragominas, Brazil"/>
    <n v="340000"/>
    <s v="VM0015"/>
    <n v="53528"/>
    <s v="4K Earth Sciences Private Limited"/>
    <s v="2020-09-28"/>
    <s v="1st, 01/01/2016 - 31/12/2045"/>
    <x v="8"/>
    <n v="1"/>
    <n v="3"/>
    <n v="0"/>
    <n v="0"/>
    <n v="0"/>
    <n v="2"/>
    <n v="0"/>
    <n v="0"/>
    <n v="1"/>
    <n v="0"/>
    <n v="4"/>
    <n v="1"/>
    <n v="0"/>
    <n v="6"/>
    <n v="2"/>
    <n v="0"/>
    <n v="0"/>
    <n v="0"/>
    <n v="6"/>
    <n v="0"/>
    <n v="6"/>
    <n v="4"/>
    <n v="4"/>
    <n v="2"/>
    <n v="6"/>
    <n v="3"/>
    <n v="8"/>
    <n v="0"/>
    <n v="1"/>
    <n v="0.3"/>
    <n v="0"/>
    <n v="0.3"/>
    <n v="0.2"/>
    <n v="0.2"/>
    <n v="0.1"/>
    <n v="0.3"/>
    <n v="0.15"/>
    <n v="0.4"/>
    <n v="0"/>
    <n v="0.05"/>
    <n v="2016"/>
    <x v="0"/>
    <x v="0"/>
    <x v="0"/>
  </r>
  <r>
    <x v="17"/>
    <s v="Carbon Tanzania, Kent, United Kingdom, +447838538980, jo@carbontanzania.com"/>
    <n v="136411"/>
    <s v="VM0007"/>
    <n v="104065"/>
    <s v="EPIC Sustainability Services Private Limited"/>
    <s v="2020-10-02"/>
    <s v="1st, 27/04/2016 - 26/04/2046"/>
    <x v="9"/>
    <n v="0"/>
    <n v="0"/>
    <n v="0"/>
    <n v="0"/>
    <n v="0"/>
    <n v="0"/>
    <n v="3"/>
    <n v="0"/>
    <n v="0"/>
    <n v="0"/>
    <n v="3"/>
    <n v="0"/>
    <n v="0"/>
    <n v="0"/>
    <n v="0"/>
    <n v="0"/>
    <n v="0"/>
    <n v="0"/>
    <n v="0"/>
    <n v="0"/>
    <n v="0"/>
    <n v="0"/>
    <n v="6"/>
    <n v="0"/>
    <n v="3"/>
    <n v="0"/>
    <n v="0"/>
    <n v="3"/>
    <n v="0"/>
    <n v="0"/>
    <n v="0"/>
    <n v="0"/>
    <n v="0"/>
    <n v="1"/>
    <n v="0"/>
    <n v="0.5"/>
    <n v="0"/>
    <n v="0"/>
    <n v="0.5"/>
    <n v="0"/>
    <n v="2016"/>
    <x v="0"/>
    <x v="0"/>
    <x v="0"/>
  </r>
  <r>
    <x v="18"/>
    <s v="Carbon Tanzania, Kent, United Kingdom, +447838538980, jo@carbontanzania.com"/>
    <n v="420200"/>
    <s v="VM0007"/>
    <n v="212557"/>
    <m/>
    <s v="2020-09-22"/>
    <s v="1st, 19/05/2017 - 18/05/2047"/>
    <x v="10"/>
    <n v="0"/>
    <n v="0"/>
    <n v="1"/>
    <n v="0"/>
    <n v="1"/>
    <n v="0"/>
    <n v="0"/>
    <n v="0"/>
    <n v="0"/>
    <n v="0"/>
    <n v="0"/>
    <n v="1"/>
    <n v="0"/>
    <n v="0"/>
    <n v="0"/>
    <n v="0"/>
    <n v="0"/>
    <n v="0"/>
    <n v="0"/>
    <n v="0"/>
    <n v="3"/>
    <n v="0"/>
    <n v="0"/>
    <n v="0"/>
    <n v="0"/>
    <n v="0"/>
    <n v="1"/>
    <n v="0"/>
    <n v="2"/>
    <n v="0"/>
    <n v="0"/>
    <n v="1"/>
    <n v="0"/>
    <n v="0"/>
    <n v="0"/>
    <n v="0"/>
    <n v="0"/>
    <n v="0.33333333333333331"/>
    <n v="0"/>
    <n v="0.66666666666666663"/>
    <n v="2017"/>
    <x v="0"/>
    <x v="0"/>
    <x v="2"/>
  </r>
  <r>
    <x v="19"/>
    <s v="Asociacion Amazonicos por la Amazonía"/>
    <n v="52425"/>
    <s v="VM0015"/>
    <n v="53410"/>
    <s v="AENOR International S.A.U."/>
    <s v="2019-07-31"/>
    <s v="1st, 30/10/2013 - 29/10/2047"/>
    <x v="5"/>
    <n v="0"/>
    <n v="0"/>
    <n v="0"/>
    <n v="0"/>
    <n v="1"/>
    <n v="0"/>
    <n v="0"/>
    <n v="0"/>
    <n v="0"/>
    <n v="0"/>
    <n v="2"/>
    <n v="2"/>
    <n v="0"/>
    <n v="0"/>
    <n v="0"/>
    <n v="0"/>
    <n v="0"/>
    <n v="0"/>
    <n v="1"/>
    <n v="0"/>
    <n v="2"/>
    <n v="0"/>
    <n v="2"/>
    <n v="0"/>
    <n v="2"/>
    <n v="0"/>
    <n v="1"/>
    <n v="0"/>
    <n v="2"/>
    <n v="0.2"/>
    <n v="0"/>
    <n v="0.4"/>
    <n v="0"/>
    <n v="0.4"/>
    <n v="0"/>
    <n v="0.4"/>
    <n v="0"/>
    <n v="0.2"/>
    <n v="0"/>
    <n v="0.4"/>
    <n v="2013"/>
    <x v="1"/>
    <x v="2"/>
    <x v="0"/>
  </r>
  <r>
    <x v="20"/>
    <s v="Multiple Proponents"/>
    <n v="231110"/>
    <s v="VM0011"/>
    <n v="92530"/>
    <s v="Det Norske Veritas Climate Change Services AS (DNV)"/>
    <s v="2013-10-29"/>
    <s v="1st, 01/01/2012 - 31/12/2041"/>
    <x v="7"/>
    <n v="0"/>
    <n v="0"/>
    <n v="0"/>
    <n v="0"/>
    <n v="0"/>
    <n v="0"/>
    <n v="0"/>
    <n v="0"/>
    <n v="0"/>
    <n v="0"/>
    <n v="0"/>
    <n v="0"/>
    <n v="0"/>
    <n v="0"/>
    <n v="0"/>
    <n v="0"/>
    <n v="0"/>
    <n v="0"/>
    <n v="0"/>
    <n v="0"/>
    <n v="0"/>
    <n v="0"/>
    <n v="0"/>
    <n v="0"/>
    <n v="0"/>
    <n v="0"/>
    <n v="0"/>
    <n v="0"/>
    <n v="0"/>
    <n v="0"/>
    <n v="0"/>
    <n v="0"/>
    <n v="0"/>
    <n v="0"/>
    <n v="0"/>
    <n v="0"/>
    <n v="0"/>
    <n v="0"/>
    <n v="0"/>
    <n v="0"/>
    <n v="2012"/>
    <x v="1"/>
    <x v="0"/>
    <x v="0"/>
  </r>
  <r>
    <x v="21"/>
    <s v="Multiple Proponents"/>
    <n v="126168"/>
    <s v="VM0015"/>
    <n v="53308"/>
    <s v="AENOR International S.A.U."/>
    <s v="2022-03-29"/>
    <s v="1st, 01/07/2017 - 30/06/2037"/>
    <x v="11"/>
    <n v="0"/>
    <n v="0"/>
    <n v="0"/>
    <n v="2"/>
    <n v="4"/>
    <n v="3"/>
    <n v="0"/>
    <n v="0"/>
    <n v="1"/>
    <n v="0"/>
    <n v="0"/>
    <n v="3"/>
    <n v="0"/>
    <n v="0"/>
    <n v="0"/>
    <n v="0"/>
    <n v="0"/>
    <n v="0"/>
    <n v="0"/>
    <n v="0"/>
    <n v="10"/>
    <n v="0"/>
    <n v="3"/>
    <n v="3"/>
    <n v="3"/>
    <n v="0"/>
    <n v="4"/>
    <n v="0"/>
    <n v="3"/>
    <n v="0"/>
    <n v="0"/>
    <n v="0.76923076923076927"/>
    <n v="0"/>
    <n v="0.23076923076923078"/>
    <n v="0.23076923076923078"/>
    <n v="0.23076923076923078"/>
    <n v="0"/>
    <n v="0.30769230769230771"/>
    <n v="0"/>
    <n v="0.23076923076923078"/>
    <n v="2017"/>
    <x v="0"/>
    <x v="2"/>
    <x v="0"/>
  </r>
  <r>
    <x v="22"/>
    <s v="Multiple Proponents"/>
    <n v="2985650"/>
    <s v="VM0009"/>
    <n v="1236258"/>
    <s v="AENOR International S.A.U."/>
    <s v="2019-10-30"/>
    <s v="1st, 01/05/2015 - 30/04/2045"/>
    <x v="12"/>
    <n v="1"/>
    <n v="3"/>
    <n v="1"/>
    <n v="0"/>
    <n v="0"/>
    <n v="0"/>
    <n v="0"/>
    <n v="0"/>
    <n v="6"/>
    <n v="0"/>
    <n v="1"/>
    <n v="0"/>
    <n v="0"/>
    <n v="2"/>
    <n v="3"/>
    <n v="0"/>
    <n v="0"/>
    <n v="0"/>
    <n v="3"/>
    <n v="1"/>
    <n v="13"/>
    <n v="0"/>
    <n v="0"/>
    <n v="7"/>
    <n v="1"/>
    <n v="3"/>
    <n v="5"/>
    <n v="0"/>
    <n v="1"/>
    <n v="0.17647058823529413"/>
    <n v="5.8823529411764705E-2"/>
    <n v="0.76470588235294112"/>
    <n v="0"/>
    <n v="0"/>
    <n v="0.41176470588235292"/>
    <n v="5.8823529411764705E-2"/>
    <n v="0.17647058823529413"/>
    <n v="0.29411764705882354"/>
    <n v="0"/>
    <n v="5.8823529411764705E-2"/>
    <n v="2015"/>
    <x v="0"/>
    <x v="1"/>
    <x v="2"/>
  </r>
  <r>
    <x v="23"/>
    <s v="Corporación Autónoma Regional del Río Grande de la Magdalena (CORMAGDALENA), Colombia"/>
    <n v="117468"/>
    <s v="VM0015"/>
    <n v="1000"/>
    <s v="SCS Global Services"/>
    <s v="2021-12-07"/>
    <s v="1st, 08/03/2014 - 07/03/2044"/>
    <x v="11"/>
    <n v="0"/>
    <n v="0"/>
    <n v="0"/>
    <n v="0"/>
    <n v="7"/>
    <n v="0"/>
    <n v="0"/>
    <n v="0"/>
    <n v="1"/>
    <n v="0"/>
    <n v="1"/>
    <n v="2"/>
    <n v="0"/>
    <n v="0"/>
    <n v="0"/>
    <n v="2"/>
    <n v="0"/>
    <n v="0"/>
    <n v="1"/>
    <n v="3"/>
    <n v="7"/>
    <n v="0"/>
    <n v="2"/>
    <n v="1"/>
    <n v="1"/>
    <n v="2"/>
    <n v="7"/>
    <n v="0"/>
    <n v="2"/>
    <n v="7.6923076923076927E-2"/>
    <n v="0.23076923076923078"/>
    <n v="0.53846153846153844"/>
    <n v="0"/>
    <n v="0.15384615384615385"/>
    <n v="7.6923076923076927E-2"/>
    <n v="7.6923076923076927E-2"/>
    <n v="0.15384615384615385"/>
    <n v="0.53846153846153844"/>
    <n v="0"/>
    <n v="0.15384615384615385"/>
    <n v="2014"/>
    <x v="0"/>
    <x v="2"/>
    <x v="1"/>
  </r>
  <r>
    <x v="24"/>
    <s v="Provincial Office of Agriculture and Forestry (PAFO), Daman, India"/>
    <n v="64981"/>
    <s v="VM0015"/>
    <n v="260000"/>
    <s v="TÜV SÜD South Asia Private Limited"/>
    <s v="2017-11-16"/>
    <s v="1st, 01/09/2014 - 31/08/2044"/>
    <x v="13"/>
    <n v="0"/>
    <n v="0"/>
    <n v="0"/>
    <n v="0"/>
    <n v="0"/>
    <n v="0"/>
    <n v="0"/>
    <n v="0"/>
    <n v="0"/>
    <n v="0"/>
    <n v="1"/>
    <n v="0"/>
    <n v="1"/>
    <n v="0"/>
    <n v="0"/>
    <n v="0"/>
    <n v="0"/>
    <n v="0"/>
    <n v="0"/>
    <n v="2"/>
    <n v="0"/>
    <n v="0"/>
    <n v="0"/>
    <n v="0"/>
    <n v="1"/>
    <n v="0"/>
    <n v="0"/>
    <n v="1"/>
    <n v="0"/>
    <n v="0"/>
    <n v="1"/>
    <n v="0"/>
    <n v="0"/>
    <n v="0"/>
    <n v="0"/>
    <n v="0.5"/>
    <n v="0"/>
    <n v="0"/>
    <n v="0.5"/>
    <n v="0"/>
    <n v="2014"/>
    <x v="0"/>
    <x v="2"/>
    <x v="2"/>
  </r>
  <r>
    <x v="25"/>
    <s v="Godrej Properties Ltd"/>
    <n v="33764"/>
    <s v="VM0017"/>
    <n v="1000"/>
    <s v="Tuev Nord Cert GmbH (Tuev Nord)"/>
    <s v="2020-07-16"/>
    <s v="1st, 28/07/2017 - 27/07/2037"/>
    <x v="14"/>
    <n v="0"/>
    <n v="0"/>
    <n v="2"/>
    <n v="0"/>
    <n v="0"/>
    <n v="0"/>
    <n v="4"/>
    <n v="0"/>
    <n v="0"/>
    <n v="0"/>
    <n v="0"/>
    <n v="0"/>
    <n v="0"/>
    <n v="0"/>
    <n v="0"/>
    <n v="0"/>
    <n v="0"/>
    <n v="6"/>
    <n v="0"/>
    <n v="1"/>
    <n v="5"/>
    <n v="1"/>
    <n v="5"/>
    <n v="6"/>
    <n v="0"/>
    <n v="0"/>
    <n v="0"/>
    <n v="4"/>
    <n v="2"/>
    <n v="0"/>
    <n v="8.3333333333333329E-2"/>
    <n v="0.41666666666666669"/>
    <n v="8.3333333333333329E-2"/>
    <n v="0.41666666666666669"/>
    <n v="0.5"/>
    <n v="0"/>
    <n v="0"/>
    <n v="0"/>
    <n v="0.33333333333333331"/>
    <n v="0.16666666666666666"/>
    <n v="2017"/>
    <x v="0"/>
    <x v="2"/>
    <x v="1"/>
  </r>
  <r>
    <x v="26"/>
    <s v="Local Environmental Authority of Chivor (CORPOCHIVOR– Corporación Autónoma Regional de Chivor), Márquez Province, Colombia"/>
    <n v="1662"/>
    <s v="VM0015"/>
    <n v="937"/>
    <s v="Colombian Institute for Technical Standards and Certification (ICONTEC)"/>
    <s v="2018-01-16"/>
    <s v="1st, 11/04/2014 - 10/04/2044"/>
    <x v="2"/>
    <n v="0"/>
    <n v="0"/>
    <n v="0"/>
    <n v="0"/>
    <n v="0"/>
    <n v="0"/>
    <n v="0"/>
    <n v="0"/>
    <n v="2"/>
    <n v="0"/>
    <n v="3"/>
    <n v="1"/>
    <n v="0"/>
    <n v="0"/>
    <n v="0"/>
    <n v="0"/>
    <n v="0"/>
    <n v="1"/>
    <n v="0"/>
    <n v="3"/>
    <n v="4"/>
    <n v="0"/>
    <n v="0"/>
    <n v="3"/>
    <n v="3"/>
    <n v="0"/>
    <n v="0"/>
    <n v="0"/>
    <n v="1"/>
    <n v="0"/>
    <n v="0.42857142857142855"/>
    <n v="0.5714285714285714"/>
    <n v="0"/>
    <n v="0"/>
    <n v="0.42857142857142855"/>
    <n v="0.42857142857142855"/>
    <n v="0"/>
    <n v="0"/>
    <n v="0"/>
    <n v="0.14285714285714285"/>
    <n v="2014"/>
    <x v="0"/>
    <x v="2"/>
    <x v="1"/>
  </r>
  <r>
    <x v="27"/>
    <s v="The Royal Government of Cambodia, Forestry Administration, Kandall, Cambodia"/>
    <n v="378434"/>
    <s v="VM0009"/>
    <n v="67791"/>
    <s v="SCS Global Services"/>
    <s v="2020-06-04"/>
    <s v="1st, 01/01/2015 - 31/12/2044"/>
    <x v="7"/>
    <n v="0"/>
    <n v="0"/>
    <n v="0"/>
    <n v="0"/>
    <n v="0"/>
    <n v="0"/>
    <n v="0"/>
    <n v="0"/>
    <n v="0"/>
    <n v="0"/>
    <n v="0"/>
    <n v="0"/>
    <n v="0"/>
    <n v="0"/>
    <n v="0"/>
    <n v="0"/>
    <n v="0"/>
    <n v="0"/>
    <n v="0"/>
    <n v="0"/>
    <n v="0"/>
    <n v="0"/>
    <n v="0"/>
    <n v="0"/>
    <n v="0"/>
    <n v="0"/>
    <n v="0"/>
    <n v="0"/>
    <n v="0"/>
    <n v="0"/>
    <n v="0"/>
    <n v="0"/>
    <n v="0"/>
    <n v="0"/>
    <n v="0"/>
    <n v="0"/>
    <n v="0"/>
    <n v="0"/>
    <n v="0"/>
    <n v="0"/>
    <n v="2015"/>
    <x v="0"/>
    <x v="0"/>
    <x v="0"/>
  </r>
  <r>
    <x v="28"/>
    <s v="Agrocortex Madeiras do Acre Agroflorestal Ltda."/>
    <n v="483594"/>
    <s v="VM0015"/>
    <n v="186067"/>
    <s v="Earthood Services Private Limited"/>
    <s v="2018-04-11"/>
    <s v="1st, 01/07/2014 - 30/06/2044"/>
    <x v="7"/>
    <n v="0"/>
    <n v="0"/>
    <n v="0"/>
    <n v="0"/>
    <n v="0"/>
    <n v="0"/>
    <n v="0"/>
    <n v="0"/>
    <n v="0"/>
    <n v="0"/>
    <n v="0"/>
    <n v="0"/>
    <n v="0"/>
    <n v="0"/>
    <n v="0"/>
    <n v="0"/>
    <n v="0"/>
    <n v="0"/>
    <n v="0"/>
    <n v="0"/>
    <n v="0"/>
    <n v="0"/>
    <n v="0"/>
    <n v="0"/>
    <n v="0"/>
    <n v="0"/>
    <n v="0"/>
    <n v="0"/>
    <n v="0"/>
    <n v="0"/>
    <n v="0"/>
    <n v="0"/>
    <n v="0"/>
    <n v="0"/>
    <n v="0"/>
    <n v="0"/>
    <n v="0"/>
    <n v="0"/>
    <n v="0"/>
    <n v="0"/>
    <n v="2014"/>
    <x v="0"/>
    <x v="1"/>
    <x v="2"/>
  </r>
  <r>
    <x v="29"/>
    <s v="Intercontinental Timber Asociacion Agraria, Kunming, Yunnan Province, China"/>
    <n v="5451"/>
    <s v="AR-ACM0001"/>
    <n v="229"/>
    <s v="SCS Global Services"/>
    <s v="2020-04-06"/>
    <s v="1st, 19/12/2007 - 18/12/2107"/>
    <x v="9"/>
    <n v="1"/>
    <n v="0"/>
    <n v="0"/>
    <n v="0"/>
    <n v="0"/>
    <n v="0"/>
    <n v="0"/>
    <n v="0"/>
    <n v="0"/>
    <n v="0"/>
    <n v="0"/>
    <n v="0"/>
    <n v="0"/>
    <n v="0"/>
    <n v="0"/>
    <n v="0"/>
    <n v="0"/>
    <n v="5"/>
    <n v="0"/>
    <n v="3"/>
    <n v="0"/>
    <n v="3"/>
    <n v="0"/>
    <n v="6"/>
    <n v="0"/>
    <n v="0"/>
    <n v="0"/>
    <n v="0"/>
    <n v="0"/>
    <n v="0"/>
    <n v="0.5"/>
    <n v="0"/>
    <n v="0.5"/>
    <n v="0"/>
    <n v="1"/>
    <n v="0"/>
    <n v="0"/>
    <n v="0"/>
    <n v="0"/>
    <n v="0"/>
    <n v="2007"/>
    <x v="2"/>
    <x v="2"/>
    <x v="1"/>
  </r>
  <r>
    <x v="30"/>
    <s v="National Mozambican Public Agency for Parks and Reserves Conservation (ANAC), Mozambique, Mozambique, http://www.anac.gov.mz/"/>
    <n v="68821"/>
    <s v="VM0007"/>
    <n v="1000"/>
    <s v="Ecocert S.A."/>
    <s v="2020-11-16"/>
    <s v="1st, 01/01/2012 - 31/12/2031"/>
    <x v="11"/>
    <n v="0"/>
    <n v="5"/>
    <n v="0"/>
    <n v="0"/>
    <n v="0"/>
    <n v="1"/>
    <n v="0"/>
    <n v="0"/>
    <n v="3"/>
    <n v="0"/>
    <n v="0"/>
    <n v="1"/>
    <n v="0"/>
    <n v="1"/>
    <n v="0"/>
    <n v="1"/>
    <n v="1"/>
    <n v="0"/>
    <n v="3"/>
    <n v="2"/>
    <n v="5"/>
    <n v="2"/>
    <n v="1"/>
    <n v="3"/>
    <n v="1"/>
    <n v="6"/>
    <n v="2"/>
    <n v="0"/>
    <n v="1"/>
    <n v="0.23076923076923078"/>
    <n v="0.15384615384615385"/>
    <n v="0.38461538461538464"/>
    <n v="0.15384615384615385"/>
    <n v="7.6923076923076927E-2"/>
    <n v="0.23076923076923078"/>
    <n v="7.6923076923076927E-2"/>
    <n v="0.46153846153846156"/>
    <n v="0.15384615384615385"/>
    <n v="0"/>
    <n v="7.6923076923076927E-2"/>
    <n v="2012"/>
    <x v="1"/>
    <x v="2"/>
    <x v="1"/>
  </r>
  <r>
    <x v="31"/>
    <s v="Govt. of Madagascar, Direction Generale des Forets"/>
    <n v="1011973"/>
    <s v="VM0015"/>
    <n v="370032"/>
    <s v="Rainforest Alliance, Inc. (Rainforest Alliance)"/>
    <s v="2020-04-06"/>
    <s v="1st, 30/12/2007 - 29/12/2037"/>
    <x v="1"/>
    <n v="0"/>
    <n v="4"/>
    <n v="0"/>
    <n v="0"/>
    <n v="0"/>
    <n v="1"/>
    <n v="0"/>
    <n v="0"/>
    <n v="0"/>
    <n v="0"/>
    <n v="0"/>
    <n v="0"/>
    <n v="0"/>
    <n v="3"/>
    <n v="0"/>
    <n v="0"/>
    <n v="0"/>
    <n v="0"/>
    <n v="3"/>
    <n v="2"/>
    <n v="1"/>
    <n v="0"/>
    <n v="2"/>
    <n v="0"/>
    <n v="1"/>
    <n v="4"/>
    <n v="3"/>
    <n v="0"/>
    <n v="0"/>
    <n v="0.375"/>
    <n v="0.25"/>
    <n v="0.125"/>
    <n v="0"/>
    <n v="0.25"/>
    <n v="0"/>
    <n v="0.125"/>
    <n v="0.5"/>
    <n v="0.375"/>
    <n v="0"/>
    <n v="0"/>
    <n v="2007"/>
    <x v="2"/>
    <x v="1"/>
    <x v="2"/>
  </r>
  <r>
    <x v="32"/>
    <s v="Fazenda Nossa Senhora das Cachoeiras do Ituxi"/>
    <n v="137675"/>
    <s v="VM0015"/>
    <n v="46592"/>
    <s v="S&amp;A Carbon, LLC"/>
    <s v="2020-04-06"/>
    <s v="1st, 15/12/2013 - 14/12/2043"/>
    <x v="1"/>
    <n v="1"/>
    <n v="0"/>
    <n v="0"/>
    <n v="1"/>
    <n v="0"/>
    <n v="0"/>
    <n v="0"/>
    <n v="0"/>
    <n v="0"/>
    <n v="0"/>
    <n v="1"/>
    <n v="2"/>
    <n v="0"/>
    <n v="0"/>
    <n v="0"/>
    <n v="3"/>
    <n v="0"/>
    <n v="0"/>
    <n v="1"/>
    <n v="3"/>
    <n v="4"/>
    <n v="0"/>
    <n v="0"/>
    <n v="2"/>
    <n v="1"/>
    <n v="3"/>
    <n v="0"/>
    <n v="0"/>
    <n v="2"/>
    <n v="0.125"/>
    <n v="0.375"/>
    <n v="0.5"/>
    <n v="0"/>
    <n v="0"/>
    <n v="0.25"/>
    <n v="0.125"/>
    <n v="0.375"/>
    <n v="0"/>
    <n v="0"/>
    <n v="0.25"/>
    <n v="2013"/>
    <x v="1"/>
    <x v="0"/>
    <x v="0"/>
  </r>
  <r>
    <x v="33"/>
    <s v="Royal Government of Cambodia (RGC), Ministry of Environment"/>
    <n v="1426648"/>
    <s v="VM0015"/>
    <n v="166983"/>
    <s v="SCS Global Services"/>
    <s v="2020-04-06"/>
    <s v="1st, 01/01/2010 - 31/12/2069"/>
    <x v="7"/>
    <n v="0"/>
    <n v="0"/>
    <n v="0"/>
    <n v="0"/>
    <n v="0"/>
    <n v="0"/>
    <n v="0"/>
    <n v="0"/>
    <n v="0"/>
    <n v="0"/>
    <n v="0"/>
    <n v="0"/>
    <n v="0"/>
    <n v="0"/>
    <n v="0"/>
    <n v="0"/>
    <n v="0"/>
    <n v="0"/>
    <n v="0"/>
    <n v="0"/>
    <n v="0"/>
    <n v="0"/>
    <n v="0"/>
    <n v="0"/>
    <n v="0"/>
    <n v="0"/>
    <n v="0"/>
    <n v="0"/>
    <n v="0"/>
    <n v="0"/>
    <n v="0"/>
    <n v="0"/>
    <n v="0"/>
    <n v="0"/>
    <n v="0"/>
    <n v="0"/>
    <n v="0"/>
    <n v="0"/>
    <n v="0"/>
    <n v="0"/>
    <n v="2010"/>
    <x v="2"/>
    <x v="1"/>
    <x v="2"/>
  </r>
  <r>
    <x v="34"/>
    <s v="Fundacion para el Ecodesarrollo y la Conservacion [FUNDAECO], Guatemala"/>
    <n v="728161"/>
    <s v="VM0015"/>
    <n v="54157"/>
    <s v="AENOR International S.A.U."/>
    <s v="2020-04-06"/>
    <s v="1st, 01/04/2012 - 31/03/2042"/>
    <x v="7"/>
    <n v="0"/>
    <n v="0"/>
    <n v="0"/>
    <n v="0"/>
    <n v="0"/>
    <n v="0"/>
    <n v="0"/>
    <n v="0"/>
    <n v="0"/>
    <n v="0"/>
    <n v="0"/>
    <n v="0"/>
    <n v="0"/>
    <n v="0"/>
    <n v="0"/>
    <n v="0"/>
    <n v="0"/>
    <n v="0"/>
    <n v="0"/>
    <n v="0"/>
    <n v="0"/>
    <n v="0"/>
    <n v="0"/>
    <n v="0"/>
    <n v="0"/>
    <n v="0"/>
    <n v="0"/>
    <n v="0"/>
    <n v="0"/>
    <n v="0"/>
    <n v="0"/>
    <n v="0"/>
    <n v="0"/>
    <n v="0"/>
    <n v="0"/>
    <n v="0"/>
    <n v="0"/>
    <n v="0"/>
    <n v="0"/>
    <n v="0"/>
    <n v="2012"/>
    <x v="1"/>
    <x v="1"/>
    <x v="0"/>
  </r>
  <r>
    <x v="35"/>
    <s v="Multiple Proponents"/>
    <n v="153853"/>
    <s v="VM0007"/>
    <n v="28096"/>
    <s v="Aster Global Environmental Solutions Inc."/>
    <s v="2020-04-06"/>
    <s v="1st, 19/03/2011 - 18/03/2041"/>
    <x v="1"/>
    <n v="0"/>
    <n v="0"/>
    <n v="3"/>
    <n v="0"/>
    <n v="2"/>
    <n v="0"/>
    <n v="2"/>
    <n v="0"/>
    <n v="0"/>
    <n v="0"/>
    <n v="0"/>
    <n v="0"/>
    <n v="0"/>
    <n v="0"/>
    <n v="0"/>
    <n v="1"/>
    <n v="0"/>
    <n v="0"/>
    <n v="0"/>
    <n v="1"/>
    <n v="4"/>
    <n v="0"/>
    <n v="3"/>
    <n v="0"/>
    <n v="0"/>
    <n v="1"/>
    <n v="2"/>
    <n v="2"/>
    <n v="3"/>
    <n v="0"/>
    <n v="0.125"/>
    <n v="0.5"/>
    <n v="0"/>
    <n v="0.375"/>
    <n v="0"/>
    <n v="0"/>
    <n v="0.125"/>
    <n v="0.25"/>
    <n v="0.25"/>
    <n v="0.375"/>
    <n v="2011"/>
    <x v="1"/>
    <x v="0"/>
    <x v="1"/>
  </r>
  <r>
    <x v="36"/>
    <s v="Metareilá Association of the Suruí Indigenous P'pl, Quebec, Canada"/>
    <n v="247460"/>
    <s v="VM0015"/>
    <n v="31994"/>
    <s v="Rainforest Alliance, Inc. (Rainforest Alliance)"/>
    <s v="2020-04-06"/>
    <s v="1st, 09/06/2009 - 08/06/2039"/>
    <x v="7"/>
    <n v="0"/>
    <n v="0"/>
    <n v="0"/>
    <n v="0"/>
    <n v="0"/>
    <n v="0"/>
    <n v="0"/>
    <n v="0"/>
    <n v="0"/>
    <n v="0"/>
    <n v="0"/>
    <n v="0"/>
    <n v="0"/>
    <n v="0"/>
    <n v="0"/>
    <n v="0"/>
    <n v="0"/>
    <n v="0"/>
    <n v="0"/>
    <n v="0"/>
    <n v="0"/>
    <n v="0"/>
    <n v="0"/>
    <n v="0"/>
    <n v="0"/>
    <n v="0"/>
    <n v="0"/>
    <n v="0"/>
    <n v="0"/>
    <n v="0"/>
    <n v="0"/>
    <n v="0"/>
    <n v="0"/>
    <n v="0"/>
    <n v="0"/>
    <n v="0"/>
    <n v="0"/>
    <n v="0"/>
    <n v="0"/>
    <n v="0"/>
    <n v="2009"/>
    <x v="2"/>
    <x v="0"/>
    <x v="1"/>
  </r>
  <r>
    <x v="37"/>
    <s v="Bull Run Overseas Ltd., blank, Uganda"/>
    <n v="12315"/>
    <s v="VM0007"/>
    <n v="567"/>
    <s v="Aster Global Environmental Solutions Inc."/>
    <s v="2020-04-06"/>
    <s v="1st, 01/01/2009 - 31/12/2038"/>
    <x v="7"/>
    <n v="0"/>
    <n v="0"/>
    <n v="0"/>
    <n v="0"/>
    <n v="0"/>
    <n v="0"/>
    <n v="0"/>
    <n v="0"/>
    <n v="0"/>
    <n v="0"/>
    <n v="0"/>
    <n v="0"/>
    <n v="0"/>
    <n v="0"/>
    <n v="0"/>
    <n v="0"/>
    <n v="0"/>
    <n v="0"/>
    <n v="0"/>
    <n v="0"/>
    <n v="0"/>
    <n v="0"/>
    <n v="0"/>
    <n v="0"/>
    <n v="0"/>
    <n v="0"/>
    <n v="0"/>
    <n v="0"/>
    <n v="0"/>
    <n v="0"/>
    <n v="0"/>
    <n v="0"/>
    <n v="0"/>
    <n v="0"/>
    <n v="0"/>
    <n v="0"/>
    <n v="0"/>
    <n v="0"/>
    <n v="0"/>
    <n v="0"/>
    <n v="2009"/>
    <x v="2"/>
    <x v="2"/>
    <x v="1"/>
  </r>
  <r>
    <x v="38"/>
    <s v="Royal Government of Cambodia-Forestry Admin"/>
    <n v="204792"/>
    <s v="VM0006"/>
    <n v="63831"/>
    <s v="Tuev Sued Industrie Service GmbH (Tuev Sued)"/>
    <s v="2020-04-06"/>
    <s v="1st, 28/02/2008 - 27/02/2038"/>
    <x v="5"/>
    <n v="0"/>
    <n v="0"/>
    <n v="0"/>
    <n v="0"/>
    <n v="0"/>
    <n v="0"/>
    <n v="0"/>
    <n v="0"/>
    <n v="0"/>
    <n v="0"/>
    <n v="0"/>
    <n v="1"/>
    <n v="0"/>
    <n v="0"/>
    <n v="0"/>
    <n v="3"/>
    <n v="0"/>
    <n v="1"/>
    <n v="0"/>
    <n v="3"/>
    <n v="1"/>
    <n v="0"/>
    <n v="1"/>
    <n v="1"/>
    <n v="0"/>
    <n v="3"/>
    <n v="0"/>
    <n v="0"/>
    <n v="1"/>
    <n v="0"/>
    <n v="0.6"/>
    <n v="0.2"/>
    <n v="0"/>
    <n v="0.2"/>
    <n v="0.2"/>
    <n v="0"/>
    <n v="0.6"/>
    <n v="0"/>
    <n v="0"/>
    <n v="0.2"/>
    <n v="2008"/>
    <x v="2"/>
    <x v="0"/>
    <x v="0"/>
  </r>
  <r>
    <x v="39"/>
    <s v="Anthrotect S.A.S., CA, United States, +1 (650) 681-9787, info@anthrotect.com"/>
    <n v="96"/>
    <s v="VM0009"/>
    <n v="13465"/>
    <m/>
    <s v="2020-04-06"/>
    <s v="1st, 18/10/2010 - 17/10/2040"/>
    <x v="9"/>
    <n v="0"/>
    <n v="0"/>
    <n v="0"/>
    <n v="0"/>
    <n v="0"/>
    <n v="1"/>
    <n v="1"/>
    <n v="0"/>
    <n v="0"/>
    <n v="0"/>
    <n v="0"/>
    <n v="0"/>
    <n v="3"/>
    <n v="1"/>
    <n v="0"/>
    <n v="0"/>
    <n v="0"/>
    <n v="0"/>
    <n v="0"/>
    <n v="0"/>
    <n v="0"/>
    <n v="0"/>
    <n v="6"/>
    <n v="0"/>
    <n v="1"/>
    <n v="0"/>
    <n v="1"/>
    <n v="4"/>
    <n v="0"/>
    <n v="0"/>
    <n v="0"/>
    <n v="0"/>
    <n v="0"/>
    <n v="1"/>
    <n v="0"/>
    <n v="0.16666666666666666"/>
    <n v="0"/>
    <n v="0.16666666666666666"/>
    <n v="0.66666666666666663"/>
    <n v="0"/>
    <n v="2010"/>
    <x v="2"/>
    <x v="2"/>
    <x v="1"/>
  </r>
  <r>
    <x v="40"/>
    <s v="Multiple Proponents"/>
    <n v="120147"/>
    <s v="VM0007"/>
    <n v="41976"/>
    <s v="Aster Global Environmental Solutions Inc."/>
    <s v="2020-06-04"/>
    <s v="1st, 17/03/2011 - 16/03/2041"/>
    <x v="1"/>
    <n v="0"/>
    <n v="0"/>
    <n v="3"/>
    <n v="0"/>
    <n v="2"/>
    <n v="0"/>
    <n v="2"/>
    <n v="0"/>
    <n v="0"/>
    <n v="0"/>
    <n v="0"/>
    <n v="0"/>
    <n v="0"/>
    <n v="0"/>
    <n v="0"/>
    <n v="1"/>
    <n v="0"/>
    <n v="0"/>
    <n v="0"/>
    <n v="1"/>
    <n v="4"/>
    <n v="0"/>
    <n v="3"/>
    <n v="0"/>
    <n v="0"/>
    <n v="1"/>
    <n v="2"/>
    <n v="2"/>
    <n v="3"/>
    <n v="0"/>
    <n v="0.125"/>
    <n v="0.5"/>
    <n v="0"/>
    <n v="0.375"/>
    <n v="0"/>
    <n v="0"/>
    <n v="0.125"/>
    <n v="0.25"/>
    <n v="0.25"/>
    <n v="0.375"/>
    <n v="2011"/>
    <x v="1"/>
    <x v="2"/>
    <x v="1"/>
  </r>
  <r>
    <x v="41"/>
    <s v="Multiple Proponents"/>
    <n v="210421"/>
    <s v="VM0006"/>
    <n v="169136"/>
    <s v="Det Norske Veritas Climate Change Services AS (DNV)"/>
    <s v="2020-04-06"/>
    <s v="1st, 01/10/2009 - 30/09/2039"/>
    <x v="7"/>
    <n v="0"/>
    <n v="0"/>
    <n v="0"/>
    <n v="0"/>
    <n v="0"/>
    <n v="0"/>
    <n v="0"/>
    <n v="0"/>
    <n v="0"/>
    <n v="0"/>
    <n v="0"/>
    <n v="0"/>
    <n v="0"/>
    <n v="0"/>
    <n v="0"/>
    <n v="0"/>
    <n v="0"/>
    <n v="0"/>
    <n v="0"/>
    <n v="0"/>
    <n v="0"/>
    <n v="0"/>
    <n v="0"/>
    <n v="0"/>
    <n v="0"/>
    <n v="0"/>
    <n v="0"/>
    <n v="0"/>
    <n v="0"/>
    <n v="0"/>
    <n v="0"/>
    <n v="0"/>
    <n v="0"/>
    <n v="0"/>
    <n v="0"/>
    <n v="0"/>
    <n v="0"/>
    <n v="0"/>
    <n v="0"/>
    <n v="0"/>
    <n v="2009"/>
    <x v="2"/>
    <x v="0"/>
    <x v="2"/>
  </r>
  <r>
    <x v="42"/>
    <s v="Multiple Proponents"/>
    <n v="498719"/>
    <s v="VM0006"/>
    <n v="83452"/>
    <s v="Rainforest Alliance, Inc. (Rainforest Alliance)"/>
    <s v="2020-04-06"/>
    <s v="1st, 26/08/2013 - 25/08/2043"/>
    <x v="7"/>
    <n v="0"/>
    <n v="0"/>
    <n v="0"/>
    <n v="0"/>
    <n v="0"/>
    <n v="0"/>
    <n v="0"/>
    <n v="0"/>
    <n v="0"/>
    <n v="0"/>
    <n v="0"/>
    <n v="0"/>
    <n v="0"/>
    <n v="0"/>
    <n v="0"/>
    <n v="0"/>
    <n v="0"/>
    <n v="0"/>
    <n v="0"/>
    <n v="0"/>
    <n v="0"/>
    <n v="0"/>
    <n v="0"/>
    <n v="0"/>
    <n v="0"/>
    <n v="0"/>
    <n v="0"/>
    <n v="0"/>
    <n v="0"/>
    <n v="0"/>
    <n v="0"/>
    <n v="0"/>
    <n v="0"/>
    <n v="0"/>
    <n v="0"/>
    <n v="0"/>
    <n v="0"/>
    <n v="0"/>
    <n v="0"/>
    <n v="0"/>
    <n v="2013"/>
    <x v="1"/>
    <x v="1"/>
    <x v="0"/>
  </r>
  <r>
    <x v="43"/>
    <s v="Pur Projet, Singapore, Singapore"/>
    <n v="219722"/>
    <s v="VM0015"/>
    <n v="303699"/>
    <s v="SCS Global Services"/>
    <s v="2020-04-06"/>
    <s v="1st, 01/01/2010 - 31/12/2049"/>
    <x v="3"/>
    <n v="0"/>
    <n v="0"/>
    <n v="0"/>
    <n v="0"/>
    <n v="0"/>
    <n v="0"/>
    <n v="0"/>
    <n v="0"/>
    <n v="0"/>
    <n v="0"/>
    <n v="0"/>
    <n v="0"/>
    <n v="0"/>
    <n v="0"/>
    <n v="0"/>
    <n v="1"/>
    <n v="0"/>
    <n v="0"/>
    <n v="0"/>
    <n v="1"/>
    <n v="0"/>
    <n v="0"/>
    <n v="0"/>
    <n v="0"/>
    <n v="0"/>
    <n v="1"/>
    <n v="0"/>
    <n v="0"/>
    <n v="0"/>
    <n v="0"/>
    <n v="1"/>
    <n v="0"/>
    <n v="0"/>
    <n v="0"/>
    <n v="0"/>
    <n v="0"/>
    <n v="1"/>
    <n v="0"/>
    <n v="0"/>
    <n v="0"/>
    <n v="2010"/>
    <x v="2"/>
    <x v="0"/>
    <x v="2"/>
  </r>
  <r>
    <x v="44"/>
    <s v="Programme for Belize"/>
    <n v="94970"/>
    <s v="VM0007"/>
    <n v="6296"/>
    <s v="AENOR International S.A.U."/>
    <s v="2020-04-06"/>
    <s v="CREDITING PERIOD HAS EXPIRED, 01/01/2002 - 31/12/2021"/>
    <x v="10"/>
    <n v="1"/>
    <n v="2"/>
    <n v="0"/>
    <n v="0"/>
    <n v="0"/>
    <n v="0"/>
    <n v="0"/>
    <n v="0"/>
    <n v="0"/>
    <n v="0"/>
    <n v="0"/>
    <n v="0"/>
    <n v="0"/>
    <n v="0"/>
    <n v="0"/>
    <n v="0"/>
    <n v="0"/>
    <n v="0"/>
    <n v="0"/>
    <n v="2"/>
    <n v="0"/>
    <n v="1"/>
    <n v="0"/>
    <n v="1"/>
    <n v="0"/>
    <n v="2"/>
    <n v="0"/>
    <n v="0"/>
    <n v="0"/>
    <n v="0"/>
    <n v="0.66666666666666663"/>
    <n v="0"/>
    <n v="0.33333333333333331"/>
    <n v="0"/>
    <n v="0.33333333333333331"/>
    <n v="0"/>
    <n v="0.66666666666666663"/>
    <n v="0"/>
    <n v="0"/>
    <n v="0"/>
    <n v="2002"/>
    <x v="2"/>
    <x v="2"/>
    <x v="1"/>
  </r>
  <r>
    <x v="45"/>
    <s v="Multiple Proponents"/>
    <n v="279290"/>
    <s v="VM0015"/>
    <n v="730387"/>
    <s v="Rainforest Alliance, Inc. (Rainforest Alliance)"/>
    <s v="2020-04-06"/>
    <s v="1st, 01/01/2013 - 31/12/2042"/>
    <x v="7"/>
    <n v="0"/>
    <n v="0"/>
    <n v="0"/>
    <n v="0"/>
    <n v="0"/>
    <n v="0"/>
    <n v="0"/>
    <n v="0"/>
    <n v="0"/>
    <n v="0"/>
    <n v="0"/>
    <n v="0"/>
    <n v="0"/>
    <n v="0"/>
    <n v="0"/>
    <n v="0"/>
    <n v="0"/>
    <n v="0"/>
    <n v="0"/>
    <n v="0"/>
    <n v="0"/>
    <n v="0"/>
    <n v="0"/>
    <n v="0"/>
    <n v="0"/>
    <n v="0"/>
    <n v="0"/>
    <n v="0"/>
    <n v="0"/>
    <n v="0"/>
    <n v="0"/>
    <n v="0"/>
    <n v="0"/>
    <n v="0"/>
    <n v="0"/>
    <n v="0"/>
    <n v="0"/>
    <n v="0"/>
    <n v="0"/>
    <n v="0"/>
    <n v="2013"/>
    <x v="1"/>
    <x v="0"/>
    <x v="2"/>
  </r>
  <r>
    <x v="46"/>
    <s v="Multiple Proponents"/>
    <n v="114410"/>
    <s v="VM0007"/>
    <n v="7749"/>
    <s v="AENOR International S.A.U."/>
    <s v="2020-04-29"/>
    <s v="1st, 01/07/2011 - 30/06/2031"/>
    <x v="11"/>
    <n v="0"/>
    <n v="0"/>
    <n v="0"/>
    <n v="0"/>
    <n v="0"/>
    <n v="0"/>
    <n v="0"/>
    <n v="0"/>
    <n v="3"/>
    <n v="0"/>
    <n v="4"/>
    <n v="3"/>
    <n v="2"/>
    <n v="0"/>
    <n v="0"/>
    <n v="1"/>
    <n v="0"/>
    <n v="0"/>
    <n v="1"/>
    <n v="5"/>
    <n v="5"/>
    <n v="0"/>
    <n v="2"/>
    <n v="3"/>
    <n v="4"/>
    <n v="1"/>
    <n v="0"/>
    <n v="2"/>
    <n v="3"/>
    <n v="7.6923076923076927E-2"/>
    <n v="0.38461538461538464"/>
    <n v="0.38461538461538464"/>
    <n v="0"/>
    <n v="0.15384615384615385"/>
    <n v="0.23076923076923078"/>
    <n v="0.30769230769230771"/>
    <n v="7.6923076923076927E-2"/>
    <n v="0"/>
    <n v="0.15384615384615385"/>
    <n v="0.23076923076923078"/>
    <n v="2011"/>
    <x v="1"/>
    <x v="2"/>
    <x v="1"/>
  </r>
  <r>
    <x v="47"/>
    <s v="Multiple Proponents"/>
    <n v="3622352"/>
    <s v="VM0007"/>
    <n v="1856836"/>
    <s v="Colombian Institute for Technical Standards and Certification (ICONTEC)"/>
    <s v="2016-12-08"/>
    <s v="1st, 01/01/2013 - 31/12/2042"/>
    <x v="0"/>
    <n v="0"/>
    <n v="0"/>
    <n v="0"/>
    <n v="0"/>
    <n v="0"/>
    <n v="0"/>
    <n v="1"/>
    <n v="0"/>
    <n v="0"/>
    <n v="0"/>
    <n v="1"/>
    <n v="0"/>
    <n v="2"/>
    <n v="0"/>
    <n v="0"/>
    <n v="0"/>
    <n v="0"/>
    <n v="0"/>
    <n v="0"/>
    <n v="1"/>
    <n v="1"/>
    <n v="0"/>
    <n v="2"/>
    <n v="0"/>
    <n v="1"/>
    <n v="0"/>
    <n v="0"/>
    <n v="3"/>
    <n v="0"/>
    <n v="0"/>
    <n v="0.25"/>
    <n v="0.25"/>
    <n v="0"/>
    <n v="0.5"/>
    <n v="0"/>
    <n v="0.25"/>
    <n v="0"/>
    <n v="0"/>
    <n v="0.75"/>
    <n v="0"/>
    <n v="2013"/>
    <x v="1"/>
    <x v="1"/>
    <x v="2"/>
  </r>
  <r>
    <x v="48"/>
    <s v="Wildlife Works Carbon LLC, CA, United States, +1-415-332-8081, accounting@wildlifeworks.com"/>
    <n v="5671613"/>
    <s v="VM0009"/>
    <n v="299640"/>
    <s v="Det Norske Veritas Climate Change Services AS (DNV)"/>
    <s v="2020-04-06"/>
    <s v="1st, 14/03/2011 - 13/03/2041"/>
    <x v="14"/>
    <n v="0"/>
    <n v="3"/>
    <n v="0"/>
    <n v="0"/>
    <n v="0"/>
    <n v="1"/>
    <n v="0"/>
    <n v="0"/>
    <n v="3"/>
    <n v="0"/>
    <n v="0"/>
    <n v="0"/>
    <n v="0"/>
    <n v="3"/>
    <n v="1"/>
    <n v="0"/>
    <n v="1"/>
    <n v="0"/>
    <n v="1"/>
    <n v="3"/>
    <n v="8"/>
    <n v="0"/>
    <n v="0"/>
    <n v="3"/>
    <n v="1"/>
    <n v="3"/>
    <n v="5"/>
    <n v="0"/>
    <n v="0"/>
    <n v="8.3333333333333329E-2"/>
    <n v="0.25"/>
    <n v="0.66666666666666663"/>
    <n v="0"/>
    <n v="0"/>
    <n v="0.25"/>
    <n v="8.3333333333333329E-2"/>
    <n v="0.25"/>
    <n v="0.41666666666666669"/>
    <n v="0"/>
    <n v="0"/>
    <n v="2011"/>
    <x v="1"/>
    <x v="1"/>
    <x v="2"/>
  </r>
  <r>
    <x v="49"/>
    <s v="Multiple Proponents"/>
    <n v="462190"/>
    <s v="VM0006"/>
    <n v="118318"/>
    <s v="Rainforest Alliance, Inc. (Rainforest Alliance)"/>
    <s v="2020-04-06"/>
    <s v="1st, 28/01/2014 - 27/01/2044"/>
    <x v="7"/>
    <n v="0"/>
    <n v="0"/>
    <n v="0"/>
    <n v="0"/>
    <n v="0"/>
    <n v="0"/>
    <n v="0"/>
    <n v="0"/>
    <n v="0"/>
    <n v="0"/>
    <n v="0"/>
    <n v="0"/>
    <n v="0"/>
    <n v="0"/>
    <n v="0"/>
    <n v="0"/>
    <n v="0"/>
    <n v="0"/>
    <n v="0"/>
    <n v="0"/>
    <n v="0"/>
    <n v="0"/>
    <n v="0"/>
    <n v="0"/>
    <n v="0"/>
    <n v="0"/>
    <n v="0"/>
    <n v="0"/>
    <n v="0"/>
    <n v="0"/>
    <n v="0"/>
    <n v="0"/>
    <n v="0"/>
    <n v="0"/>
    <n v="0"/>
    <n v="0"/>
    <n v="0"/>
    <n v="0"/>
    <n v="0"/>
    <n v="0"/>
    <n v="2014"/>
    <x v="0"/>
    <x v="0"/>
    <x v="0"/>
  </r>
  <r>
    <x v="50"/>
    <s v="Multiple Proponents"/>
    <n v="997444"/>
    <s v="VM0007"/>
    <n v="71714"/>
    <s v="Rainforest Alliance, Inc. (Rainforest Alliance)"/>
    <s v="2020-04-06"/>
    <s v="1st, 13/04/2009 - 12/04/2039"/>
    <x v="14"/>
    <n v="2"/>
    <n v="2"/>
    <n v="0"/>
    <n v="0"/>
    <n v="0"/>
    <n v="2"/>
    <n v="0"/>
    <n v="0"/>
    <n v="0"/>
    <n v="0"/>
    <n v="0"/>
    <n v="2"/>
    <n v="3"/>
    <n v="0"/>
    <n v="0"/>
    <n v="1"/>
    <n v="0"/>
    <n v="0"/>
    <n v="0"/>
    <n v="7"/>
    <n v="3"/>
    <n v="0"/>
    <n v="2"/>
    <n v="2"/>
    <n v="2"/>
    <n v="3"/>
    <n v="0"/>
    <n v="3"/>
    <n v="2"/>
    <n v="0"/>
    <n v="0.58333333333333337"/>
    <n v="0.25"/>
    <n v="0"/>
    <n v="0.16666666666666666"/>
    <n v="0.16666666666666666"/>
    <n v="0.16666666666666666"/>
    <n v="0.25"/>
    <n v="0"/>
    <n v="0.25"/>
    <n v="0.16666666666666666"/>
    <n v="2009"/>
    <x v="2"/>
    <x v="1"/>
    <x v="0"/>
  </r>
  <r>
    <x v="51"/>
    <s v="Chyulu Hills Conservation Trust"/>
    <n v="1100943"/>
    <s v="VM0009"/>
    <n v="410534"/>
    <s v="SCS Global Services"/>
    <s v="2020-04-06"/>
    <s v="1st, 19/09/2013 - 18/09/2043"/>
    <x v="7"/>
    <n v="0"/>
    <n v="0"/>
    <n v="0"/>
    <n v="0"/>
    <n v="0"/>
    <n v="0"/>
    <n v="0"/>
    <n v="0"/>
    <n v="0"/>
    <n v="0"/>
    <n v="0"/>
    <n v="0"/>
    <n v="0"/>
    <n v="0"/>
    <n v="0"/>
    <n v="0"/>
    <n v="0"/>
    <n v="0"/>
    <n v="0"/>
    <n v="0"/>
    <n v="0"/>
    <n v="0"/>
    <n v="0"/>
    <n v="0"/>
    <n v="0"/>
    <n v="0"/>
    <n v="0"/>
    <n v="0"/>
    <n v="0"/>
    <n v="0"/>
    <n v="0"/>
    <n v="0"/>
    <n v="0"/>
    <n v="0"/>
    <n v="0"/>
    <n v="0"/>
    <n v="0"/>
    <n v="0"/>
    <n v="0"/>
    <n v="0"/>
    <n v="2013"/>
    <x v="1"/>
    <x v="1"/>
    <x v="2"/>
  </r>
  <r>
    <x v="52"/>
    <s v="Multiple Proponents"/>
    <n v="224050"/>
    <s v="VM0006"/>
    <n v="48177"/>
    <s v="Rainforest Alliance, Inc. (Rainforest Alliance)"/>
    <s v="2020-04-06"/>
    <s v="1st, 01/12/2014 - 30/11/2044"/>
    <x v="7"/>
    <n v="0"/>
    <n v="0"/>
    <n v="0"/>
    <n v="0"/>
    <n v="0"/>
    <n v="0"/>
    <n v="0"/>
    <n v="0"/>
    <n v="0"/>
    <n v="0"/>
    <n v="0"/>
    <n v="0"/>
    <n v="0"/>
    <n v="0"/>
    <n v="0"/>
    <n v="0"/>
    <n v="0"/>
    <n v="0"/>
    <n v="0"/>
    <n v="0"/>
    <n v="0"/>
    <n v="0"/>
    <n v="0"/>
    <n v="0"/>
    <n v="0"/>
    <n v="0"/>
    <n v="0"/>
    <n v="0"/>
    <n v="0"/>
    <n v="0"/>
    <n v="0"/>
    <n v="0"/>
    <n v="0"/>
    <n v="0"/>
    <n v="0"/>
    <n v="0"/>
    <n v="0"/>
    <n v="0"/>
    <n v="0"/>
    <n v="0"/>
    <n v="2014"/>
    <x v="0"/>
    <x v="0"/>
    <x v="0"/>
  </r>
  <r>
    <x v="53"/>
    <s v="Consejo Comunitario de Concosta"/>
    <n v="333978"/>
    <s v="VM0006"/>
    <n v="52212"/>
    <s v="Rainforest Alliance, Inc. (Rainforest Alliance)"/>
    <s v="2020-04-06"/>
    <s v="1st, 18/07/2013 - 17/07/2043"/>
    <x v="7"/>
    <n v="0"/>
    <n v="0"/>
    <n v="0"/>
    <n v="0"/>
    <n v="0"/>
    <n v="0"/>
    <n v="0"/>
    <n v="0"/>
    <n v="0"/>
    <n v="0"/>
    <n v="0"/>
    <n v="0"/>
    <n v="0"/>
    <n v="0"/>
    <n v="0"/>
    <n v="0"/>
    <n v="0"/>
    <n v="0"/>
    <n v="0"/>
    <n v="0"/>
    <n v="0"/>
    <n v="0"/>
    <n v="0"/>
    <n v="0"/>
    <n v="0"/>
    <n v="0"/>
    <n v="0"/>
    <n v="0"/>
    <n v="0"/>
    <n v="0"/>
    <n v="0"/>
    <n v="0"/>
    <n v="0"/>
    <n v="0"/>
    <n v="0"/>
    <n v="0"/>
    <n v="0"/>
    <n v="0"/>
    <n v="0"/>
    <n v="0"/>
    <n v="2013"/>
    <x v="1"/>
    <x v="0"/>
    <x v="0"/>
  </r>
  <r>
    <x v="54"/>
    <s v="Multiple Proponents"/>
    <n v="312078"/>
    <s v="VM0006"/>
    <n v="47667"/>
    <s v="Rainforest Alliance, Inc. (Rainforest Alliance)"/>
    <s v="2020-04-06"/>
    <s v="1st, 26/10/2013 - 25/10/2043"/>
    <x v="7"/>
    <n v="0"/>
    <n v="0"/>
    <n v="0"/>
    <n v="0"/>
    <n v="0"/>
    <n v="0"/>
    <n v="0"/>
    <n v="0"/>
    <n v="0"/>
    <n v="0"/>
    <n v="0"/>
    <n v="0"/>
    <n v="0"/>
    <n v="0"/>
    <n v="0"/>
    <n v="0"/>
    <n v="0"/>
    <n v="0"/>
    <n v="0"/>
    <n v="0"/>
    <n v="0"/>
    <n v="0"/>
    <n v="0"/>
    <n v="0"/>
    <n v="0"/>
    <n v="0"/>
    <n v="0"/>
    <n v="0"/>
    <n v="0"/>
    <n v="0"/>
    <n v="0"/>
    <n v="0"/>
    <n v="0"/>
    <n v="0"/>
    <n v="0"/>
    <n v="0"/>
    <n v="0"/>
    <n v="0"/>
    <n v="0"/>
    <n v="0"/>
    <n v="2013"/>
    <x v="1"/>
    <x v="0"/>
    <x v="0"/>
  </r>
  <r>
    <x v="55"/>
    <s v="Multiple Proponents"/>
    <n v="404786"/>
    <s v="VM0006"/>
    <n v="58212"/>
    <s v="Rainforest Alliance, Inc. (Rainforest Alliance)"/>
    <s v="2020-06-09"/>
    <s v="1st, 13/11/2013 - 12/11/2043"/>
    <x v="7"/>
    <n v="0"/>
    <n v="0"/>
    <n v="0"/>
    <n v="0"/>
    <n v="0"/>
    <n v="0"/>
    <n v="0"/>
    <n v="0"/>
    <n v="0"/>
    <n v="0"/>
    <n v="0"/>
    <n v="0"/>
    <n v="0"/>
    <n v="0"/>
    <n v="0"/>
    <n v="0"/>
    <n v="0"/>
    <n v="0"/>
    <n v="0"/>
    <n v="0"/>
    <n v="0"/>
    <n v="0"/>
    <n v="0"/>
    <n v="0"/>
    <n v="0"/>
    <n v="0"/>
    <n v="0"/>
    <n v="0"/>
    <n v="0"/>
    <n v="0"/>
    <n v="0"/>
    <n v="0"/>
    <n v="0"/>
    <n v="0"/>
    <n v="0"/>
    <n v="0"/>
    <n v="0"/>
    <n v="0"/>
    <n v="0"/>
    <n v="0"/>
    <n v="2013"/>
    <x v="1"/>
    <x v="0"/>
    <x v="0"/>
  </r>
  <r>
    <x v="56"/>
    <s v="Consejo Comunitario de Cajambre, BC, Canada"/>
    <n v="297488"/>
    <s v="VM0006"/>
    <n v="60316"/>
    <s v="Rainforest Alliance, Inc. (Rainforest Alliance)"/>
    <s v="2020-04-06"/>
    <s v="1st, 14/11/2013 - 13/11/2043"/>
    <x v="7"/>
    <n v="0"/>
    <n v="0"/>
    <n v="0"/>
    <n v="0"/>
    <n v="0"/>
    <n v="0"/>
    <n v="0"/>
    <n v="0"/>
    <n v="0"/>
    <n v="0"/>
    <n v="0"/>
    <n v="0"/>
    <n v="0"/>
    <n v="0"/>
    <n v="0"/>
    <n v="0"/>
    <n v="0"/>
    <n v="0"/>
    <n v="0"/>
    <n v="0"/>
    <n v="0"/>
    <n v="0"/>
    <n v="0"/>
    <n v="0"/>
    <n v="0"/>
    <n v="0"/>
    <n v="0"/>
    <n v="0"/>
    <n v="0"/>
    <n v="0"/>
    <n v="0"/>
    <n v="0"/>
    <n v="0"/>
    <n v="0"/>
    <n v="0"/>
    <n v="0"/>
    <n v="0"/>
    <n v="0"/>
    <n v="0"/>
    <n v="0"/>
    <n v="2013"/>
    <x v="1"/>
    <x v="0"/>
    <x v="0"/>
  </r>
  <r>
    <x v="57"/>
    <s v="Cabildo Mayor Indígena de Mutatá"/>
    <n v="156476"/>
    <s v="VM0006"/>
    <n v="34288"/>
    <s v="Rainforest Alliance, Inc. (Rainforest Alliance)"/>
    <s v="2020-04-06"/>
    <s v="1st, 26/06/2013 - 25/06/2043"/>
    <x v="7"/>
    <n v="0"/>
    <n v="0"/>
    <n v="0"/>
    <n v="0"/>
    <n v="0"/>
    <n v="0"/>
    <n v="0"/>
    <n v="0"/>
    <n v="0"/>
    <n v="0"/>
    <n v="0"/>
    <n v="0"/>
    <n v="0"/>
    <n v="0"/>
    <n v="0"/>
    <n v="0"/>
    <n v="0"/>
    <n v="0"/>
    <n v="0"/>
    <n v="0"/>
    <n v="0"/>
    <n v="0"/>
    <n v="0"/>
    <n v="0"/>
    <n v="0"/>
    <n v="0"/>
    <n v="0"/>
    <n v="0"/>
    <n v="0"/>
    <n v="0"/>
    <n v="0"/>
    <n v="0"/>
    <n v="0"/>
    <n v="0"/>
    <n v="0"/>
    <n v="0"/>
    <n v="0"/>
    <n v="0"/>
    <n v="0"/>
    <n v="0"/>
    <n v="2013"/>
    <x v="1"/>
    <x v="0"/>
    <x v="1"/>
  </r>
  <r>
    <x v="58"/>
    <s v="Bosques Amazónicos, Madre de Dios, Peru, www.bosques-amazonicos.com"/>
    <n v="2086089"/>
    <s v="VM0007"/>
    <n v="724601"/>
    <s v="SCS Global Services"/>
    <s v="2020-04-06"/>
    <s v="1st, 01/01/2010 - 31/12/2040"/>
    <x v="9"/>
    <n v="0"/>
    <n v="0"/>
    <n v="0"/>
    <n v="0"/>
    <n v="1"/>
    <n v="1"/>
    <n v="0"/>
    <n v="0"/>
    <n v="2"/>
    <n v="0"/>
    <n v="0"/>
    <n v="0"/>
    <n v="0"/>
    <n v="0"/>
    <n v="0"/>
    <n v="2"/>
    <n v="0"/>
    <n v="0"/>
    <n v="1"/>
    <n v="2"/>
    <n v="3"/>
    <n v="0"/>
    <n v="0"/>
    <n v="2"/>
    <n v="1"/>
    <n v="2"/>
    <n v="1"/>
    <n v="0"/>
    <n v="0"/>
    <n v="0.16666666666666666"/>
    <n v="0.33333333333333331"/>
    <n v="0.5"/>
    <n v="0"/>
    <n v="0"/>
    <n v="0.33333333333333331"/>
    <n v="0.16666666666666666"/>
    <n v="0.33333333333333331"/>
    <n v="0.16666666666666666"/>
    <n v="0"/>
    <n v="0"/>
    <n v="2010"/>
    <x v="2"/>
    <x v="1"/>
    <x v="2"/>
  </r>
  <r>
    <x v="59"/>
    <s v="Multiple Proponents"/>
    <n v="659793"/>
    <s v="VM0007"/>
    <n v="96906"/>
    <s v="SCS Global Services"/>
    <s v="2020-04-06"/>
    <s v="1st, 01/01/2009 - 31/12/2046"/>
    <x v="9"/>
    <n v="2"/>
    <n v="1"/>
    <n v="0"/>
    <n v="0"/>
    <n v="0"/>
    <n v="0"/>
    <n v="1"/>
    <n v="0"/>
    <n v="1"/>
    <n v="0"/>
    <n v="0"/>
    <n v="0"/>
    <n v="1"/>
    <n v="0"/>
    <n v="0"/>
    <n v="0"/>
    <n v="0"/>
    <n v="0"/>
    <n v="0"/>
    <n v="2"/>
    <n v="0"/>
    <n v="3"/>
    <n v="1"/>
    <n v="3"/>
    <n v="0"/>
    <n v="1"/>
    <n v="0"/>
    <n v="2"/>
    <n v="0"/>
    <n v="0"/>
    <n v="0.33333333333333331"/>
    <n v="0"/>
    <n v="0.5"/>
    <n v="0.16666666666666666"/>
    <n v="0.5"/>
    <n v="0"/>
    <n v="0.16666666666666666"/>
    <n v="0"/>
    <n v="0.33333333333333331"/>
    <n v="0"/>
    <n v="2009"/>
    <x v="2"/>
    <x v="1"/>
    <x v="0"/>
  </r>
  <r>
    <x v="60"/>
    <s v="Govt. of Madagascar, Direction Generale des Forets"/>
    <n v="220965"/>
    <s v="VM0015"/>
    <n v="135212"/>
    <s v="SCS Global Services"/>
    <s v="2020-04-06"/>
    <s v="1st, 01/11/2007 - 31/10/2037"/>
    <x v="2"/>
    <n v="0"/>
    <n v="0"/>
    <n v="1"/>
    <n v="0"/>
    <n v="0"/>
    <n v="1"/>
    <n v="0"/>
    <n v="0"/>
    <n v="0"/>
    <n v="0"/>
    <n v="2"/>
    <n v="1"/>
    <n v="0"/>
    <n v="0"/>
    <n v="1"/>
    <n v="1"/>
    <n v="0"/>
    <n v="0"/>
    <n v="1"/>
    <n v="3"/>
    <n v="3"/>
    <n v="0"/>
    <n v="0"/>
    <n v="0"/>
    <n v="3"/>
    <n v="1"/>
    <n v="1"/>
    <n v="0"/>
    <n v="2"/>
    <n v="0.14285714285714285"/>
    <n v="0.42857142857142855"/>
    <n v="0.42857142857142855"/>
    <n v="0"/>
    <n v="0"/>
    <n v="0"/>
    <n v="0.42857142857142855"/>
    <n v="0.14285714285714285"/>
    <n v="0.14285714285714285"/>
    <n v="0"/>
    <n v="0.2857142857142857"/>
    <n v="2007"/>
    <x v="2"/>
    <x v="0"/>
    <x v="2"/>
  </r>
  <r>
    <x v="61"/>
    <s v="Oromia Forest and Wildlife Enterprise, Region 14/Addis Ababa, Ethiopia, +25115573325, shewitE@farmafrica.org"/>
    <n v="1288821"/>
    <s v="VM0015"/>
    <n v="398532"/>
    <s v="TÜV SÜD South Asia Private Limited"/>
    <s v="2017-07-25"/>
    <s v="1st, 01/01/2012 - 31/12/2031"/>
    <x v="7"/>
    <n v="0"/>
    <n v="0"/>
    <n v="0"/>
    <n v="0"/>
    <n v="0"/>
    <n v="0"/>
    <n v="0"/>
    <n v="0"/>
    <n v="0"/>
    <n v="0"/>
    <n v="0"/>
    <n v="0"/>
    <n v="0"/>
    <n v="0"/>
    <n v="0"/>
    <n v="0"/>
    <n v="0"/>
    <n v="0"/>
    <n v="0"/>
    <n v="0"/>
    <n v="0"/>
    <n v="0"/>
    <n v="0"/>
    <n v="0"/>
    <n v="0"/>
    <n v="0"/>
    <n v="0"/>
    <n v="0"/>
    <n v="0"/>
    <n v="0"/>
    <n v="0"/>
    <n v="0"/>
    <n v="0"/>
    <n v="0"/>
    <n v="0"/>
    <n v="0"/>
    <n v="0"/>
    <n v="0"/>
    <n v="0"/>
    <n v="0"/>
    <n v="2012"/>
    <x v="1"/>
    <x v="1"/>
    <x v="2"/>
  </r>
  <r>
    <x v="62"/>
    <s v="Lawrence Bishop, IN, United States, 1-812-369-4151, laal.bishop@gmail.com"/>
    <n v="72982"/>
    <s v="VM0007"/>
    <n v="3202"/>
    <s v="Aster Global Environmental Solutions Inc."/>
    <s v="2020-04-06"/>
    <s v="1st, 01/01/2012 - 31/12/2041"/>
    <x v="2"/>
    <n v="0"/>
    <n v="0"/>
    <n v="0"/>
    <n v="0"/>
    <n v="0"/>
    <n v="0"/>
    <n v="0"/>
    <n v="0"/>
    <n v="0"/>
    <n v="2"/>
    <n v="0"/>
    <n v="0"/>
    <n v="2"/>
    <n v="0"/>
    <n v="1"/>
    <n v="2"/>
    <n v="0"/>
    <n v="0"/>
    <n v="0"/>
    <n v="1"/>
    <n v="2"/>
    <n v="0"/>
    <n v="4"/>
    <n v="0"/>
    <n v="0"/>
    <n v="2"/>
    <n v="1"/>
    <n v="2"/>
    <n v="2"/>
    <n v="0"/>
    <n v="0.14285714285714285"/>
    <n v="0.2857142857142857"/>
    <n v="0"/>
    <n v="0.5714285714285714"/>
    <n v="0"/>
    <n v="0"/>
    <n v="0.2857142857142857"/>
    <n v="0.14285714285714285"/>
    <n v="0.2857142857142857"/>
    <n v="0.2857142857142857"/>
    <n v="2012"/>
    <x v="1"/>
    <x v="2"/>
    <x v="1"/>
  </r>
  <r>
    <x v="63"/>
    <s v="Multiple Proponents"/>
    <n v="72338"/>
    <s v="VM0015"/>
    <n v="86270"/>
    <s v="TÜV Rheinland (China) Ltd."/>
    <s v="2020-04-06"/>
    <s v="1st, 01/01/2003 - 31/12/2032"/>
    <x v="15"/>
    <n v="1"/>
    <n v="0"/>
    <n v="0"/>
    <n v="0"/>
    <n v="1"/>
    <n v="0"/>
    <n v="0"/>
    <n v="0"/>
    <n v="1"/>
    <n v="0"/>
    <n v="0"/>
    <n v="0"/>
    <n v="1"/>
    <n v="0"/>
    <n v="1"/>
    <n v="3"/>
    <n v="1"/>
    <n v="0"/>
    <n v="0"/>
    <n v="4"/>
    <n v="4"/>
    <n v="0"/>
    <n v="1"/>
    <n v="2"/>
    <n v="0"/>
    <n v="3"/>
    <n v="3"/>
    <n v="1"/>
    <n v="0"/>
    <n v="0"/>
    <n v="0.44444444444444442"/>
    <n v="0.44444444444444442"/>
    <n v="0"/>
    <n v="0.1111111111111111"/>
    <n v="0.22222222222222221"/>
    <n v="0"/>
    <n v="0.33333333333333331"/>
    <n v="0.33333333333333331"/>
    <n v="0.1111111111111111"/>
    <n v="0"/>
    <n v="2003"/>
    <x v="2"/>
    <x v="2"/>
    <x v="0"/>
  </r>
  <r>
    <x v="64"/>
    <s v="Multiple Proponents"/>
    <n v="238875"/>
    <s v="VM0015"/>
    <n v="45289"/>
    <s v="AENOR International S.A.U."/>
    <s v="2020-04-06"/>
    <s v="1st, 01/02/2012 - 31/01/2042"/>
    <x v="11"/>
    <n v="2"/>
    <n v="0"/>
    <n v="0"/>
    <n v="0"/>
    <n v="2"/>
    <n v="1"/>
    <n v="1"/>
    <n v="0"/>
    <n v="1"/>
    <n v="1"/>
    <n v="4"/>
    <n v="1"/>
    <n v="0"/>
    <n v="0"/>
    <n v="0"/>
    <n v="0"/>
    <n v="0"/>
    <n v="0"/>
    <n v="3"/>
    <n v="1"/>
    <n v="8"/>
    <n v="0"/>
    <n v="1"/>
    <n v="3"/>
    <n v="5"/>
    <n v="0"/>
    <n v="2"/>
    <n v="1"/>
    <n v="2"/>
    <n v="0.23076923076923078"/>
    <n v="7.6923076923076927E-2"/>
    <n v="0.61538461538461542"/>
    <n v="0"/>
    <n v="7.6923076923076927E-2"/>
    <n v="0.23076923076923078"/>
    <n v="0.38461538461538464"/>
    <n v="0"/>
    <n v="0.15384615384615385"/>
    <n v="7.6923076923076927E-2"/>
    <n v="0.15384615384615385"/>
    <n v="2012"/>
    <x v="1"/>
    <x v="0"/>
    <x v="0"/>
  </r>
  <r>
    <x v="65"/>
    <s v="Consejo Nacional de Áreas Protegidas (CONAP), Guatemala, Guatemala, (502) 2422-6700, seconap@conap.gob.gt"/>
    <n v="1385971"/>
    <s v="VM0015"/>
    <n v="463239"/>
    <s v="AENOR International S.A.U."/>
    <s v="2020-04-06"/>
    <s v="1st, 30/01/2012 - 29/01/2042"/>
    <x v="9"/>
    <n v="1"/>
    <n v="0"/>
    <n v="0"/>
    <n v="0"/>
    <n v="0"/>
    <n v="2"/>
    <n v="0"/>
    <n v="0"/>
    <n v="0"/>
    <n v="0"/>
    <n v="0"/>
    <n v="2"/>
    <n v="0"/>
    <n v="0"/>
    <n v="0"/>
    <n v="1"/>
    <n v="0"/>
    <n v="0"/>
    <n v="1"/>
    <n v="3"/>
    <n v="0"/>
    <n v="0"/>
    <n v="2"/>
    <n v="1"/>
    <n v="2"/>
    <n v="1"/>
    <n v="0"/>
    <n v="0"/>
    <n v="2"/>
    <n v="0.16666666666666666"/>
    <n v="0.5"/>
    <n v="0"/>
    <n v="0"/>
    <n v="0.33333333333333331"/>
    <n v="0.16666666666666666"/>
    <n v="0.33333333333333331"/>
    <n v="0.16666666666666666"/>
    <n v="0"/>
    <n v="0"/>
    <n v="0.33333333333333331"/>
    <n v="2012"/>
    <x v="1"/>
    <x v="1"/>
    <x v="2"/>
  </r>
  <r>
    <x v="66"/>
    <s v="The Nature Conservancy"/>
    <n v="255935"/>
    <s v="VM0007"/>
    <n v="8169"/>
    <s v="Aster Global Environmental Solutions Inc."/>
    <s v="2016-04-11"/>
    <s v="1st, 01/01/2011 - 31/12/2040"/>
    <x v="7"/>
    <n v="0"/>
    <n v="0"/>
    <n v="0"/>
    <n v="0"/>
    <n v="0"/>
    <n v="0"/>
    <n v="0"/>
    <n v="0"/>
    <n v="0"/>
    <n v="0"/>
    <n v="0"/>
    <n v="0"/>
    <n v="0"/>
    <n v="0"/>
    <n v="0"/>
    <n v="0"/>
    <n v="0"/>
    <n v="0"/>
    <n v="0"/>
    <n v="0"/>
    <n v="0"/>
    <n v="0"/>
    <n v="0"/>
    <n v="0"/>
    <n v="0"/>
    <n v="0"/>
    <n v="0"/>
    <n v="0"/>
    <n v="0"/>
    <n v="0"/>
    <n v="0"/>
    <n v="0"/>
    <n v="0"/>
    <n v="0"/>
    <n v="0"/>
    <n v="0"/>
    <n v="0"/>
    <n v="0"/>
    <n v="0"/>
    <n v="0"/>
    <n v="2011"/>
    <x v="1"/>
    <x v="0"/>
    <x v="1"/>
  </r>
  <r>
    <x v="67"/>
    <s v="Community Markets for Conservation (COMACO)"/>
    <n v="122047"/>
    <s v="VM0015,VM0017"/>
    <n v="216157"/>
    <s v="SCS Global Services"/>
    <s v="2020-04-06"/>
    <s v="1st, 01/07/2012 - 30/06/2032"/>
    <x v="2"/>
    <n v="0"/>
    <n v="0"/>
    <n v="0"/>
    <n v="0"/>
    <n v="0"/>
    <n v="0"/>
    <n v="0"/>
    <n v="0"/>
    <n v="4"/>
    <n v="0"/>
    <n v="0"/>
    <n v="1"/>
    <n v="1"/>
    <n v="0"/>
    <n v="0"/>
    <n v="0"/>
    <n v="0"/>
    <n v="1"/>
    <n v="1"/>
    <n v="2"/>
    <n v="3"/>
    <n v="0"/>
    <n v="1"/>
    <n v="5"/>
    <n v="0"/>
    <n v="0"/>
    <n v="0"/>
    <n v="1"/>
    <n v="1"/>
    <n v="0.14285714285714285"/>
    <n v="0.2857142857142857"/>
    <n v="0.42857142857142855"/>
    <n v="0"/>
    <n v="0.14285714285714285"/>
    <n v="0.7142857142857143"/>
    <n v="0"/>
    <n v="0"/>
    <n v="0"/>
    <n v="0.14285714285714285"/>
    <n v="0.14285714285714285"/>
    <n v="2012"/>
    <x v="1"/>
    <x v="2"/>
    <x v="2"/>
  </r>
  <r>
    <x v="68"/>
    <s v="Multiple Proponents"/>
    <n v="115009"/>
    <s v="VM0015"/>
    <n v="65982"/>
    <s v="SCS Global Services"/>
    <s v="2020-04-06"/>
    <s v="1st, 14/02/2011 - 13/02/2041"/>
    <x v="7"/>
    <n v="0"/>
    <n v="0"/>
    <n v="0"/>
    <n v="0"/>
    <n v="0"/>
    <n v="0"/>
    <n v="0"/>
    <n v="0"/>
    <n v="0"/>
    <n v="0"/>
    <n v="0"/>
    <n v="0"/>
    <n v="0"/>
    <n v="0"/>
    <n v="0"/>
    <n v="0"/>
    <n v="0"/>
    <n v="0"/>
    <n v="0"/>
    <n v="0"/>
    <n v="0"/>
    <n v="0"/>
    <n v="0"/>
    <n v="0"/>
    <n v="0"/>
    <n v="0"/>
    <n v="0"/>
    <n v="0"/>
    <n v="0"/>
    <n v="0"/>
    <n v="0"/>
    <n v="0"/>
    <n v="0"/>
    <n v="0"/>
    <n v="0"/>
    <n v="0"/>
    <n v="0"/>
    <n v="0"/>
    <n v="0"/>
    <n v="0"/>
    <n v="2011"/>
    <x v="1"/>
    <x v="2"/>
    <x v="0"/>
  </r>
  <r>
    <x v="69"/>
    <s v="Multiple Proponents"/>
    <n v="46263"/>
    <s v="VM0015"/>
    <n v="42194"/>
    <s v="SCS Global Services"/>
    <s v="2015-12-21"/>
    <s v="1st, 21/04/2012 - 20/04/2042"/>
    <x v="7"/>
    <n v="0"/>
    <n v="0"/>
    <n v="0"/>
    <n v="0"/>
    <n v="0"/>
    <n v="0"/>
    <n v="0"/>
    <n v="0"/>
    <n v="0"/>
    <n v="0"/>
    <n v="0"/>
    <n v="0"/>
    <n v="0"/>
    <n v="0"/>
    <n v="0"/>
    <n v="0"/>
    <n v="0"/>
    <n v="0"/>
    <n v="0"/>
    <n v="0"/>
    <n v="0"/>
    <n v="0"/>
    <n v="0"/>
    <n v="0"/>
    <n v="0"/>
    <n v="0"/>
    <n v="0"/>
    <n v="0"/>
    <n v="0"/>
    <n v="0"/>
    <n v="0"/>
    <n v="0"/>
    <n v="0"/>
    <n v="0"/>
    <n v="0"/>
    <n v="0"/>
    <n v="0"/>
    <n v="0"/>
    <n v="0"/>
    <n v="0"/>
    <n v="2012"/>
    <x v="1"/>
    <x v="2"/>
    <x v="1"/>
  </r>
  <r>
    <x v="70"/>
    <s v="The Wildlife Conservation Society (WCS)"/>
    <n v="1267231"/>
    <s v="VM0007"/>
    <n v="360060"/>
    <s v="Rainforest Alliance, Inc. (Rainforest Alliance)"/>
    <s v="2020-04-06"/>
    <s v="1st, 01/01/2005 - 31/12/2034"/>
    <x v="5"/>
    <n v="0"/>
    <n v="0"/>
    <n v="0"/>
    <n v="0"/>
    <n v="0"/>
    <n v="0"/>
    <n v="1"/>
    <n v="0"/>
    <n v="0"/>
    <n v="0"/>
    <n v="0"/>
    <n v="1"/>
    <n v="1"/>
    <n v="0"/>
    <n v="0"/>
    <n v="1"/>
    <n v="0"/>
    <n v="1"/>
    <n v="0"/>
    <n v="1"/>
    <n v="1"/>
    <n v="3"/>
    <n v="0"/>
    <n v="1"/>
    <n v="0"/>
    <n v="1"/>
    <n v="0"/>
    <n v="2"/>
    <n v="1"/>
    <n v="0"/>
    <n v="0.2"/>
    <n v="0.2"/>
    <n v="0.6"/>
    <n v="0"/>
    <n v="0.2"/>
    <n v="0"/>
    <n v="0.2"/>
    <n v="0"/>
    <n v="0.4"/>
    <n v="0.2"/>
    <n v="2005"/>
    <x v="2"/>
    <x v="1"/>
    <x v="2"/>
  </r>
  <r>
    <x v="71"/>
    <s v="The Nature Conservancy"/>
    <n v="58154"/>
    <s v="VM0007"/>
    <n v="50251"/>
    <s v="Aster Global Environmental Solutions Inc."/>
    <s v="2020-04-06"/>
    <s v="CREDITING PERIOD HAS EXPIRED, 04/11/2003 - 03/11/2023"/>
    <x v="0"/>
    <n v="0"/>
    <n v="0"/>
    <n v="0"/>
    <n v="0"/>
    <n v="0"/>
    <n v="0"/>
    <n v="0"/>
    <n v="0"/>
    <n v="0"/>
    <n v="0"/>
    <n v="2"/>
    <n v="0"/>
    <n v="0"/>
    <n v="0"/>
    <n v="0"/>
    <n v="2"/>
    <n v="0"/>
    <n v="0"/>
    <n v="1"/>
    <n v="1"/>
    <n v="0"/>
    <n v="1"/>
    <n v="1"/>
    <n v="0"/>
    <n v="2"/>
    <n v="2"/>
    <n v="0"/>
    <n v="0"/>
    <n v="0"/>
    <n v="0.25"/>
    <n v="0.25"/>
    <n v="0"/>
    <n v="0.25"/>
    <n v="0.25"/>
    <n v="0"/>
    <n v="0.5"/>
    <n v="0.5"/>
    <n v="0"/>
    <n v="0"/>
    <n v="0"/>
    <n v="2003"/>
    <x v="2"/>
    <x v="2"/>
    <x v="0"/>
  </r>
  <r>
    <x v="72"/>
    <s v="Swire Pacific Offshore Operations (Pte) Ltd. (SPO), Singapore, Singapore"/>
    <n v="1265"/>
    <s v="VM0007"/>
    <n v="72"/>
    <s v="TÜV SÜD South Asia Private Limited"/>
    <s v="2020-04-06"/>
    <s v="1st, 31/10/2010 - 30/10/2030"/>
    <x v="15"/>
    <n v="1"/>
    <n v="0"/>
    <n v="0"/>
    <n v="0"/>
    <n v="1"/>
    <n v="0"/>
    <n v="0"/>
    <n v="0"/>
    <n v="0"/>
    <n v="1"/>
    <n v="0"/>
    <n v="0"/>
    <n v="0"/>
    <n v="0"/>
    <n v="0"/>
    <n v="6"/>
    <n v="0"/>
    <n v="0"/>
    <n v="0"/>
    <n v="6"/>
    <n v="2"/>
    <n v="0"/>
    <n v="1"/>
    <n v="1"/>
    <n v="0"/>
    <n v="6"/>
    <n v="1"/>
    <n v="0"/>
    <n v="1"/>
    <n v="0"/>
    <n v="0.66666666666666663"/>
    <n v="0.22222222222222221"/>
    <n v="0"/>
    <n v="0.1111111111111111"/>
    <n v="0.1111111111111111"/>
    <n v="0"/>
    <n v="0.66666666666666663"/>
    <n v="0.1111111111111111"/>
    <n v="0"/>
    <n v="0.1111111111111111"/>
    <n v="2010"/>
    <x v="2"/>
    <x v="2"/>
    <x v="1"/>
  </r>
  <r>
    <x v="73"/>
    <s v="Beijing Shengdahuitang Carbon Management Co.,Ltd., Ankara, Turkey, 0090-312-287 51 22, melcopeland@re-consult.net"/>
    <n v="86680"/>
    <s v="VM0010"/>
    <n v="7747"/>
    <s v="Bureau Veritas Certification Holding SAS (Bureau Veritas)"/>
    <s v="2020-04-06"/>
    <s v="1st, 01/01/2006 - 31/12/2035"/>
    <x v="7"/>
    <n v="0"/>
    <n v="0"/>
    <n v="0"/>
    <n v="0"/>
    <n v="0"/>
    <n v="0"/>
    <n v="0"/>
    <n v="0"/>
    <n v="0"/>
    <n v="0"/>
    <n v="0"/>
    <n v="0"/>
    <n v="0"/>
    <n v="0"/>
    <n v="0"/>
    <n v="0"/>
    <n v="0"/>
    <n v="0"/>
    <n v="0"/>
    <n v="0"/>
    <n v="0"/>
    <n v="0"/>
    <n v="0"/>
    <n v="0"/>
    <n v="0"/>
    <n v="0"/>
    <n v="0"/>
    <n v="0"/>
    <n v="0"/>
    <n v="0"/>
    <n v="0"/>
    <n v="0"/>
    <n v="0"/>
    <n v="0"/>
    <n v="0"/>
    <n v="0"/>
    <n v="0"/>
    <n v="0"/>
    <n v="0"/>
    <n v="0"/>
    <n v="2006"/>
    <x v="2"/>
    <x v="2"/>
    <x v="1"/>
  </r>
  <r>
    <x v="74"/>
    <s v="Multiple Proponents"/>
    <n v="414290"/>
    <s v="VM0015"/>
    <n v="94289"/>
    <s v="Rainforest Alliance, Inc. (Rainforest Alliance)"/>
    <s v="2016-06-14"/>
    <s v="1st, 01/10/2012 - 30/09/2042"/>
    <x v="7"/>
    <n v="0"/>
    <n v="0"/>
    <n v="0"/>
    <n v="0"/>
    <n v="0"/>
    <n v="0"/>
    <n v="0"/>
    <n v="0"/>
    <n v="0"/>
    <n v="0"/>
    <n v="0"/>
    <n v="0"/>
    <n v="0"/>
    <n v="0"/>
    <n v="0"/>
    <n v="0"/>
    <n v="0"/>
    <n v="0"/>
    <n v="0"/>
    <n v="0"/>
    <n v="0"/>
    <n v="0"/>
    <n v="0"/>
    <n v="0"/>
    <n v="0"/>
    <n v="0"/>
    <n v="0"/>
    <n v="0"/>
    <n v="0"/>
    <n v="0"/>
    <n v="0"/>
    <n v="0"/>
    <n v="0"/>
    <n v="0"/>
    <n v="0"/>
    <n v="0"/>
    <n v="0"/>
    <n v="0"/>
    <n v="0"/>
    <n v="0"/>
    <n v="2012"/>
    <x v="1"/>
    <x v="0"/>
    <x v="0"/>
  </r>
  <r>
    <x v="75"/>
    <s v="Multiple Proponents"/>
    <n v="89868"/>
    <s v="VM0007"/>
    <n v="34702"/>
    <s v="SCS Global Services"/>
    <s v="2020-06-04"/>
    <s v="1st, 23/05/2011 - 22/05/2041"/>
    <x v="2"/>
    <n v="0"/>
    <n v="0"/>
    <n v="3"/>
    <n v="0"/>
    <n v="1"/>
    <n v="0"/>
    <n v="1"/>
    <n v="0"/>
    <n v="0"/>
    <n v="0"/>
    <n v="0"/>
    <n v="0"/>
    <n v="0"/>
    <n v="0"/>
    <n v="0"/>
    <n v="2"/>
    <n v="0"/>
    <n v="0"/>
    <n v="0"/>
    <n v="2"/>
    <n v="4"/>
    <n v="0"/>
    <n v="1"/>
    <n v="0"/>
    <n v="0"/>
    <n v="2"/>
    <n v="1"/>
    <n v="1"/>
    <n v="3"/>
    <n v="0"/>
    <n v="0.2857142857142857"/>
    <n v="0.5714285714285714"/>
    <n v="0"/>
    <n v="0.14285714285714285"/>
    <n v="0"/>
    <n v="0"/>
    <n v="0.2857142857142857"/>
    <n v="0.14285714285714285"/>
    <n v="0.14285714285714285"/>
    <n v="0.42857142857142855"/>
    <n v="2011"/>
    <x v="1"/>
    <x v="2"/>
    <x v="1"/>
  </r>
  <r>
    <x v="76"/>
    <s v="Gola Rainforest Conservation LG, United Kingdom, 0044 1767 693446, alex.hipkiss@rspb.org.uk"/>
    <n v="498667"/>
    <s v="VM0007"/>
    <n v="68340"/>
    <s v="Rainforest Alliance, Inc. (Rainforest Alliance)"/>
    <s v="2015-04-11"/>
    <s v="1st, 01/08/2012 - 31/07/2042"/>
    <x v="7"/>
    <n v="0"/>
    <n v="0"/>
    <n v="0"/>
    <n v="0"/>
    <n v="0"/>
    <n v="0"/>
    <n v="0"/>
    <n v="0"/>
    <n v="0"/>
    <n v="0"/>
    <n v="0"/>
    <n v="0"/>
    <n v="0"/>
    <n v="0"/>
    <n v="0"/>
    <n v="0"/>
    <n v="0"/>
    <n v="0"/>
    <n v="0"/>
    <n v="0"/>
    <n v="0"/>
    <n v="0"/>
    <n v="0"/>
    <n v="0"/>
    <n v="0"/>
    <n v="0"/>
    <n v="0"/>
    <n v="0"/>
    <n v="0"/>
    <n v="0"/>
    <n v="0"/>
    <n v="0"/>
    <n v="0"/>
    <n v="0"/>
    <n v="0"/>
    <n v="0"/>
    <n v="0"/>
    <n v="0"/>
    <n v="0"/>
    <n v="0"/>
    <n v="2012"/>
    <x v="1"/>
    <x v="1"/>
    <x v="0"/>
  </r>
  <r>
    <x v="77"/>
    <s v="CBNS NEGÓCIOS FLORESTAIS S/A, State of Pará, Brazil"/>
    <n v="370000"/>
    <s v="VM0007"/>
    <n v="27434"/>
    <s v="Rainforest Alliance, Inc. (Rainforest Alliance)"/>
    <s v="2020-04-06"/>
    <s v="1st, 19/07/2007 - 18/07/2027"/>
    <x v="1"/>
    <n v="2"/>
    <n v="0"/>
    <n v="0"/>
    <n v="0"/>
    <n v="0"/>
    <n v="0"/>
    <n v="0"/>
    <n v="0"/>
    <n v="0"/>
    <n v="0"/>
    <n v="1"/>
    <n v="1"/>
    <n v="1"/>
    <n v="0"/>
    <n v="0"/>
    <n v="3"/>
    <n v="0"/>
    <n v="0"/>
    <n v="1"/>
    <n v="5"/>
    <n v="0"/>
    <n v="1"/>
    <n v="1"/>
    <n v="2"/>
    <n v="1"/>
    <n v="3"/>
    <n v="0"/>
    <n v="1"/>
    <n v="1"/>
    <n v="0.125"/>
    <n v="0.625"/>
    <n v="0"/>
    <n v="0.125"/>
    <n v="0.125"/>
    <n v="0.25"/>
    <n v="0.125"/>
    <n v="0.375"/>
    <n v="0"/>
    <n v="0.125"/>
    <n v="0.125"/>
    <n v="2007"/>
    <x v="2"/>
    <x v="0"/>
    <x v="1"/>
  </r>
  <r>
    <x v="78"/>
    <s v="Fermin Aldabe"/>
    <n v="5885"/>
    <s v="VM0007"/>
    <n v="235"/>
    <s v="Aster Global Environmental Solutions Inc."/>
    <s v="2020-04-06"/>
    <s v="1st, 20/10/2011 - 19/10/2041"/>
    <x v="7"/>
    <n v="0"/>
    <n v="0"/>
    <n v="0"/>
    <n v="0"/>
    <n v="0"/>
    <n v="0"/>
    <n v="0"/>
    <n v="0"/>
    <n v="0"/>
    <n v="0"/>
    <n v="0"/>
    <n v="0"/>
    <n v="0"/>
    <n v="0"/>
    <n v="0"/>
    <n v="0"/>
    <n v="0"/>
    <n v="0"/>
    <n v="0"/>
    <n v="0"/>
    <n v="0"/>
    <n v="0"/>
    <n v="0"/>
    <n v="0"/>
    <n v="0"/>
    <n v="0"/>
    <n v="0"/>
    <n v="0"/>
    <n v="0"/>
    <n v="0"/>
    <n v="0"/>
    <n v="0"/>
    <n v="0"/>
    <n v="0"/>
    <n v="0"/>
    <n v="0"/>
    <n v="0"/>
    <n v="0"/>
    <n v="0"/>
    <n v="0"/>
    <n v="2011"/>
    <x v="1"/>
    <x v="2"/>
    <x v="1"/>
  </r>
  <r>
    <x v="79"/>
    <s v="Swire Pacific Offshore Operations (Pte) Ltd. (SPO), Singapore, Singapore"/>
    <n v="12784"/>
    <s v="VM0007"/>
    <n v="4745"/>
    <s v="Rainforest Alliance, Inc. (Rainforest Alliance)"/>
    <s v="2020-04-06"/>
    <s v="1st, 25/02/2011 - 24/02/2031"/>
    <x v="4"/>
    <n v="0"/>
    <n v="0"/>
    <n v="2"/>
    <n v="0"/>
    <n v="0"/>
    <n v="0"/>
    <n v="0"/>
    <n v="0"/>
    <n v="0"/>
    <n v="4"/>
    <n v="3"/>
    <n v="1"/>
    <n v="0"/>
    <n v="0"/>
    <n v="0"/>
    <n v="1"/>
    <n v="0"/>
    <n v="0"/>
    <n v="3"/>
    <n v="2"/>
    <n v="4"/>
    <n v="0"/>
    <n v="2"/>
    <n v="0"/>
    <n v="3"/>
    <n v="1"/>
    <n v="0"/>
    <n v="0"/>
    <n v="7"/>
    <n v="0.27272727272727271"/>
    <n v="0.18181818181818182"/>
    <n v="0.36363636363636365"/>
    <n v="0"/>
    <n v="0.18181818181818182"/>
    <n v="0"/>
    <n v="0.27272727272727271"/>
    <n v="9.0909090909090912E-2"/>
    <n v="0"/>
    <n v="0"/>
    <n v="0.63636363636363635"/>
    <n v="2011"/>
    <x v="1"/>
    <x v="2"/>
    <x v="1"/>
  </r>
  <r>
    <x v="80"/>
    <s v="InfiniteEARTH"/>
    <n v="3527171"/>
    <s v="VM0004"/>
    <n v="64977"/>
    <s v="SCS Global Services"/>
    <s v="2020-04-06"/>
    <s v="1st, 01/07/2009 - 30/06/2039"/>
    <x v="7"/>
    <n v="0"/>
    <n v="0"/>
    <n v="0"/>
    <n v="0"/>
    <n v="0"/>
    <n v="0"/>
    <n v="0"/>
    <n v="0"/>
    <n v="0"/>
    <n v="0"/>
    <n v="0"/>
    <n v="0"/>
    <n v="0"/>
    <n v="0"/>
    <n v="0"/>
    <n v="0"/>
    <n v="0"/>
    <n v="0"/>
    <n v="0"/>
    <n v="0"/>
    <n v="0"/>
    <n v="0"/>
    <n v="0"/>
    <n v="0"/>
    <n v="0"/>
    <n v="0"/>
    <n v="0"/>
    <n v="0"/>
    <n v="0"/>
    <n v="0"/>
    <n v="0"/>
    <n v="0"/>
    <n v="0"/>
    <n v="0"/>
    <n v="0"/>
    <n v="0"/>
    <n v="0"/>
    <n v="0"/>
    <n v="0"/>
    <n v="0"/>
    <n v="2009"/>
    <x v="2"/>
    <x v="1"/>
    <x v="0"/>
  </r>
  <r>
    <x v="81"/>
    <s v="CIMA, Cordillera Azul, Miraflores, Peru"/>
    <n v="1575268"/>
    <s v="VM0007"/>
    <n v="1353190"/>
    <s v="SCS Global Services"/>
    <s v="2020-04-06"/>
    <s v="1st, 08/08/2008 - 07/08/2028"/>
    <x v="7"/>
    <n v="0"/>
    <n v="0"/>
    <n v="0"/>
    <n v="0"/>
    <n v="0"/>
    <n v="0"/>
    <n v="0"/>
    <n v="0"/>
    <n v="0"/>
    <n v="0"/>
    <n v="0"/>
    <n v="0"/>
    <n v="0"/>
    <n v="0"/>
    <n v="0"/>
    <n v="0"/>
    <n v="0"/>
    <n v="0"/>
    <n v="0"/>
    <n v="0"/>
    <n v="0"/>
    <n v="0"/>
    <n v="0"/>
    <n v="0"/>
    <n v="0"/>
    <n v="0"/>
    <n v="0"/>
    <n v="0"/>
    <n v="0"/>
    <n v="0"/>
    <n v="0"/>
    <n v="0"/>
    <n v="0"/>
    <n v="0"/>
    <n v="0"/>
    <n v="0"/>
    <n v="0"/>
    <n v="0"/>
    <n v="0"/>
    <n v="0"/>
    <n v="2008"/>
    <x v="2"/>
    <x v="1"/>
    <x v="2"/>
  </r>
  <r>
    <x v="82"/>
    <s v="Conservation International Foundation"/>
    <n v="515268"/>
    <s v="VM0015"/>
    <n v="182000"/>
    <s v="SCS Global Services"/>
    <s v="2020-04-06"/>
    <s v="1st, 15/06/2008 - 14/06/2028"/>
    <x v="5"/>
    <n v="0"/>
    <n v="0"/>
    <n v="0"/>
    <n v="0"/>
    <n v="0"/>
    <n v="0"/>
    <n v="0"/>
    <n v="0"/>
    <n v="0"/>
    <n v="0"/>
    <n v="3"/>
    <n v="0"/>
    <n v="0"/>
    <n v="0"/>
    <n v="0"/>
    <n v="2"/>
    <n v="0"/>
    <n v="0"/>
    <n v="1"/>
    <n v="3"/>
    <n v="0"/>
    <n v="0"/>
    <n v="1"/>
    <n v="0"/>
    <n v="3"/>
    <n v="2"/>
    <n v="0"/>
    <n v="0"/>
    <n v="0"/>
    <n v="0.2"/>
    <n v="0.6"/>
    <n v="0"/>
    <n v="0"/>
    <n v="0.2"/>
    <n v="0"/>
    <n v="0.6"/>
    <n v="0.4"/>
    <n v="0"/>
    <n v="0"/>
    <n v="0"/>
    <n v="2008"/>
    <x v="2"/>
    <x v="1"/>
    <x v="2"/>
  </r>
  <r>
    <x v="83"/>
    <s v="Multiple Proponents"/>
    <n v="564818"/>
    <s v="VM0015"/>
    <n v="127004"/>
    <s v="AENOR International S.A.U."/>
    <s v="2020-04-06"/>
    <s v="1st, 01/07/2010 - 30/06/2030"/>
    <x v="0"/>
    <n v="0"/>
    <n v="0"/>
    <n v="0"/>
    <n v="0"/>
    <n v="1"/>
    <n v="0"/>
    <n v="0"/>
    <n v="0"/>
    <n v="0"/>
    <n v="0"/>
    <n v="0"/>
    <n v="3"/>
    <n v="0"/>
    <n v="0"/>
    <n v="0"/>
    <n v="0"/>
    <n v="0"/>
    <n v="0"/>
    <n v="0"/>
    <n v="0"/>
    <n v="3"/>
    <n v="0"/>
    <n v="1"/>
    <n v="0"/>
    <n v="0"/>
    <n v="0"/>
    <n v="1"/>
    <n v="0"/>
    <n v="3"/>
    <n v="0"/>
    <n v="0"/>
    <n v="0.75"/>
    <n v="0"/>
    <n v="0.25"/>
    <n v="0"/>
    <n v="0"/>
    <n v="0"/>
    <n v="0.25"/>
    <n v="0"/>
    <n v="0.75"/>
    <n v="2010"/>
    <x v="2"/>
    <x v="1"/>
    <x v="2"/>
  </r>
  <r>
    <x v="84"/>
    <s v="BioCarbon Partners, Lusaka, Zambia, +260763299406, gwoolley@biocarbonpartners.com"/>
    <n v="210316"/>
    <s v="VM0009"/>
    <n v="40126"/>
    <s v="Det Norske Veritas Climate Change Services AS (DNV)"/>
    <s v="2020-04-06"/>
    <s v="1st, 01/10/2009 - 30/09/2039"/>
    <x v="16"/>
    <n v="1"/>
    <n v="0"/>
    <n v="0"/>
    <n v="0"/>
    <n v="0"/>
    <n v="0"/>
    <n v="0"/>
    <n v="28"/>
    <n v="0"/>
    <n v="0"/>
    <n v="0"/>
    <n v="0"/>
    <n v="0"/>
    <n v="0"/>
    <n v="0"/>
    <n v="0"/>
    <n v="0"/>
    <n v="0"/>
    <n v="0"/>
    <n v="6"/>
    <n v="22"/>
    <n v="0"/>
    <n v="1"/>
    <n v="1"/>
    <n v="0"/>
    <n v="0"/>
    <n v="0"/>
    <n v="0"/>
    <n v="0"/>
    <n v="0"/>
    <n v="0.20689655172413793"/>
    <n v="0.75862068965517238"/>
    <n v="0"/>
    <n v="3.4482758620689655E-2"/>
    <n v="3.4482758620689655E-2"/>
    <n v="0"/>
    <n v="0"/>
    <n v="0"/>
    <n v="0"/>
    <n v="0"/>
    <n v="2009"/>
    <x v="2"/>
    <x v="0"/>
    <x v="1"/>
  </r>
  <r>
    <x v="85"/>
    <s v="SAFBOIS, SPRL, PA, United States, www.congoemissions.com"/>
    <n v="324534"/>
    <s v="VM0006"/>
    <n v="187571"/>
    <s v="Rainforest Alliance, Inc. (Rainforest Alliance)"/>
    <s v="2020-04-06"/>
    <s v="1st, 12/09/2009 - 11/09/2039"/>
    <x v="7"/>
    <n v="0"/>
    <n v="0"/>
    <n v="0"/>
    <n v="0"/>
    <n v="0"/>
    <n v="0"/>
    <n v="0"/>
    <n v="0"/>
    <n v="0"/>
    <n v="0"/>
    <n v="0"/>
    <n v="0"/>
    <n v="0"/>
    <n v="0"/>
    <n v="0"/>
    <n v="0"/>
    <n v="0"/>
    <n v="0"/>
    <n v="0"/>
    <n v="0"/>
    <n v="0"/>
    <n v="0"/>
    <n v="0"/>
    <n v="0"/>
    <n v="0"/>
    <n v="0"/>
    <n v="0"/>
    <n v="0"/>
    <n v="0"/>
    <n v="0"/>
    <n v="0"/>
    <n v="0"/>
    <n v="0"/>
    <n v="0"/>
    <n v="0"/>
    <n v="0"/>
    <n v="0"/>
    <n v="0"/>
    <n v="0"/>
    <n v="0"/>
    <n v="2009"/>
    <x v="2"/>
    <x v="0"/>
    <x v="2"/>
  </r>
  <r>
    <x v="86"/>
    <s v="Multiple Proponents"/>
    <n v="1259646"/>
    <s v="VM0007"/>
    <n v="39301"/>
    <s v="Aster Global Environmental Solutions Inc."/>
    <s v="2020-04-06"/>
    <s v="1st, 02/08/2012 - 01/08/2042"/>
    <x v="9"/>
    <n v="0"/>
    <n v="0"/>
    <n v="1"/>
    <n v="1"/>
    <n v="0"/>
    <n v="0"/>
    <n v="1"/>
    <n v="0"/>
    <n v="1"/>
    <n v="1"/>
    <n v="0"/>
    <n v="0"/>
    <n v="0"/>
    <n v="0"/>
    <n v="0"/>
    <n v="1"/>
    <n v="0"/>
    <n v="0"/>
    <n v="0"/>
    <n v="2"/>
    <n v="1"/>
    <n v="0"/>
    <n v="3"/>
    <n v="2"/>
    <n v="0"/>
    <n v="1"/>
    <n v="0"/>
    <n v="1"/>
    <n v="2"/>
    <n v="0"/>
    <n v="0.33333333333333331"/>
    <n v="0.16666666666666666"/>
    <n v="0"/>
    <n v="0.5"/>
    <n v="0.33333333333333331"/>
    <n v="0"/>
    <n v="0.16666666666666666"/>
    <n v="0"/>
    <n v="0.16666666666666666"/>
    <n v="0.33333333333333331"/>
    <n v="2012"/>
    <x v="1"/>
    <x v="1"/>
    <x v="1"/>
  </r>
  <r>
    <x v="87"/>
    <s v="Multiple Proponents"/>
    <n v="67458"/>
    <s v="VM0015"/>
    <n v="28752"/>
    <s v="Rainforest Alliance, Inc. (Rainforest Alliance)"/>
    <s v="2020-04-06"/>
    <s v="1st, 21/05/2012 - 20/05/2042"/>
    <x v="7"/>
    <n v="0"/>
    <n v="0"/>
    <n v="0"/>
    <n v="0"/>
    <n v="0"/>
    <n v="0"/>
    <n v="0"/>
    <n v="0"/>
    <n v="0"/>
    <n v="0"/>
    <n v="0"/>
    <n v="0"/>
    <n v="0"/>
    <n v="0"/>
    <n v="0"/>
    <n v="0"/>
    <n v="0"/>
    <n v="0"/>
    <n v="0"/>
    <n v="0"/>
    <n v="0"/>
    <n v="0"/>
    <n v="0"/>
    <n v="0"/>
    <n v="0"/>
    <n v="0"/>
    <n v="0"/>
    <n v="0"/>
    <n v="0"/>
    <n v="0"/>
    <n v="0"/>
    <n v="0"/>
    <n v="0"/>
    <n v="0"/>
    <n v="0"/>
    <n v="0"/>
    <n v="0"/>
    <n v="0"/>
    <n v="0"/>
    <n v="0"/>
    <n v="2012"/>
    <x v="1"/>
    <x v="2"/>
    <x v="1"/>
  </r>
  <r>
    <x v="88"/>
    <s v="Asociación para la Investigación y Desarrollo Integral – AIDER, Lima, Peru, +51 (1) 421-5835, lima@aider.com.pe"/>
    <n v="457750"/>
    <s v="VM0007"/>
    <n v="573299"/>
    <s v="Rainforest Alliance, Inc. (Rainforest Alliance)"/>
    <s v="2020-04-06"/>
    <s v="1st, 01/07/2010 - 30/06/2030"/>
    <x v="10"/>
    <n v="0"/>
    <n v="0"/>
    <n v="0"/>
    <n v="0"/>
    <n v="0"/>
    <n v="0"/>
    <n v="0"/>
    <n v="0"/>
    <n v="0"/>
    <n v="3"/>
    <n v="0"/>
    <n v="0"/>
    <n v="0"/>
    <n v="0"/>
    <n v="0"/>
    <n v="0"/>
    <n v="0"/>
    <n v="0"/>
    <n v="0"/>
    <n v="1"/>
    <n v="1"/>
    <n v="0"/>
    <n v="1"/>
    <n v="0"/>
    <n v="0"/>
    <n v="0"/>
    <n v="0"/>
    <n v="0"/>
    <n v="3"/>
    <n v="0"/>
    <n v="0.33333333333333331"/>
    <n v="0.33333333333333331"/>
    <n v="0"/>
    <n v="0.33333333333333331"/>
    <n v="0"/>
    <n v="0"/>
    <n v="0"/>
    <n v="0"/>
    <n v="0"/>
    <n v="1"/>
    <n v="2010"/>
    <x v="2"/>
    <x v="0"/>
    <x v="2"/>
  </r>
  <r>
    <x v="89"/>
    <s v="Boden Creek Ecological Preserve"/>
    <n v="57718"/>
    <s v="VM0007"/>
    <n v="3980"/>
    <s v="SCS Global Services"/>
    <s v="2020-04-06"/>
    <s v="1st, 01/01/2005 - 31/12/2029"/>
    <x v="7"/>
    <n v="0"/>
    <n v="0"/>
    <n v="0"/>
    <n v="0"/>
    <n v="0"/>
    <n v="0"/>
    <n v="0"/>
    <n v="0"/>
    <n v="0"/>
    <n v="0"/>
    <n v="0"/>
    <n v="0"/>
    <n v="0"/>
    <n v="0"/>
    <n v="0"/>
    <n v="0"/>
    <n v="0"/>
    <n v="0"/>
    <n v="0"/>
    <n v="0"/>
    <n v="0"/>
    <n v="0"/>
    <n v="0"/>
    <n v="0"/>
    <n v="0"/>
    <n v="0"/>
    <n v="0"/>
    <n v="0"/>
    <n v="0"/>
    <n v="0"/>
    <n v="0"/>
    <n v="0"/>
    <n v="0"/>
    <n v="0"/>
    <n v="0"/>
    <n v="0"/>
    <n v="0"/>
    <n v="0"/>
    <n v="0"/>
    <n v="0"/>
    <n v="2005"/>
    <x v="2"/>
    <x v="2"/>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66">
  <r>
    <d v="2022-01-20T00:00:00"/>
    <x v="0"/>
    <x v="0"/>
    <s v="en"/>
    <s v="2723_PDD CONDOTO-IRO REDD+ 22.12.21 v3.pdf"/>
    <x v="0"/>
    <s v="VCS Pipeline Documents"/>
    <s v="https://registry.verra.org/mymodule/ProjectDoc/Project_ViewFile.asp?FileID=60143&amp;IDKEY=siofj09234rm9oq4jndsma80vcalksdjf98cxkjaf90823nmq3m82937197"/>
  </r>
  <r>
    <d v="2021-11-25T00:00:00"/>
    <x v="1"/>
    <x v="1"/>
    <s v="en"/>
    <s v="CONSEJO COMUNITARIO MAYOR CONDOTO Y RIO IRO.pdf"/>
    <x v="0"/>
    <s v="VCS Pipeline Documents"/>
    <s v="https://registry.verra.org/mymodule/ProjectDoc/Project_ViewFile.asp?FileID=58146&amp;IDKEY=niofj09234rm9oq4jndsma80vcalksdjf98cxkjaf90823nmq3f80183334"/>
  </r>
  <r>
    <d v="2023-08-28T00:00:00"/>
    <x v="0"/>
    <x v="2"/>
    <s v="en"/>
    <s v="CCB_VCS_PD_Condoto REDD+_V4.1_02052023.pdf"/>
    <x v="0"/>
    <s v="VCS Registration Documents"/>
    <s v="https://registry.verra.org/mymodule/ProjectDoc/Project_ViewFile.asp?FileID=96183&amp;IDKEY=lkjalskjf098234kj28098sfkjlf098098kl32lasjdflkj909k132636357"/>
  </r>
  <r>
    <d v="2022-06-19T00:00:00"/>
    <x v="2"/>
    <x v="3"/>
    <s v="en"/>
    <s v="VCS-Registration-Representation-Multiple-Representors-v4.1 firmas.pdf"/>
    <x v="0"/>
    <s v="VCS Registration Documents"/>
    <s v="https://registry.verra.org/mymodule/ProjectDoc/Project_ViewFile.asp?FileID=68437&amp;IDKEY=ulksjoiuwqowrnoiuomnckjashoufifmln902309ksdflku098n94374623"/>
  </r>
  <r>
    <d v="2023-08-28T00:00:00"/>
    <x v="3"/>
    <x v="4"/>
    <s v="en"/>
    <s v="CCB_VCS_Validation_Report_CONDOTO 25112022 Clean.pdf"/>
    <x v="0"/>
    <s v="VCS Registration Documents"/>
    <s v="https://registry.verra.org/mymodule/ProjectDoc/Project_ViewFile.asp?FileID=96185&amp;IDKEY=9097809fdslkjf09rndasfufd098asodfjlkduf09nm23mrn87n132639115"/>
  </r>
  <r>
    <d v="2022-06-19T00:00:00"/>
    <x v="4"/>
    <x v="5"/>
    <s v="en"/>
    <s v="VCS-Issuance-Representation-Multiple-Representors-v4.1 firmas.pdf"/>
    <x v="0"/>
    <s v="VCS Issuance Documents"/>
    <s v="https://registry.verra.org/mymodule/ProjectDoc/Project_ViewFile.asp?FileID=68438&amp;IDKEY=9097809fdslkjf09rndasfufd098asodfjlkduf09nm23mrn87l94376002"/>
  </r>
  <r>
    <d v="2023-09-20T00:00:00"/>
    <x v="5"/>
    <x v="6"/>
    <s v="en"/>
    <s v="CCB_VCS_MR_Condoto REDD+_V4.2_16082023 CARBO Clean.pdf"/>
    <x v="0"/>
    <s v="VCS Issuance Documents"/>
    <s v="https://registry.verra.org/mymodule/ProjectDoc/Project_ViewFile.asp?FileID=97562&amp;IDKEY=r097809fdslkjf09rndasfufd098asodfjlkduf09nm23mrn877134537998"/>
  </r>
  <r>
    <d v="2022-06-17T00:00:00"/>
    <x v="6"/>
    <x v="7"/>
    <s v="en"/>
    <s v="VCS-Validation-Representation-v4.1 CONDOTO_1 (1).pdf"/>
    <x v="0"/>
    <s v="VCS Issuance Documents"/>
    <s v="https://registry.verra.org/mymodule/ProjectDoc/Project_ViewFile.asp?FileID=68326&amp;IDKEY=d903q4jsafkasjfu90amnmasdfkaidflnmdf9348r09dmfasdfn94221554"/>
  </r>
  <r>
    <d v="2023-08-28T00:00:00"/>
    <x v="7"/>
    <x v="8"/>
    <s v="en"/>
    <s v="20230818 Clean CCB_VCS_Verification_Report_CONDOTO.pdf"/>
    <x v="0"/>
    <s v="VCS Issuance Documents"/>
    <s v="https://registry.verra.org/mymodule/ProjectDoc/Project_ViewFile.asp?FileID=96184&amp;IDKEY=slksjoiuwqowrnoiuomnckjashoufifmln902309ksdflku098u132637736"/>
  </r>
  <r>
    <d v="2022-06-17T00:00:00"/>
    <x v="8"/>
    <x v="9"/>
    <s v="en"/>
    <s v="VCS-Verification-Representation-v4.1 CONDOTO (002) (1).pdf"/>
    <x v="0"/>
    <s v="VCS Issuance Documents"/>
    <s v="https://registry.verra.org/mymodule/ProjectDoc/Project_ViewFile.asp?FileID=68327&amp;IDKEY=j98klasmf8jflkasf8098afnasfkj98f0a9sfsakjflsakjf8da94222933"/>
  </r>
  <r>
    <d v="2023-09-27T00:00:00"/>
    <x v="9"/>
    <x v="10"/>
    <s v="en"/>
    <s v="Verra-Registry-Communications-Agreement-multiple-PPs-4753635-v1-SYDDMS signed JAL MAP.pdf"/>
    <x v="0"/>
    <s v="VCS Other Documents"/>
    <s v="https://registry.verra.org/mymodule/ProjectDoc/Project_ViewFile.asp?FileID=98071&amp;IDKEY=a903q4jsafkasjfu90amnmasdfkaidflnmdf9348r09dmfasdfa135239909"/>
  </r>
  <r>
    <d v="2022-01-19T00:00:00"/>
    <x v="10"/>
    <x v="11"/>
    <s v="not detected"/>
    <s v="2723_ZonaProyecto.shp.kml"/>
    <x v="0"/>
    <s v="VCS Other Documents"/>
    <s v="https://registry.verra.org/mymodule/ProjectDoc/Project_ViewFile.asp?FileID=60125&amp;IDKEY=miofj09234rm9oq4jndsma80vcalksdjf98cxkjaf90823nmq3o82912375"/>
  </r>
  <r>
    <d v="2022-09-06T00:00:00"/>
    <x v="1"/>
    <x v="12"/>
    <s v="not detected"/>
    <s v="EN_ERR Calculations CONDOTO_10042022.xlsx"/>
    <x v="0"/>
    <s v="VCS Other Documents"/>
    <s v="https://registry.verra.org/mymodule/ProjectDoc/Project_ViewFile.asp?FileID=73682&amp;IDKEY=a98klasmf8jflkasf8098afnasfkj98f0a9sfsakjflsakjf8ds101607478"/>
  </r>
  <r>
    <d v="2023-08-28T00:00:00"/>
    <x v="1"/>
    <x v="13"/>
    <s v="en"/>
    <s v="20230818 B.0.2 CCB  VCS Project Review_V4_25 August 2023.pdf"/>
    <x v="0"/>
    <s v="VCS Other Documents"/>
    <s v="https://registry.verra.org/mymodule/ProjectDoc/Project_ViewFile.asp?FileID=96182&amp;IDKEY=a98klasmf8jflkasf8098afnasfkj98f0a9sfsakjflsakjf8da132634978"/>
  </r>
  <r>
    <d v="2022-01-24T00:00:00"/>
    <x v="0"/>
    <x v="14"/>
    <s v="es"/>
    <s v="2723_CONDOTO REDD+ Spanish Summary Section 2.1.1 of PDD v1.pdf"/>
    <x v="0"/>
    <s v="CCB Validation Documents"/>
    <s v="https://registry.verra.org/mymodule/ProjectDoc/Project_ViewFile.asp?FileID=60391&amp;IDKEY=9097809fdslkjf09rndasfufd098asodfjlkduf09nm23mrn87f83279189"/>
  </r>
  <r>
    <d v="2022-01-24T00:00:00"/>
    <x v="0"/>
    <x v="0"/>
    <s v="en"/>
    <s v="2723_PDD CONDOTO-IRO REDD+ 22.12.21 v3.pdf"/>
    <x v="0"/>
    <s v="CCB Validation Documents"/>
    <s v="https://registry.verra.org/mymodule/ProjectDoc/Project_ViewFile.asp?FileID=60409&amp;IDKEY=d097809fdslkjf09rndasfufd098asodfjlkduf09nm23mrn87n83304011"/>
  </r>
  <r>
    <d v="2022-06-17T00:00:00"/>
    <x v="1"/>
    <x v="15"/>
    <s v="en"/>
    <s v="Validation_Statement_CCBv3.0 CONDOTO (1).pdf"/>
    <x v="0"/>
    <s v="CCB Validation Documents"/>
    <s v="https://registry.verra.org/mymodule/ProjectDoc/Project_ViewFile.asp?FileID=68322&amp;IDKEY=fq934lkmsad39asjdkfj90qlkalsdkngaf98ulkandDfdvDdfhd94216038"/>
  </r>
  <r>
    <d v="2022-01-24T00:00:00"/>
    <x v="5"/>
    <x v="16"/>
    <s v="en"/>
    <s v="2723_CCB_VCS_Monitoring_Report_Condoto REDD+_V5_22122021.pdf"/>
    <x v="0"/>
    <s v="CCB Verification Documents"/>
    <s v="https://registry.verra.org/mymodule/ProjectDoc/Project_ViewFile.asp?FileID=60408&amp;IDKEY=qlksjoiuwqowrnoiuomnckjashoufifmln902309ksdflku098k83302632"/>
  </r>
  <r>
    <d v="2022-06-17T00:00:00"/>
    <x v="1"/>
    <x v="17"/>
    <s v="en"/>
    <s v="Verification_Statement_CCBv3.0 CONDOTO.pdf"/>
    <x v="0"/>
    <s v="CCB Verification Documents"/>
    <s v="https://registry.verra.org/mymodule/ProjectDoc/Project_ViewFile.asp?FileID=68321&amp;IDKEY=90e98hfalksuf098fnsdalfkjfoijmn4309JLKJFjlaksjfla9894214659"/>
  </r>
  <r>
    <d v="2021-09-22T00:00:00"/>
    <x v="11"/>
    <x v="0"/>
    <s v="en"/>
    <s v="VCS-Listing-Representation-Multiple-Representors-v4.1-signed copy Mvh.pdf"/>
    <x v="1"/>
    <s v="VCS Pipeline Documents"/>
    <s v="https://registry.verra.org/mymodule/ProjectDoc/Project_ViewFile.asp?FileID=55928&amp;IDKEY=o097809fdslkjf09rndasfufd098asodfjlkduf09nm23mrn87a77124712"/>
  </r>
  <r>
    <d v="2021-10-06T00:00:00"/>
    <x v="0"/>
    <x v="1"/>
    <s v="es"/>
    <s v="Project Description Summary in local language - CorazC3n Verde del Chaco 2021.09.15 (Spanish).pdf"/>
    <x v="1"/>
    <s v="VCS Registration Documents"/>
    <s v="https://registry.verra.org/mymodule/ProjectDoc/Project_ViewFile.asp?FileID=56565&amp;IDKEY=8kjalskjf098234kj28098sfkjlf098098kl32lasjdflkj909078003135"/>
  </r>
  <r>
    <d v="2023-03-21T00:00:00"/>
    <x v="0"/>
    <x v="2"/>
    <s v="en"/>
    <s v="CorazC3n Verde del Chaco Project PD 2023.02.28.pdf"/>
    <x v="1"/>
    <s v="VCS Registration Documents"/>
    <s v="https://registry.verra.org/mymodule/ProjectDoc/Project_ViewFile.asp?FileID=86830&amp;IDKEY=s903q4jsafkasjfu90amnmasdfkaidflnmdf9348r09dmfasdf0119738570"/>
  </r>
  <r>
    <d v="2023-03-21T00:00:00"/>
    <x v="3"/>
    <x v="3"/>
    <s v="en"/>
    <s v="21045.00_Corazon Verde del Chaco_VCS_CCB_Val_Report_V2_20230302[71].pdf"/>
    <x v="1"/>
    <s v="VCS Registration Documents"/>
    <s v="https://registry.verra.org/mymodule/ProjectDoc/Project_ViewFile.asp?FileID=86831&amp;IDKEY=j98klasmf8jflkasf8098afnasfkj98f0a9sfsakjflsakjf8dk119739949"/>
  </r>
  <r>
    <d v="2023-03-22T00:00:00"/>
    <x v="4"/>
    <x v="4"/>
    <s v="en"/>
    <s v="VCS-Issuance-Representation-Single-Representor-v4.1 - Signed QUADRIZ.pdf"/>
    <x v="1"/>
    <s v="VCS Issuance Documents"/>
    <s v="https://registry.verra.org/mymodule/ProjectDoc/Project_ViewFile.asp?FileID=86857&amp;IDKEY=miofj09234rm9oq4jndsma80vcalksdjf98cxkjaf90823nmq3s119775803"/>
  </r>
  <r>
    <d v="2023-06-09T00:00:00"/>
    <x v="5"/>
    <x v="5"/>
    <s v="en"/>
    <s v="Corazon Verde 2020-2021 MR Report 2023.05.31.pdf"/>
    <x v="1"/>
    <s v="VCS Issuance Documents"/>
    <s v="https://registry.verra.org/mymodule/ProjectDoc/Project_ViewFile.asp?FileID=91340&amp;IDKEY=kkjalskjf098234kj28098sfkjlf098098kl32lasjdflkj909l125957860"/>
  </r>
  <r>
    <d v="2023-02-03T00:00:00"/>
    <x v="8"/>
    <x v="6"/>
    <s v="en"/>
    <s v="21045.00_Corazon Verde Del Chaco Project_VCS_Verification_Representation_V1_20230130.pdf"/>
    <x v="1"/>
    <s v="VCS Issuance Documents"/>
    <s v="https://registry.verra.org/mymodule/ProjectDoc/Project_ViewFile.asp?FileID=84143&amp;IDKEY=F0e98hfalksuf098fnsdalfkjfoijmn4309JLKJFjlaksjfla9s116033197"/>
  </r>
  <r>
    <d v="2023-06-09T00:00:00"/>
    <x v="7"/>
    <x v="7"/>
    <s v="en"/>
    <s v="21045.00 Corazon Verde Del Chaco Verification Report_V2_20230601.pdf"/>
    <x v="1"/>
    <s v="VCS Issuance Documents"/>
    <s v="https://registry.verra.org/mymodule/ProjectDoc/Project_ViewFile.asp?FileID=91341&amp;IDKEY=llksjoiuwqowrnoiuomnckjashoufifmln902309ksdflku098o125959239"/>
  </r>
  <r>
    <d v="2023-03-21T00:00:00"/>
    <x v="8"/>
    <x v="8"/>
    <s v="en"/>
    <s v="21045.00_Corazon Verde Del Chaco_VCS_Verification_Representation_V1_20230130.pdf"/>
    <x v="1"/>
    <s v="VCS Issuance Documents"/>
    <s v="https://registry.verra.org/mymodule/ProjectDoc/Project_ViewFile.asp?FileID=86839&amp;IDKEY=jiofj09234rm9oq4jndsma80vcalksdjf98cxkjaf90823nmq3m119750981"/>
  </r>
  <r>
    <d v="2021-09-22T00:00:00"/>
    <x v="9"/>
    <x v="9"/>
    <s v="en"/>
    <s v="Verra-Registry-Communications-Agreement-multiple-PPs-4753635-v1-SYDDMS.._ (003)-signed copy MvH.pdf"/>
    <x v="1"/>
    <s v="VCS Other Documents"/>
    <s v="https://registry.verra.org/mymodule/ProjectDoc/Project_ViewFile.asp?FileID=55927&amp;IDKEY=mlksjoiuwqowrnoiuomnckjashoufifmln902309ksdflku098m77123333"/>
  </r>
  <r>
    <d v="2023-06-09T00:00:00"/>
    <x v="12"/>
    <x v="10"/>
    <s v="en"/>
    <s v="VCS_VR_PRR_Project2611_09JUNE2023.pdf"/>
    <x v="1"/>
    <s v="VCS Other Documents"/>
    <s v="https://registry.verra.org/mymodule/ProjectDoc/Project_ViewFile.asp?FileID=91339&amp;IDKEY=a903q4jsafkasjfu90amnmasdfkaidflnmdf9348r09dmfasdf3125956481"/>
  </r>
  <r>
    <d v="2021-09-16T00:00:00"/>
    <x v="10"/>
    <x v="11"/>
    <s v="not detected"/>
    <s v="CorazC3n Verde del Chaco I REDD Property.kml"/>
    <x v="1"/>
    <s v="VCS Other Documents"/>
    <s v="https://registry.verra.org/mymodule/ProjectDoc/Project_ViewFile.asp?FileID=55719&amp;IDKEY=fkjalskjf098234kj28098sfkjlf098098kl32lasjdflkj909k76836501"/>
  </r>
  <r>
    <d v="2023-03-21T00:00:00"/>
    <x v="12"/>
    <x v="12"/>
    <s v="en"/>
    <s v="PRR_2611.pdf"/>
    <x v="1"/>
    <s v="VCS Other Documents"/>
    <s v="https://registry.verra.org/mymodule/ProjectDoc/Project_ViewFile.asp?FileID=86829&amp;IDKEY=kiquwesdfmnk0iei23nnm435oiojnc909dsflk9809adlkmlkfi119737191"/>
  </r>
  <r>
    <d v="2021-09-16T00:00:00"/>
    <x v="0"/>
    <x v="13"/>
    <s v="en"/>
    <s v="CorazC3n Verde del Chaco PD 2021.09.15.pdf"/>
    <x v="1"/>
    <s v="CCB Validation Documents"/>
    <s v="https://registry.verra.org/mymodule/ProjectDoc/Project_ViewFile.asp?FileID=55730&amp;IDKEY=30e98hfalksuf098fnsdalfkjfoijmn4309JLKJFjlaksjfla9n76851670"/>
  </r>
  <r>
    <d v="2023-03-27T00:00:00"/>
    <x v="5"/>
    <x v="14"/>
    <s v="en"/>
    <s v="Corazon Verde del Chaco Project 2022 MR Report 2023.03.23.pdf"/>
    <x v="1"/>
    <s v="CCB Verification Documents"/>
    <s v="https://registry.verra.org/mymodule/ProjectDoc/Project_ViewFile.asp?FileID=87130&amp;IDKEY=n097809fdslkjf09rndasfufd098asodfjlkduf09nm23mrn87d120152270"/>
  </r>
  <r>
    <d v="2022-03-18T00:00:00"/>
    <x v="0"/>
    <x v="15"/>
    <s v="en"/>
    <s v="CorazC3n Verde del Chaco Summary of MR 2022.03.17 (English).pdf"/>
    <x v="1"/>
    <s v="CCB Verification Documents"/>
    <s v="https://registry.verra.org/mymodule/ProjectDoc/Project_ViewFile.asp?FileID=63597&amp;IDKEY=h0e98hfalksuf098fnsdalfkjfoijmn4309JLKJFjlaksjfla9s87700263"/>
  </r>
  <r>
    <d v="2022-03-18T00:00:00"/>
    <x v="5"/>
    <x v="16"/>
    <s v="es"/>
    <s v="Corazon Verde del Chaco Summary of MR 2022.03.17 (Spanish).pdf"/>
    <x v="1"/>
    <s v="CCB Verification Documents"/>
    <s v="https://registry.verra.org/mymodule/ProjectDoc/Project_ViewFile.asp?FileID=63598&amp;IDKEY=4q934lkmsad39asjdkfj90qlkalsdkngaf98ulkandDfdvDdfhv87701642"/>
  </r>
  <r>
    <d v="2023-03-27T00:00:00"/>
    <x v="0"/>
    <x v="17"/>
    <s v="en"/>
    <s v="Corazon Verde del Chaco Project Summary Document 2023.03.23 (English).pdf"/>
    <x v="1"/>
    <s v="CCB Verification Documents"/>
    <s v="https://registry.verra.org/mymodule/ProjectDoc/Project_ViewFile.asp?FileID=87133&amp;IDKEY=j8723kjnf7kjandsaslmdv09887vaksmrmnwqkjoiuanfnfuq0j120156407"/>
  </r>
  <r>
    <d v="2023-03-27T00:00:00"/>
    <x v="1"/>
    <x v="18"/>
    <s v="es"/>
    <s v="Corazon Verde del Chaco Project Summary Document 2022.03.23 (Spanish).pdf"/>
    <x v="1"/>
    <s v="CCB Verification Documents"/>
    <s v="https://registry.verra.org/mymodule/ProjectDoc/Project_ViewFile.asp?FileID=87134&amp;IDKEY=kiquwesdfmnk0iei23nnm435oiojnc909dsflk9809adlkmlkf0120157786"/>
  </r>
  <r>
    <d v="2021-10-08T00:00:00"/>
    <x v="0"/>
    <x v="0"/>
    <s v="en"/>
    <s v="PD_VCS_CCB_2566_Instituto_Homem_Pantaneiro_Verra.pdf"/>
    <x v="2"/>
    <s v="VCS Pipeline Documents"/>
    <s v="https://registry.verra.org/mymodule/ProjectDoc/Project_ViewFile.asp?FileID=56690&amp;IDKEY=k98klasmf8jflkasf8098afnasfkj98f0a9sfsakjflsakjf8dj78175510"/>
  </r>
  <r>
    <d v="2021-08-27T00:00:00"/>
    <x v="11"/>
    <x v="1"/>
    <s v="en"/>
    <s v="VCS_LISTINGREPRESENTATION_V4_1_InstitutoHomemPantaneiro.pdf"/>
    <x v="2"/>
    <s v="VCS Pipeline Documents"/>
    <s v="https://registry.verra.org/mymodule/ProjectDoc/Project_ViewFile.asp?FileID=55057&amp;IDKEY=m8723kjnf7kjandsaslmdv09887vaksmrmnwqkjoiuanfnfuq0s75923603"/>
  </r>
  <r>
    <d v="2023-04-21T00:00:00"/>
    <x v="0"/>
    <x v="2"/>
    <s v="en"/>
    <s v="PD_VCS_CCB_2566_SerradoAmolar_R2_Final_Verra.pdf"/>
    <x v="2"/>
    <s v="VCS Registration Documents"/>
    <s v="https://registry.verra.org/mymodule/ProjectDoc/Project_ViewFile.asp?FileID=88654&amp;IDKEY=uq934lkmsad39asjdkfj90qlkalsdkngaf98ulkandDfdvDdfha122253866"/>
  </r>
  <r>
    <d v="2022-05-06T00:00:00"/>
    <x v="2"/>
    <x v="3"/>
    <s v="en"/>
    <s v="1_VCS Registration-Representation-AQ v4 - 29 04 2022.pdf"/>
    <x v="2"/>
    <s v="VCS Registration Documents"/>
    <s v="https://registry.verra.org/mymodule/ProjectDoc/Project_ViewFile.asp?FileID=66196&amp;IDKEY=slksjoiuwqowrnoiuomnckjashoufifmln902309ksdflku098u91284284"/>
  </r>
  <r>
    <d v="2023-04-21T00:00:00"/>
    <x v="3"/>
    <x v="4"/>
    <s v="en"/>
    <s v="CCB_VCS_Validation_Report_SerraDoAmolar_v1.4.pdf"/>
    <x v="2"/>
    <s v="VCS Registration Documents"/>
    <s v="https://registry.verra.org/mymodule/ProjectDoc/Project_ViewFile.asp?FileID=88657&amp;IDKEY=9iofj09234rm9oq4jndsma80vcalksdjf98cxkjaf90823nmq3j122258003"/>
  </r>
  <r>
    <d v="2022-05-20T00:00:00"/>
    <x v="4"/>
    <x v="5"/>
    <s v="en"/>
    <s v="Issuance-Representation VCS - Serra do Amolar v4.1.pdf"/>
    <x v="2"/>
    <s v="VCS Issuance Documents"/>
    <s v="https://registry.verra.org/mymodule/ProjectDoc/Project_ViewFile.asp?FileID=66918&amp;IDKEY=f0e98hfalksuf098fnsdalfkjfoijmn4309JLKJFjlaksjfla9092279922"/>
  </r>
  <r>
    <d v="2023-06-28T00:00:00"/>
    <x v="5"/>
    <x v="6"/>
    <s v="en"/>
    <s v="MR2566_SerradoAmolar_CCBv3.0-_VCSv3.5_Final_Jun2023.pdf"/>
    <x v="2"/>
    <s v="VCS Issuance Documents"/>
    <s v="https://registry.verra.org/mymodule/ProjectDoc/Project_ViewFile.asp?FileID=92886&amp;IDKEY=niquwesdfmnk0iei23nnm435oiojnc909dsflk9809adlkmlkf0128089794"/>
  </r>
  <r>
    <d v="2023-06-28T00:00:00"/>
    <x v="7"/>
    <x v="7"/>
    <s v="en"/>
    <s v="CCB_VCS_Verification_Report_SerraDoAmolar_v1.6_final.pdf"/>
    <x v="2"/>
    <s v="VCS Issuance Documents"/>
    <s v="https://registry.verra.org/mymodule/ProjectDoc/Project_ViewFile.asp?FileID=92888&amp;IDKEY=9903q4jsafkasjfu90amnmasdfkaidflnmdf9348r09dmfasdfm128092552"/>
  </r>
  <r>
    <d v="2022-05-27T00:00:00"/>
    <x v="8"/>
    <x v="8"/>
    <s v="en"/>
    <s v="Verification-Representation VCS- Serra do Amolar 1.0.pdf"/>
    <x v="2"/>
    <s v="VCS Issuance Documents"/>
    <s v="https://registry.verra.org/mymodule/ProjectDoc/Project_ViewFile.asp?FileID=67235&amp;IDKEY=aiquwesdfmnk0iei23nnm435oiojnc909dsflk9809adlkmlkfd92717065"/>
  </r>
  <r>
    <d v="2023-10-11T00:00:00"/>
    <x v="9"/>
    <x v="9"/>
    <s v="en"/>
    <s v="2_Verra-Registry-Communications-Agreement-single-signed_original_update.pdf"/>
    <x v="2"/>
    <s v="VCS Other Documents"/>
    <s v="https://registry.verra.org/mymodule/ProjectDoc/Project_ViewFile.asp?FileID=98955&amp;IDKEY=s98klasmf8jflkasf8098afnasfkj98f0a9sfsakjflsakjf8da136458945"/>
  </r>
  <r>
    <d v="2021-07-22T00:00:00"/>
    <x v="10"/>
    <x v="10"/>
    <s v="not detected"/>
    <s v="ProjectZone_InstitutoHomamPantaneiro_2021.kml"/>
    <x v="2"/>
    <s v="VCS Other Documents"/>
    <s v="https://registry.verra.org/mymodule/ProjectDoc/Project_ViewFile.asp?FileID=54023&amp;IDKEY=viofj09234rm9oq4jndsma80vcalksdjf98cxkjaf90823nmq3c74497717"/>
  </r>
  <r>
    <d v="2021-09-22T00:00:00"/>
    <x v="1"/>
    <x v="11"/>
    <s v="en"/>
    <s v="Project ID 2566, Exemption Letter, 22 September 2021.pdf"/>
    <x v="2"/>
    <s v="VCS Other Documents"/>
    <s v="https://registry.verra.org/mymodule/ProjectDoc/Project_ViewFile.asp?FileID=55934&amp;IDKEY=a98klasmf8jflkasf8098afnasfkj98f0a9sfsakjflsakjf8ds77132986"/>
  </r>
  <r>
    <d v="2022-03-08T00:00:00"/>
    <x v="1"/>
    <x v="12"/>
    <s v="en"/>
    <s v="Project ID 2566 Third Exemption Letter 08 March 2022.pdf"/>
    <x v="2"/>
    <s v="VCS Other Documents"/>
    <s v="https://registry.verra.org/mymodule/ProjectDoc/Project_ViewFile.asp?FileID=62926&amp;IDKEY=8903q4jsafkasjfu90amnmasdfkaidflnmdf9348r09dmfasdfk86774954"/>
  </r>
  <r>
    <d v="2023-04-21T00:00:00"/>
    <x v="1"/>
    <x v="13"/>
    <s v="not detected"/>
    <s v="TR_PD2566_SerradoAmolar_VM0015_ex-ante_2006-2016_V.4.xlsx"/>
    <x v="2"/>
    <s v="VCS Other Documents"/>
    <s v="https://registry.verra.org/mymodule/ProjectDoc/Project_ViewFile.asp?FileID=88661&amp;IDKEY=s097809fdslkjf09rndasfufd098asodfjlkduf09nm23mrn87s122263519"/>
  </r>
  <r>
    <d v="2023-04-21T00:00:00"/>
    <x v="1"/>
    <x v="14"/>
    <s v="not detected"/>
    <s v="MR2566_SerradoAmolar_VM0015_ex-post_2016-2020_v3.0.xlsx"/>
    <x v="2"/>
    <s v="VCS Other Documents"/>
    <s v="https://registry.verra.org/mymodule/ProjectDoc/Project_ViewFile.asp?FileID=88662&amp;IDKEY=j0e98hfalksuf098fnsdalfkjfoijmn4309JLKJFjlaksjfla9l122264898"/>
  </r>
  <r>
    <d v="2023-04-21T00:00:00"/>
    <x v="1"/>
    <x v="15"/>
    <s v="pt"/>
    <s v="Resumo_Projeto_VCS_CCB_2566_SerradoAmolar_2022 pt-BR.pdf"/>
    <x v="2"/>
    <s v="CCB Validation Documents"/>
    <s v="https://registry.verra.org/mymodule/ProjectDoc/Project_ViewFile.asp?FileID=88665&amp;IDKEY=iiquwesdfmnk0iei23nnm435oiojnc909dsflk9809adlkmlkfo122269035"/>
  </r>
  <r>
    <d v="2022-05-20T00:00:00"/>
    <x v="1"/>
    <x v="16"/>
    <s v="en"/>
    <s v="Validation_Statement_Serra_do_Amolar_CCBv.1.0.pdf"/>
    <x v="2"/>
    <s v="CCB Validation Documents"/>
    <s v="https://registry.verra.org/mymodule/ProjectDoc/Project_ViewFile.asp?FileID=66910&amp;IDKEY=88723kjnf7kjandsaslmdv09887vaksmrmnwqkjoiuanfnfuq0892268890"/>
  </r>
  <r>
    <d v="2021-08-27T00:00:00"/>
    <x v="5"/>
    <x v="17"/>
    <s v="en"/>
    <s v="20210824_MR_VCSCCB-_DRAFT_Instituto_HomemPantaneiro_Agosto.pdf"/>
    <x v="2"/>
    <s v="CCB Verification Documents"/>
    <s v="https://registry.verra.org/mymodule/ProjectDoc/Project_ViewFile.asp?FileID=55060&amp;IDKEY=f98klasmf8jflkasf8098afnasfkj98f0a9sfsakjflsakjf8da75927740"/>
  </r>
  <r>
    <d v="2023-04-21T00:00:00"/>
    <x v="1"/>
    <x v="18"/>
    <s v="pt"/>
    <s v="Resumo_Monitoramento_VCS_CCB_2566_SerradoAmolar_2022 pt-BR.pdf"/>
    <x v="2"/>
    <s v="CCB Verification Documents"/>
    <s v="https://registry.verra.org/mymodule/ProjectDoc/Project_ViewFile.asp?FileID=88664&amp;IDKEY=78723kjnf7kjandsaslmdv09887vaksmrmnwqkjoiuanfnfuq09122267656"/>
  </r>
  <r>
    <d v="2021-10-08T00:00:00"/>
    <x v="1"/>
    <x v="19"/>
    <s v="pt"/>
    <s v="Resumo_CCB_VCS_2566_Instituto_Homem_Pantaneiro_PT.pdf"/>
    <x v="2"/>
    <s v="CCB Verification Documents"/>
    <s v="https://registry.verra.org/mymodule/ProjectDoc/Project_ViewFile.asp?FileID=56689&amp;IDKEY=jiofj09234rm9oq4jndsma80vcalksdjf98cxkjaf90823nmq3378174131"/>
  </r>
  <r>
    <d v="2022-05-20T00:00:00"/>
    <x v="1"/>
    <x v="20"/>
    <s v="en"/>
    <s v="Verification_Statement_Serra_do_Amolar_CCBv.1.0.pdf"/>
    <x v="2"/>
    <s v="CCB Verification Documents"/>
    <s v="https://registry.verra.org/mymodule/ProjectDoc/Project_ViewFile.asp?FileID=66909&amp;IDKEY=f0e98hfalksuf098fnsdalfkjfoijmn4309JLKJFjlaksjfla9j92267511"/>
  </r>
  <r>
    <d v="2023-04-21T00:00:00"/>
    <x v="12"/>
    <x v="21"/>
    <s v="en"/>
    <s v="R_V1_PRR_2566_01JUL2016_31DEC2020.pdf"/>
    <x v="2"/>
    <s v="CCB Verification Documents"/>
    <s v="https://registry.verra.org/mymodule/ProjectDoc/Project_ViewFile.asp?FileID=88663&amp;IDKEY=sq934lkmsad39asjdkfj90qlkalsdkngaf98ulkandDfdvDdfhq122266277"/>
  </r>
  <r>
    <d v="2021-07-13T00:00:00"/>
    <x v="0"/>
    <x v="0"/>
    <s v="en"/>
    <s v="VCS-Draft PD_ABC Norte REDD Project_v01.pdf"/>
    <x v="3"/>
    <s v="VCS Pipeline Documents"/>
    <s v="https://registry.verra.org/mymodule/ProjectDoc/Project_ViewFile.asp?FileID=53784&amp;IDKEY=8kjalskjf098234kj28098sfkjlf098098kl32lasjdflkj909074168136"/>
  </r>
  <r>
    <d v="2021-07-12T00:00:00"/>
    <x v="11"/>
    <x v="1"/>
    <s v="en"/>
    <s v="VCS-Listing-Representation_ABC Norte REDD Project.pdf"/>
    <x v="3"/>
    <s v="VCS Pipeline Documents"/>
    <s v="https://registry.verra.org/mymodule/ProjectDoc/Project_ViewFile.asp?FileID=53767&amp;IDKEY=0lksjoiuwqowrnoiuomnckjashoufifmln902309ksdflku098o74144693"/>
  </r>
  <r>
    <d v="2023-01-30T00:00:00"/>
    <x v="13"/>
    <x v="2"/>
    <s v="en"/>
    <s v="PROJ_DESC_2558_22012023.pdf"/>
    <x v="3"/>
    <s v="VCS Registration Documents"/>
    <s v="https://registry.verra.org/mymodule/ProjectDoc/Project_ViewFile.asp?FileID=83728&amp;IDKEY=nlksjoiuwqowrnoiuomnckjashoufifmln902309ksdflku0982115460912"/>
  </r>
  <r>
    <d v="2023-01-30T00:00:00"/>
    <x v="1"/>
    <x v="3"/>
    <s v="en"/>
    <s v="PP_REG_REP2558_15022022.pdf"/>
    <x v="3"/>
    <s v="VCS Registration Documents"/>
    <s v="https://registry.verra.org/mymodule/ProjectDoc/Project_ViewFile.asp?FileID=83735&amp;IDKEY=s98klasmf8jflkasf8098afnasfkj98f0a9sfsakjflsakjf8ds115470565"/>
  </r>
  <r>
    <d v="2023-01-30T00:00:00"/>
    <x v="7"/>
    <x v="4"/>
    <s v="en"/>
    <s v="VALID_REP2558_22012023.pdf"/>
    <x v="3"/>
    <s v="VCS Registration Documents"/>
    <s v="https://registry.verra.org/mymodule/ProjectDoc/Project_ViewFile.asp?FileID=83729&amp;IDKEY=j097809fdslkjf09rndasfufd098asodfjlkduf09nm23mrn87u115462291"/>
  </r>
  <r>
    <d v="2023-01-30T00:00:00"/>
    <x v="1"/>
    <x v="5"/>
    <s v="en"/>
    <s v="ISS_REP_2558_1502202.pdf"/>
    <x v="3"/>
    <s v="VCS Issuance Documents"/>
    <s v="https://registry.verra.org/mymodule/ProjectDoc/Project_ViewFile.asp?FileID=83736&amp;IDKEY=skjalskjf098234kj28098sfkjlf098098kl32lasjdflkj909l115471944"/>
  </r>
  <r>
    <d v="2023-01-30T00:00:00"/>
    <x v="13"/>
    <x v="6"/>
    <s v="en"/>
    <s v="MON_REP2558_13092017_31122020.pdf"/>
    <x v="3"/>
    <s v="VCS Issuance Documents"/>
    <s v="https://registry.verra.org/mymodule/ProjectDoc/Project_ViewFile.asp?FileID=83730&amp;IDKEY=3q934lkmsad39asjdkfj90qlkalsdkngaf98ulkandDfdvDdfhk115463670"/>
  </r>
  <r>
    <d v="2023-01-30T00:00:00"/>
    <x v="6"/>
    <x v="7"/>
    <s v="en"/>
    <s v="VALID_STA2558_21022022.pdf"/>
    <x v="3"/>
    <s v="VCS Issuance Documents"/>
    <s v="https://registry.verra.org/mymodule/ProjectDoc/Project_ViewFile.asp?FileID=83733&amp;IDKEY=3iofj09234rm9oq4jndsma80vcalksdjf98cxkjaf90823nmq39115467807"/>
  </r>
  <r>
    <d v="2023-01-30T00:00:00"/>
    <x v="7"/>
    <x v="8"/>
    <s v="en"/>
    <s v="VERIF_REP_2558_13092017_31122020.pdf"/>
    <x v="3"/>
    <s v="VCS Issuance Documents"/>
    <s v="https://registry.verra.org/mymodule/ProjectDoc/Project_ViewFile.asp?FileID=83731&amp;IDKEY=k8723kjnf7kjandsaslmdv09887vaksmrmnwqkjoiuanfnfuq0o115465049"/>
  </r>
  <r>
    <d v="2023-01-30T00:00:00"/>
    <x v="8"/>
    <x v="9"/>
    <s v="en"/>
    <s v="VERIF_STA_2558_21022022.pdf"/>
    <x v="3"/>
    <s v="VCS Issuance Documents"/>
    <s v="https://registry.verra.org/mymodule/ProjectDoc/Project_ViewFile.asp?FileID=83734&amp;IDKEY=s903q4jsafkasjfu90amnmasdfkaidflnmdf9348r09dmfasdf9115469186"/>
  </r>
  <r>
    <d v="2021-07-13T00:00:00"/>
    <x v="10"/>
    <x v="10"/>
    <s v="not detected"/>
    <s v="ALGAR_limite_fazenda_pacaja_v2_MS_17012019.shp.kml"/>
    <x v="3"/>
    <s v="VCS Other Documents"/>
    <s v="https://registry.verra.org/mymodule/ProjectDoc/Project_ViewFile.asp?FileID=53768&amp;IDKEY=l097809fdslkjf09rndasfufd098asodfjlkduf09nm23mrn87974146072"/>
  </r>
  <r>
    <d v="2022-03-09T00:00:00"/>
    <x v="1"/>
    <x v="11"/>
    <s v="en"/>
    <s v="SCR_ABCNorteREDDProject_Point0_v2.pdf"/>
    <x v="3"/>
    <s v="VCS Other Documents"/>
    <s v="https://registry.verra.org/mymodule/ProjectDoc/Project_ViewFile.asp?FileID=63067&amp;IDKEY=n8723kjnf7kjandsaslmdv09887vaksmrmnwqkjoiuanfnfuq0386969393"/>
  </r>
  <r>
    <d v="2023-01-30T00:00:00"/>
    <x v="12"/>
    <x v="12"/>
    <s v="en"/>
    <s v="PRR_2558_ABCNorte_220123.pdf"/>
    <x v="3"/>
    <s v="VCS Other Documents"/>
    <s v="https://registry.verra.org/mymodule/ProjectDoc/Project_ViewFile.asp?FileID=83737&amp;IDKEY=jlksjoiuwqowrnoiuomnckjashoufifmln902309ksdflku098k115473323"/>
  </r>
  <r>
    <d v="2021-06-30T00:00:00"/>
    <x v="13"/>
    <x v="0"/>
    <s v="en"/>
    <s v="BRC_VCS_REDD_APD_GPD 30Jun2021 v1.2 .pdf"/>
    <x v="4"/>
    <s v="VCS Pipeline Documents"/>
    <s v="https://registry.verra.org/mymodule/ProjectDoc/Project_ViewFile.asp?FileID=53564&amp;IDKEY=aiquwesdfmnk0iei23nnm435oiojnc909dsflk9809adlkmlkfd73864756"/>
  </r>
  <r>
    <d v="2021-06-30T00:00:00"/>
    <x v="11"/>
    <x v="1"/>
    <s v="en"/>
    <s v="VCS-Listing-Representation-Single-Representor-v4.1_GPD_APD.pdf"/>
    <x v="4"/>
    <s v="VCS Pipeline Documents"/>
    <s v="https://registry.verra.org/mymodule/ProjectDoc/Project_ViewFile.asp?FileID=53562&amp;IDKEY=dq934lkmsad39asjdkfj90qlkalsdkngaf98ulkandDfdvDdfhl73861998"/>
  </r>
  <r>
    <d v="2022-06-01T00:00:00"/>
    <x v="13"/>
    <x v="2"/>
    <s v="en"/>
    <s v="BRC_VCS_PD_MR_REDD_APD_GPD_v1.8_22Mar2022.pdf"/>
    <x v="4"/>
    <s v="VCS Registration Documents"/>
    <s v="https://registry.verra.org/mymodule/ProjectDoc/Project_ViewFile.asp?FileID=67612&amp;IDKEY=f8723kjnf7kjandsaslmdv09887vaksmrmnwqkjoiuanfnfuq0u93236948"/>
  </r>
  <r>
    <d v="2022-06-01T00:00:00"/>
    <x v="1"/>
    <x v="3"/>
    <s v="en"/>
    <s v="VCS Registration.pdf"/>
    <x v="4"/>
    <s v="VCS Registration Documents"/>
    <s v="https://registry.verra.org/mymodule/ProjectDoc/Project_ViewFile.asp?FileID=67619&amp;IDKEY=0097809fdslkjf09rndasfufd098asodfjlkduf09nm23mrn87893246601"/>
  </r>
  <r>
    <d v="2022-11-10T00:00:00"/>
    <x v="3"/>
    <x v="4"/>
    <s v="en"/>
    <s v="250CT_CCB_VCS_Validation_Report_CCBv3.0_VCSv3.4_APD_ CLEAN.pdf"/>
    <x v="4"/>
    <s v="VCS Registration Documents"/>
    <s v="https://registry.verra.org/mymodule/ProjectDoc/Project_ViewFile.asp?FileID=78666&amp;IDKEY=niquwesdfmnk0iei23nnm435oiojnc909dsflk9809adlkmlkf4108480414"/>
  </r>
  <r>
    <d v="2022-06-01T00:00:00"/>
    <x v="1"/>
    <x v="5"/>
    <s v="en"/>
    <s v="VCS Issuance.pdf"/>
    <x v="4"/>
    <s v="VCS Issuance Documents"/>
    <s v="https://registry.verra.org/mymodule/ProjectDoc/Project_ViewFile.asp?FileID=67618&amp;IDKEY=klksjoiuwqowrnoiuomnckjashoufifmln902309ksdflku098093245222"/>
  </r>
  <r>
    <d v="2022-05-30T00:00:00"/>
    <x v="6"/>
    <x v="6"/>
    <s v="en"/>
    <s v="VCS-Validation-Representation-v4.1_Signed.pdf"/>
    <x v="4"/>
    <s v="VCS Issuance Documents"/>
    <s v="https://registry.verra.org/mymodule/ProjectDoc/Project_ViewFile.asp?FileID=67447&amp;IDKEY=olksjoiuwqowrnoiuomnckjashoufifmln902309ksdflku098a93009413"/>
  </r>
  <r>
    <d v="2022-11-10T00:00:00"/>
    <x v="7"/>
    <x v="7"/>
    <s v="en"/>
    <s v="250CT_CCB_VCS_Verification_Report_CCBv3.0_VCSv3.4_APD_CLEAN.pdf"/>
    <x v="4"/>
    <s v="VCS Issuance Documents"/>
    <s v="https://registry.verra.org/mymodule/ProjectDoc/Project_ViewFile.asp?FileID=78668&amp;IDKEY=k903q4jsafkasjfu90amnmasdfkaidflnmdf9348r09dmfasdfs108483172"/>
  </r>
  <r>
    <d v="2022-05-30T00:00:00"/>
    <x v="8"/>
    <x v="8"/>
    <s v="en"/>
    <s v="VCS-Verification-Representation-v4.1_Signed.pdf"/>
    <x v="4"/>
    <s v="VCS Issuance Documents"/>
    <s v="https://registry.verra.org/mymodule/ProjectDoc/Project_ViewFile.asp?FileID=67449&amp;IDKEY=j0e98hfalksuf098fnsdalfkjfoijmn4309JLKJFjlaksjfla9f93012171"/>
  </r>
  <r>
    <d v="2021-06-30T00:00:00"/>
    <x v="10"/>
    <x v="9"/>
    <s v="not detected"/>
    <s v="Amazon GPD BRC 30062021.kml"/>
    <x v="4"/>
    <s v="VCS Other Documents"/>
    <s v="https://registry.verra.org/mymodule/ProjectDoc/Project_ViewFile.asp?FileID=53565&amp;IDKEY=9iofj09234rm9oq4jndsma80vcalksdjf98cxkjaf90823nmq3373866135"/>
  </r>
  <r>
    <d v="2022-11-10T00:00:00"/>
    <x v="1"/>
    <x v="10"/>
    <s v="en"/>
    <s v="VCS and CCB Project Review Report _ 2551 APD_251022.pdf"/>
    <x v="4"/>
    <s v="VCS Other Documents"/>
    <s v="https://registry.verra.org/mymodule/ProjectDoc/Project_ViewFile.asp?FileID=78660&amp;IDKEY=kkjalskjf098234kj28098sfkjlf098098kl32lasjdflkj909k108472140"/>
  </r>
  <r>
    <d v="2021-12-09T00:00:00"/>
    <x v="1"/>
    <x v="11"/>
    <s v="pt"/>
    <s v="BRC CCB REDD APD GPD Summary 13July2021 v1.1 POR.pdf"/>
    <x v="4"/>
    <s v="CCB Validation Documents"/>
    <s v="https://registry.verra.org/mymodule/ProjectDoc/Project_ViewFile.asp?FileID=58633&amp;IDKEY=n903q4jsafkasjfu90amnmasdfkaidflnmdf9348r09dmfasdfd80854907"/>
  </r>
  <r>
    <d v="2022-11-10T00:00:00"/>
    <x v="1"/>
    <x v="12"/>
    <s v="en"/>
    <s v="BRC_CCB_REDD_APD_GPD v1.3_16aug2022_clean.pdf"/>
    <x v="4"/>
    <s v="CCB Validation Documents"/>
    <s v="https://registry.verra.org/mymodule/ProjectDoc/Project_ViewFile.asp?FileID=78661&amp;IDKEY=nlksjoiuwqowrnoiuomnckjashoufifmln902309ksdflku098u108473519"/>
  </r>
  <r>
    <d v="2021-10-19T00:00:00"/>
    <x v="1"/>
    <x v="13"/>
    <s v="en"/>
    <s v="BRC_CCB_REDD_APD_GPD 19Oct2021 v1.1.pdf"/>
    <x v="4"/>
    <s v="CCB Validation Documents"/>
    <s v="https://registry.verra.org/mymodule/ProjectDoc/Project_ViewFile.asp?FileID=57047&amp;IDKEY=9iquwesdfmnk0iei23nnm435oiojnc909dsflk9809adlkmlkfk78667813"/>
  </r>
  <r>
    <d v="2021-12-13T00:00:00"/>
    <x v="5"/>
    <x v="14"/>
    <s v="en"/>
    <s v="BRC_CCB_REDD_APD_MR v1.1.pdf"/>
    <x v="4"/>
    <s v="CCB Verification Documents"/>
    <s v="https://registry.verra.org/mymodule/ProjectDoc/Project_ViewFile.asp?FileID=58766&amp;IDKEY=n8723kjnf7kjandsaslmdv09887vaksmrmnwqkjoiuanfnfuq0s81038314"/>
  </r>
  <r>
    <d v="2022-11-10T00:00:00"/>
    <x v="5"/>
    <x v="15"/>
    <s v="en"/>
    <s v="BRC_CCB_REDD_APD_MR_v1.4_24out2022_clean.pdf"/>
    <x v="4"/>
    <s v="CCB Verification Documents"/>
    <s v="https://registry.verra.org/mymodule/ProjectDoc/Project_ViewFile.asp?FileID=78663&amp;IDKEY=40e98hfalksuf098fnsdalfkjfoijmn4309JLKJFjlaksjfla9s108476277"/>
  </r>
  <r>
    <d v="2021-10-20T00:00:00"/>
    <x v="5"/>
    <x v="16"/>
    <s v="en"/>
    <s v="BRC_CCB_REDD_APD_MR 19Oct2021 v1.0.pdf"/>
    <x v="4"/>
    <s v="CCB Verification Documents"/>
    <s v="https://registry.verra.org/mymodule/ProjectDoc/Project_ViewFile.asp?FileID=57072&amp;IDKEY=aq934lkmsad39asjdkfj90qlkalsdkngaf98ulkandDfdvDdfhu78702288"/>
  </r>
  <r>
    <d v="2023-05-08T00:00:00"/>
    <x v="5"/>
    <x v="17"/>
    <s v="en"/>
    <s v="CCB_VCS_2nd_Monitoring_Report_BrazilianAmazon_ID2551_CCBv3.0-_VCSv3.4_PAI1a15_v1.1.pdf"/>
    <x v="4"/>
    <s v="CCB Verification Documents"/>
    <s v="https://registry.verra.org/mymodule/ProjectDoc/Project_ViewFile.asp?FileID=89726&amp;IDKEY=a8723kjnf7kjandsaslmdv09887vaksmrmnwqkjoiuanfnfuq0n123732154"/>
  </r>
  <r>
    <d v="2021-12-09T00:00:00"/>
    <x v="5"/>
    <x v="18"/>
    <s v="pt"/>
    <s v="BRC CCB REDD APD MR Summary 20Oct2021 v1.1 POR.pdf"/>
    <x v="4"/>
    <s v="CCB Verification Documents"/>
    <s v="https://registry.verra.org/mymodule/ProjectDoc/Project_ViewFile.asp?FileID=58631&amp;IDKEY=3iquwesdfmnk0iei23nnm435oiojnc909dsflk9809adlkmlkfj80852149"/>
  </r>
  <r>
    <d v="2023-03-14T00:00:00"/>
    <x v="5"/>
    <x v="19"/>
    <s v="pt"/>
    <s v="CCB_VCS_Monitoring Report_Summary_POR_v1.1_14032023(formatado).pdf"/>
    <x v="4"/>
    <s v="CCB Verification Documents"/>
    <s v="https://registry.verra.org/mymodule/ProjectDoc/Project_ViewFile.asp?FileID=86440&amp;IDKEY=n8723kjnf7kjandsaslmdv09887vaksmrmnwqkjoiuanfnfuq03119200760"/>
  </r>
  <r>
    <d v="2021-07-22T00:00:00"/>
    <x v="0"/>
    <x v="0"/>
    <s v="en"/>
    <s v="VCS-Project-Description- Evergreen REDD+_Draft_upload_v6.pdf"/>
    <x v="5"/>
    <s v="VCS Pipeline Documents"/>
    <s v="https://registry.verra.org/mymodule/ProjectDoc/Project_ViewFile.asp?FileID=54028&amp;IDKEY=a097809fdslkjf09rndasfufd098asodfjlkduf09nm23mrn87o74504612"/>
  </r>
  <r>
    <d v="2021-06-09T00:00:00"/>
    <x v="11"/>
    <x v="1"/>
    <s v="en"/>
    <s v="1_VCS-Listing-Representation-Multiple-Representors-v4.1.docx.pdf"/>
    <x v="5"/>
    <s v="VCS Pipeline Documents"/>
    <s v="https://registry.verra.org/mymodule/ProjectDoc/Project_ViewFile.asp?FileID=53122&amp;IDKEY=diquwesdfmnk0iei23nnm435oiojnc909dsflk9809adlkmlkfs73255238"/>
  </r>
  <r>
    <d v="2022-04-13T00:00:00"/>
    <x v="0"/>
    <x v="2"/>
    <s v="en"/>
    <s v="VCS-Project-Description- Evergreen REDD+_12.04.22.pdf"/>
    <x v="5"/>
    <s v="VCS Registration Documents"/>
    <s v="https://registry.verra.org/mymodule/ProjectDoc/Project_ViewFile.asp?FileID=64844&amp;IDKEY=098klasmf8jflkasf8098afnasfkj98f0a9sfsakjflsakjf8d889419876"/>
  </r>
  <r>
    <d v="2022-01-25T00:00:00"/>
    <x v="2"/>
    <x v="3"/>
    <s v="en"/>
    <s v="VCS-Registration-Representation-Multiple-Representors-v4.1.pdf"/>
    <x v="5"/>
    <s v="VCS Registration Documents"/>
    <s v="https://registry.verra.org/mymodule/ProjectDoc/Project_ViewFile.asp?FileID=60458&amp;IDKEY=fiquwesdfmnk0iei23nnm435oiojnc909dsflk9809adlkmlkf983371582"/>
  </r>
  <r>
    <d v="2022-03-21T00:00:00"/>
    <x v="3"/>
    <x v="4"/>
    <s v="en"/>
    <s v="VCS_FVR_2021BQMD36_2.0Aa_validation_17_03_2022.pdf"/>
    <x v="5"/>
    <s v="VCS Registration Documents"/>
    <s v="https://registry.verra.org/mymodule/ProjectDoc/Project_ViewFile.asp?FileID=63662&amp;IDKEY=9iquwesdfmnk0iei23nnm435oiojnc909dsflk9809adlkmlkfk87789898"/>
  </r>
  <r>
    <d v="2022-01-25T00:00:00"/>
    <x v="4"/>
    <x v="5"/>
    <s v="en"/>
    <s v="VCS-Issuance-Representation-Multiple-Representors-v4.1.pdf"/>
    <x v="5"/>
    <s v="VCS Issuance Documents"/>
    <s v="https://registry.verra.org/mymodule/ProjectDoc/Project_ViewFile.asp?FileID=60457&amp;IDKEY=78723kjnf7kjandsaslmdv09887vaksmrmnwqkjoiuanfnfuq0i83370203"/>
  </r>
  <r>
    <d v="2022-04-13T00:00:00"/>
    <x v="5"/>
    <x v="6"/>
    <s v="en"/>
    <s v="MR_1_Evergreen_08.04.22.pdf"/>
    <x v="5"/>
    <s v="VCS Issuance Documents"/>
    <s v="https://registry.verra.org/mymodule/ProjectDoc/Project_ViewFile.asp?FileID=64843&amp;IDKEY=m903q4jsafkasjfu90amnmasdfkaidflnmdf9348r09dmfasdf989418497"/>
  </r>
  <r>
    <d v="2022-03-21T00:00:00"/>
    <x v="6"/>
    <x v="7"/>
    <s v="en"/>
    <s v="VCS-Validation-Representation-v4.1A.pdf"/>
    <x v="5"/>
    <s v="VCS Issuance Documents"/>
    <s v="https://registry.verra.org/mymodule/ProjectDoc/Project_ViewFile.asp?FileID=63660&amp;IDKEY=nq934lkmsad39asjdkfj90qlkalsdkngaf98ulkandDfdvDdfha87787140"/>
  </r>
  <r>
    <d v="2022-03-21T00:00:00"/>
    <x v="7"/>
    <x v="8"/>
    <s v="en"/>
    <s v="VCS_FVR_2021BQMD35_2.0Aa_verification_17_03_2022.pdf"/>
    <x v="5"/>
    <s v="VCS Issuance Documents"/>
    <s v="https://registry.verra.org/mymodule/ProjectDoc/Project_ViewFile.asp?FileID=63663&amp;IDKEY=kiofj09234rm9oq4jndsma80vcalksdjf98cxkjaf90823nmq3987791277"/>
  </r>
  <r>
    <d v="2022-03-21T00:00:00"/>
    <x v="8"/>
    <x v="9"/>
    <s v="en"/>
    <s v="VCS-Verification-Representation-v4.1A.pdf"/>
    <x v="5"/>
    <s v="VCS Issuance Documents"/>
    <s v="https://registry.verra.org/mymodule/ProjectDoc/Project_ViewFile.asp?FileID=63661&amp;IDKEY=o8723kjnf7kjandsaslmdv09887vaksmrmnwqkjoiuanfnfuq0k87788519"/>
  </r>
  <r>
    <d v="2022-01-25T00:00:00"/>
    <x v="9"/>
    <x v="10"/>
    <s v="en"/>
    <s v="Verra-Registry-Communications-Agreement-multiple.pdf"/>
    <x v="5"/>
    <s v="VCS Other Documents"/>
    <s v="https://registry.verra.org/mymodule/ProjectDoc/Project_ViewFile.asp?FileID=60459&amp;IDKEY=2iofj09234rm9oq4jndsma80vcalksdjf98cxkjaf90823nmq3083372961"/>
  </r>
  <r>
    <d v="2022-04-14T00:00:00"/>
    <x v="12"/>
    <x v="11"/>
    <s v="en"/>
    <s v="PRR Project ID 2539 13 April 2022.pdf"/>
    <x v="5"/>
    <s v="VCS Other Documents"/>
    <s v="https://registry.verra.org/mymodule/ProjectDoc/Project_ViewFile.asp?FileID=64869&amp;IDKEY=diquwesdfmnk0iei23nnm435oiojnc909dsflk9809adlkmlkfa89454351"/>
  </r>
  <r>
    <d v="2021-08-05T00:00:00"/>
    <x v="0"/>
    <x v="0"/>
    <s v="en"/>
    <s v="210531_PDD_REDD_Pendjari-W_Benin_clean_Verra .pdf"/>
    <x v="6"/>
    <s v="VCS Pipeline Documents"/>
    <s v="https://registry.verra.org/mymodule/ProjectDoc/Project_ViewFile.asp?FileID=54518&amp;IDKEY=niquwesdfmnk0iei23nnm435oiojnc909dsflk9809adlkmlkf975180322"/>
  </r>
  <r>
    <d v="2021-06-08T00:00:00"/>
    <x v="11"/>
    <x v="1"/>
    <s v="en"/>
    <s v="Listing_Representation_SP_signed (1).pdf"/>
    <x v="6"/>
    <s v="VCS Pipeline Documents"/>
    <s v="https://registry.verra.org/mymodule/ProjectDoc/Project_ViewFile.asp?FileID=53106&amp;IDKEY=k903q4jsafkasjfu90amnmasdfkaidflnmdf9348r09dmfasdf873233174"/>
  </r>
  <r>
    <d v="2023-10-05T00:00:00"/>
    <x v="12"/>
    <x v="2"/>
    <s v="en"/>
    <s v="230927_PDD_Benin_REDD_PRR_4r_clean.pdf"/>
    <x v="6"/>
    <s v="VCS Registration Documents"/>
    <s v="https://registry.verra.org/mymodule/ProjectDoc/Project_ViewFile.asp?FileID=98518&amp;IDKEY=0q934lkmsad39asjdkfj90qlkalsdkngaf98ulkandDfdvDdfhd135856322"/>
  </r>
  <r>
    <d v="2022-02-05T00:00:00"/>
    <x v="2"/>
    <x v="3"/>
    <s v="en"/>
    <s v="303119_36240_contract_2.pdf"/>
    <x v="6"/>
    <s v="VCS Registration Documents"/>
    <s v="https://registry.verra.org/mymodule/ProjectDoc/Project_ViewFile.asp?FileID=60761&amp;IDKEY=a0e98hfalksuf098fnsdalfkjfoijmn4309JLKJFjlaksjfla9083789419"/>
  </r>
  <r>
    <d v="2023-10-05T00:00:00"/>
    <x v="3"/>
    <x v="4"/>
    <s v="en"/>
    <s v="Validation-Report_VCS-CCB_Pendjari_W_REDD_v6_28092023_clean.pdf"/>
    <x v="6"/>
    <s v="VCS Registration Documents"/>
    <s v="https://registry.verra.org/mymodule/ProjectDoc/Project_ViewFile.asp?FileID=98520&amp;IDKEY=siofj09234rm9oq4jndsma80vcalksdjf98cxkjaf90823nmq3d135859080"/>
  </r>
  <r>
    <d v="2022-02-04T00:00:00"/>
    <x v="4"/>
    <x v="5"/>
    <s v="en"/>
    <s v="VCS Issuance Deed of Representation.pdf"/>
    <x v="6"/>
    <s v="VCS Issuance Documents"/>
    <s v="https://registry.verra.org/mymodule/ProjectDoc/Project_ViewFile.asp?FileID=60758&amp;IDKEY=898klasmf8jflkasf8098afnasfkj98f0a9sfsakjflsakjf8df83785282"/>
  </r>
  <r>
    <d v="2023-10-05T00:00:00"/>
    <x v="12"/>
    <x v="6"/>
    <s v="en"/>
    <s v="230927_MR_Benin_REDD_PRR_4r_clean.pdf"/>
    <x v="6"/>
    <s v="VCS Issuance Documents"/>
    <s v="https://registry.verra.org/mymodule/ProjectDoc/Project_ViewFile.asp?FileID=98519&amp;IDKEY=d8723kjnf7kjandsaslmdv09887vaksmrmnwqkjoiuanfnfuq0k135857701"/>
  </r>
  <r>
    <d v="2023-10-05T00:00:00"/>
    <x v="7"/>
    <x v="7"/>
    <s v="en"/>
    <s v="Verification-Report_VCS_CCB_Pendjari_W_REDD_v6_28092023_clean.pdf"/>
    <x v="6"/>
    <s v="VCS Issuance Documents"/>
    <s v="https://registry.verra.org/mymodule/ProjectDoc/Project_ViewFile.asp?FileID=98521&amp;IDKEY=a903q4jsafkasjfu90amnmasdfkaidflnmdf9348r09dmfasdfl135860459"/>
  </r>
  <r>
    <d v="2022-02-08T00:00:00"/>
    <x v="9"/>
    <x v="8"/>
    <s v="en"/>
    <s v="Registry_Coms_Agreement_SP_signed.pdf"/>
    <x v="6"/>
    <s v="VCS Other Documents"/>
    <s v="https://registry.verra.org/mymodule/ProjectDoc/Project_ViewFile.asp?FileID=60981&amp;IDKEY=viofj09234rm9oq4jndsma80vcalksdjf98cxkjaf90823nmq3c84092799"/>
  </r>
  <r>
    <d v="2021-10-20T00:00:00"/>
    <x v="10"/>
    <x v="9"/>
    <s v="not detected"/>
    <s v="Project area (1).kml"/>
    <x v="6"/>
    <s v="VCS Other Documents"/>
    <s v="https://registry.verra.org/mymodule/ProjectDoc/Project_ViewFile.asp?FileID=57096&amp;IDKEY=lkjalskjf098234kj28098sfkjlf098098kl32lasjdflkj909878735384"/>
  </r>
  <r>
    <d v="2022-02-08T00:00:00"/>
    <x v="1"/>
    <x v="10"/>
    <s v="not detected"/>
    <s v="211210_W-Pendjari-Risk-Report-Calculation-Tool_LES.xls"/>
    <x v="6"/>
    <s v="VCS Other Documents"/>
    <s v="https://registry.verra.org/mymodule/ProjectDoc/Project_ViewFile.asp?FileID=60967&amp;IDKEY=0lksjoiuwqowrnoiuomnckjashoufifmln902309ksdflku098w84073493"/>
  </r>
  <r>
    <d v="2023-10-05T00:00:00"/>
    <x v="1"/>
    <x v="11"/>
    <s v="not detected"/>
    <s v="230927_ER_MR_summary_ExPost.xlsx"/>
    <x v="6"/>
    <s v="VCS Other Documents"/>
    <s v="https://registry.verra.org/mymodule/ProjectDoc/Project_ViewFile.asp?FileID=98523&amp;IDKEY=jkjalskjf098234kj28098sfkjlf098098kl32lasjdflkj9098135863217"/>
  </r>
  <r>
    <d v="2023-10-05T00:00:00"/>
    <x v="1"/>
    <x v="12"/>
    <s v="not detected"/>
    <s v="230927_ER_PD_summary_ExAnte.xlsx"/>
    <x v="6"/>
    <s v="VCS Other Documents"/>
    <s v="https://registry.verra.org/mymodule/ProjectDoc/Project_ViewFile.asp?FileID=98524&amp;IDKEY=ilksjoiuwqowrnoiuomnckjashoufifmln902309ksdflku0989135864596"/>
  </r>
  <r>
    <d v="2023-10-05T00:00:00"/>
    <x v="1"/>
    <x v="13"/>
    <s v="en"/>
    <s v="Lettre CENAGREF Confirmation des droits coutumiers des C)leveurs transhumants (2).pdf"/>
    <x v="6"/>
    <s v="VCS Other Documents"/>
    <s v="https://registry.verra.org/mymodule/ProjectDoc/Project_ViewFile.asp?FileID=98547&amp;IDKEY=9iquwesdfmnk0iei23nnm435oiojnc909dsflk9809adlkmlkff135896313"/>
  </r>
  <r>
    <d v="2023-10-05T00:00:00"/>
    <x v="12"/>
    <x v="14"/>
    <s v="en"/>
    <s v="CCBVCS_PRR_RV_Pendjari_W_Benin_REDD_4th_05OCT2023.pdf"/>
    <x v="6"/>
    <s v="VCS Other Documents"/>
    <s v="https://registry.verra.org/mymodule/ProjectDoc/Project_ViewFile.asp?FileID=98522&amp;IDKEY=898klasmf8jflkasf8098afnasfkj98f0a9sfsakjflsakjf8d0135861838"/>
  </r>
  <r>
    <d v="2022-01-06T00:00:00"/>
    <x v="0"/>
    <x v="15"/>
    <s v="en"/>
    <s v="211229_Summary_PDD_Benin_EN.docx (1).pdf"/>
    <x v="6"/>
    <s v="CCB Validation Documents"/>
    <s v="https://registry.verra.org/mymodule/ProjectDoc/Project_ViewFile.asp?FileID=59752&amp;IDKEY=flksjoiuwqowrnoiuomnckjashoufifmln902309ksdflku098k82398008"/>
  </r>
  <r>
    <d v="2023-10-05T00:00:00"/>
    <x v="1"/>
    <x v="16"/>
    <s v="en"/>
    <s v="CCB Validation Statement Pendjari_03082023.pdf"/>
    <x v="6"/>
    <s v="CCB Validation Documents"/>
    <s v="https://registry.verra.org/mymodule/ProjectDoc/Project_ViewFile.asp?FileID=98541&amp;IDKEY=9kjalskjf098234kj28098sfkjlf098098kl32lasjdflkj909j135888039"/>
  </r>
  <r>
    <d v="2021-06-18T00:00:00"/>
    <x v="5"/>
    <x v="17"/>
    <s v="en"/>
    <s v="210617_MR_REDD_Benin_Clean.pdf"/>
    <x v="6"/>
    <s v="CCB Verification Documents"/>
    <s v="https://registry.verra.org/mymodule/ProjectDoc/Project_ViewFile.asp?FileID=53290&amp;IDKEY=u097809fdslkjf09rndasfufd098asodfjlkduf09nm23mrn87873486910"/>
  </r>
  <r>
    <d v="2021-06-18T00:00:00"/>
    <x v="5"/>
    <x v="18"/>
    <s v="fr"/>
    <s v="210526_Summary_MR_REDD_Benin_FR.pdf"/>
    <x v="6"/>
    <s v="CCB Verification Documents"/>
    <s v="https://registry.verra.org/mymodule/ProjectDoc/Project_ViewFile.asp?FileID=53291&amp;IDKEY=l0e98hfalksuf098fnsdalfkjfoijmn4309JLKJFjlaksjfla9j73488289"/>
  </r>
  <r>
    <d v="2022-01-06T00:00:00"/>
    <x v="5"/>
    <x v="19"/>
    <s v="en"/>
    <s v="211229_Summary_MR_REDD_Benin_EN.docx (1).pdf"/>
    <x v="6"/>
    <s v="CCB Verification Documents"/>
    <s v="https://registry.verra.org/mymodule/ProjectDoc/Project_ViewFile.asp?FileID=59751&amp;IDKEY=9kjalskjf098234kj28098sfkjlf098098kl32lasjdflkj909982396629"/>
  </r>
  <r>
    <d v="2023-10-05T00:00:00"/>
    <x v="1"/>
    <x v="20"/>
    <s v="en"/>
    <s v="CCB Verification Statement Pendjari_03082023.pdf"/>
    <x v="6"/>
    <s v="CCB Verification Documents"/>
    <s v="https://registry.verra.org/mymodule/ProjectDoc/Project_ViewFile.asp?FileID=98543&amp;IDKEY=m097809fdslkjf09rndasfufd098asodfjlkduf09nm23mrn878135890797"/>
  </r>
  <r>
    <d v="2021-05-27T00:00:00"/>
    <x v="0"/>
    <x v="0"/>
    <s v="en"/>
    <s v="VCS-Project_Description_Unitor_21_05_21.pdf"/>
    <x v="7"/>
    <s v="VCS Pipeline Documents"/>
    <s v="https://registry.verra.org/mymodule/ProjectDoc/Project_ViewFile.asp?FileID=52905&amp;IDKEY=jq934lkmsad39asjdkfj90qlkalsdkngaf98ulkandDfdvDdfh972955995"/>
  </r>
  <r>
    <d v="2021-04-20T00:00:00"/>
    <x v="11"/>
    <x v="1"/>
    <s v="en"/>
    <s v="VCS-Listing-Representation-Multiple-Representors-v4.1._UNITOR.docx.pdf"/>
    <x v="7"/>
    <s v="VCS Pipeline Documents"/>
    <s v="https://registry.verra.org/mymodule/ProjectDoc/Project_ViewFile.asp?FileID=52160&amp;IDKEY=ciofj09234rm9oq4jndsma80vcalksdjf98cxkjaf90823nmq3v71928640"/>
  </r>
  <r>
    <d v="2022-05-05T00:00:00"/>
    <x v="0"/>
    <x v="2"/>
    <s v="en"/>
    <s v="VCS-Project-Description_Unitor_04_05_2022.pdf"/>
    <x v="7"/>
    <s v="VCS Registration Documents"/>
    <s v="https://registry.verra.org/mymodule/ProjectDoc/Project_ViewFile.asp?FileID=66092&amp;IDKEY=miquwesdfmnk0iei23nnm435oiojnc909dsflk9809adlkmlkf091140868"/>
  </r>
  <r>
    <d v="2022-01-11T00:00:00"/>
    <x v="2"/>
    <x v="3"/>
    <s v="en"/>
    <s v="VCS-Registration-Representation-Multiple-Representors-v4.1.pdf"/>
    <x v="7"/>
    <s v="VCS Registration Documents"/>
    <s v="https://registry.verra.org/mymodule/ProjectDoc/Project_ViewFile.asp?FileID=59871&amp;IDKEY=a0e98hfalksuf098fnsdalfkjfoijmn4309JLKJFjlaksjfla9a82562109"/>
  </r>
  <r>
    <d v="2022-05-02T00:00:00"/>
    <x v="3"/>
    <x v="4"/>
    <s v="en"/>
    <s v="VCS_FVR_2021BQMD34_5.0Aa_26042022_validation.pdf"/>
    <x v="7"/>
    <s v="VCS Registration Documents"/>
    <s v="https://registry.verra.org/mymodule/ProjectDoc/Project_ViewFile.asp?FileID=65931&amp;IDKEY=0iofj09234rm9oq4jndsma80vcalksdjf98cxkjaf90823nmq3a90918849"/>
  </r>
  <r>
    <d v="2022-01-11T00:00:00"/>
    <x v="4"/>
    <x v="5"/>
    <s v="en"/>
    <s v="VCS-Issuance-Representation-Multiple-Representors-v4.1.pdf"/>
    <x v="7"/>
    <s v="VCS Issuance Documents"/>
    <s v="https://registry.verra.org/mymodule/ProjectDoc/Project_ViewFile.asp?FileID=59870&amp;IDKEY=d097809fdslkjf09rndasfufd098asodfjlkduf09nm23mrn87n82560730"/>
  </r>
  <r>
    <d v="2022-11-22T00:00:00"/>
    <x v="4"/>
    <x v="6"/>
    <s v="en"/>
    <s v="Unitor_MR2_VCS Issuance Representation.pdf"/>
    <x v="7"/>
    <s v="VCS Issuance Documents"/>
    <s v="https://registry.verra.org/mymodule/ProjectDoc/Project_ViewFile.asp?FileID=79269&amp;IDKEY=iiquwesdfmnk0iei23nnm435oiojnc909dsflk9809adlkmlkfl109311951"/>
  </r>
  <r>
    <d v="2022-05-05T00:00:00"/>
    <x v="5"/>
    <x v="7"/>
    <s v="en"/>
    <s v="VCS-Monitoring-Report-Unitor_04.05.2022.pdf"/>
    <x v="7"/>
    <s v="VCS Issuance Documents"/>
    <s v="https://registry.verra.org/mymodule/ProjectDoc/Project_ViewFile.asp?FileID=66093&amp;IDKEY=3iofj09234rm9oq4jndsma80vcalksdjf98cxkjaf90823nmq3991142247"/>
  </r>
  <r>
    <d v="2023-05-30T00:00:00"/>
    <x v="5"/>
    <x v="8"/>
    <s v="en"/>
    <s v="MR2_VCS_Unitor_Round2_Verra_clear.pdf"/>
    <x v="7"/>
    <s v="VCS Issuance Documents"/>
    <s v="https://registry.verra.org/mymodule/ProjectDoc/Project_ViewFile.asp?FileID=90787&amp;IDKEY=dq934lkmsad39asjdkfj90qlkalsdkngaf98ulkandDfdvDdfha125195273"/>
  </r>
  <r>
    <d v="2022-05-02T00:00:00"/>
    <x v="7"/>
    <x v="9"/>
    <s v="en"/>
    <s v="VCS_FVR_2021BQ33MD_3.0Aa_26042022_verification.pdf"/>
    <x v="7"/>
    <s v="VCS Issuance Documents"/>
    <s v="https://registry.verra.org/mymodule/ProjectDoc/Project_ViewFile.asp?FileID=65932&amp;IDKEY=a903q4jsafkasjfu90amnmasdfkaidflnmdf9348r09dmfasdfa90920228"/>
  </r>
  <r>
    <d v="2023-05-30T00:00:00"/>
    <x v="7"/>
    <x v="10"/>
    <s v="en"/>
    <s v="050523_VCS-Verification-Report-Unitor REDD_v3.1_clean.pdf"/>
    <x v="7"/>
    <s v="VCS Issuance Documents"/>
    <s v="https://registry.verra.org/mymodule/ProjectDoc/Project_ViewFile.asp?FileID=90788&amp;IDKEY=78723kjnf7kjandsaslmdv09887vaksmrmnwqkjoiuanfnfuq0i125196652"/>
  </r>
  <r>
    <d v="2022-01-06T00:00:00"/>
    <x v="8"/>
    <x v="11"/>
    <s v="en"/>
    <s v="2 VCS-Verification-Representation-21BQ33MD_v4.1A.pdf"/>
    <x v="7"/>
    <s v="VCS Issuance Documents"/>
    <s v="https://registry.verra.org/mymodule/ProjectDoc/Project_ViewFile.asp?FileID=59727&amp;IDKEY=80e98hfalksuf098fnsdalfkjfoijmn4309JLKJFjlaksjfla9j82363533"/>
  </r>
  <r>
    <d v="2022-11-23T00:00:00"/>
    <x v="8"/>
    <x v="12"/>
    <s v="en"/>
    <s v="Unitor REDD+ Project Verification-Representation.pdf"/>
    <x v="7"/>
    <s v="VCS Issuance Documents"/>
    <s v="https://registry.verra.org/mymodule/ProjectDoc/Project_ViewFile.asp?FileID=79360&amp;IDKEY=n903q4jsafkasjfu90amnmasdfkaidflnmdf9348r09dmfasdfd109437440"/>
  </r>
  <r>
    <d v="2021-12-21T00:00:00"/>
    <x v="9"/>
    <x v="13"/>
    <s v="en"/>
    <s v="Verra-Registry-Communications-Agreement-multiple-PPs-4753635-v1-SYDDMS.._.docx.pdf"/>
    <x v="7"/>
    <s v="VCS Other Documents"/>
    <s v="https://registry.verra.org/mymodule/ProjectDoc/Project_ViewFile.asp?FileID=59072&amp;IDKEY=3iquwesdfmnk0iei23nnm435oiojnc909dsflk9809adlkmlkfj81460288"/>
  </r>
  <r>
    <d v="2023-05-04T00:00:00"/>
    <x v="9"/>
    <x v="14"/>
    <s v="en"/>
    <s v="Verra Registry Communications Agreement.pdf"/>
    <x v="7"/>
    <s v="VCS Other Documents"/>
    <s v="https://registry.verra.org/mymodule/ProjectDoc/Project_ViewFile.asp?FileID=89505&amp;IDKEY=8kjalskjf098234kj28098sfkjlf098098kl32lasjdflkj9090123427395"/>
  </r>
  <r>
    <d v="2023-07-19T00:00:00"/>
    <x v="9"/>
    <x v="15"/>
    <s v="en"/>
    <s v="Verra-Registry-Communications-Agreement-multiple-PPs-4753635-v1_MR2.pdf"/>
    <x v="7"/>
    <s v="VCS Other Documents"/>
    <s v="https://registry.verra.org/mymodule/ProjectDoc/Project_ViewFile.asp?FileID=94217&amp;IDKEY=niquwesdfmnk0iei23nnm435oiojnc909dsflk9809adlkmlkf8129925243"/>
  </r>
  <r>
    <d v="2023-05-30T00:00:00"/>
    <x v="12"/>
    <x v="16"/>
    <s v="en"/>
    <s v="VCS_V2_PRR_2508_01Aug2021_31Jul2022.pdf"/>
    <x v="7"/>
    <s v="VCS Other Documents"/>
    <s v="https://registry.verra.org/mymodule/ProjectDoc/Project_ViewFile.asp?FileID=90790&amp;IDKEY=s903q4jsafkasjfu90amnmasdfkaidflnmdf9348r09dmfasdf9125199410"/>
  </r>
  <r>
    <d v="2023-05-30T00:00:00"/>
    <x v="10"/>
    <x v="17"/>
    <s v="not detected"/>
    <s v="UNITOR_PA_v2.kml"/>
    <x v="7"/>
    <s v="VCS Other Documents"/>
    <s v="https://registry.verra.org/mymodule/ProjectDoc/Project_ViewFile.asp?FileID=90789&amp;IDKEY=fiquwesdfmnk0iei23nnm435oiojnc909dsflk9809adlkmlkf9125198031"/>
  </r>
  <r>
    <d v="2022-05-05T00:00:00"/>
    <x v="12"/>
    <x v="18"/>
    <s v="en"/>
    <s v="2508_PRR_04MAY2022.pdf"/>
    <x v="7"/>
    <s v="VCS Other Documents"/>
    <s v="https://registry.verra.org/mymodule/ProjectDoc/Project_ViewFile.asp?FileID=66094&amp;IDKEY=s903q4jsafkasjfu90amnmasdfkaidflnmdf9348r09dmfasdf991143626"/>
  </r>
  <r>
    <d v="2021-04-20T00:00:00"/>
    <x v="11"/>
    <x v="0"/>
    <s v="en"/>
    <s v="VCS-Listing-Representation-Single-Representor-v4.1 uv signed.pdf"/>
    <x v="8"/>
    <s v="VCS Pipeline Documents"/>
    <s v="https://registry.verra.org/mymodule/ProjectDoc/Project_ViewFile.asp?FileID=52130&amp;IDKEY=kq934lkmsad39asjdkfj90qlkalsdkngaf98ulkandDfdvDdfhf71887270"/>
  </r>
  <r>
    <d v="2023-08-21T00:00:00"/>
    <x v="0"/>
    <x v="1"/>
    <s v="en"/>
    <s v="Tahuamanu Amazon REDD Project_VCS_CCB_v6.pdf"/>
    <x v="8"/>
    <s v="VCS Registration Documents"/>
    <s v="https://registry.verra.org/mymodule/ProjectDoc/Project_ViewFile.asp?FileID=95851&amp;IDKEY=dlksjoiuwqowrnoiuomnckjashoufifmln902309ksdflku098u132178529"/>
  </r>
  <r>
    <d v="2023-08-21T00:00:00"/>
    <x v="3"/>
    <x v="2"/>
    <s v="en"/>
    <s v="CCB_VCS_Validation_Report_31072023_V5.pdf"/>
    <x v="8"/>
    <s v="VCS Registration Documents"/>
    <s v="https://registry.verra.org/mymodule/ProjectDoc/Project_ViewFile.asp?FileID=95848&amp;IDKEY=3iofj09234rm9oq4jndsma80vcalksdjf98cxkjaf90823nmq3j132174392"/>
  </r>
  <r>
    <d v="2023-08-21T00:00:00"/>
    <x v="5"/>
    <x v="3"/>
    <s v="en"/>
    <s v="Monitoring Report VCS-CCB_Tahuamanu_2017-2019_v5.pdf"/>
    <x v="8"/>
    <s v="VCS Issuance Documents"/>
    <s v="https://registry.verra.org/mymodule/ProjectDoc/Project_ViewFile.asp?FileID=95846&amp;IDKEY=u8723kjnf7kjandsaslmdv09887vaksmrmnwqkjoiuanfnfuq07132171634"/>
  </r>
  <r>
    <d v="2023-08-21T00:00:00"/>
    <x v="7"/>
    <x v="4"/>
    <s v="en"/>
    <s v="CCB_VCS_Verification_Report_31072023_V5.pdf"/>
    <x v="8"/>
    <s v="VCS Issuance Documents"/>
    <s v="https://registry.verra.org/mymodule/ProjectDoc/Project_ViewFile.asp?FileID=95853&amp;IDKEY=j0e98hfalksuf098fnsdalfkjfoijmn4309JLKJFjlaksjfla9k132181287"/>
  </r>
  <r>
    <d v="2021-04-17T00:00:00"/>
    <x v="10"/>
    <x v="5"/>
    <s v="not detected"/>
    <s v="Leakage Belt_KML.kml"/>
    <x v="8"/>
    <s v="VCS Other Documents"/>
    <s v="https://registry.verra.org/mymodule/ProjectDoc/Project_ViewFile.asp?FileID=52097&amp;IDKEY=8iquwesdfmnk0iei23nnm435oiojnc909dsflk9809adlkmlkfn71841763"/>
  </r>
  <r>
    <d v="2021-04-17T00:00:00"/>
    <x v="10"/>
    <x v="6"/>
    <s v="not detected"/>
    <s v="Project Area_KML.kml"/>
    <x v="8"/>
    <s v="VCS Other Documents"/>
    <s v="https://registry.verra.org/mymodule/ProjectDoc/Project_ViewFile.asp?FileID=52098&amp;IDKEY=jiofj09234rm9oq4jndsma80vcalksdjf98cxkjaf90823nmq3m71843142"/>
  </r>
  <r>
    <d v="2021-04-17T00:00:00"/>
    <x v="10"/>
    <x v="7"/>
    <s v="not detected"/>
    <s v="Reference Region_KML.kml"/>
    <x v="8"/>
    <s v="VCS Other Documents"/>
    <s v="https://registry.verra.org/mymodule/ProjectDoc/Project_ViewFile.asp?FileID=52099&amp;IDKEY=3903q4jsafkasjfu90amnmasdfkaidflnmdf9348r09dmfasdfs71844521"/>
  </r>
  <r>
    <d v="2022-11-14T00:00:00"/>
    <x v="1"/>
    <x v="8"/>
    <s v="en"/>
    <s v="B.0.2 CCB amp;amp; VCS Project Review Report 1408_ Final.pdf"/>
    <x v="8"/>
    <s v="VCS Other Documents"/>
    <s v="https://registry.verra.org/mymodule/ProjectDoc/Project_ViewFile.asp?FileID=78840&amp;IDKEY=kkjalskjf098234kj28098sfkjlf098098kl32lasjdflkj9090108720360"/>
  </r>
  <r>
    <d v="2023-08-21T00:00:00"/>
    <x v="12"/>
    <x v="9"/>
    <s v="en"/>
    <s v="VALID_PRR_2502_21 AUG 2023.pdf"/>
    <x v="8"/>
    <s v="VCS Other Documents"/>
    <s v="https://registry.verra.org/mymodule/ProjectDoc/Project_ViewFile.asp?FileID=95850&amp;IDKEY=fkjalskjf098234kj28098sfkjlf098098kl32lasjdflkj909k132177150"/>
  </r>
  <r>
    <d v="2021-04-27T00:00:00"/>
    <x v="0"/>
    <x v="10"/>
    <s v="es"/>
    <s v="Resumen Ejecutivo PD Tahuamanu Amazon REDD Project.pdf"/>
    <x v="8"/>
    <s v="CCB Validation Documents"/>
    <s v="https://registry.verra.org/mymodule/ProjectDoc/Project_ViewFile.asp?FileID=52238&amp;IDKEY=j0e98hfalksuf098fnsdalfkjfoijmn4309JLKJFjlaksjfla9872036202"/>
  </r>
  <r>
    <d v="2021-04-28T00:00:00"/>
    <x v="0"/>
    <x v="11"/>
    <s v="en"/>
    <s v="CCB_VCS_Project_Description_CCBv3.0_VCSv3.3 28042021.pdf"/>
    <x v="8"/>
    <s v="CCB Validation Documents"/>
    <s v="https://registry.verra.org/mymodule/ProjectDoc/Project_ViewFile.asp?FileID=52351&amp;IDKEY=898klasmf8jflkasf8098afnasfkj98f0a9sfsakjflsakjf8d972192029"/>
  </r>
  <r>
    <d v="2021-04-28T00:00:00"/>
    <x v="5"/>
    <x v="12"/>
    <s v="en"/>
    <s v="CCB_VCS_Monitoring_Report_Template_CCBv3.0-_VCSv3.4 28042021.pdf"/>
    <x v="8"/>
    <s v="CCB Verification Documents"/>
    <s v="https://registry.verra.org/mymodule/ProjectDoc/Project_ViewFile.asp?FileID=52348&amp;IDKEY=m8723kjnf7kjandsaslmdv09887vaksmrmnwqkjoiuanfnfuq0a72187892"/>
  </r>
  <r>
    <d v="2022-11-14T00:00:00"/>
    <x v="1"/>
    <x v="13"/>
    <s v="es"/>
    <s v="Resumen Ejecutivo_Reporte de Monitoreo 2017-2019_Tahuamanu REDD Project.pdf"/>
    <x v="8"/>
    <s v="CCB Verification Documents"/>
    <s v="https://registry.verra.org/mymodule/ProjectDoc/Project_ViewFile.asp?FileID=78845&amp;IDKEY=n8723kjnf7kjandsaslmdv09887vaksmrmnwqkjoiuanfnfuq03108727255"/>
  </r>
  <r>
    <d v="2021-04-27T00:00:00"/>
    <x v="1"/>
    <x v="14"/>
    <s v="es"/>
    <s v="Resumen Ejecutivo Reporte Monitoreo Tahuamanu Amazon REDD Project.pdf"/>
    <x v="8"/>
    <s v="CCB Verification Documents"/>
    <s v="https://registry.verra.org/mymodule/ProjectDoc/Project_ViewFile.asp?FileID=52239&amp;IDKEY=dq934lkmsad39asjdkfj90qlkalsdkngaf98ulkandDfdvDdfhl72037581"/>
  </r>
  <r>
    <d v="2020-10-29T00:00:00"/>
    <x v="0"/>
    <x v="0"/>
    <s v="en"/>
    <s v="VCS Draft PD Yellow IpC_ Grouped REDD Project_v01.pdf"/>
    <x v="9"/>
    <s v="VCS Pipeline Documents"/>
    <s v="https://registry.verra.org/mymodule/ProjectDoc/Project_ViewFile.asp?FileID=49160&amp;IDKEY=L0e98hfalksuf098fnsdalfkjfoijmn4309JLKJFjlaksjfla9067791640"/>
  </r>
  <r>
    <d v="2020-10-29T00:00:00"/>
    <x v="11"/>
    <x v="1"/>
    <s v="en"/>
    <s v="VCS-Listing-Representation-Multiple-Representors-v4.1.pdf"/>
    <x v="9"/>
    <s v="VCS Pipeline Documents"/>
    <s v="https://registry.verra.org/mymodule/ProjectDoc/Project_ViewFile.asp?FileID=49161&amp;IDKEY=8q934lkmsad39asjdkfj90qlkalsdkngaf98ulkandDfdvDdfhs67793019"/>
  </r>
  <r>
    <d v="2021-10-04T00:00:00"/>
    <x v="13"/>
    <x v="2"/>
    <s v="en"/>
    <s v="JOINT VCS PD Yellow IpC_ Grouped REDD Project_v04.2.pdf"/>
    <x v="9"/>
    <s v="VCS Registration Documents"/>
    <s v="https://registry.verra.org/mymodule/ProjectDoc/Project_ViewFile.asp?FileID=56475&amp;IDKEY=skjalskjf098234kj28098sfkjlf098098kl32lasjdflkj909f77879025"/>
  </r>
  <r>
    <d v="2021-10-19T00:00:00"/>
    <x v="2"/>
    <x v="3"/>
    <s v="en"/>
    <s v="VCS-Registration-Representation_Yellow IpC_.pdf"/>
    <x v="9"/>
    <s v="VCS Registration Documents"/>
    <s v="https://registry.verra.org/mymodule/ProjectDoc/Project_ViewFile.asp?FileID=57023&amp;IDKEY=3kjalskjf098234kj28098sfkjlf098098kl32lasjdflkj909378634717"/>
  </r>
  <r>
    <d v="2021-10-04T00:00:00"/>
    <x v="7"/>
    <x v="4"/>
    <s v="en"/>
    <s v="VCS_FVR_2020BQMD44_v2Aa_16092021.pdf"/>
    <x v="9"/>
    <s v="VCS Registration Documents"/>
    <s v="https://registry.verra.org/mymodule/ProjectDoc/Project_ViewFile.asp?FileID=56476&amp;IDKEY=klksjoiuwqowrnoiuomnckjashoufifmln902309ksdflku098f77880404"/>
  </r>
  <r>
    <d v="2021-10-19T00:00:00"/>
    <x v="4"/>
    <x v="5"/>
    <s v="en"/>
    <s v="VCS-Issuance-Representation_Yellow IpC_.pdf"/>
    <x v="9"/>
    <s v="VCS Issuance Documents"/>
    <s v="https://registry.verra.org/mymodule/ProjectDoc/Project_ViewFile.asp?FileID=57024&amp;IDKEY=rlksjoiuwqowrnoiuomnckjashoufifmln902309ksdflku098378636096"/>
  </r>
  <r>
    <d v="2021-10-08T00:00:00"/>
    <x v="13"/>
    <x v="2"/>
    <s v="en"/>
    <s v="JOINT VCS PD Yellow IpC_ Grouped REDD Project_v04.2.pdf"/>
    <x v="9"/>
    <s v="VCS Issuance Documents"/>
    <s v="https://registry.verra.org/mymodule/ProjectDoc/Project_ViewFile.asp?FileID=56682&amp;IDKEY=8kjalskjf098234kj28098sfkjlf098098kl32lasjdflkj909l78164478"/>
  </r>
  <r>
    <d v="2021-10-04T00:00:00"/>
    <x v="6"/>
    <x v="6"/>
    <s v="en"/>
    <s v="VCS-Validation-Representation_RINA.pdf"/>
    <x v="9"/>
    <s v="VCS Issuance Documents"/>
    <s v="https://registry.verra.org/mymodule/ProjectDoc/Project_ViewFile.asp?FileID=56477&amp;IDKEY=s097809fdslkjf09rndasfufd098asodfjlkduf09nm23mrn87s77881783"/>
  </r>
  <r>
    <d v="2021-10-08T00:00:00"/>
    <x v="7"/>
    <x v="4"/>
    <s v="en"/>
    <s v="VCS_FVR_2020BQMD44_v2Aa_16092021.pdf"/>
    <x v="9"/>
    <s v="VCS Issuance Documents"/>
    <s v="https://registry.verra.org/mymodule/ProjectDoc/Project_ViewFile.asp?FileID=56683&amp;IDKEY=olksjoiuwqowrnoiuomnckjashoufifmln902309ksdflku098978165857"/>
  </r>
  <r>
    <d v="2021-10-04T00:00:00"/>
    <x v="8"/>
    <x v="7"/>
    <s v="en"/>
    <s v="VCS-Verification-Representation_RINA.pdf"/>
    <x v="9"/>
    <s v="VCS Issuance Documents"/>
    <s v="https://registry.verra.org/mymodule/ProjectDoc/Project_ViewFile.asp?FileID=56478&amp;IDKEY=d0e98hfalksuf098fnsdalfkjfoijmn4309JLKJFjlaksjfla9n77883162"/>
  </r>
  <r>
    <d v="2021-10-19T00:00:00"/>
    <x v="9"/>
    <x v="8"/>
    <s v="en"/>
    <s v="Verra-Registry-Communications-Agreement_Yellow IpC_.pdf"/>
    <x v="9"/>
    <s v="VCS Other Documents"/>
    <s v="https://registry.verra.org/mymodule/ProjectDoc/Project_ViewFile.asp?FileID=57021&amp;IDKEY=u903q4jsafkasjfu90amnmasdfkaidflnmdf9348r09dmfasdfd78631959"/>
  </r>
  <r>
    <d v="2020-11-27T00:00:00"/>
    <x v="10"/>
    <x v="9"/>
    <s v="not detected"/>
    <s v="AP_utm_wgs84_21s (project area).kml"/>
    <x v="9"/>
    <s v="VCS Other Documents"/>
    <s v="https://registry.verra.org/mymodule/ProjectDoc/Project_ViewFile.asp?FileID=49730&amp;IDKEY=eiquwesdfmnk0iei23nnm435oiojnc909dsflk9809adlkmlkfl68577670"/>
  </r>
  <r>
    <d v="2021-10-04T00:00:00"/>
    <x v="1"/>
    <x v="10"/>
    <s v="en"/>
    <s v="SCR_Yellow IPE_Point0_v03.1.pdf"/>
    <x v="9"/>
    <s v="VCS Other Documents"/>
    <s v="https://registry.verra.org/mymodule/ProjectDoc/Project_ViewFile.asp?FileID=56481&amp;IDKEY=jiofj09234rm9oq4jndsma80vcalksdjf98cxkjaf90823nmq3977887299"/>
  </r>
  <r>
    <d v="2022-12-14T00:00:00"/>
    <x v="1"/>
    <x v="11"/>
    <s v="en"/>
    <s v="VCS-Accession-Representation - Yellow IpC_.pdf"/>
    <x v="9"/>
    <s v="VCS Other Documents"/>
    <s v="https://registry.verra.org/mymodule/ProjectDoc/Project_ViewFile.asp?FileID=80669&amp;IDKEY=l097809fdslkjf09rndasfufd098asodfjlkduf09nm23mrn879111242551"/>
  </r>
  <r>
    <d v="2022-12-14T00:00:00"/>
    <x v="1"/>
    <x v="12"/>
    <s v="en"/>
    <s v="VCS-Partial-Release-Representation - Yellow IpC_ Verra Signed 12 DEC 2022.pdf"/>
    <x v="9"/>
    <s v="VCS Other Documents"/>
    <s v="https://registry.verra.org/mymodule/ProjectDoc/Project_ViewFile.asp?FileID=80670&amp;IDKEY=fq934lkmsad39asjdkfj90qlkalsdkngaf98ulkandDfdvDdfhd111243930"/>
  </r>
  <r>
    <d v="2023-07-20T00:00:00"/>
    <x v="1"/>
    <x v="13"/>
    <s v="en"/>
    <s v="Letter of project transfer - Yellow Ipe.pdf"/>
    <x v="9"/>
    <s v="VCS Other Documents"/>
    <s v="https://registry.verra.org/mymodule/ProjectDoc/Project_ViewFile.asp?FileID=94249&amp;IDKEY=ulksjoiuwqowrnoiuomnckjashoufifmln902309ksdflku098j129969371"/>
  </r>
  <r>
    <d v="2023-07-20T00:00:00"/>
    <x v="2"/>
    <x v="14"/>
    <s v="en"/>
    <s v="VCS-Accession-Representation_Yellow Ipe.pdf"/>
    <x v="9"/>
    <s v="VCS Other Documents"/>
    <s v="https://registry.verra.org/mymodule/ProjectDoc/Project_ViewFile.asp?FileID=94250&amp;IDKEY=o0e98hfalksuf098fnsdalfkjfoijmn4309JLKJFjlaksjfla9k129970750"/>
  </r>
  <r>
    <d v="2023-07-20T00:00:00"/>
    <x v="2"/>
    <x v="15"/>
    <s v="en"/>
    <s v="VCS-Partial-Release-Representation_Yellow Ipe.pdf"/>
    <x v="9"/>
    <s v="VCS Other Documents"/>
    <s v="https://registry.verra.org/mymodule/ProjectDoc/Project_ViewFile.asp?FileID=94251&amp;IDKEY=aq934lkmsad39asjdkfj90qlkalsdkngaf98ulkandDfdvDdfhk129972129"/>
  </r>
  <r>
    <d v="2020-07-16T00:00:00"/>
    <x v="9"/>
    <x v="0"/>
    <s v="en"/>
    <s v="Communications agreement 24 june 20.pdf"/>
    <x v="10"/>
    <s v="VCS Pipeline Documents"/>
    <s v="https://registry.verra.org/mymodule/ProjectDoc/Project_ViewFile.asp?FileID=47509&amp;IDKEY=m903q4jsafkasjfu90amnmasdfkaidflnmdf9348r09dmfasdfi65514911"/>
  </r>
  <r>
    <d v="2020-10-27T00:00:00"/>
    <x v="0"/>
    <x v="1"/>
    <s v="en"/>
    <s v="PD_REDD_v1_130.pdf"/>
    <x v="10"/>
    <s v="VCS Registration Documents"/>
    <s v="https://registry.verra.org/mymodule/ProjectDoc/Project_ViewFile.asp?FileID=49113&amp;IDKEY=9lksjoiuwqowrnoiuomnckjashoufifmln902309ksdflku098i67726827"/>
  </r>
  <r>
    <d v="2020-08-17T00:00:00"/>
    <x v="2"/>
    <x v="2"/>
    <s v="en"/>
    <s v="CBADP-GB_REGISTRATION REPRESENTATION.pdf"/>
    <x v="10"/>
    <s v="VCS Registration Documents"/>
    <s v="https://registry.verra.org/mymodule/ProjectDoc/Project_ViewFile.asp?FileID=47919&amp;IDKEY=90e98hfalksuf098fnsdalfkjfoijmn4309JLKJFjlaksjfla9f66080301"/>
  </r>
  <r>
    <d v="2020-10-27T00:00:00"/>
    <x v="3"/>
    <x v="3"/>
    <s v="en"/>
    <s v="VCS_WB-GB_ValidationReport_V2-0_102020.pdf"/>
    <x v="10"/>
    <s v="VCS Registration Documents"/>
    <s v="https://registry.verra.org/mymodule/ProjectDoc/Project_ViewFile.asp?FileID=49114&amp;IDKEY=j097809fdslkjf09rndasfufd098asodfjlkduf09nm23mrn87r67728206"/>
  </r>
  <r>
    <d v="2020-08-19T00:00:00"/>
    <x v="4"/>
    <x v="4"/>
    <s v="en"/>
    <s v="CBADP-GB_ISSUANCE REPRESENTATION.pdf"/>
    <x v="10"/>
    <s v="VCS Issuance Documents"/>
    <s v="https://registry.verra.org/mymodule/ProjectDoc/Project_ViewFile.asp?FileID=47938&amp;IDKEY=fq934lkmsad39asjdkfj90qlkalsdkngaf98ulkandDfdvDdfhd66106502"/>
  </r>
  <r>
    <d v="2020-10-27T00:00:00"/>
    <x v="5"/>
    <x v="5"/>
    <s v="en"/>
    <s v="Monitoring_REDD-GB_v03.3.1.pdf"/>
    <x v="10"/>
    <s v="VCS Issuance Documents"/>
    <s v="https://registry.verra.org/mymodule/ProjectDoc/Project_ViewFile.asp?FileID=49112&amp;IDKEY=lkjalskjf098234kj28098sfkjlf098098kl32lasjdflkj909467725448"/>
  </r>
  <r>
    <d v="2020-10-27T00:00:00"/>
    <x v="7"/>
    <x v="6"/>
    <s v="en"/>
    <s v="VCS_WB_GB_MP1_RPT_VerRpt_V2-0_102020.pdf"/>
    <x v="10"/>
    <s v="VCS Issuance Documents"/>
    <s v="https://registry.verra.org/mymodule/ProjectDoc/Project_ViewFile.asp?FileID=49115&amp;IDKEY=30e98hfalksuf098fnsdalfkjfoijmn4309JLKJFjlaksjfla9n67729585"/>
  </r>
  <r>
    <d v="2020-07-16T00:00:00"/>
    <x v="8"/>
    <x v="7"/>
    <s v="en"/>
    <s v="VCS_WB_GB_MP1_VerificationRepresentation_122019.pdf"/>
    <x v="10"/>
    <s v="VCS Issuance Documents"/>
    <s v="https://registry.verra.org/mymodule/ProjectDoc/Project_ViewFile.asp?FileID=47506&amp;IDKEY=88723kjnf7kjandsaslmdv09887vaksmrmnwqkjoiuanfnfuq0865510774"/>
  </r>
  <r>
    <d v="2020-06-10T00:00:00"/>
    <x v="0"/>
    <x v="0"/>
    <s v="en"/>
    <s v="NIHT VCS Project Description v1.30.pdf"/>
    <x v="11"/>
    <s v="VCS Pipeline Documents"/>
    <s v="https://registry.verra.org/mymodule/ProjectDoc/Project_ViewFile.asp?FileID=47088&amp;IDKEY=kkjalskjf098234kj28098sfkjlf098098kl32lasjdflkj909064934352"/>
  </r>
  <r>
    <d v="2020-05-07T00:00:00"/>
    <x v="11"/>
    <x v="1"/>
    <s v="en"/>
    <s v="VCS-Listing-Representation-Single-Representor-v4.1-NIHT.pdf"/>
    <x v="11"/>
    <s v="VCS Pipeline Documents"/>
    <s v="https://registry.verra.org/mymodule/ProjectDoc/Project_ViewFile.asp?FileID=46677&amp;IDKEY=a0e98hfalksuf098fnsdalfkjfoijmn4309JLKJFjlaksjfla9m64367583"/>
  </r>
  <r>
    <d v="2020-08-16T00:00:00"/>
    <x v="0"/>
    <x v="2"/>
    <s v="en"/>
    <s v="NIHT VCS Project Description v1.53.pdf"/>
    <x v="11"/>
    <s v="VCS Registration Documents"/>
    <s v="https://registry.verra.org/mymodule/ProjectDoc/Project_ViewFile.asp?FileID=47903&amp;IDKEY=niquwesdfmnk0iei23nnm435oiojnc909dsflk9809adlkmlkf966058237"/>
  </r>
  <r>
    <d v="2020-09-29T00:00:00"/>
    <x v="0"/>
    <x v="3"/>
    <s v="en"/>
    <s v="NIHT VCS Project Description v1.55.pdf"/>
    <x v="11"/>
    <s v="VCS Registration Documents"/>
    <s v="https://registry.verra.org/mymodule/ProjectDoc/Project_ViewFile.asp?FileID=48773&amp;IDKEY=d097809fdslkjf09rndasfufd098asodfjlkduf09nm23mrn87d67257967"/>
  </r>
  <r>
    <d v="2020-08-18T00:00:00"/>
    <x v="2"/>
    <x v="4"/>
    <s v="en"/>
    <s v="VCS Registration Deed of Representation.pdf"/>
    <x v="11"/>
    <s v="VCS Registration Documents"/>
    <s v="https://registry.verra.org/mymodule/ProjectDoc/Project_ViewFile.asp?FileID=47934&amp;IDKEY=2kjalskjf098234kj28098sfkjlf098098kl32lasjdflkj909266100986"/>
  </r>
  <r>
    <d v="2020-09-03T00:00:00"/>
    <x v="2"/>
    <x v="5"/>
    <s v="en"/>
    <s v="NIHT-VCS-Registration-Representation-Single-Representor-v4.1.pdf"/>
    <x v="11"/>
    <s v="VCS Registration Documents"/>
    <s v="https://registry.verra.org/mymodule/ProjectDoc/Project_ViewFile.asp?FileID=48474&amp;IDKEY=3kjalskjf098234kj28098sfkjlf098098kl32lasjdflkj909366845646"/>
  </r>
  <r>
    <d v="2020-08-16T00:00:00"/>
    <x v="3"/>
    <x v="6"/>
    <s v="en"/>
    <s v="VCS_NIHT_Val-Ver Report_v1.0_20200814.pdf"/>
    <x v="11"/>
    <s v="VCS Registration Documents"/>
    <s v="https://registry.verra.org/mymodule/ProjectDoc/Project_ViewFile.asp?FileID=47905&amp;IDKEY=0903q4jsafkasjfu90amnmasdfkaidflnmdf9348r09dmfasdfn66060995"/>
  </r>
  <r>
    <d v="2020-08-18T00:00:00"/>
    <x v="3"/>
    <x v="7"/>
    <s v="en"/>
    <s v="VCS_NIHT_Val-Ver Report_v1.1_20200814.pdf"/>
    <x v="11"/>
    <s v="VCS Registration Documents"/>
    <s v="https://registry.verra.org/mymodule/ProjectDoc/Project_ViewFile.asp?FileID=47930&amp;IDKEY=9iquwesdfmnk0iei23nnm435oiojnc909dsflk9809adlkmlkff66095470"/>
  </r>
  <r>
    <d v="2020-09-29T00:00:00"/>
    <x v="3"/>
    <x v="8"/>
    <s v="en"/>
    <s v="VCS_NIHT_Val-Ver Report_v1.3_20200929.pdf"/>
    <x v="11"/>
    <s v="VCS Registration Documents"/>
    <s v="https://registry.verra.org/mymodule/ProjectDoc/Project_ViewFile.asp?FileID=48776&amp;IDKEY=a8723kjnf7kjandsaslmdv09887vaksmrmnwqkjoiuanfnfuq0v67262104"/>
  </r>
  <r>
    <d v="2020-08-18T00:00:00"/>
    <x v="4"/>
    <x v="9"/>
    <s v="en"/>
    <s v="VCS Issuance Deed of Representation.pdf"/>
    <x v="11"/>
    <s v="VCS Issuance Documents"/>
    <s v="https://registry.verra.org/mymodule/ProjectDoc/Project_ViewFile.asp?FileID=47933&amp;IDKEY=a98klasmf8jflkasf8098afnasfkj98f0a9sfsakjflsakjf8df66099607"/>
  </r>
  <r>
    <d v="2020-09-03T00:00:00"/>
    <x v="4"/>
    <x v="10"/>
    <s v="en"/>
    <s v="NIHT-VCS-Issuance-Representation-Single-Representor-v4.1.pdf"/>
    <x v="11"/>
    <s v="VCS Issuance Documents"/>
    <s v="https://registry.verra.org/mymodule/ProjectDoc/Project_ViewFile.asp?FileID=48472&amp;IDKEY=4903q4jsafkasjfu90amnmasdfkaidflnmdf9348r09dmfasdfa66842888"/>
  </r>
  <r>
    <d v="2020-08-18T00:00:00"/>
    <x v="5"/>
    <x v="11"/>
    <s v="en"/>
    <s v="NIHT-VCS-Monitoring-Report-v1.23 - Final.pdf"/>
    <x v="11"/>
    <s v="VCS Issuance Documents"/>
    <s v="https://registry.verra.org/mymodule/ProjectDoc/Project_ViewFile.asp?FileID=47932&amp;IDKEY=8903q4jsafkasjfu90amnmasdfkaidflnmdf9348r09dmfasdfk66098228"/>
  </r>
  <r>
    <d v="2020-08-16T00:00:00"/>
    <x v="6"/>
    <x v="12"/>
    <s v="en"/>
    <s v="NIHT-VCS-Validation-Representation_20200814.pdf"/>
    <x v="11"/>
    <s v="VCS Issuance Documents"/>
    <s v="https://registry.verra.org/mymodule/ProjectDoc/Project_ViewFile.asp?FileID=47904&amp;IDKEY=diofj09234rm9oq4jndsma80vcalksdjf98cxkjaf90823nmq3j66059616"/>
  </r>
  <r>
    <d v="2020-09-29T00:00:00"/>
    <x v="6"/>
    <x v="13"/>
    <s v="en"/>
    <s v="NIHT-VCS-Validation-Representation_20200929.pdf"/>
    <x v="11"/>
    <s v="VCS Issuance Documents"/>
    <s v="https://registry.verra.org/mymodule/ProjectDoc/Project_ViewFile.asp?FileID=48774&amp;IDKEY=n0e98hfalksuf098fnsdalfkjfoijmn4309JLKJFjlaksjfla9d67259346"/>
  </r>
  <r>
    <d v="2020-08-16T00:00:00"/>
    <x v="8"/>
    <x v="14"/>
    <s v="en"/>
    <s v="NIHT-VCS-Verification-Representation_20200814.pdf"/>
    <x v="11"/>
    <s v="VCS Issuance Documents"/>
    <s v="https://registry.verra.org/mymodule/ProjectDoc/Project_ViewFile.asp?FileID=47906&amp;IDKEY=f98klasmf8jflkasf8098afnasfkj98f0a9sfsakjflsakjf8da66062374"/>
  </r>
  <r>
    <d v="2020-09-29T00:00:00"/>
    <x v="8"/>
    <x v="15"/>
    <s v="en"/>
    <s v="NIHT-VCS-Verification-Representation_20200929.pdf"/>
    <x v="11"/>
    <s v="VCS Issuance Documents"/>
    <s v="https://registry.verra.org/mymodule/ProjectDoc/Project_ViewFile.asp?FileID=48775&amp;IDKEY=kq934lkmsad39asjdkfj90qlkalsdkngaf98ulkandDfdvDdfh967260725"/>
  </r>
  <r>
    <d v="2020-05-07T00:00:00"/>
    <x v="10"/>
    <x v="16"/>
    <s v="not detected"/>
    <s v="NIHT.kml"/>
    <x v="11"/>
    <s v="VCS Other Documents"/>
    <s v="https://registry.verra.org/mymodule/ProjectDoc/Project_ViewFile.asp?FileID=46674&amp;IDKEY=fkjalskjf098234kj28098sfkjlf098098kl32lasjdflkj909l64363446"/>
  </r>
  <r>
    <d v="2020-09-29T00:00:00"/>
    <x v="1"/>
    <x v="17"/>
    <s v="en"/>
    <s v="NIHT Field Measurement Protocol v1.10.pdf"/>
    <x v="11"/>
    <s v="VCS Other Documents"/>
    <s v="https://registry.verra.org/mymodule/ProjectDoc/Project_ViewFile.asp?FileID=48788&amp;IDKEY=9903q4jsafkasjfu90amnmasdfkaidflnmdf9348r09dmfasdfm67278652"/>
  </r>
  <r>
    <d v="2020-07-14T00:00:00"/>
    <x v="0"/>
    <x v="18"/>
    <s v="en"/>
    <s v="2293, NIHT Topaiyo REDD+, Public Comments.pdf"/>
    <x v="11"/>
    <s v="VCS Other Documents"/>
    <s v="https://registry.verra.org/mymodule/ProjectDoc/Project_ViewFile.asp?FileID=47446&amp;IDKEY=f903q4jsafkasjfu90amnmasdfkaidflnmdf9348r09dmfasdff65428034"/>
  </r>
  <r>
    <d v="2022-06-27T00:00:00"/>
    <x v="0"/>
    <x v="19"/>
    <s v="id"/>
    <s v="CCB_PROJ_DESC_SUM_DRAFT_TPI_2293_24JUN2022.pdf"/>
    <x v="11"/>
    <s v="CCB Validation Documents"/>
    <s v="https://registry.verra.org/mymodule/ProjectDoc/Project_ViewFile.asp?FileID=68953&amp;IDKEY=aq934lkmsad39asjdkfj90qlkalsdkngaf98ulkandDfdvDdfhd95086187"/>
  </r>
  <r>
    <d v="2022-06-27T00:00:00"/>
    <x v="0"/>
    <x v="20"/>
    <s v="en"/>
    <s v="CCB_PROJ_DESC_DRAFT_ENG_2293_20JUN2022.pdf"/>
    <x v="11"/>
    <s v="CCB Validation Documents"/>
    <s v="https://registry.verra.org/mymodule/ProjectDoc/Project_ViewFile.asp?FileID=68952&amp;IDKEY=j0e98hfalksuf098fnsdalfkjfoijmn4309JLKJFjlaksjfla9k95084808"/>
  </r>
  <r>
    <d v="2020-05-15T00:00:00"/>
    <x v="1"/>
    <x v="0"/>
    <s v="not detected"/>
    <s v="200514_CCB_VCS_Project_Description_English_CleanVersion_JMI.docx"/>
    <x v="12"/>
    <s v="VCS Pipeline Documents"/>
    <s v="https://registry.verra.org/mymodule/ProjectDoc/Project_ViewFile.asp?FileID=46802&amp;IDKEY=a0e98hfalksuf098fnsdalfkjfoijmn4309JLKJFjlaksjfla9a64539958"/>
  </r>
  <r>
    <d v="2020-05-04T00:00:00"/>
    <x v="11"/>
    <x v="1"/>
    <s v="en"/>
    <s v="VCS-Listing-Representation-Single-Representor-v4.0 - CI Colombia.pdf"/>
    <x v="12"/>
    <s v="VCS Pipeline Documents"/>
    <s v="https://registry.verra.org/mymodule/ProjectDoc/Project_ViewFile.asp?FileID=46642&amp;IDKEY=j8723kjnf7kjandsaslmdv09887vaksmrmnwqkjoiuanfnfuq0n64319318"/>
  </r>
  <r>
    <d v="2021-05-06T00:00:00"/>
    <x v="0"/>
    <x v="2"/>
    <s v="en"/>
    <s v="20210407_CCB_VCS_Adjusted_Project_Description.pdf"/>
    <x v="12"/>
    <s v="VCS Registration Documents"/>
    <s v="https://registry.verra.org/mymodule/ProjectDoc/Project_ViewFile.asp?FileID=52504&amp;IDKEY=a98klasmf8jflkasf8098afnasfkj98f0a9sfsakjflsakjf8ds72403016"/>
  </r>
  <r>
    <d v="2021-05-06T00:00:00"/>
    <x v="3"/>
    <x v="3"/>
    <s v="en"/>
    <s v="210408_VCSCCB-VAL REPORT-Blue C Project Morrosquillo Gulf-CI.pdf"/>
    <x v="12"/>
    <s v="VCS Registration Documents"/>
    <s v="https://registry.verra.org/mymodule/ProjectDoc/Project_ViewFile.asp?FileID=52506&amp;IDKEY=jlksjoiuwqowrnoiuomnckjashoufifmln902309ksdflku098u72405774"/>
  </r>
  <r>
    <d v="2021-05-06T00:00:00"/>
    <x v="5"/>
    <x v="4"/>
    <s v="en"/>
    <s v="20210407_CCB_VCS_Adjusted_Monitoring_Report_English.pdf"/>
    <x v="12"/>
    <s v="VCS Issuance Documents"/>
    <s v="https://registry.verra.org/mymodule/ProjectDoc/Project_ViewFile.asp?FileID=52505&amp;IDKEY=fkjalskjf098234kj28098sfkjlf098098kl32lasjdflkj909l72404395"/>
  </r>
  <r>
    <d v="2021-05-06T00:00:00"/>
    <x v="6"/>
    <x v="5"/>
    <s v="en"/>
    <s v="210408_VCS VAL REPRESENTATION-Blue C Project Morrosquillo Gulf-CI.pdf"/>
    <x v="12"/>
    <s v="VCS Issuance Documents"/>
    <s v="https://registry.verra.org/mymodule/ProjectDoc/Project_ViewFile.asp?FileID=52502&amp;IDKEY=aiofj09234rm9oq4jndsma80vcalksdjf98cxkjaf90823nmq3072400258"/>
  </r>
  <r>
    <d v="2021-05-06T00:00:00"/>
    <x v="7"/>
    <x v="6"/>
    <s v="en"/>
    <s v="210408_VCSCCB-VER REPORT-Blue C Project Morrosquillo Gulf-CI.pdf"/>
    <x v="12"/>
    <s v="VCS Issuance Documents"/>
    <s v="https://registry.verra.org/mymodule/ProjectDoc/Project_ViewFile.asp?FileID=52507&amp;IDKEY=f097809fdslkjf09rndasfufd098asodfjlkduf09nm23mrn87a72407153"/>
  </r>
  <r>
    <d v="2021-05-06T00:00:00"/>
    <x v="8"/>
    <x v="7"/>
    <s v="en"/>
    <s v="210408_VCS VER REPRESENTATION-Blue C Project Morrosquillo Gulf-CI.pdf"/>
    <x v="12"/>
    <s v="VCS Issuance Documents"/>
    <s v="https://registry.verra.org/mymodule/ProjectDoc/Project_ViewFile.asp?FileID=52503&amp;IDKEY=f903q4jsafkasjfu90amnmasdfkaidflnmdf9348r09dmfasdfd72401637"/>
  </r>
  <r>
    <d v="2020-05-07T00:00:00"/>
    <x v="10"/>
    <x v="8"/>
    <s v="not detected"/>
    <s v="DMI_Cispata_V3.kml"/>
    <x v="12"/>
    <s v="VCS Other Documents"/>
    <s v="https://registry.verra.org/mymodule/ProjectDoc/Project_ViewFile.asp?FileID=46685&amp;IDKEY=j097809fdslkjf09rndasfufd098asodfjlkduf09nm23mrn87u64378615"/>
  </r>
  <r>
    <d v="2021-05-06T00:00:00"/>
    <x v="12"/>
    <x v="9"/>
    <s v="en"/>
    <s v="RV1_2290_PRR_6MAY2021.pdf"/>
    <x v="12"/>
    <s v="VCS Other Documents"/>
    <s v="https://registry.verra.org/mymodule/ProjectDoc/Project_ViewFile.asp?FileID=52519&amp;IDKEY=78723kjnf7kjandsaslmdv09887vaksmrmnwqkjoiuanfnfuq0i72423701"/>
  </r>
  <r>
    <d v="2021-01-28T00:00:00"/>
    <x v="1"/>
    <x v="10"/>
    <s v="not detected"/>
    <s v="CCB_VCS_Project_Description_Spanish_FINAL.docx"/>
    <x v="12"/>
    <s v="CCB Validation Documents"/>
    <s v="https://registry.verra.org/mymodule/ProjectDoc/Project_ViewFile.asp?FileID=50704&amp;IDKEY=f98klasmf8jflkasf8098afnasfkj98f0a9sfsakjflsakjf8da69920816"/>
  </r>
  <r>
    <d v="2020-12-01T00:00:00"/>
    <x v="0"/>
    <x v="11"/>
    <s v="en"/>
    <s v="20201106_CCB_VCS_Project_Description_English.pdf"/>
    <x v="12"/>
    <s v="CCB Validation Documents"/>
    <s v="https://registry.verra.org/mymodule/ProjectDoc/Project_ViewFile.asp?FileID=49743&amp;IDKEY=jkjalskjf098234kj28098sfkjlf098098kl32lasjdflkj909f68595597"/>
  </r>
  <r>
    <d v="2021-05-06T00:00:00"/>
    <x v="1"/>
    <x v="12"/>
    <s v="en"/>
    <s v="210408_CCB VAL STATEMENT_Blue C Project Morrosquillo Gulf-CI.pdf"/>
    <x v="12"/>
    <s v="CCB Validation Documents"/>
    <s v="https://registry.verra.org/mymodule/ProjectDoc/Project_ViewFile.asp?FileID=52500&amp;IDKEY=a8723kjnf7kjandsaslmdv09887vaksmrmnwqkjoiuanfnfuq0v72397500"/>
  </r>
  <r>
    <d v="2021-05-06T00:00:00"/>
    <x v="1"/>
    <x v="13"/>
    <s v="en"/>
    <s v="210408_CCB VER STATEMENT-Blue C Project Morrosquillo Gulf-CI.pdf"/>
    <x v="12"/>
    <s v="CCB Validation Documents"/>
    <s v="https://registry.verra.org/mymodule/ProjectDoc/Project_ViewFile.asp?FileID=52501&amp;IDKEY=jiquwesdfmnk0iei23nnm435oiojnc909dsflk9809adlkmlkf372398879"/>
  </r>
  <r>
    <d v="2020-11-16T00:00:00"/>
    <x v="0"/>
    <x v="14"/>
    <s v="es"/>
    <s v="20201106_CCB_VCS_Project_Description_Spanish.pdf"/>
    <x v="12"/>
    <s v="CCB Validation Documents"/>
    <s v="https://registry.verra.org/mymodule/ProjectDoc/Project_ViewFile.asp?FileID=49486&amp;IDKEY=4q934lkmsad39asjdkfj90qlkalsdkngaf98ulkandDfdvDdfhv68241194"/>
  </r>
  <r>
    <d v="2021-01-28T00:00:00"/>
    <x v="1"/>
    <x v="15"/>
    <s v="not detected"/>
    <s v="CCB_VCS_Monitoring_Report_Spanish_FINAL.docx"/>
    <x v="12"/>
    <s v="CCB Verification Documents"/>
    <s v="https://registry.verra.org/mymodule/ProjectDoc/Project_ViewFile.asp?FileID=50687&amp;IDKEY=j98klasmf8jflkasf8098afnasfkj98f0a9sfsakjflsakjf8da69897373"/>
  </r>
  <r>
    <d v="2020-12-01T00:00:00"/>
    <x v="5"/>
    <x v="16"/>
    <s v="en"/>
    <s v="20201106_CCB_VCS_Monitoring_Report_English.pdf"/>
    <x v="12"/>
    <s v="CCB Verification Documents"/>
    <s v="https://registry.verra.org/mymodule/ProjectDoc/Project_ViewFile.asp?FileID=49742&amp;IDKEY=l98klasmf8jflkasf8098afnasfkj98f0a9sfsakjflsakjf8dm68594218"/>
  </r>
  <r>
    <d v="2020-11-16T00:00:00"/>
    <x v="0"/>
    <x v="17"/>
    <s v="es"/>
    <s v="20201106_CCB_VCS_Monitoring_Report_Spanish.pdf"/>
    <x v="12"/>
    <s v="CCB Verification Documents"/>
    <s v="https://registry.verra.org/mymodule/ProjectDoc/Project_ViewFile.asp?FileID=49488&amp;IDKEY=qiquwesdfmnk0iei23nnm435oiojnc909dsflk9809adlkmlkfl68243952"/>
  </r>
  <r>
    <d v="2020-04-23T00:00:00"/>
    <x v="0"/>
    <x v="0"/>
    <s v="en"/>
    <s v="PD The Jaguar Amazon REDD Project.pdf"/>
    <x v="13"/>
    <s v="VCS Pipeline Documents"/>
    <s v="https://registry.verra.org/mymodule/ProjectDoc/Project_ViewFile.asp?FileID=46498&amp;IDKEY=3q934lkmsad39asjdkfj90qlkalsdkngaf98ulkandDfdvDdfhD64120742"/>
  </r>
  <r>
    <d v="2020-04-16T00:00:00"/>
    <x v="11"/>
    <x v="1"/>
    <s v="en"/>
    <s v="Listing Representation signed.pdf"/>
    <x v="13"/>
    <s v="VCS Pipeline Documents"/>
    <s v="https://registry.verra.org/mymodule/ProjectDoc/Project_ViewFile.asp?FileID=46441&amp;IDKEY=k097809fdslkjf09rndasfufd098asodfjlkduf09nm23mrn87f64042139"/>
  </r>
  <r>
    <d v="2021-03-12T00:00:00"/>
    <x v="0"/>
    <x v="2"/>
    <s v="en"/>
    <s v="PD The Jaguar Amazon REDD Project 24th Feb 2021.pdf"/>
    <x v="13"/>
    <s v="VCS Registration Documents"/>
    <s v="https://registry.verra.org/mymodule/ProjectDoc/Project_ViewFile.asp?FileID=51405&amp;IDKEY=f903q4jsafkasjfu90amnmasdfkaidflnmdf9348r09dmfasdfq70887495"/>
  </r>
  <r>
    <d v="2023-08-16T00:00:00"/>
    <x v="0"/>
    <x v="3"/>
    <s v="en"/>
    <s v="PD The Jaguar Amazon REDD Project CCB sin CC 20012023.pdf"/>
    <x v="13"/>
    <s v="VCS Registration Documents"/>
    <s v="https://registry.verra.org/mymodule/ProjectDoc/Project_ViewFile.asp?FileID=95613&amp;IDKEY=ciofj09234rm9oq4jndsma80vcalksdjf98cxkjaf90823nmq3q131850327"/>
  </r>
  <r>
    <d v="2020-12-29T00:00:00"/>
    <x v="2"/>
    <x v="4"/>
    <s v="en"/>
    <s v="Registration Representation signed.pdf"/>
    <x v="13"/>
    <s v="VCS Registration Documents"/>
    <s v="https://registry.verra.org/mymodule/ProjectDoc/Project_ViewFile.asp?FileID=50150&amp;IDKEY=lq934lkmsad39asjdkfj90qlkalsdkngaf98ulkandDfdvDdfhl69156850"/>
  </r>
  <r>
    <d v="2021-03-12T00:00:00"/>
    <x v="3"/>
    <x v="5"/>
    <s v="en"/>
    <s v="VCS_Greenoxx_Jaguar_ValidationReport_V1-3_122420 (002).pdf"/>
    <x v="13"/>
    <s v="VCS Registration Documents"/>
    <s v="https://registry.verra.org/mymodule/ProjectDoc/Project_ViewFile.asp?FileID=51406&amp;IDKEY=a98klasmf8jflkasf8098afnasfkj98f0a9sfsakjflsakjf8da70888874"/>
  </r>
  <r>
    <d v="2023-04-27T00:00:00"/>
    <x v="1"/>
    <x v="6"/>
    <s v="it"/>
    <s v="ISS_REP_2278_DDMONYEAR.pdf"/>
    <x v="13"/>
    <s v="VCS Issuance Documents"/>
    <s v="https://registry.verra.org/mymodule/ProjectDoc/Project_ViewFile.asp?FileID=89048&amp;IDKEY=l097809fdslkjf09rndasfufd098asodfjlkduf09nm23mrn879122797192"/>
  </r>
  <r>
    <d v="2023-04-14T00:00:00"/>
    <x v="1"/>
    <x v="7"/>
    <s v="en"/>
    <s v="MON_REP2278_01012018_31122020.pdf"/>
    <x v="13"/>
    <s v="VCS Issuance Documents"/>
    <s v="https://registry.verra.org/mymodule/ProjectDoc/Project_ViewFile.asp?FileID=88440&amp;IDKEY=0iofj09234rm9oq4jndsma80vcalksdjf98cxkjaf90823nmq32121958760"/>
  </r>
  <r>
    <d v="2020-12-28T00:00:00"/>
    <x v="6"/>
    <x v="8"/>
    <s v="en"/>
    <s v="VCS_Greenoxx_Jaguar_ValidationRepresentation_v1-0_122420.pdf"/>
    <x v="13"/>
    <s v="VCS Issuance Documents"/>
    <s v="https://registry.verra.org/mymodule/ProjectDoc/Project_ViewFile.asp?FileID=50135&amp;IDKEY=9iofj09234rm9oq4jndsma80vcalksdjf98cxkjaf90823nmq3369136165"/>
  </r>
  <r>
    <d v="2023-04-07T00:00:00"/>
    <x v="7"/>
    <x v="9"/>
    <s v="en"/>
    <s v="TheJaguar_VCS_VerificationReport_1.5_March23-clean[72].pdf"/>
    <x v="13"/>
    <s v="VCS Issuance Documents"/>
    <s v="https://registry.verra.org/mymodule/ProjectDoc/Project_ViewFile.asp?FileID=87956&amp;IDKEY=d903q4jsafkasjfu90amnmasdfkaidflnmdf9348r09dmfasdf9121291324"/>
  </r>
  <r>
    <d v="2023-04-27T00:00:00"/>
    <x v="8"/>
    <x v="10"/>
    <s v="en"/>
    <s v="VERIF_STA_2278_04112022..pdf"/>
    <x v="13"/>
    <s v="VCS Issuance Documents"/>
    <s v="https://registry.verra.org/mymodule/ProjectDoc/Project_ViewFile.asp?FileID=89047&amp;IDKEY=0lksjoiuwqowrnoiuomnckjashoufifmln902309ksdflku098o122795813"/>
  </r>
  <r>
    <d v="2022-11-11T00:00:00"/>
    <x v="9"/>
    <x v="11"/>
    <s v="en"/>
    <s v="Verra-Registry-Communications-Agreement-multiple-PPs-The Jaguar.pdf"/>
    <x v="13"/>
    <s v="VCS Other Documents"/>
    <s v="https://registry.verra.org/mymodule/ProjectDoc/Project_ViewFile.asp?FileID=78725&amp;IDKEY=d097809fdslkjf09rndasfufd098asodfjlkduf09nm23mrn87d108561775"/>
  </r>
  <r>
    <d v="2023-04-07T00:00:00"/>
    <x v="12"/>
    <x v="12"/>
    <s v="en"/>
    <s v="2278_PRR_Verra RM VCS-CCB 22032023_[94].pdf"/>
    <x v="13"/>
    <s v="VCS Other Documents"/>
    <s v="https://registry.verra.org/mymodule/ProjectDoc/Project_ViewFile.asp?FileID=87958&amp;IDKEY=jkjalskjf098234kj28098sfkjlf098098kl32lasjdflkj909a121294082"/>
  </r>
  <r>
    <d v="2020-04-16T00:00:00"/>
    <x v="10"/>
    <x v="13"/>
    <s v="not detected"/>
    <s v="Project_Area.kml"/>
    <x v="13"/>
    <s v="VCS Other Documents"/>
    <s v="https://registry.verra.org/mymodule/ProjectDoc/Project_ViewFile.asp?FileID=46440&amp;IDKEY=rlksjoiuwqowrnoiuomnckjashoufifmln902309ksdflku098364040760"/>
  </r>
  <r>
    <d v="2021-03-12T00:00:00"/>
    <x v="12"/>
    <x v="14"/>
    <s v="en"/>
    <s v="R_2278_PRR_12MAR2021.pdf"/>
    <x v="13"/>
    <s v="VCS Other Documents"/>
    <s v="https://registry.verra.org/mymodule/ProjectDoc/Project_ViewFile.asp?FileID=51404&amp;IDKEY=niofj09234rm9oq4jndsma80vcalksdjf98cxkjaf90823nmq3f70886116"/>
  </r>
  <r>
    <d v="2022-02-22T00:00:00"/>
    <x v="0"/>
    <x v="15"/>
    <s v="es"/>
    <s v="CCB_PROJ_DESC_SUM_SPA_DRAFT_2278_22FEB2022.pdf"/>
    <x v="13"/>
    <s v="CCB Validation Documents"/>
    <s v="https://registry.verra.org/mymodule/ProjectDoc/Project_ViewFile.asp?FileID=61934&amp;IDKEY=qiquwesdfmnk0iei23nnm435oiojnc909dsflk9809adlkmlkfl85406986"/>
  </r>
  <r>
    <d v="2022-02-22T00:00:00"/>
    <x v="0"/>
    <x v="16"/>
    <s v="en"/>
    <s v="CCB_PROJ_DESC_ENG_DRAFT_2278_27JAN2022.pdf"/>
    <x v="13"/>
    <s v="CCB Validation Documents"/>
    <s v="https://registry.verra.org/mymodule/ProjectDoc/Project_ViewFile.asp?FileID=61935&amp;IDKEY=iiofj09234rm9oq4jndsma80vcalksdjf98cxkjaf90823nmq3q85408365"/>
  </r>
  <r>
    <d v="2023-01-24T00:00:00"/>
    <x v="3"/>
    <x v="17"/>
    <s v="en"/>
    <s v="Validation_Report_CCB_The_Jaguar_REDD+_10112022-clean.pdf"/>
    <x v="13"/>
    <s v="CCB Validation Documents"/>
    <s v="https://registry.verra.org/mymodule/ProjectDoc/Project_ViewFile.asp?FileID=83437&amp;IDKEY=k903q4jsafkasjfu90amnmasdfkaidflnmdf9348r09dmfasdf8115059623"/>
  </r>
  <r>
    <d v="2022-07-12T00:00:00"/>
    <x v="1"/>
    <x v="18"/>
    <s v="en"/>
    <s v="CCB Validation Statement Jaguar 280622.pdf"/>
    <x v="13"/>
    <s v="CCB Validation Documents"/>
    <s v="https://registry.verra.org/mymodule/ProjectDoc/Project_ViewFile.asp?FileID=69813&amp;IDKEY=2kjalskjf098234kj28098sfkjlf098098kl32lasjdflkj909296272127"/>
  </r>
  <r>
    <d v="2023-04-07T00:00:00"/>
    <x v="5"/>
    <x v="19"/>
    <s v="en"/>
    <s v="CCB_Monitoring_Report_200223 24-03-2023 sin CC[100].pdf"/>
    <x v="13"/>
    <s v="CCB Verification Documents"/>
    <s v="https://registry.verra.org/mymodule/ProjectDoc/Project_ViewFile.asp?FileID=87955&amp;IDKEY=3iofj09234rm9oq4jndsma80vcalksdjf98cxkjaf90823nmq3121289945"/>
  </r>
  <r>
    <d v="2022-05-03T00:00:00"/>
    <x v="5"/>
    <x v="20"/>
    <s v="en"/>
    <s v="CCB_MON_REP_ENG_DRAFT_2278_01012018_31122020.pdf"/>
    <x v="13"/>
    <s v="CCB Verification Documents"/>
    <s v="https://registry.verra.org/mymodule/ProjectDoc/Project_ViewFile.asp?FileID=66016&amp;IDKEY=d097809fdslkjf09rndasfufd098asodfjlkduf09nm23mrn87f91036064"/>
  </r>
  <r>
    <d v="2022-05-03T00:00:00"/>
    <x v="1"/>
    <x v="21"/>
    <s v="es"/>
    <s v="CCB_MON_REP_SUM_SPA_DRAFT_2278_01012018_31122020.pdf"/>
    <x v="13"/>
    <s v="CCB Verification Documents"/>
    <s v="https://registry.verra.org/mymodule/ProjectDoc/Project_ViewFile.asp?FileID=66017&amp;IDKEY=J0e98hfalksuf098fnsdalfkjfoijmn4309JLKJFjlaksjfla9991037443"/>
  </r>
  <r>
    <d v="2023-04-07T00:00:00"/>
    <x v="7"/>
    <x v="22"/>
    <s v="en"/>
    <s v="CCB_VERIFICATION REPORT_THE JAGUAR AMAZON REDD+ PROJECT_1.5[81].pdf"/>
    <x v="13"/>
    <s v="CCB Verification Documents"/>
    <s v="https://registry.verra.org/mymodule/ProjectDoc/Project_ViewFile.asp?FileID=87957&amp;IDKEY=f98klasmf8jflkasf8098afnasfkj98f0a9sfsakjflsakjf8d8121292703"/>
  </r>
  <r>
    <d v="2022-11-03T00:00:00"/>
    <x v="1"/>
    <x v="23"/>
    <s v="en"/>
    <s v="Verification_Statement_Jaguar Amazon.pdf"/>
    <x v="13"/>
    <s v="CCB Verification Documents"/>
    <s v="https://registry.verra.org/mymodule/ProjectDoc/Project_ViewFile.asp?FileID=77933&amp;IDKEY=9097809fdslkjf09rndasfufd098asodfjlkduf09nm23mrn87f107469607"/>
  </r>
  <r>
    <d v="2023-01-20T00:00:00"/>
    <x v="1"/>
    <x v="24"/>
    <s v="es"/>
    <s v="CCB_OTHER_2278_15APR2022.pdf"/>
    <x v="13"/>
    <s v="CCB Other Documents"/>
    <s v="https://registry.verra.org/mymodule/ProjectDoc/Project_ViewFile.asp?FileID=83251&amp;IDKEY=7097809fdslkjf09rndasfufd098asodfjlkduf09nm23mrn87114803129"/>
  </r>
  <r>
    <d v="2023-01-24T00:00:00"/>
    <x v="12"/>
    <x v="25"/>
    <s v="not detected"/>
    <s v="2278_PRR_CCB.docx"/>
    <x v="13"/>
    <s v="CCB Other Documents"/>
    <s v="https://registry.verra.org/mymodule/ProjectDoc/Project_ViewFile.asp?FileID=83436&amp;IDKEY=miofj09234rm9oq4jndsma80vcalksdjf98cxkjaf90823nmq3j115058244"/>
  </r>
  <r>
    <d v="2017-05-12T00:00:00"/>
    <x v="1"/>
    <x v="0"/>
    <s v="en"/>
    <s v="PP_ISS_REP_587_01MAR2011_29FEB2012.pdf"/>
    <x v="14"/>
    <s v="VCS Issuance Documents"/>
    <s v="https://registry.verra.org/mymodule/ProjectDoc/Project_ViewFile.asp?FileID=40044&amp;IDKEY=j8723kjnf7kjandsaslmdv09887vaksmrmnwqkjoiuanfnfuq0j55220676"/>
  </r>
  <r>
    <d v="2017-05-12T00:00:00"/>
    <x v="1"/>
    <x v="1"/>
    <s v="en"/>
    <s v="PP_ISS_REP_587_01MAR2010_28FEB2011.pdf"/>
    <x v="14"/>
    <s v="VCS Issuance Documents"/>
    <s v="https://registry.verra.org/mymodule/ProjectDoc/Project_ViewFile.asp?FileID=42855&amp;IDKEY=miofj09234rm9oq4jndsma80vcalksdjf98cxkjaf90823nmq3s59097045"/>
  </r>
  <r>
    <d v="2017-05-12T00:00:00"/>
    <x v="1"/>
    <x v="2"/>
    <s v="en"/>
    <s v="PP_ISS_REP_587_01MAR2012_28FEB2013.pdf"/>
    <x v="14"/>
    <s v="VCS Issuance Documents"/>
    <s v="https://registry.verra.org/mymodule/ProjectDoc/Project_ViewFile.asp?FileID=42858&amp;IDKEY=2kjalskjf098234kj28098sfkjlf098098kl32lasjdflkj909959101182"/>
  </r>
  <r>
    <d v="2017-05-12T00:00:00"/>
    <x v="1"/>
    <x v="3"/>
    <s v="en"/>
    <s v="MONIT_REP_587_01MAR2010_28FEB2011.pdf"/>
    <x v="14"/>
    <s v="VCS Issuance Documents"/>
    <s v="https://registry.verra.org/mymodule/ProjectDoc/Project_ViewFile.asp?FileID=43134&amp;IDKEY=f903q4jsafkasjfu90amnmasdfkaidflnmdf9348r09dmfasdff59481786"/>
  </r>
  <r>
    <d v="2017-05-12T00:00:00"/>
    <x v="5"/>
    <x v="4"/>
    <s v="en"/>
    <s v="MONIT_REP_587_01MAR2011_29FEB2012.pdf"/>
    <x v="14"/>
    <s v="VCS Issuance Documents"/>
    <s v="https://registry.verra.org/mymodule/ProjectDoc/Project_ViewFile.asp?FileID=43135&amp;IDKEY=998klasmf8jflkasf8098afnasfkj98f0a9sfsakjflsakjf8ds59483165"/>
  </r>
  <r>
    <d v="2017-05-12T00:00:00"/>
    <x v="5"/>
    <x v="5"/>
    <s v="en"/>
    <s v="MONIT_REP_587_01MAR2012_28FEB2013.pdf"/>
    <x v="14"/>
    <s v="VCS Issuance Documents"/>
    <s v="https://registry.verra.org/mymodule/ProjectDoc/Project_ViewFile.asp?FileID=45593&amp;IDKEY=f98klasmf8jflkasf8098afnasfkj98f0a9sfsakjflsakjf8dn62872747"/>
  </r>
  <r>
    <d v="2017-05-12T00:00:00"/>
    <x v="7"/>
    <x v="6"/>
    <s v="en"/>
    <s v="VERIF_REP_587_01MAR2011_29FEB2012.pdf"/>
    <x v="14"/>
    <s v="VCS Issuance Documents"/>
    <s v="https://registry.verra.org/mymodule/ProjectDoc/Project_ViewFile.asp?FileID=40043&amp;IDKEY=aq934lkmsad39asjdkfj90qlkalsdkngaf98ulkandDfdvDdfhd55219297"/>
  </r>
  <r>
    <d v="2017-05-12T00:00:00"/>
    <x v="7"/>
    <x v="7"/>
    <s v="en"/>
    <s v="VERIF_REP_587_01MAR2012_28FEB2013.pdf"/>
    <x v="14"/>
    <s v="VCS Issuance Documents"/>
    <s v="https://registry.verra.org/mymodule/ProjectDoc/Project_ViewFile.asp?FileID=40045&amp;IDKEY=kiquwesdfmnk0iei23nnm435oiojnc909dsflk9809adlkmlkf055222055"/>
  </r>
  <r>
    <d v="2017-05-12T00:00:00"/>
    <x v="1"/>
    <x v="8"/>
    <s v="en"/>
    <s v="VERIF_REP_587_01MAR2010_28FEB2011.pdf"/>
    <x v="14"/>
    <s v="VCS Issuance Documents"/>
    <s v="https://registry.verra.org/mymodule/ProjectDoc/Project_ViewFile.asp?FileID=42856&amp;IDKEY=m903q4jsafkasjfu90amnmasdfkaidflnmdf9348r09dmfasdff59098424"/>
  </r>
  <r>
    <d v="2017-05-12T00:00:00"/>
    <x v="8"/>
    <x v="9"/>
    <s v="en"/>
    <s v="VERIF_STA_587_01MAR2010_28FEB2011.pdf"/>
    <x v="14"/>
    <s v="VCS Issuance Documents"/>
    <s v="https://registry.verra.org/mymodule/ProjectDoc/Project_ViewFile.asp?FileID=40041&amp;IDKEY=n097809fdslkjf09rndasfufd098asodfjlkduf09nm23mrn87d55216539"/>
  </r>
  <r>
    <d v="2017-05-12T00:00:00"/>
    <x v="8"/>
    <x v="10"/>
    <s v="en"/>
    <s v="VERIF_STA_587_01MAR2011_29FEB2012.pdf"/>
    <x v="14"/>
    <s v="VCS Issuance Documents"/>
    <s v="https://registry.verra.org/mymodule/ProjectDoc/Project_ViewFile.asp?FileID=40042&amp;IDKEY=j0e98hfalksuf098fnsdalfkjfoijmn4309JLKJFjlaksjfla9k55217918"/>
  </r>
  <r>
    <d v="2017-05-12T00:00:00"/>
    <x v="8"/>
    <x v="11"/>
    <s v="en"/>
    <s v="VERIF_STA_587_01MAR2012_28FEB2013.pdf"/>
    <x v="14"/>
    <s v="VCS Issuance Documents"/>
    <s v="https://registry.verra.org/mymodule/ProjectDoc/Project_ViewFile.asp?FileID=40046&amp;IDKEY=xiofj09234rm9oq4jndsma80vcalksdjf98cxkjaf90823nmq3o55223434"/>
  </r>
  <r>
    <d v="2017-05-10T00:00:00"/>
    <x v="0"/>
    <x v="0"/>
    <s v="en"/>
    <s v="PROJ_DESC_605_14MAR2011.pdf"/>
    <x v="15"/>
    <s v="VCS Registration Documents"/>
    <s v="https://registry.verra.org/mymodule/ProjectDoc/Project_ViewFile.asp?FileID=43096&amp;IDKEY=88723kjnf7kjandsaslmdv09887vaksmrmnwqkjoiuanfnfuq0859429384"/>
  </r>
  <r>
    <d v="2017-05-10T00:00:00"/>
    <x v="1"/>
    <x v="1"/>
    <s v="en"/>
    <s v="PP_REG_REP_605_18MAR2011.pdf"/>
    <x v="15"/>
    <s v="VCS Registration Documents"/>
    <s v="https://registry.verra.org/mymodule/ProjectDoc/Project_ViewFile.asp?FileID=44474&amp;IDKEY=niquwesdfmnk0iei23nnm435oiojnc909dsflk9809adlkmlkf061329646"/>
  </r>
  <r>
    <d v="2017-05-10T00:00:00"/>
    <x v="1"/>
    <x v="2"/>
    <s v="en"/>
    <s v="VALID_REP_605_18MAR2011.pdf"/>
    <x v="15"/>
    <s v="VCS Registration Documents"/>
    <s v="https://registry.verra.org/mymodule/ProjectDoc/Project_ViewFile.asp?FileID=42760&amp;IDKEY=n097809fdslkjf09rndasfufd098asodfjlkduf09nm23mrn87f58966040"/>
  </r>
  <r>
    <d v="2017-05-12T00:00:00"/>
    <x v="1"/>
    <x v="3"/>
    <s v="en"/>
    <s v="PP_ISS_REP_605_13MAR2011_12MAR2012.pdf"/>
    <x v="15"/>
    <s v="VCS Issuance Documents"/>
    <s v="https://registry.verra.org/mymodule/ProjectDoc/Project_ViewFile.asp?FileID=39991&amp;IDKEY=Dq934lkmsad39asjdkfj90qlkalsdkngaf98ulkandDfdvDdfhm55147589"/>
  </r>
  <r>
    <d v="2017-05-12T00:00:00"/>
    <x v="1"/>
    <x v="4"/>
    <s v="en"/>
    <s v="PP_ISS_REP_605_13MAR2012_12MAR2013.pdf"/>
    <x v="15"/>
    <s v="VCS Issuance Documents"/>
    <s v="https://registry.verra.org/mymodule/ProjectDoc/Project_ViewFile.asp?FileID=39993&amp;IDKEY=0iquwesdfmnk0iei23nnm435oiojnc909dsflk9809adlkmlkfm55150347"/>
  </r>
  <r>
    <d v="2017-05-11T00:00:00"/>
    <x v="1"/>
    <x v="5"/>
    <s v="en"/>
    <s v="PP_ISS_REP_605_13MAR2009_12MAR2011.pdf"/>
    <x v="15"/>
    <s v="VCS Issuance Documents"/>
    <s v="https://registry.verra.org/mymodule/ProjectDoc/Project_ViewFile.asp?FileID=42788&amp;IDKEY=f097809fdslkjf09rndasfufd098asodfjlkduf09nm23mrn87k59004652"/>
  </r>
  <r>
    <d v="2017-05-12T00:00:00"/>
    <x v="5"/>
    <x v="6"/>
    <s v="en"/>
    <s v="MONIT_REP_605_13MAR2011_12MAR2012.pdf"/>
    <x v="15"/>
    <s v="VCS Issuance Documents"/>
    <s v="https://registry.verra.org/mymodule/ProjectDoc/Project_ViewFile.asp?FileID=43121&amp;IDKEY=fq934lkmsad39asjdkfj90qlkalsdkngaf98ulkandDfdvDdfhq59463859"/>
  </r>
  <r>
    <d v="2017-05-12T00:00:00"/>
    <x v="5"/>
    <x v="7"/>
    <s v="en"/>
    <s v="MONIT_REP_605_13MAR2012_12MAR2013.pdf"/>
    <x v="15"/>
    <s v="VCS Issuance Documents"/>
    <s v="https://registry.verra.org/mymodule/ProjectDoc/Project_ViewFile.asp?FileID=44488&amp;IDKEY=jlksjoiuwqowrnoiuomnckjashoufifmln902309ksdflku098k61348952"/>
  </r>
  <r>
    <d v="2017-05-11T00:00:00"/>
    <x v="1"/>
    <x v="8"/>
    <s v="en"/>
    <s v="MONIT_REP_605_13MAR2009_12MAR2011.pdf"/>
    <x v="15"/>
    <s v="VCS Issuance Documents"/>
    <s v="https://registry.verra.org/mymodule/ProjectDoc/Project_ViewFile.asp?FileID=45218&amp;IDKEY=k0e98hfalksuf098fnsdalfkjfoijmn4309JLKJFjlaksjfla9j62355622"/>
  </r>
  <r>
    <d v="2017-05-10T00:00:00"/>
    <x v="1"/>
    <x v="9"/>
    <s v="en"/>
    <s v="VALID_STA_605_21MAR2011.pdf"/>
    <x v="15"/>
    <s v="VCS Issuance Documents"/>
    <s v="https://registry.verra.org/mymodule/ProjectDoc/Project_ViewFile.asp?FileID=39888&amp;IDKEY=f98klasmf8jflkasf8098afnasfkj98f0a9sfsakjflsakjf8d855005552"/>
  </r>
  <r>
    <d v="2017-05-12T00:00:00"/>
    <x v="7"/>
    <x v="10"/>
    <s v="en"/>
    <s v="VERIF_REP_605_13MAR2011_12MAR2012.pdf"/>
    <x v="15"/>
    <s v="VCS Issuance Documents"/>
    <s v="https://registry.verra.org/mymodule/ProjectDoc/Project_ViewFile.asp?FileID=39990&amp;IDKEY=k0e98hfalksuf098fnsdalfkjfoijmn4309JLKJFjlaksjfla9f55146210"/>
  </r>
  <r>
    <d v="2017-05-12T00:00:00"/>
    <x v="7"/>
    <x v="11"/>
    <s v="en"/>
    <s v="VERIF_REP_605_13MAR2012_12MAR2013.pdf"/>
    <x v="15"/>
    <s v="VCS Issuance Documents"/>
    <s v="https://registry.verra.org/mymodule/ProjectDoc/Project_ViewFile.asp?FileID=39992&amp;IDKEY=u8723kjnf7kjandsaslmdv09887vaksmrmnwqkjoiuanfnfuq0f55148968"/>
  </r>
  <r>
    <d v="2017-05-11T00:00:00"/>
    <x v="1"/>
    <x v="12"/>
    <s v="en"/>
    <s v="VERIF_REP_605_13MAR2009_12MAR2011.pdf"/>
    <x v="15"/>
    <s v="VCS Issuance Documents"/>
    <s v="https://registry.verra.org/mymodule/ProjectDoc/Project_ViewFile.asp?FileID=42787&amp;IDKEY=9lksjoiuwqowrnoiuomnckjashoufifmln902309ksdflku098o59003273"/>
  </r>
  <r>
    <d v="2017-05-11T00:00:00"/>
    <x v="8"/>
    <x v="13"/>
    <s v="en"/>
    <s v="VERIF_STA_605_13MAR2009_12MAR2011.pdf"/>
    <x v="15"/>
    <s v="VCS Issuance Documents"/>
    <s v="https://registry.verra.org/mymodule/ProjectDoc/Project_ViewFile.asp?FileID=39948&amp;IDKEY=liquwesdfmnk0iei23nnm435oiojnc909dsflk9809adlkmlkfi55088292"/>
  </r>
  <r>
    <d v="2017-05-12T00:00:00"/>
    <x v="8"/>
    <x v="14"/>
    <s v="en"/>
    <s v="VERIF_STA_605_13MAR2011_12MAR2012.pdf"/>
    <x v="15"/>
    <s v="VCS Issuance Documents"/>
    <s v="https://registry.verra.org/mymodule/ProjectDoc/Project_ViewFile.asp?FileID=39989&amp;IDKEY=llksjoiuwqowrnoiuomnckjashoufifmln902309ksdflku098o55144831"/>
  </r>
  <r>
    <d v="2017-05-12T00:00:00"/>
    <x v="8"/>
    <x v="15"/>
    <s v="en"/>
    <s v="VERIF_STA_605_13MAR2012_12MAR2013.pdf"/>
    <x v="15"/>
    <s v="VCS Issuance Documents"/>
    <s v="https://registry.verra.org/mymodule/ProjectDoc/Project_ViewFile.asp?FileID=39994&amp;IDKEY=aiofj09234rm9oq4jndsma80vcalksdjf98cxkjaf90823nmq3r55151726"/>
  </r>
  <r>
    <d v="2017-05-12T00:00:00"/>
    <x v="1"/>
    <x v="16"/>
    <s v="en"/>
    <s v="AFOLU_PROJ_ELEM_605_13MAR2012_12MAR2013.pdf"/>
    <x v="15"/>
    <s v="VCS Other Documents"/>
    <s v="https://registry.verra.org/mymodule/ProjectDoc/Project_ViewFile.asp?FileID=42819&amp;IDKEY=2iofj09234rm9oq4jndsma80vcalksdjf98cxkjaf90823nmq3059047401"/>
  </r>
  <r>
    <d v="2017-05-11T00:00:00"/>
    <x v="1"/>
    <x v="17"/>
    <s v="en"/>
    <s v="AFOLU_VERIF_REP_641_01APR2010_30JUN2011.pdf"/>
    <x v="15"/>
    <s v="VCS Other Documents"/>
    <s v="https://registry.verra.org/mymodule/ProjectDoc/Project_ViewFile.asp?FileID=42789&amp;IDKEY=K0e98hfalksuf098fnsdalfkjfoijmn4309JLKJFjlaksjfla9f59006031"/>
  </r>
  <r>
    <d v="2017-05-10T00:00:00"/>
    <x v="1"/>
    <x v="18"/>
    <s v="en"/>
    <s v="COMMS_AGR_605_17MAR2011.pdf"/>
    <x v="15"/>
    <s v="VCS Other Documents"/>
    <s v="https://registry.verra.org/mymodule/ProjectDoc/Project_ViewFile.asp?FileID=44476&amp;IDKEY=9903q4jsafkasjfu90amnmasdfkaidflnmdf9348r09dmfasdfm61332404"/>
  </r>
  <r>
    <d v="2017-05-10T00:00:00"/>
    <x v="10"/>
    <x v="19"/>
    <s v="not detected"/>
    <s v="KML_###.kml"/>
    <x v="15"/>
    <s v="VCS Other Documents"/>
    <s v="https://registry.verra.org/mymodule/ProjectDoc/Project_ViewFile.asp?FileID=32243&amp;IDKEY=qiofj09234rm9oq4jndsma80vcalksdjf98cxkjaf90823nmq3i44463097"/>
  </r>
  <r>
    <d v="2019-09-27T00:00:00"/>
    <x v="0"/>
    <x v="0"/>
    <s v="en"/>
    <s v="REDDCCB_VCS_Project_Description_Template_CCBv3.0_VCSv3.3.pdf"/>
    <x v="16"/>
    <s v="VCS Pipeline Documents"/>
    <s v="https://registry.verra.org/mymodule/ProjectDoc/Project_ViewFile.asp?FileID=28629&amp;IDKEY=3kjalskjf098234kj28098sfkjlf098098kl32lasjdflkj909339479391"/>
  </r>
  <r>
    <d v="2019-09-04T00:00:00"/>
    <x v="11"/>
    <x v="1"/>
    <s v="en"/>
    <s v="VCS-Listing-Representation-Single-Representor-v3.3.pdf"/>
    <x v="16"/>
    <s v="VCS Pipeline Documents"/>
    <s v="https://registry.verra.org/mymodule/ProjectDoc/Project_ViewFile.asp?FileID=28374&amp;IDKEY=niofj09234rm9oq4jndsma80vcalksdjf98cxkjaf90823nmq3f39127746"/>
  </r>
  <r>
    <d v="2020-04-28T00:00:00"/>
    <x v="0"/>
    <x v="2"/>
    <s v="en"/>
    <s v="ARC REDD PD final 27042020.pdf"/>
    <x v="16"/>
    <s v="VCS Registration Documents"/>
    <s v="https://registry.verra.org/mymodule/ProjectDoc/Project_ViewFile.asp?FileID=46564&amp;IDKEY=f903q4jsafkasjfu90amnmasdfkaidflnmdf9348r09dmfasdff64211756"/>
  </r>
  <r>
    <d v="2020-04-29T00:00:00"/>
    <x v="2"/>
    <x v="3"/>
    <s v="en"/>
    <s v="VCS-Registration-Representation-29042020.pdf"/>
    <x v="16"/>
    <s v="VCS Registration Documents"/>
    <s v="https://registry.verra.org/mymodule/ProjectDoc/Project_ViewFile.asp?FileID=46590&amp;IDKEY=4iofj09234rm9oq4jndsma80vcalksdjf98cxkjaf90823nmq3f64247610"/>
  </r>
  <r>
    <d v="2020-04-28T00:00:00"/>
    <x v="3"/>
    <x v="4"/>
    <s v="en"/>
    <s v="CCB_VCS_Validation_Report_ARC_Final.pdf"/>
    <x v="16"/>
    <s v="VCS Registration Documents"/>
    <s v="https://registry.verra.org/mymodule/ProjectDoc/Project_ViewFile.asp?FileID=46566&amp;IDKEY=8kjalskjf098234kj28098sfkjlf098098kl32lasjdflkj909j64214514"/>
  </r>
  <r>
    <d v="2020-04-29T00:00:00"/>
    <x v="4"/>
    <x v="5"/>
    <s v="en"/>
    <s v="VCS-Issuance-Representation-Single-Representor-v4.1.pdf"/>
    <x v="16"/>
    <s v="VCS Issuance Documents"/>
    <s v="https://registry.verra.org/mymodule/ProjectDoc/Project_ViewFile.asp?FileID=46581&amp;IDKEY=diofj09234rm9oq4jndsma80vcalksdjf98cxkjaf90823nmq3j64235199"/>
  </r>
  <r>
    <d v="2020-04-28T00:00:00"/>
    <x v="5"/>
    <x v="6"/>
    <s v="en"/>
    <s v="ARC REDD CCB_VCS_MR_FINAL_  27042020.pdf"/>
    <x v="16"/>
    <s v="VCS Issuance Documents"/>
    <s v="https://registry.verra.org/mymodule/ProjectDoc/Project_ViewFile.asp?FileID=46565&amp;IDKEY=998klasmf8jflkasf8098afnasfkj98f0a9sfsakjflsakjf8ds64213135"/>
  </r>
  <r>
    <d v="2020-04-28T00:00:00"/>
    <x v="1"/>
    <x v="7"/>
    <s v="en"/>
    <s v="VCS_Validation_Deed_Arc_Redd_Project.pdf"/>
    <x v="16"/>
    <s v="VCS Issuance Documents"/>
    <s v="https://registry.verra.org/mymodule/ProjectDoc/Project_ViewFile.asp?FileID=46572&amp;IDKEY=liofj09234rm9oq4jndsma80vcalksdjf98cxkjaf90823nmq3864222788"/>
  </r>
  <r>
    <d v="2020-04-28T00:00:00"/>
    <x v="7"/>
    <x v="8"/>
    <s v="en"/>
    <s v="Verification Report_ARC REDD  Project_FVR.pdf"/>
    <x v="16"/>
    <s v="VCS Issuance Documents"/>
    <s v="https://registry.verra.org/mymodule/ProjectDoc/Project_ViewFile.asp?FileID=46567&amp;IDKEY=llksjoiuwqowrnoiuomnckjashoufifmln902309ksdflku098o64215893"/>
  </r>
  <r>
    <d v="2020-04-28T00:00:00"/>
    <x v="1"/>
    <x v="9"/>
    <s v="en"/>
    <s v="PL1953_VCS_Verification_deed_ARC_Redd.pdf"/>
    <x v="16"/>
    <s v="VCS Issuance Documents"/>
    <s v="https://registry.verra.org/mymodule/ProjectDoc/Project_ViewFile.asp?FileID=46574&amp;IDKEY=s98klasmf8jflkasf8098afnasfkj98f0a9sfsakjflsakjf8da64225546"/>
  </r>
  <r>
    <d v="2019-09-03T00:00:00"/>
    <x v="10"/>
    <x v="10"/>
    <s v="not detected"/>
    <s v="ARC Florestal Project - 53528 ha.kml"/>
    <x v="16"/>
    <s v="VCS Other Documents"/>
    <s v="https://registry.verra.org/mymodule/ProjectDoc/Project_ViewFile.asp?FileID=28357&amp;IDKEY=f903q4jsafkasjfu90amnmasdfkaidflnmdf9348r09dmfasdff39104303"/>
  </r>
  <r>
    <d v="2022-08-04T00:00:00"/>
    <x v="1"/>
    <x v="11"/>
    <s v="en"/>
    <s v="1953 Public Comment Summary.pdf"/>
    <x v="16"/>
    <s v="VCS Other Documents"/>
    <s v="https://registry.verra.org/mymodule/ProjectDoc/Project_ViewFile.asp?FileID=72004&amp;IDKEY=oiquwesdfmnk0iei23nnm435oiojnc909dsflk9809adlkmlkf599293516"/>
  </r>
  <r>
    <d v="2023-02-13T00:00:00"/>
    <x v="1"/>
    <x v="12"/>
    <s v="en"/>
    <s v="1953_PUB_COM_13FEB2023.pdf"/>
    <x v="16"/>
    <s v="VCS Other Documents"/>
    <s v="https://registry.verra.org/mymodule/ProjectDoc/Project_ViewFile.asp?FileID=84591&amp;IDKEY=9kjalskjf098234kj28098sfkjlf098098kl32lasjdflkj9092116650989"/>
  </r>
  <r>
    <d v="2020-09-28T00:00:00"/>
    <x v="12"/>
    <x v="13"/>
    <s v="en"/>
    <s v="RV1_1953_PRR_28SEP2020.pdf"/>
    <x v="16"/>
    <s v="VCS Other Documents"/>
    <s v="https://registry.verra.org/mymodule/ProjectDoc/Project_ViewFile.asp?FileID=48761&amp;IDKEY=s98klasmf8jflkasf8098afnasfkj98f0a9sfsakjflsakjf8ds67241419"/>
  </r>
  <r>
    <d v="2020-09-28T00:00:00"/>
    <x v="0"/>
    <x v="14"/>
    <s v="pt"/>
    <s v="Summary of PD in Portuguese rev.pdf"/>
    <x v="16"/>
    <s v="CCB Validation Documents"/>
    <s v="https://registry.verra.org/mymodule/ProjectDoc/Project_ViewFile.asp?FileID=48756&amp;IDKEY=a0e98hfalksuf098fnsdalfkjfoijmn4309JLKJFjlaksjfla9067234524"/>
  </r>
  <r>
    <d v="2019-09-04T00:00:00"/>
    <x v="0"/>
    <x v="15"/>
    <s v="pt"/>
    <s v="Summary of REDD ARC in portuguese for public comments.pdf"/>
    <x v="16"/>
    <s v="CCB Validation Documents"/>
    <s v="https://registry.verra.org/mymodule/ProjectDoc/Project_ViewFile.asp?FileID=28371&amp;IDKEY=hq934lkmsad39asjdkfj90qlkalsdkngaf98ulkandDfdvDdfh39123609"/>
  </r>
  <r>
    <d v="2019-10-28T00:00:00"/>
    <x v="1"/>
    <x v="16"/>
    <s v="pt"/>
    <s v="Summary ARC REDD portuguese.pdf"/>
    <x v="16"/>
    <s v="CCB Validation Documents"/>
    <s v="https://registry.verra.org/mymodule/ProjectDoc/Project_ViewFile.asp?FileID=28917&amp;IDKEY=dkjalskjf098234kj28098sfkjlf098098kl32lasjdflkj909j39876543"/>
  </r>
  <r>
    <d v="2019-10-28T00:00:00"/>
    <x v="1"/>
    <x v="17"/>
    <s v="en"/>
    <s v="Summary ARC REDD ENG.pdf"/>
    <x v="16"/>
    <s v="CCB Validation Documents"/>
    <s v="https://registry.verra.org/mymodule/ProjectDoc/Project_ViewFile.asp?FileID=28918&amp;IDKEY=slksjoiuwqowrnoiuomnckjashoufifmln902309ksdflku098w39877922"/>
  </r>
  <r>
    <d v="2020-09-28T00:00:00"/>
    <x v="0"/>
    <x v="18"/>
    <s v="en"/>
    <s v="ARC REDD CCB_VCS_PD_28SEP2020.pdf"/>
    <x v="16"/>
    <s v="CCB Validation Documents"/>
    <s v="https://registry.verra.org/mymodule/ProjectDoc/Project_ViewFile.asp?FileID=48753&amp;IDKEY=jkjalskjf098234kj28098sfkjlf098098kl32lasjdflkj909967230387"/>
  </r>
  <r>
    <d v="2020-09-28T00:00:00"/>
    <x v="3"/>
    <x v="19"/>
    <s v="en"/>
    <s v="ARC REDD_Validation_Report_09092020.pdf"/>
    <x v="16"/>
    <s v="CCB Validation Documents"/>
    <s v="https://registry.verra.org/mymodule/ProjectDoc/Project_ViewFile.asp?FileID=48759&amp;IDKEY=kiquwesdfmnk0iei23nnm435oiojnc909dsflk9809adlkmlkfw67238661"/>
  </r>
  <r>
    <d v="2020-09-28T00:00:00"/>
    <x v="1"/>
    <x v="20"/>
    <s v="en"/>
    <s v="Validation_Statement_ARC.pdf"/>
    <x v="16"/>
    <s v="CCB Validation Documents"/>
    <s v="https://registry.verra.org/mymodule/ProjectDoc/Project_ViewFile.asp?FileID=48757&amp;IDKEY=dq934lkmsad39asjdkfj90qlkalsdkngaf98ulkandDfdvDdfh967235903"/>
  </r>
  <r>
    <d v="2020-09-28T00:00:00"/>
    <x v="5"/>
    <x v="21"/>
    <s v="en"/>
    <s v="ARC REDD CCB_VCS_MR ver4_clean.pdf"/>
    <x v="16"/>
    <s v="CCB Verification Documents"/>
    <s v="https://registry.verra.org/mymodule/ProjectDoc/Project_ViewFile.asp?FileID=48754&amp;IDKEY=llksjoiuwqowrnoiuomnckjashoufifmln902309ksdflku098967231766"/>
  </r>
  <r>
    <d v="2019-10-17T00:00:00"/>
    <x v="5"/>
    <x v="22"/>
    <s v="en"/>
    <s v="Draft REDD CCB_VCS_Monitoring_Report for public comments.pdf"/>
    <x v="16"/>
    <s v="CCB Verification Documents"/>
    <s v="https://registry.verra.org/mymodule/ProjectDoc/Project_ViewFile.asp?FileID=28839&amp;IDKEY=f0e98hfalksuf098fnsdalfkjfoijmn4309JLKJFjlaksjfla9i39768981"/>
  </r>
  <r>
    <d v="2022-06-28T00:00:00"/>
    <x v="5"/>
    <x v="23"/>
    <s v="en"/>
    <s v="MON_REP_DRAFT_ENG_1953_01APR2019_31DEC2021.pdf"/>
    <x v="16"/>
    <s v="CCB Verification Documents"/>
    <s v="https://registry.verra.org/mymodule/ProjectDoc/Project_ViewFile.asp?FileID=69076&amp;IDKEY=olksjoiuwqowrnoiuomnckjashoufifmln902309ksdflku098095255804"/>
  </r>
  <r>
    <d v="2022-10-20T00:00:00"/>
    <x v="5"/>
    <x v="24"/>
    <s v="en"/>
    <s v="MR draft ARC 2019 to 2022_ProofRead_finalv4.pdf"/>
    <x v="16"/>
    <s v="CCB Verification Documents"/>
    <s v="https://registry.verra.org/mymodule/ProjectDoc/Project_ViewFile.asp?FileID=76666&amp;IDKEY=jq934lkmsad39asjdkfj90qlkalsdkngaf98ulkandDfdvDdfhn105722414"/>
  </r>
  <r>
    <d v="2020-09-28T00:00:00"/>
    <x v="5"/>
    <x v="25"/>
    <s v="pt"/>
    <s v="Summary of MR in Portuguese rev.pdf"/>
    <x v="16"/>
    <s v="CCB Verification Documents"/>
    <s v="https://registry.verra.org/mymodule/ProjectDoc/Project_ViewFile.asp?FileID=48755&amp;IDKEY=7097809fdslkjf09rndasfufd098asodfjlkduf09nm23mrn8767233145"/>
  </r>
  <r>
    <d v="2022-02-05T00:00:00"/>
    <x v="5"/>
    <x v="26"/>
    <s v="pt"/>
    <s v="MR draft Local Language 2019 to 2021.pdf"/>
    <x v="16"/>
    <s v="CCB Verification Documents"/>
    <s v="https://registry.verra.org/mymodule/ProjectDoc/Project_ViewFile.asp?FileID=60780&amp;IDKEY=kq934lkmsad39asjdkfj90qlkalsdkngaf98ulkandDfdvDdfh983815620"/>
  </r>
  <r>
    <d v="2022-10-26T00:00:00"/>
    <x v="5"/>
    <x v="27"/>
    <s v="en"/>
    <s v="MR draft Summary ARC 2019 to 2021.pdf"/>
    <x v="16"/>
    <s v="CCB Verification Documents"/>
    <s v="https://registry.verra.org/mymodule/ProjectDoc/Project_ViewFile.asp?FileID=77043&amp;IDKEY=9q934lkmsad39asjdkfj90qlkalsdkngaf98ulkandDfdvDdfhj106242297"/>
  </r>
  <r>
    <d v="2022-10-26T00:00:00"/>
    <x v="5"/>
    <x v="28"/>
    <s v="pt"/>
    <s v="MR draft Local Language ARC 2019 to 2021.pdf"/>
    <x v="16"/>
    <s v="CCB Verification Documents"/>
    <s v="https://registry.verra.org/mymodule/ProjectDoc/Project_ViewFile.asp?FileID=77044&amp;IDKEY=m8723kjnf7kjandsaslmdv09887vaksmrmnwqkjoiuanfnfuq0a106243676"/>
  </r>
  <r>
    <d v="2020-09-28T00:00:00"/>
    <x v="7"/>
    <x v="29"/>
    <s v="en"/>
    <s v="ARC REDD Verification Report_Clean_190820.pdf"/>
    <x v="16"/>
    <s v="CCB Verification Documents"/>
    <s v="https://registry.verra.org/mymodule/ProjectDoc/Project_ViewFile.asp?FileID=48760&amp;IDKEY=m903q4jsafkasjfu90amnmasdfkaidflnmdf9348r09dmfasdf467240040"/>
  </r>
  <r>
    <d v="2020-09-28T00:00:00"/>
    <x v="1"/>
    <x v="30"/>
    <s v="en"/>
    <s v="Verification_Statement_ARC.pdf"/>
    <x v="16"/>
    <s v="CCB Verification Documents"/>
    <s v="https://registry.verra.org/mymodule/ProjectDoc/Project_ViewFile.asp?FileID=48758&amp;IDKEY=f8723kjnf7kjandsaslmdv09887vaksmrmnwqkjoiuanfnfuq0267237282"/>
  </r>
  <r>
    <d v="2019-07-25T00:00:00"/>
    <x v="1"/>
    <x v="0"/>
    <s v="not detected"/>
    <s v="PP_LIST_REP_PL1900_20APR2019.docx"/>
    <x v="17"/>
    <s v="VCS Pipeline Documents"/>
    <s v="https://registry.verra.org/mymodule/ProjectDoc/Project_ViewFile.asp?FileID=38138&amp;IDKEY=diquwesdfmnk0iei23nnm435oiojnc909dsflk9809adlkmlkf252592302"/>
  </r>
  <r>
    <d v="2022-03-29T00:00:00"/>
    <x v="1"/>
    <x v="1"/>
    <s v="en"/>
    <s v="LIST_REP_1900_30042019_ (1).pdf"/>
    <x v="17"/>
    <s v="VCS Pipeline Documents"/>
    <s v="https://registry.verra.org/mymodule/ProjectDoc/Project_ViewFile.asp?FileID=64029&amp;IDKEY=sq934lkmsad39asjdkfj90qlkalsdkngaf98ulkandDfdvDdfh888295991"/>
  </r>
  <r>
    <d v="2020-08-10T00:00:00"/>
    <x v="1"/>
    <x v="2"/>
    <s v="en"/>
    <s v="VCS &amp; CCBA CT Makame signed JA copy.pdf"/>
    <x v="17"/>
    <s v="VCS Pipeline Documents"/>
    <s v="https://registry.verra.org/mymodule/ProjectDoc/Project_ViewFile.asp?FileID=47783&amp;IDKEY=n097809fdslkjf09rndasfufd098asodfjlkduf09nm23mrn87d65892757"/>
  </r>
  <r>
    <d v="2019-07-25T00:00:00"/>
    <x v="0"/>
    <x v="3"/>
    <s v="en"/>
    <s v="PROJ_DESC_PL1900_29AUG2017.pdf"/>
    <x v="17"/>
    <s v="VCS Registration Documents"/>
    <s v="https://registry.verra.org/mymodule/ProjectDoc/Project_ViewFile.asp?FileID=45938&amp;IDKEY=d097809fdslkjf09rndasfufd098asodfjlkduf09nm23mrn87063348502"/>
  </r>
  <r>
    <d v="2020-07-05T00:00:00"/>
    <x v="1"/>
    <x v="4"/>
    <s v="en"/>
    <s v="Makame Validation Deed.pdf"/>
    <x v="17"/>
    <s v="VCS Registration Documents"/>
    <s v="https://registry.verra.org/mymodule/ProjectDoc/Project_ViewFile.asp?FileID=47309&amp;IDKEY=iiquwesdfmnk0iei23nnm435oiojnc909dsflk9809adlkmlkfo65239111"/>
  </r>
  <r>
    <d v="2020-07-09T00:00:00"/>
    <x v="2"/>
    <x v="5"/>
    <s v="en"/>
    <s v="VCS-Registration-Representation-v4.1-MAKAME.pdf"/>
    <x v="17"/>
    <s v="VCS Registration Documents"/>
    <s v="https://registry.verra.org/mymodule/ProjectDoc/Project_ViewFile.asp?FileID=47365&amp;IDKEY=a903q4jsafkasjfu90amnmasdfkaidflnmdf9348r09dmfasdfl65316335"/>
  </r>
  <r>
    <d v="2020-07-05T00:00:00"/>
    <x v="3"/>
    <x v="6"/>
    <s v="en"/>
    <s v="CCB_VCS_REPORT_CCBv3.0_VCSv3.4 MAKAME 24062020.pdf"/>
    <x v="17"/>
    <s v="VCS Registration Documents"/>
    <s v="https://registry.verra.org/mymodule/ProjectDoc/Project_ViewFile.asp?FileID=47307&amp;IDKEY=sq934lkmsad39asjdkfj90qlkalsdkngaf98ulkandDfdvDdfhq65236353"/>
  </r>
  <r>
    <d v="2020-10-15T00:00:00"/>
    <x v="4"/>
    <x v="7"/>
    <s v="en"/>
    <s v="VCS-Issuance-Representation-v4.1 Makame_14Oct20.pdf"/>
    <x v="17"/>
    <s v="VCS Issuance Documents"/>
    <s v="https://registry.verra.org/mymodule/ProjectDoc/Project_ViewFile.asp?FileID=48981&amp;IDKEY=d0e98hfalksuf098fnsdalfkjfoijmn4309JLKJFjlaksjfla9n67544799"/>
  </r>
  <r>
    <d v="2022-05-10T00:00:00"/>
    <x v="4"/>
    <x v="8"/>
    <s v="en"/>
    <s v="VCS-Issuance-Representation-v4.1 Makame_May2022.pdf"/>
    <x v="17"/>
    <s v="VCS Issuance Documents"/>
    <s v="https://registry.verra.org/mymodule/ProjectDoc/Project_ViewFile.asp?FileID=66297&amp;IDKEY=90e98hfalksuf098fnsdalfkjfoijmn4309JLKJFjlaksjfla991423563"/>
  </r>
  <r>
    <d v="2020-08-24T00:00:00"/>
    <x v="5"/>
    <x v="9"/>
    <s v="en"/>
    <s v="MAKAME_Monitoring_Report__21August2020.pdf"/>
    <x v="17"/>
    <s v="VCS Issuance Documents"/>
    <s v="https://registry.verra.org/mymodule/ProjectDoc/Project_ViewFile.asp?FileID=48285&amp;IDKEY=9kjalskjf098234kj28098sfkjlf098098kl32lasjdflkj909966585015"/>
  </r>
  <r>
    <d v="2020-10-09T00:00:00"/>
    <x v="5"/>
    <x v="10"/>
    <s v="en"/>
    <s v="MAKAME_Monitoring_Report__V3_5Oct2020.pdf"/>
    <x v="17"/>
    <s v="VCS Issuance Documents"/>
    <s v="https://registry.verra.org/mymodule/ProjectDoc/Project_ViewFile.asp?FileID=48920&amp;IDKEY=0iquwesdfmnk0iei23nnm435oiojnc909dsflk9809adlkmlkfn67460680"/>
  </r>
  <r>
    <d v="2022-09-21T00:00:00"/>
    <x v="5"/>
    <x v="11"/>
    <s v="en"/>
    <s v="MAKAME MR Ver 2 Final.pdf"/>
    <x v="17"/>
    <s v="VCS Issuance Documents"/>
    <s v="https://registry.verra.org/mymodule/ProjectDoc/Project_ViewFile.asp?FileID=74326&amp;IDKEY=n8723kjnf7kjandsaslmdv09887vaksmrmnwqkjoiuanfnfuq0a102495554"/>
  </r>
  <r>
    <d v="2020-10-15T00:00:00"/>
    <x v="7"/>
    <x v="12"/>
    <s v="en"/>
    <s v="CCB_VCS_Verification_Report_MAKAME 15102020.pdf"/>
    <x v="17"/>
    <s v="VCS Issuance Documents"/>
    <s v="https://registry.verra.org/mymodule/ProjectDoc/Project_ViewFile.asp?FileID=48982&amp;IDKEY=fq934lkmsad39asjdkfj90qlkalsdkngaf98ulkandDfdvDdfhg67546178"/>
  </r>
  <r>
    <d v="2022-09-21T00:00:00"/>
    <x v="7"/>
    <x v="13"/>
    <s v="en"/>
    <s v="Verification 2 - Verification Report Final.pdf"/>
    <x v="17"/>
    <s v="VCS Issuance Documents"/>
    <s v="https://registry.verra.org/mymodule/ProjectDoc/Project_ViewFile.asp?FileID=74316&amp;IDKEY=kq934lkmsad39asjdkfj90qlkalsdkngaf98ulkandDfdvDdfha102481764"/>
  </r>
  <r>
    <d v="2020-10-15T00:00:00"/>
    <x v="8"/>
    <x v="14"/>
    <s v="en"/>
    <s v="VCS-Verification-Representation-v4.1 Makame.pdf"/>
    <x v="17"/>
    <s v="VCS Issuance Documents"/>
    <s v="https://registry.verra.org/mymodule/ProjectDoc/Project_ViewFile.asp?FileID=48979&amp;IDKEY=8kjalskjf098234kj28098sfkjlf098098kl32lasjdflkj909067542041"/>
  </r>
  <r>
    <d v="2022-06-08T00:00:00"/>
    <x v="8"/>
    <x v="15"/>
    <s v="en"/>
    <s v="21024.00_Makame_Savannah_VCS_Verification_Representation_FinalV2_20220603.pdf"/>
    <x v="17"/>
    <s v="VCS Issuance Documents"/>
    <s v="https://registry.verra.org/mymodule/ProjectDoc/Project_ViewFile.asp?FileID=68001&amp;IDKEY=a903q4jsafkasjfu90amnmasdfkaidflnmdf9348r09dmfasdf493773379"/>
  </r>
  <r>
    <d v="2020-11-13T00:00:00"/>
    <x v="12"/>
    <x v="16"/>
    <s v="en"/>
    <s v="V1_PRR_1900_13NOV2020.pdf"/>
    <x v="17"/>
    <s v="VCS Other Documents"/>
    <s v="https://registry.verra.org/mymodule/ProjectDoc/Project_ViewFile.asp?FileID=49450&amp;IDKEY=i8723kjnf7kjandsaslmdv09887vaksmrmnwqkjoiuanfnfuq0768191550"/>
  </r>
  <r>
    <d v="2022-09-22T00:00:00"/>
    <x v="1"/>
    <x v="17"/>
    <s v="en"/>
    <s v="1900_Project Review Report.pdf"/>
    <x v="17"/>
    <s v="VCS Other Documents"/>
    <s v="https://registry.verra.org/mymodule/ProjectDoc/Project_ViewFile.asp?FileID=74457&amp;IDKEY=fkjalskjf098234kj28098sfkjlf098098kl32lasjdflkj909l102676203"/>
  </r>
  <r>
    <d v="2020-07-08T00:00:00"/>
    <x v="10"/>
    <x v="18"/>
    <s v="not detected"/>
    <s v="Makame_LUP.kml"/>
    <x v="17"/>
    <s v="VCS Other Documents"/>
    <s v="https://registry.verra.org/mymodule/ProjectDoc/Project_ViewFile.asp?FileID=47354&amp;IDKEY=ciquwesdfmnk0iei23nnm435oiojnc909dsflk9809adlkmlkfm65301166"/>
  </r>
  <r>
    <d v="2020-07-08T00:00:00"/>
    <x v="10"/>
    <x v="19"/>
    <s v="not detected"/>
    <s v="Makame REDD project area.kml"/>
    <x v="17"/>
    <s v="VCS Other Documents"/>
    <s v="https://registry.verra.org/mymodule/ProjectDoc/Project_ViewFile.asp?FileID=47355&amp;IDKEY=kiofj09234rm9oq4jndsma80vcalksdjf98cxkjaf90823nmq3a65302545"/>
  </r>
  <r>
    <d v="2020-09-09T00:00:00"/>
    <x v="1"/>
    <x v="20"/>
    <s v="en"/>
    <s v="MAKAME WMA RMZP 2017.pdf"/>
    <x v="17"/>
    <s v="VCS Other Documents"/>
    <s v="https://registry.verra.org/mymodule/ProjectDoc/Project_ViewFile.asp?FileID=48556&amp;IDKEY=slksjoiuwqowrnoiuomnckjashoufifmln902309ksdflku098u66958724"/>
  </r>
  <r>
    <d v="2020-09-10T00:00:00"/>
    <x v="1"/>
    <x v="21"/>
    <s v="en"/>
    <s v="Makame Savannah and Ntakata Mountains REDD Project Response.pdf"/>
    <x v="17"/>
    <s v="VCS Other Documents"/>
    <s v="https://registry.verra.org/mymodule/ProjectDoc/Project_ViewFile.asp?FileID=48569&amp;IDKEY=o8723kjnf7kjandsaslmdv09887vaksmrmnwqkjoiuanfnfuq0k66976651"/>
  </r>
  <r>
    <d v="2020-10-02T00:00:00"/>
    <x v="12"/>
    <x v="22"/>
    <s v="en"/>
    <s v="R_1900_PRR_2OCT2020.pdf"/>
    <x v="17"/>
    <s v="VCS Other Documents"/>
    <s v="https://registry.verra.org/mymodule/ProjectDoc/Project_ViewFile.asp?FileID=48842&amp;IDKEY=f98klasmf8jflkasf8098afnasfkj98f0a9sfsakjflsakjf8da67353118"/>
  </r>
  <r>
    <d v="2019-07-25T00:00:00"/>
    <x v="0"/>
    <x v="23"/>
    <s v="sw"/>
    <s v="CCB_PROJ_DESC_SUM_SWA_PL1900_29AUG2017.pdf"/>
    <x v="17"/>
    <s v="CCB Validation Documents"/>
    <s v="https://registry.verra.org/mymodule/ProjectDoc/Project_ViewFile.asp?FileID=45128&amp;IDKEY=00e98hfalksuf098fnsdalfkjfoijmn4309JLKJFjlaksjfla9a62231512"/>
  </r>
  <r>
    <d v="2019-07-25T00:00:00"/>
    <x v="0"/>
    <x v="24"/>
    <s v="en"/>
    <s v="CCB_PROJ_DESC_PL1900_29AUG2017.pdf"/>
    <x v="17"/>
    <s v="CCB Validation Documents"/>
    <s v="https://registry.verra.org/mymodule/ProjectDoc/Project_ViewFile.asp?FileID=45127&amp;IDKEY=9097809fdslkjf09rndasfufd098asodfjlkduf09nm23mrn87n62230133"/>
  </r>
  <r>
    <d v="2020-10-02T00:00:00"/>
    <x v="0"/>
    <x v="25"/>
    <s v="en"/>
    <s v="Makame_REDD_PD_18Sept2020.pdf"/>
    <x v="17"/>
    <s v="CCB Validation Documents"/>
    <s v="https://registry.verra.org/mymodule/ProjectDoc/Project_ViewFile.asp?FileID=48843&amp;IDKEY=9kjalskjf098234kj28098sfkjlf098098kl32lasjdflkj909a67354497"/>
  </r>
  <r>
    <d v="2020-08-24T00:00:00"/>
    <x v="0"/>
    <x v="26"/>
    <s v="en"/>
    <s v="Makame_PD_validatedJune2020.pdf"/>
    <x v="17"/>
    <s v="CCB Validation Documents"/>
    <s v="https://registry.verra.org/mymodule/ProjectDoc/Project_ViewFile.asp?FileID=48289&amp;IDKEY=aq934lkmsad39asjdkfj90qlkalsdkngaf98ulkandDfdvDdfhk66590531"/>
  </r>
  <r>
    <d v="2020-08-21T00:00:00"/>
    <x v="3"/>
    <x v="27"/>
    <s v="en"/>
    <s v="CCB_VCS VALIDATION REPORT MAKAME REISSUE 16072020 copy.pdf"/>
    <x v="17"/>
    <s v="CCB Validation Documents"/>
    <s v="https://registry.verra.org/mymodule/ProjectDoc/Project_ViewFile.asp?FileID=48261&amp;IDKEY=4q934lkmsad39asjdkfj90qlkalsdkngaf98ulkandDfdvDdfhv66551919"/>
  </r>
  <r>
    <d v="2020-10-02T00:00:00"/>
    <x v="3"/>
    <x v="28"/>
    <s v="en"/>
    <s v="CCB_VCS_REPORT_CCBv3.0_VCSv3.4 MAKAME RESUBMIT 02102020.pdf"/>
    <x v="17"/>
    <s v="CCB Validation Documents"/>
    <s v="https://registry.verra.org/mymodule/ProjectDoc/Project_ViewFile.asp?FileID=48844&amp;IDKEY=qlksjoiuwqowrnoiuomnckjashoufifmln902309ksdflku098k67355876"/>
  </r>
  <r>
    <d v="2020-08-24T00:00:00"/>
    <x v="1"/>
    <x v="29"/>
    <s v="en"/>
    <s v="Makame Validation_Statement_Template_CCBv3 0 (3).pdf"/>
    <x v="17"/>
    <s v="CCB Validation Documents"/>
    <s v="https://registry.verra.org/mymodule/ProjectDoc/Project_ViewFile.asp?FileID=48283&amp;IDKEY=l903q4jsafkasjfu90amnmasdfkaidflnmdf9348r09dmfasdfa66582257"/>
  </r>
  <r>
    <d v="2020-09-13T00:00:00"/>
    <x v="5"/>
    <x v="30"/>
    <s v="en"/>
    <s v="Makame_Biodiversity_Monitoring_Plan.pdf"/>
    <x v="17"/>
    <s v="CCB Validation Documents"/>
    <s v="https://registry.verra.org/mymodule/ProjectDoc/Project_ViewFile.asp?FileID=48591&amp;IDKEY=2kjalskjf098234kj28098sfkjlf098098kl32lasjdflkj909967006989"/>
  </r>
  <r>
    <d v="2020-09-13T00:00:00"/>
    <x v="5"/>
    <x v="31"/>
    <s v="en"/>
    <s v="Makame_Community_Monitoring_Plan.pdf"/>
    <x v="17"/>
    <s v="CCB Validation Documents"/>
    <s v="https://registry.verra.org/mymodule/ProjectDoc/Project_ViewFile.asp?FileID=48592&amp;IDKEY=ulksjoiuwqowrnoiuomnckjashoufifmln902309ksdflku098n67008368"/>
  </r>
  <r>
    <d v="2020-09-10T00:00:00"/>
    <x v="0"/>
    <x v="32"/>
    <s v="sw"/>
    <s v="Makame_local_language_Swahili_PD_Summary_Sept2020.pdf"/>
    <x v="17"/>
    <s v="CCB Validation Documents"/>
    <s v="https://registry.verra.org/mymodule/ProjectDoc/Project_ViewFile.asp?FileID=48564&amp;IDKEY=lkjalskjf098234kj28098sfkjlf098098kl32lasjdflkj909s66969756"/>
  </r>
  <r>
    <d v="2020-11-09T00:00:00"/>
    <x v="5"/>
    <x v="33"/>
    <s v="en"/>
    <s v="MAKAME_Monitoring_Report_V4_3Nov2020.pdf"/>
    <x v="17"/>
    <s v="CCB Verification Documents"/>
    <s v="https://registry.verra.org/mymodule/ProjectDoc/Project_ViewFile.asp?FileID=49369&amp;IDKEY=lq934lkmsad39asjdkfj90qlkalsdkngaf98ulkandDfdvDdfhl68079851"/>
  </r>
  <r>
    <d v="2021-08-06T00:00:00"/>
    <x v="5"/>
    <x v="34"/>
    <s v="en"/>
    <s v="MAKAME_Monitoring_Report_Draft_30.pdf"/>
    <x v="17"/>
    <s v="CCB Verification Documents"/>
    <s v="https://registry.verra.org/mymodule/ProjectDoc/Project_ViewFile.asp?FileID=54552&amp;IDKEY=9q934lkmsad39asjdkfj90qlkalsdkngaf98ulkandDfdvDdfhj75227208"/>
  </r>
  <r>
    <d v="2022-09-04T00:00:00"/>
    <x v="5"/>
    <x v="35"/>
    <s v="en"/>
    <s v="MAKAME MR DRAFT (Verification 3).pdf"/>
    <x v="17"/>
    <s v="CCB Verification Documents"/>
    <s v="https://registry.verra.org/mymodule/ProjectDoc/Project_ViewFile.asp?FileID=73564&amp;IDKEY=d903q4jsafkasjfu90amnmasdfkaidflnmdf9348r09dmfasdfu101444756"/>
  </r>
  <r>
    <d v="2023-08-23T00:00:00"/>
    <x v="5"/>
    <x v="36"/>
    <s v="en"/>
    <s v="MAKAME_Monitoring_Report_2023_Verification 4-2023-08-03- for public comment.pdf"/>
    <x v="17"/>
    <s v="CCB Verification Documents"/>
    <s v="https://registry.verra.org/mymodule/ProjectDoc/Project_ViewFile.asp?FileID=95974&amp;IDKEY=niofj09234rm9oq4jndsma80vcalksdjf98cxkjaf90823nmq3f132348146"/>
  </r>
  <r>
    <d v="2020-08-21T00:00:00"/>
    <x v="5"/>
    <x v="37"/>
    <s v="sw"/>
    <s v="Makame Monitring Report Swahili copy.pdf"/>
    <x v="17"/>
    <s v="CCB Verification Documents"/>
    <s v="https://registry.verra.org/mymodule/ProjectDoc/Project_ViewFile.asp?FileID=48260&amp;IDKEY=h0e98hfalksuf098fnsdalfkjfoijmn4309JLKJFjlaksjfla9s66550540"/>
  </r>
  <r>
    <d v="2020-11-02T00:00:00"/>
    <x v="5"/>
    <x v="38"/>
    <s v="sw"/>
    <s v="Makame Monitoring Report Swahili.pdf"/>
    <x v="17"/>
    <s v="CCB Verification Documents"/>
    <s v="https://registry.verra.org/mymodule/ProjectDoc/Project_ViewFile.asp?FileID=49227&amp;IDKEY=diofj09234rm9oq4jndsma80vcalksdjf98cxkjaf90823nmq3j67884033"/>
  </r>
  <r>
    <d v="2021-08-04T00:00:00"/>
    <x v="5"/>
    <x v="39"/>
    <s v="sw"/>
    <s v="New Makame Monitoring Report Swahili.pdf"/>
    <x v="17"/>
    <s v="CCB Verification Documents"/>
    <s v="https://registry.verra.org/mymodule/ProjectDoc/Project_ViewFile.asp?FileID=54490&amp;IDKEY=u8723kjnf7kjandsaslmdv09887vaksmrmnwqkjoiuanfnfuq0775141710"/>
  </r>
  <r>
    <d v="2022-09-04T00:00:00"/>
    <x v="5"/>
    <x v="40"/>
    <s v="sw"/>
    <s v="Makame Draft MR Swahili (Local) Verification 3.pdf"/>
    <x v="17"/>
    <s v="CCB Verification Documents"/>
    <s v="https://registry.verra.org/mymodule/ProjectDoc/Project_ViewFile.asp?FileID=73565&amp;IDKEY=a98klasmf8jflkasf8098afnasfkj98f0a9sfsakjflsakjf8df101446135"/>
  </r>
  <r>
    <d v="2023-08-23T00:00:00"/>
    <x v="5"/>
    <x v="41"/>
    <s v="sw"/>
    <s v="Verification #4 -Makame Monitoring Report - Swahili- for public comment.pdf"/>
    <x v="17"/>
    <s v="CCB Verification Documents"/>
    <s v="https://registry.verra.org/mymodule/ProjectDoc/Project_ViewFile.asp?FileID=95973&amp;IDKEY=niquwesdfmnk0iei23nnm435oiojnc909dsflk9809adlkmlkf0132346767"/>
  </r>
  <r>
    <d v="2020-11-13T00:00:00"/>
    <x v="7"/>
    <x v="42"/>
    <s v="en"/>
    <s v="CCB_VCS_Verification_Report_MAKAME Ver 1.1 clean resub final.pdf"/>
    <x v="17"/>
    <s v="CCB Verification Documents"/>
    <s v="https://registry.verra.org/mymodule/ProjectDoc/Project_ViewFile.asp?FileID=49451&amp;IDKEY=8iquwesdfmnk0iei23nnm435oiojnc909dsflk9809adlkmlkfn68192929"/>
  </r>
  <r>
    <d v="2020-10-15T00:00:00"/>
    <x v="1"/>
    <x v="43"/>
    <s v="en"/>
    <s v="Verification_Statement_Template_CCBv3.0  Makame.pdf"/>
    <x v="17"/>
    <s v="CCB Verification Documents"/>
    <s v="https://registry.verra.org/mymodule/ProjectDoc/Project_ViewFile.asp?FileID=48980&amp;IDKEY=s097809fdslkjf09rndasfufd098asodfjlkduf09nm23mrn87s67543420"/>
  </r>
  <r>
    <d v="2022-06-08T00:00:00"/>
    <x v="1"/>
    <x v="44"/>
    <s v="en"/>
    <s v="21024.00_Makame_CCB_Verification_Statement_FinalV2_20220603.pdf"/>
    <x v="17"/>
    <s v="CCB Verification Documents"/>
    <s v="https://registry.verra.org/mymodule/ProjectDoc/Project_ViewFile.asp?FileID=68002&amp;IDKEY=j98klasmf8jflkasf8098afnasfkj98f0a9sfsakjflsakjf8dk93774758"/>
  </r>
  <r>
    <d v="2019-07-25T00:00:00"/>
    <x v="1"/>
    <x v="0"/>
    <s v="not detected"/>
    <s v="PP_LIST_REP_PL1897_30APR2019.docx"/>
    <x v="18"/>
    <s v="VCS Pipeline Documents"/>
    <s v="https://registry.verra.org/mymodule/ProjectDoc/Project_ViewFile.asp?FileID=38137&amp;IDKEY=n8723kjnf7kjandsaslmdv09887vaksmrmnwqkjoiuanfnfuq0s52590923"/>
  </r>
  <r>
    <d v="2020-08-10T00:00:00"/>
    <x v="1"/>
    <x v="1"/>
    <s v="en"/>
    <s v="VCS &amp; CCBA CT Ntakata signed JA copy.pdf"/>
    <x v="18"/>
    <s v="VCS Pipeline Documents"/>
    <s v="https://registry.verra.org/mymodule/ProjectDoc/Project_ViewFile.asp?FileID=47784&amp;IDKEY=j0e98hfalksuf098fnsdalfkjfoijmn4309JLKJFjlaksjfla9k65894136"/>
  </r>
  <r>
    <d v="2019-07-25T00:00:00"/>
    <x v="0"/>
    <x v="2"/>
    <s v="en"/>
    <s v="PROJ_DESC_PL1897_5MAY2019.pdf"/>
    <x v="18"/>
    <s v="VCS Registration Documents"/>
    <s v="https://registry.verra.org/mymodule/ProjectDoc/Project_ViewFile.asp?FileID=45936&amp;IDKEY=lkjalskjf098234kj28098sfkjlf098098kl32lasjdflkj909f63345744"/>
  </r>
  <r>
    <d v="2020-07-05T00:00:00"/>
    <x v="0"/>
    <x v="3"/>
    <s v="en"/>
    <s v="Ntakata_PD_ValidatedJune2020.pdf"/>
    <x v="18"/>
    <s v="VCS Registration Documents"/>
    <s v="https://registry.verra.org/mymodule/ProjectDoc/Project_ViewFile.asp?FileID=47312&amp;IDKEY=skjalskjf098234kj28098sfkjlf098098kl32lasjdflkj909f65243248"/>
  </r>
  <r>
    <d v="2023-08-19T00:00:00"/>
    <x v="0"/>
    <x v="4"/>
    <s v="en"/>
    <s v="CCB_VCS_Project_Description_Ntakata_validated_UpdatedJuly2023.pdf"/>
    <x v="18"/>
    <s v="VCS Registration Documents"/>
    <s v="https://registry.verra.org/mymodule/ProjectDoc/Project_ViewFile.asp?FileID=95798&amp;IDKEY=ulksjoiuwqowrnoiuomnckjashoufifmln902309ksdflku098s132105442"/>
  </r>
  <r>
    <d v="2020-07-05T00:00:00"/>
    <x v="1"/>
    <x v="5"/>
    <s v="en"/>
    <s v="Ntakata Validation Deed.pdf"/>
    <x v="18"/>
    <s v="VCS Registration Documents"/>
    <s v="https://registry.verra.org/mymodule/ProjectDoc/Project_ViewFile.asp?FileID=47310&amp;IDKEY=d903q4jsafkasjfu90amnmasdfkaidflnmdf9348r09dmfasdff65240490"/>
  </r>
  <r>
    <d v="2020-07-09T00:00:00"/>
    <x v="2"/>
    <x v="6"/>
    <s v="en"/>
    <s v="VCS-Registration-Representation-v4.1-Ntakata.pdf"/>
    <x v="18"/>
    <s v="VCS Registration Documents"/>
    <s v="https://registry.verra.org/mymodule/ProjectDoc/Project_ViewFile.asp?FileID=47366&amp;IDKEY=898klasmf8jflkasf8098afnasfkj98f0a9sfsakjflsakjf8d065317714"/>
  </r>
  <r>
    <d v="2020-07-05T00:00:00"/>
    <x v="3"/>
    <x v="7"/>
    <s v="en"/>
    <s v="CCB_VCS_Validation_Report_Template_CCBv3.0_VCSv3.4 NTAKATA 24062020.pdf"/>
    <x v="18"/>
    <s v="VCS Registration Documents"/>
    <s v="https://registry.verra.org/mymodule/ProjectDoc/Project_ViewFile.asp?FileID=47311&amp;IDKEY=n98klasmf8jflkasf8098afnasfkj98f0a9sfsakjflsakjf8df65241869"/>
  </r>
  <r>
    <d v="2020-07-17T00:00:00"/>
    <x v="3"/>
    <x v="8"/>
    <s v="en"/>
    <s v="CCB_VCS VALIDATION REPORT Ntakata - Reissue 16072020.pdf"/>
    <x v="18"/>
    <s v="VCS Registration Documents"/>
    <s v="https://registry.verra.org/mymodule/ProjectDoc/Project_ViewFile.asp?FileID=47521&amp;IDKEY=s097809fdslkjf09rndasfufd098asodfjlkduf09nm23mrn87965531459"/>
  </r>
  <r>
    <d v="2020-10-19T00:00:00"/>
    <x v="4"/>
    <x v="9"/>
    <s v="en"/>
    <s v="VCS-Issuance-Representation-v4.1 Ntakata_15Oct20.pdf"/>
    <x v="18"/>
    <s v="VCS Issuance Documents"/>
    <s v="https://registry.verra.org/mymodule/ProjectDoc/Project_ViewFile.asp?FileID=49020&amp;IDKEY=d903q4jsafkasjfu90amnmasdfkaidflnmdf9348r09dmfasdfn67598580"/>
  </r>
  <r>
    <d v="2023-08-25T00:00:00"/>
    <x v="4"/>
    <x v="10"/>
    <s v="en"/>
    <s v="VCS-Issuance-Representation-v4.1 Ntakata_2023.pdf"/>
    <x v="18"/>
    <s v="VCS Issuance Documents"/>
    <s v="https://registry.verra.org/mymodule/ProjectDoc/Project_ViewFile.asp?FileID=96085&amp;IDKEY=jlksjoiuwqowrnoiuomnckjashoufifmln902309ksdflku098k132501215"/>
  </r>
  <r>
    <d v="2020-11-10T00:00:00"/>
    <x v="5"/>
    <x v="11"/>
    <s v="en"/>
    <s v="CCB_VCS_Monitoring_Report_Ntakata_v3.0_06Nov2020.pdf"/>
    <x v="18"/>
    <s v="VCS Issuance Documents"/>
    <s v="https://registry.verra.org/mymodule/ProjectDoc/Project_ViewFile.asp?FileID=49409&amp;IDKEY=098klasmf8jflkasf8098afnasfkj98f0a9sfsakjflsakjf8d868135011"/>
  </r>
  <r>
    <d v="2022-11-08T00:00:00"/>
    <x v="5"/>
    <x v="12"/>
    <s v="en"/>
    <s v="MON_REP_1897_20MAY2019_18MAY2021.pdf"/>
    <x v="18"/>
    <s v="VCS Issuance Documents"/>
    <s v="https://registry.verra.org/mymodule/ProjectDoc/Project_ViewFile.asp?FileID=78520&amp;IDKEY=v8723kjnf7kjandsaslmdv09887vaksmrmnwqkjoiuanfnfuq00108279080"/>
  </r>
  <r>
    <d v="2023-08-19T00:00:00"/>
    <x v="5"/>
    <x v="13"/>
    <s v="en"/>
    <s v="CCB_VCS_2022_Monitoring_Report_V4_Ntakata_2023_08_08.pdf"/>
    <x v="18"/>
    <s v="VCS Issuance Documents"/>
    <s v="https://registry.verra.org/mymodule/ProjectDoc/Project_ViewFile.asp?FileID=95794&amp;IDKEY=iiofj09234rm9oq4jndsma80vcalksdjf98cxkjaf90823nmq3q132099926"/>
  </r>
  <r>
    <d v="2022-11-08T00:00:00"/>
    <x v="7"/>
    <x v="14"/>
    <s v="en"/>
    <s v="VER_REP_1897_20MAY2019_18MAY2021.pdf"/>
    <x v="18"/>
    <s v="VCS Issuance Documents"/>
    <s v="https://registry.verra.org/mymodule/ProjectDoc/Project_ViewFile.asp?FileID=78519&amp;IDKEY=j0e98hfalksuf098fnsdalfkjfoijmn4309JLKJFjlaksjfla9l108277701"/>
  </r>
  <r>
    <d v="2023-08-25T00:00:00"/>
    <x v="7"/>
    <x v="15"/>
    <s v="en"/>
    <s v="21025.51_NtakataMountains_CCB VCS Ver Report_V2_20230815 Final.pdf"/>
    <x v="18"/>
    <s v="VCS Issuance Documents"/>
    <s v="https://registry.verra.org/mymodule/ProjectDoc/Project_ViewFile.asp?FileID=96084&amp;IDKEY=skjalskjf098234kj28098sfkjlf098098kl32lasjdflkj909l132499836"/>
  </r>
  <r>
    <d v="2020-10-15T00:00:00"/>
    <x v="8"/>
    <x v="16"/>
    <s v="en"/>
    <s v="VCS-Verification-Representation-v4.1 Ntakata.pdf"/>
    <x v="18"/>
    <s v="VCS Issuance Documents"/>
    <s v="https://registry.verra.org/mymodule/ProjectDoc/Project_ViewFile.asp?FileID=48976&amp;IDKEY=viofj09234rm9oq4jndsma80vcalksdjf98cxkjaf90823nmq3c67537904"/>
  </r>
  <r>
    <d v="2022-06-10T00:00:00"/>
    <x v="8"/>
    <x v="17"/>
    <s v="en"/>
    <s v="21025.00_Ntakata_VCS_Verification_Representation_Final_V2_20220609.pdf"/>
    <x v="18"/>
    <s v="VCS Issuance Documents"/>
    <s v="https://registry.verra.org/mymodule/ProjectDoc/Project_ViewFile.asp?FileID=68078&amp;IDKEY=f097809fdslkjf09rndasfufd098asodfjlkduf09nm23mrn87n93879562"/>
  </r>
  <r>
    <d v="2023-08-25T00:00:00"/>
    <x v="8"/>
    <x v="18"/>
    <s v="en"/>
    <s v="21025.51_Ntakata_VCS-Verification-Representation_V2_20230815 Final.pdf"/>
    <x v="18"/>
    <s v="VCS Issuance Documents"/>
    <s v="https://registry.verra.org/mymodule/ProjectDoc/Project_ViewFile.asp?FileID=96082&amp;IDKEY=s903q4jsafkasjfu90amnmasdfkaidflnmdf9348r09dmfasdf9132497078"/>
  </r>
  <r>
    <d v="2020-11-18T00:00:00"/>
    <x v="12"/>
    <x v="19"/>
    <s v="en"/>
    <s v="V1_PRR_1897_18NOV2020.pdf"/>
    <x v="18"/>
    <s v="VCS Other Documents"/>
    <s v="https://registry.verra.org/mymodule/ProjectDoc/Project_ViewFile.asp?FileID=49530&amp;IDKEY=aq934lkmsad39asjdkfj90qlkalsdkngaf98ulkandDfdvDdfhn68301870"/>
  </r>
  <r>
    <d v="2022-11-08T00:00:00"/>
    <x v="12"/>
    <x v="20"/>
    <s v="not detected"/>
    <s v="V2_PRR_1897_08NOV2022.docx"/>
    <x v="18"/>
    <s v="VCS Other Documents"/>
    <s v="https://registry.verra.org/mymodule/ProjectDoc/Project_ViewFile.asp?FileID=78513&amp;IDKEY=8iofj09234rm9oq4jndsma80vcalksdjf98cxkjaf90823nmq34108269427"/>
  </r>
  <r>
    <d v="2023-10-13T00:00:00"/>
    <x v="12"/>
    <x v="21"/>
    <s v="en"/>
    <s v="VCS_V3_PRR_1897_8MAY2023_19May2021_18May2022_13 OCT 2023.pdf"/>
    <x v="18"/>
    <s v="VCS Other Documents"/>
    <s v="https://registry.verra.org/mymodule/ProjectDoc/Project_ViewFile.asp?FileID=99126&amp;IDKEY=kkjalskjf098234kj28098sfkjlf098098kl32lasjdflkj9090136694754"/>
  </r>
  <r>
    <d v="2020-07-08T00:00:00"/>
    <x v="10"/>
    <x v="22"/>
    <s v="not detected"/>
    <s v="Ntakata_REDD_Project area.kml"/>
    <x v="18"/>
    <s v="VCS Other Documents"/>
    <s v="https://registry.verra.org/mymodule/ProjectDoc/Project_ViewFile.asp?FileID=47357&amp;IDKEY=f98klasmf8jflkasf8098afnasfkj98f0a9sfsakjflsakjf8dn65305303"/>
  </r>
  <r>
    <d v="2020-09-10T00:00:00"/>
    <x v="1"/>
    <x v="23"/>
    <s v="en"/>
    <s v="Makame Savannah and Ntakata Mountains REDD Project Response.pdf"/>
    <x v="18"/>
    <s v="VCS Other Documents"/>
    <s v="https://registry.verra.org/mymodule/ProjectDoc/Project_ViewFile.asp?FileID=48570&amp;IDKEY=jiofj09234rm9oq4jndsma80vcalksdjf98cxkjaf90823nmq3m66978030"/>
  </r>
  <r>
    <d v="2022-03-28T00:00:00"/>
    <x v="10"/>
    <x v="24"/>
    <s v="not detected"/>
    <s v="NewprojectKML.kml"/>
    <x v="18"/>
    <s v="VCS Other Documents"/>
    <s v="https://registry.verra.org/mymodule/ProjectDoc/Project_ViewFile.asp?FileID=63936&amp;IDKEY=0kjalskjf098234kj28098sfkjlf098098kl32lasjdflkj909s88167744"/>
  </r>
  <r>
    <d v="2019-07-25T00:00:00"/>
    <x v="0"/>
    <x v="25"/>
    <s v="sw"/>
    <s v="CCB_PROJ_DESC_SUM_SWA_PL1897_5MAY2019.pdf"/>
    <x v="18"/>
    <s v="CCB Validation Documents"/>
    <s v="https://registry.verra.org/mymodule/ProjectDoc/Project_ViewFile.asp?FileID=41805&amp;IDKEY=slksjoiuwqowrnoiuomnckjashoufifmln902309ksdflku098w57649095"/>
  </r>
  <r>
    <d v="2019-07-25T00:00:00"/>
    <x v="0"/>
    <x v="26"/>
    <s v="en"/>
    <s v="CCB_PROJ_DESC_PL1897_5MAY2019.pdf"/>
    <x v="18"/>
    <s v="CCB Validation Documents"/>
    <s v="https://registry.verra.org/mymodule/ProjectDoc/Project_ViewFile.asp?FileID=45937&amp;IDKEY=hlksjoiuwqowrnoiuomnckjashoufifmln902309ksdflku098s63347123"/>
  </r>
  <r>
    <d v="2020-08-24T00:00:00"/>
    <x v="0"/>
    <x v="3"/>
    <s v="en"/>
    <s v="Ntakata_PD_ValidatedJune2020.pdf"/>
    <x v="18"/>
    <s v="CCB Validation Documents"/>
    <s v="https://registry.verra.org/mymodule/ProjectDoc/Project_ViewFile.asp?FileID=48288&amp;IDKEY=o0e98hfalksuf098fnsdalfkjfoijmn4309JLKJFjlaksjfla9k66589152"/>
  </r>
  <r>
    <d v="2020-08-21T00:00:00"/>
    <x v="3"/>
    <x v="27"/>
    <s v="en"/>
    <s v="CCB_VCS VALIDATION REPORT Ntakata - Reissue 16072020 copy.pdf"/>
    <x v="18"/>
    <s v="CCB Validation Documents"/>
    <s v="https://registry.verra.org/mymodule/ProjectDoc/Project_ViewFile.asp?FileID=48268&amp;IDKEY=ulksjoiuwqowrnoiuomnckjashoufifmln902309ksdflku098s66561572"/>
  </r>
  <r>
    <d v="2020-08-24T00:00:00"/>
    <x v="1"/>
    <x v="28"/>
    <s v="en"/>
    <s v="Ntakata Validation_Statement_Template_CCBv3 0 (3).pdf"/>
    <x v="18"/>
    <s v="CCB Validation Documents"/>
    <s v="https://registry.verra.org/mymodule/ProjectDoc/Project_ViewFile.asp?FileID=48282&amp;IDKEY=fiofj09234rm9oq4jndsma80vcalksdjf98cxkjaf90823nmq3n66580878"/>
  </r>
  <r>
    <d v="2023-08-25T00:00:00"/>
    <x v="1"/>
    <x v="29"/>
    <s v="en"/>
    <s v="21025.51_NatakataMountains_CCB Val Statement Final.pdf"/>
    <x v="18"/>
    <s v="CCB Validation Documents"/>
    <s v="https://registry.verra.org/mymodule/ProjectDoc/Project_ViewFile.asp?FileID=96077&amp;IDKEY=j097809fdslkjf09rndasfufd098asodfjlkduf09nm23mrn87u132490183"/>
  </r>
  <r>
    <d v="2020-08-24T00:00:00"/>
    <x v="5"/>
    <x v="30"/>
    <s v="en"/>
    <s v="CCB_VCS_Monitoring_Report_Ntakata_20August2020.pdf"/>
    <x v="18"/>
    <s v="CCB Verification Documents"/>
    <s v="https://registry.verra.org/mymodule/ProjectDoc/Project_ViewFile.asp?FileID=48286&amp;IDKEY=flksjoiuwqowrnoiuomnckjashoufifmln902309ksdflku098k66586394"/>
  </r>
  <r>
    <d v="2021-08-06T00:00:00"/>
    <x v="5"/>
    <x v="31"/>
    <s v="en"/>
    <s v="Monitoring_Report_Ntakata_Draft.pdf"/>
    <x v="18"/>
    <s v="CCB Verification Documents"/>
    <s v="https://registry.verra.org/mymodule/ProjectDoc/Project_ViewFile.asp?FileID=54544&amp;IDKEY=a8723kjnf7kjandsaslmdv09887vaksmrmnwqkjoiuanfnfuq0n75216176"/>
  </r>
  <r>
    <d v="2022-09-08T00:00:00"/>
    <x v="5"/>
    <x v="32"/>
    <s v="en"/>
    <s v="Ntakata Verification 3 MR Draft.pdf"/>
    <x v="18"/>
    <s v="CCB Verification Documents"/>
    <s v="https://registry.verra.org/mymodule/ProjectDoc/Project_ViewFile.asp?FileID=73781&amp;IDKEY=k98klasmf8jflkasf8098afnasfkj98f0a9sfsakjflsakjf8df101743999"/>
  </r>
  <r>
    <d v="2023-08-24T00:00:00"/>
    <x v="5"/>
    <x v="33"/>
    <s v="en"/>
    <s v="Draft Monitoring_Report_Verif 4_Ntakata_2023_08_23-for public comment.pdf"/>
    <x v="18"/>
    <s v="CCB Verification Documents"/>
    <s v="https://registry.verra.org/mymodule/ProjectDoc/Project_ViewFile.asp?FileID=96028&amp;IDKEY=s903q4jsafkasjfu90amnmasdfkaidflnmdf9348r09dmfasdf3132422612"/>
  </r>
  <r>
    <d v="2020-08-21T00:00:00"/>
    <x v="5"/>
    <x v="34"/>
    <s v="sw"/>
    <s v="Ntakata Monitoring Report Swahili.pdf"/>
    <x v="18"/>
    <s v="CCB Verification Documents"/>
    <s v="https://registry.verra.org/mymodule/ProjectDoc/Project_ViewFile.asp?FileID=48259&amp;IDKEY=ilksjoiuwqowrnoiuomnckjashoufifmln902309ksdflku098f66549161"/>
  </r>
  <r>
    <d v="2020-11-05T00:00:00"/>
    <x v="5"/>
    <x v="35"/>
    <s v="sw"/>
    <s v="Ntakata Monitoring Report Swahili Final.pdf"/>
    <x v="18"/>
    <s v="CCB Verification Documents"/>
    <s v="https://registry.verra.org/mymodule/ProjectDoc/Project_ViewFile.asp?FileID=49299&amp;IDKEY=liquwesdfmnk0iei23nnm435oiojnc909dsflk9809adlkmlkfe67983321"/>
  </r>
  <r>
    <d v="2022-11-08T00:00:00"/>
    <x v="5"/>
    <x v="36"/>
    <s v="sw"/>
    <s v="MON_REP_SUM_1897_20MAY2019_18MAY2021.pdf"/>
    <x v="18"/>
    <s v="CCB Verification Documents"/>
    <s v="https://registry.verra.org/mymodule/ProjectDoc/Project_ViewFile.asp?FileID=78515&amp;IDKEY=098klasmf8jflkasf8098afnasfkj98f0a9sfsakjflsakjf8d8108272185"/>
  </r>
  <r>
    <d v="2023-08-19T00:00:00"/>
    <x v="5"/>
    <x v="37"/>
    <s v="sw"/>
    <s v="Verif 3 -Ntakata MR - Swahili- Final.pdf"/>
    <x v="18"/>
    <s v="CCB Verification Documents"/>
    <s v="https://registry.verra.org/mymodule/ProjectDoc/Project_ViewFile.asp?FileID=95792&amp;IDKEY=28723kjnf7kjandsaslmdv09887vaksmrmnwqkjoiuanfnfuq0f132097168"/>
  </r>
  <r>
    <d v="2021-08-04T00:00:00"/>
    <x v="5"/>
    <x v="38"/>
    <s v="sw"/>
    <s v="New Ntakata Monitoring Report Swahil.pdf"/>
    <x v="18"/>
    <s v="CCB Verification Documents"/>
    <s v="https://registry.verra.org/mymodule/ProjectDoc/Project_ViewFile.asp?FileID=54488&amp;IDKEY=7097809fdslkjf09rndasfufd098asodfjlkduf09nm23mrn8775138952"/>
  </r>
  <r>
    <d v="2022-09-08T00:00:00"/>
    <x v="5"/>
    <x v="39"/>
    <s v="sw"/>
    <s v="Ntakata Monitoring Report Verification 3 Swahili Summary.pdf"/>
    <x v="18"/>
    <s v="CCB Verification Documents"/>
    <s v="https://registry.verra.org/mymodule/ProjectDoc/Project_ViewFile.asp?FileID=73784&amp;IDKEY=l097809fdslkjf09rndasfufd098asodfjlkduf09nm23mrn870101748136"/>
  </r>
  <r>
    <d v="2023-08-24T00:00:00"/>
    <x v="5"/>
    <x v="40"/>
    <s v="sw"/>
    <s v="Verification #4 -Ntakata MR Local  - Swahili- for public comment.pdf"/>
    <x v="18"/>
    <s v="CCB Verification Documents"/>
    <s v="https://registry.verra.org/mymodule/ProjectDoc/Project_ViewFile.asp?FileID=96027&amp;IDKEY=oiofj09234rm9oq4jndsma80vcalksdjf98cxkjaf90823nmq3x132421233"/>
  </r>
  <r>
    <d v="2020-10-15T00:00:00"/>
    <x v="1"/>
    <x v="41"/>
    <s v="en"/>
    <s v="Verification_Statement_Template_CCBv3.0  Ntakata.pdf"/>
    <x v="18"/>
    <s v="CCB Verification Documents"/>
    <s v="https://registry.verra.org/mymodule/ProjectDoc/Project_ViewFile.asp?FileID=48977&amp;IDKEY=s903q4jsafkasjfu90amnmasdfkaidflnmdf9348r09dmfasdfk67539283"/>
  </r>
  <r>
    <d v="2020-11-18T00:00:00"/>
    <x v="7"/>
    <x v="42"/>
    <s v="en"/>
    <s v="CCB_VCS_Verification_Report_NTAKATA resub ver 1.1 (002).pdf"/>
    <x v="18"/>
    <s v="CCB Verification Documents"/>
    <s v="https://registry.verra.org/mymodule/ProjectDoc/Project_ViewFile.asp?FileID=49531&amp;IDKEY=f8723kjnf7kjandsaslmdv09887vaksmrmnwqkjoiuanfnfuq0u68303249"/>
  </r>
  <r>
    <d v="2022-06-10T00:00:00"/>
    <x v="1"/>
    <x v="43"/>
    <s v="en"/>
    <s v="21025.00_Ntakata_CCB_Verification_Statement_Final_V2_20220609.pdf"/>
    <x v="18"/>
    <s v="CCB Verification Documents"/>
    <s v="https://registry.verra.org/mymodule/ProjectDoc/Project_ViewFile.asp?FileID=68079&amp;IDKEY=40e98hfalksuf098fnsdalfkjfoijmn4309JLKJFjlaksjfla9s93880941"/>
  </r>
  <r>
    <d v="2023-08-25T00:00:00"/>
    <x v="1"/>
    <x v="44"/>
    <s v="en"/>
    <s v="21025.51_Ntakata_CCB Verification_Statement_V2_20230815 Final.pdf"/>
    <x v="18"/>
    <s v="CCB Verification Documents"/>
    <s v="https://registry.verra.org/mymodule/ProjectDoc/Project_ViewFile.asp?FileID=96081&amp;IDKEY=3iofj09234rm9oq4jndsma80vcalksdjf98cxkjaf90823nmq39132495699"/>
  </r>
  <r>
    <d v="2019-04-09T00:00:00"/>
    <x v="0"/>
    <x v="0"/>
    <s v="en"/>
    <s v="Draft_PD_VCS_REDDCCAH.pdf"/>
    <x v="19"/>
    <s v="VCS Pipeline Documents"/>
    <s v="https://registry.verra.org/mymodule/ProjectDoc/Project_ViewFile.asp?FileID=27092&amp;IDKEY=h0e98hfalksuf098fnsdalfkjfoijmn4309JLKJFjlaksjfla9s37359868"/>
  </r>
  <r>
    <d v="2019-04-09T00:00:00"/>
    <x v="11"/>
    <x v="1"/>
    <s v="en"/>
    <s v="VCS-Listing-Representation-Single-Representor.pdf"/>
    <x v="19"/>
    <s v="VCS Pipeline Documents"/>
    <s v="https://registry.verra.org/mymodule/ProjectDoc/Project_ViewFile.asp?FileID=27091&amp;IDKEY=9097809fdslkjf09rndasfufd098asodfjlkduf09nm23mrn87237358489"/>
  </r>
  <r>
    <d v="2019-07-31T00:00:00"/>
    <x v="0"/>
    <x v="2"/>
    <s v="en"/>
    <s v="190730_PD_VCS_REDDCCAH.pdf"/>
    <x v="19"/>
    <s v="VCS Registration Documents"/>
    <s v="https://registry.verra.org/mymodule/ProjectDoc/Project_ViewFile.asp?FileID=27957&amp;IDKEY=f0e98hfalksuf098fnsdalfkjfoijmn4309JLKJFjlaksjfla9i38552703"/>
  </r>
  <r>
    <d v="2019-09-16T00:00:00"/>
    <x v="1"/>
    <x v="3"/>
    <s v="es"/>
    <s v="PP_REG_REP_1882_19JUL2019.pdf"/>
    <x v="19"/>
    <s v="VCS Registration Documents"/>
    <s v="https://registry.verra.org/mymodule/ProjectDoc/Project_ViewFile.asp?FileID=28480&amp;IDKEY=j8723kjnf7kjandsaslmdv09887vaksmrmnwqkjoiuanfnfuq0j39273920"/>
  </r>
  <r>
    <d v="2019-07-31T00:00:00"/>
    <x v="3"/>
    <x v="4"/>
    <s v="en"/>
    <s v="Validation Report REDD+ CCAH_v02.pdf"/>
    <x v="19"/>
    <s v="VCS Registration Documents"/>
    <s v="https://registry.verra.org/mymodule/ProjectDoc/Project_ViewFile.asp?FileID=27943&amp;IDKEY=9903q4jsafkasjfu90amnmasdfkaidflnmdf9348r09dmfasdfj38533397"/>
  </r>
  <r>
    <d v="2019-07-31T00:00:00"/>
    <x v="4"/>
    <x v="5"/>
    <s v="en"/>
    <s v="4_VCS-Issuance-Representation-Single-Representor.pdf"/>
    <x v="19"/>
    <s v="VCS Issuance Documents"/>
    <s v="https://registry.verra.org/mymodule/ProjectDoc/Project_ViewFile.asp?FileID=27951&amp;IDKEY=kiofj09234rm9oq4jndsma80vcalksdjf98cxkjaf90823nmq3a38544429"/>
  </r>
  <r>
    <d v="2019-07-31T00:00:00"/>
    <x v="5"/>
    <x v="6"/>
    <s v="en"/>
    <s v="190730_CCB_VCS_MonitoringReport_REDDCCAH.pdf"/>
    <x v="19"/>
    <s v="VCS Issuance Documents"/>
    <s v="https://registry.verra.org/mymodule/ProjectDoc/Project_ViewFile.asp?FileID=27947&amp;IDKEY=f097809fdslkjf09rndasfufd098asodfjlkduf09nm23mrn87n38538913"/>
  </r>
  <r>
    <d v="2022-02-04T00:00:00"/>
    <x v="5"/>
    <x v="7"/>
    <s v="en"/>
    <s v="1882_MR_CCAH_REDD_Peru_01JAN2019_31DEC2020.pdf"/>
    <x v="19"/>
    <s v="VCS Issuance Documents"/>
    <s v="https://registry.verra.org/mymodule/ProjectDoc/Project_ViewFile.asp?FileID=60751&amp;IDKEY=s097809fdslkjf09rndasfufd098asodfjlkduf09nm23mrn87983775629"/>
  </r>
  <r>
    <d v="2019-07-31T00:00:00"/>
    <x v="6"/>
    <x v="8"/>
    <s v="en"/>
    <s v="VCS-Validation-Representation-v3.3_REDD+ Project CCAH.pdf"/>
    <x v="19"/>
    <s v="VCS Issuance Documents"/>
    <s v="https://registry.verra.org/mymodule/ProjectDoc/Project_ViewFile.asp?FileID=27944&amp;IDKEY=s98klasmf8jflkasf8098afnasfkj98f0a9sfsakjflsakjf8da38534776"/>
  </r>
  <r>
    <d v="2019-07-31T00:00:00"/>
    <x v="7"/>
    <x v="9"/>
    <s v="en"/>
    <s v="Verification report_2013-2018_REDD+CCAH.pdf"/>
    <x v="19"/>
    <s v="VCS Issuance Documents"/>
    <s v="https://registry.verra.org/mymodule/ProjectDoc/Project_ViewFile.asp?FileID=27946&amp;IDKEY=nlksjoiuwqowrnoiuomnckjashoufifmln902309ksdflku098u38537534"/>
  </r>
  <r>
    <d v="2022-02-04T00:00:00"/>
    <x v="7"/>
    <x v="10"/>
    <s v="en"/>
    <s v="CCB_VCS_Verification_Report_Huayabamba_CCB-v2.0_VCSv3.4- 2.0 - clean (002).pdf"/>
    <x v="19"/>
    <s v="VCS Issuance Documents"/>
    <s v="https://registry.verra.org/mymodule/ProjectDoc/Project_ViewFile.asp?FileID=60754&amp;IDKEY=j8723kjnf7kjandsaslmdv09887vaksmrmnwqkjoiuanfnfuq0n83779766"/>
  </r>
  <r>
    <d v="2019-07-31T00:00:00"/>
    <x v="8"/>
    <x v="11"/>
    <s v="en"/>
    <s v="REDD+ CCAH VCS-Verification-Representation.pdf"/>
    <x v="19"/>
    <s v="VCS Issuance Documents"/>
    <s v="https://registry.verra.org/mymodule/ProjectDoc/Project_ViewFile.asp?FileID=27949&amp;IDKEY=nq934lkmsad39asjdkfj90qlkalsdkngaf98ulkandDfdvDdfhj38541671"/>
  </r>
  <r>
    <d v="2021-11-09T00:00:00"/>
    <x v="9"/>
    <x v="12"/>
    <s v="en"/>
    <s v="211109_Communications agreement_signed.pdf"/>
    <x v="19"/>
    <s v="VCS Other Documents"/>
    <s v="https://registry.verra.org/mymodule/ProjectDoc/Project_ViewFile.asp?FileID=57684&amp;IDKEY=J0e98hfalksuf098fnsdalfkjfoijmn4309JLKJFjlaksjfla9u79546236"/>
  </r>
  <r>
    <d v="2022-02-04T00:00:00"/>
    <x v="12"/>
    <x v="13"/>
    <s v="en"/>
    <s v="V2_1882_PRR_04FEB2022.pdf"/>
    <x v="19"/>
    <s v="VCS Other Documents"/>
    <s v="https://registry.verra.org/mymodule/ProjectDoc/Project_ViewFile.asp?FileID=60753&amp;IDKEY=mq934lkmsad39asjdkfj90qlkalsdkngaf98ulkandDfdvDdfhD83778387"/>
  </r>
  <r>
    <d v="2020-03-30T00:00:00"/>
    <x v="10"/>
    <x v="14"/>
    <s v="not detected"/>
    <s v="ProjectArea_REDD_CCAH.kml"/>
    <x v="19"/>
    <s v="VCS Other Documents"/>
    <s v="https://registry.verra.org/mymodule/ProjectDoc/Project_ViewFile.asp?FileID=31435&amp;IDKEY=n98klasmf8jflkasf8098afnasfkj98f0a9sfsakjflsakjf8df43348865"/>
  </r>
  <r>
    <d v="2019-04-09T00:00:00"/>
    <x v="1"/>
    <x v="15"/>
    <s v="en"/>
    <s v="CCB_OTHER_1785_26JUN2013.pdf"/>
    <x v="19"/>
    <s v="VCS Other Documents"/>
    <s v="https://registry.verra.org/mymodule/ProjectDoc/Project_ViewFile.asp?FileID=27093&amp;IDKEY=4q934lkmsad39asjdkfj90qlkalsdkngaf98ulkandDfdvDdfhv37361247"/>
  </r>
  <r>
    <d v="2019-04-10T00:00:00"/>
    <x v="1"/>
    <x v="16"/>
    <s v="en"/>
    <s v="Response to extension_August 2018.pdf"/>
    <x v="19"/>
    <s v="VCS Other Documents"/>
    <s v="https://registry.verra.org/mymodule/ProjectDoc/Project_ViewFile.asp?FileID=27108&amp;IDKEY=0lksjoiuwqowrnoiuomnckjashoufifmln902309ksdflku098w37381932"/>
  </r>
  <r>
    <d v="2019-04-09T00:00:00"/>
    <x v="0"/>
    <x v="17"/>
    <s v="en"/>
    <s v="CCB_PROJ_DESC_SUM_ENG_1785_28JUN2013 (1).pdf"/>
    <x v="19"/>
    <s v="CCB Validation Documents"/>
    <s v="https://registry.verra.org/mymodule/ProjectDoc/Project_ViewFile.asp?FileID=27097&amp;IDKEY=f903q4jsafkasjfu90amnmasdfkaidflnmdf9348r09dmfasdf37366763"/>
  </r>
  <r>
    <d v="2019-04-09T00:00:00"/>
    <x v="0"/>
    <x v="18"/>
    <s v="es"/>
    <s v="CCB_PROJ_DESC_SUM_ESP_1785_28JUN2013 (1).pdf"/>
    <x v="19"/>
    <s v="CCB Validation Documents"/>
    <s v="https://registry.verra.org/mymodule/ProjectDoc/Project_ViewFile.asp?FileID=27098&amp;IDKEY=898klasmf8jflkasf8098afnasfkj98f0a9sfsakjflsakjf8d937368142"/>
  </r>
  <r>
    <d v="2019-04-09T00:00:00"/>
    <x v="0"/>
    <x v="19"/>
    <s v="es"/>
    <s v="CCB_PROJ_DESC_ESP_DRAFT_1785_27UN2013 (1).pdf"/>
    <x v="19"/>
    <s v="CCB Validation Documents"/>
    <s v="https://registry.verra.org/mymodule/ProjectDoc/Project_ViewFile.asp?FileID=27099&amp;IDKEY=9kjalskjf098234kj28098sfkjlf098098kl32lasjdflkj909j37369521"/>
  </r>
  <r>
    <d v="2019-05-07T00:00:00"/>
    <x v="5"/>
    <x v="20"/>
    <s v="es"/>
    <s v="Draft_Summary_CCB_VCS_Monitoring_Report_SPA.pdf"/>
    <x v="19"/>
    <s v="CCB Validation Documents"/>
    <s v="https://registry.verra.org/mymodule/ProjectDoc/Project_ViewFile.asp?FileID=27294&amp;IDKEY=qiofj09234rm9oq4jndsma80vcalksdjf98cxkjaf90823nmq3i37638426"/>
  </r>
  <r>
    <d v="2019-04-09T00:00:00"/>
    <x v="0"/>
    <x v="21"/>
    <s v="es"/>
    <s v="CCB_PROJ_DESC_ESP_1785_20JAN2014 (1).pdf"/>
    <x v="19"/>
    <s v="CCB Validation Documents"/>
    <s v="https://registry.verra.org/mymodule/ProjectDoc/Project_ViewFile.asp?FileID=27096&amp;IDKEY=iiofj09234rm9oq4jndsma80vcalksdjf98cxkjaf90823nmq3q37365384"/>
  </r>
  <r>
    <d v="2019-04-09T00:00:00"/>
    <x v="1"/>
    <x v="22"/>
    <s v="es"/>
    <s v="CCB_VALID_REP_ESP_1785_10JAN2014 (1).pdf"/>
    <x v="19"/>
    <s v="CCB Validation Documents"/>
    <s v="https://registry.verra.org/mymodule/ProjectDoc/Project_ViewFile.asp?FileID=27095&amp;IDKEY=qiquwesdfmnk0iei23nnm435oiojnc909dsflk9809adlkmlkfl37364005"/>
  </r>
  <r>
    <d v="2019-04-09T00:00:00"/>
    <x v="1"/>
    <x v="23"/>
    <s v="en"/>
    <s v="CCB_VALID_STA_1785_10JAN2014.pdf"/>
    <x v="19"/>
    <s v="CCB Validation Documents"/>
    <s v="https://registry.verra.org/mymodule/ProjectDoc/Project_ViewFile.asp?FileID=27094&amp;IDKEY=28723kjnf7kjandsaslmdv09887vaksmrmnwqkjoiuanfnfuq0f37362626"/>
  </r>
  <r>
    <d v="2019-07-31T00:00:00"/>
    <x v="6"/>
    <x v="24"/>
    <s v="en"/>
    <s v="VCS-Validation-Representation-v3.3_REDD+ Project CCAH (1).pdf"/>
    <x v="19"/>
    <s v="CCB Validation Documents"/>
    <s v="https://registry.verra.org/mymodule/ProjectDoc/Project_ViewFile.asp?FileID=27956&amp;IDKEY=f097809fdslkjf09rndasfufd098asodfjlkduf09nm23mrn87938551324"/>
  </r>
  <r>
    <d v="2019-07-31T00:00:00"/>
    <x v="5"/>
    <x v="25"/>
    <s v="es"/>
    <s v="190730_SPSummary_CCB_VCS_MonitoringReport_REDDCCAH.pdf"/>
    <x v="19"/>
    <s v="CCB Validation Documents"/>
    <s v="https://registry.verra.org/mymodule/ProjectDoc/Project_ViewFile.asp?FileID=27959&amp;IDKEY=d8723kjnf7kjandsaslmdv09887vaksmrmnwqkjoiuanfnfuq0k38555461"/>
  </r>
  <r>
    <d v="2019-07-31T00:00:00"/>
    <x v="5"/>
    <x v="26"/>
    <s v="es"/>
    <s v="Annex III CCB Monitoring Plans (002).pdf"/>
    <x v="19"/>
    <s v="CCB Validation Documents"/>
    <s v="https://registry.verra.org/mymodule/ProjectDoc/Project_ViewFile.asp?FileID=27960&amp;IDKEY=siofj09234rm9oq4jndsma80vcalksdjf98cxkjaf90823nmq3d38556840"/>
  </r>
  <r>
    <d v="2019-05-07T00:00:00"/>
    <x v="5"/>
    <x v="27"/>
    <s v="en"/>
    <s v="Draft_CCB_VCS_Monitoring_Report.pdf"/>
    <x v="19"/>
    <s v="CCB Verification Documents"/>
    <s v="https://registry.verra.org/mymodule/ProjectDoc/Project_ViewFile.asp?FileID=27293&amp;IDKEY=fiquwesdfmnk0iei23nnm435oiojnc909dsflk9809adlkmlkf37637047"/>
  </r>
  <r>
    <d v="2021-06-21T00:00:00"/>
    <x v="5"/>
    <x v="28"/>
    <s v="en"/>
    <s v="210618_MR_CCAH_REDD_Peru_sri.pdf"/>
    <x v="19"/>
    <s v="CCB Verification Documents"/>
    <s v="https://registry.verra.org/mymodule/ProjectDoc/Project_ViewFile.asp?FileID=53326&amp;IDKEY=k097809fdslkjf09rndasfufd098asodfjlkduf09nm23mrn87073536554"/>
  </r>
  <r>
    <d v="2021-11-04T00:00:00"/>
    <x v="5"/>
    <x v="29"/>
    <s v="es"/>
    <s v="211004_MR_Summary_CCAH_REDD.pdf"/>
    <x v="19"/>
    <s v="CCB Verification Documents"/>
    <s v="https://registry.verra.org/mymodule/ProjectDoc/Project_ViewFile.asp?FileID=57572&amp;IDKEY=k98klasmf8jflkasf8098afnasfkj98f0a9sfsakjflsakjf8dj79391788"/>
  </r>
  <r>
    <d v="2021-06-21T00:00:00"/>
    <x v="5"/>
    <x v="30"/>
    <s v="es"/>
    <s v="210618_MR_Summary_CCAH_REDD_Peru.pdf"/>
    <x v="19"/>
    <s v="CCB Verification Documents"/>
    <s v="https://registry.verra.org/mymodule/ProjectDoc/Project_ViewFile.asp?FileID=53327&amp;IDKEY=90e98hfalksuf098fnsdalfkjfoijmn4309JLKJFjlaksjfla9873537933"/>
  </r>
  <r>
    <d v="2019-09-19T00:00:00"/>
    <x v="1"/>
    <x v="31"/>
    <s v="en"/>
    <s v="CCAH Verification_Statement__CCB.pdf"/>
    <x v="19"/>
    <s v="CCB Verification Documents"/>
    <s v="https://registry.verra.org/mymodule/ProjectDoc/Project_ViewFile.asp?FileID=28531&amp;IDKEY=d097809fdslkjf09rndasfufd098asodfjlkduf09nm23mrn87f39344249"/>
  </r>
  <r>
    <d v="2021-11-04T00:00:00"/>
    <x v="1"/>
    <x v="32"/>
    <s v="en"/>
    <s v="Verification_Statement_REDD+ Huayabamba_CCBv3.0- 1.0.pdf"/>
    <x v="19"/>
    <s v="CCB Verification Documents"/>
    <s v="https://registry.verra.org/mymodule/ProjectDoc/Project_ViewFile.asp?FileID=57573&amp;IDKEY=jkjalskjf098234kj28098sfkjlf098098kl32lasjdflkj909979393167"/>
  </r>
  <r>
    <d v="2013-04-29T00:00:00"/>
    <x v="11"/>
    <x v="0"/>
    <s v="en"/>
    <s v="VCS NPR+ Listing Representation, Multiple Representors, v3.0.pdf"/>
    <x v="20"/>
    <s v="VCS Pipeline Documents"/>
    <s v="https://registry.verra.org/mymodule/ProjectDoc/Project_ViewFile.asp?FileID=10148&amp;IDKEY=2iofj09234rm9oq4jndsma80vcalksdjf98cxkjaf90823nmq3013994092"/>
  </r>
  <r>
    <d v="2013-04-28T00:00:00"/>
    <x v="0"/>
    <x v="1"/>
    <s v="en"/>
    <s v="Pikounda VCS PD V5.3 25042013 copy.pdf"/>
    <x v="20"/>
    <s v="VCS Registration Documents"/>
    <s v="https://registry.verra.org/mymodule/ProjectDoc/Project_ViewFile.asp?FileID=10145&amp;IDKEY=dq934lkmsad39asjdkfj90qlkalsdkngaf98ulkandDfdvDdfh913989955"/>
  </r>
  <r>
    <d v="2013-09-05T00:00:00"/>
    <x v="0"/>
    <x v="2"/>
    <s v="en"/>
    <s v="North Pikounda VCS-PD V7.0 26082013.pdf"/>
    <x v="20"/>
    <s v="VCS Registration Documents"/>
    <s v="https://registry.verra.org/mymodule/ProjectDoc/Project_ViewFile.asp?FileID=11473&amp;IDKEY=l98klasmf8jflkasf8098afnasfkj98f0a9sfsakjflsakjf8dm15821267"/>
  </r>
  <r>
    <d v="2014-05-06T00:00:00"/>
    <x v="1"/>
    <x v="3"/>
    <s v="en"/>
    <s v="201405051208-1.pdf"/>
    <x v="20"/>
    <s v="VCS Registration Documents"/>
    <s v="https://registry.verra.org/mymodule/ProjectDoc/Project_ViewFile.asp?FileID=13963&amp;IDKEY=78723kjnf7kjandsaslmdv09887vaksmrmnwqkjoiuanfnfuq0u19254977"/>
  </r>
  <r>
    <d v="2013-09-05T00:00:00"/>
    <x v="3"/>
    <x v="4"/>
    <s v="en"/>
    <s v="VCS North Pikounda REDD+ Validation Report 2013.pdf"/>
    <x v="20"/>
    <s v="VCS Registration Documents"/>
    <s v="https://registry.verra.org/mymodule/ProjectDoc/Project_ViewFile.asp?FileID=11470&amp;IDKEY=kiquwesdfmnk0iei23nnm435oiojnc909dsflk9809adlkmlkfw15817130"/>
  </r>
  <r>
    <d v="2014-05-06T00:00:00"/>
    <x v="1"/>
    <x v="5"/>
    <s v="en"/>
    <s v="201405051208.pdf"/>
    <x v="20"/>
    <s v="VCS Issuance Documents"/>
    <s v="https://registry.verra.org/mymodule/ProjectDoc/Project_ViewFile.asp?FileID=13964&amp;IDKEY=iiquwesdfmnk0iei23nnm435oiojnc909dsflk9809adlkmlkfk19256356"/>
  </r>
  <r>
    <d v="2013-10-31T00:00:00"/>
    <x v="1"/>
    <x v="6"/>
    <s v="en"/>
    <s v="North Pikounda REDD+ Monitroing Report V6 19082013.pdf"/>
    <x v="20"/>
    <s v="VCS Issuance Documents"/>
    <s v="https://registry.verra.org/mymodule/ProjectDoc/Project_ViewFile.asp?FileID=11928&amp;IDKEY=dq934lkmsad39asjdkfj90qlkalsdkngaf98ulkandDfdvDdfh016448712"/>
  </r>
  <r>
    <d v="2013-09-05T00:00:00"/>
    <x v="6"/>
    <x v="7"/>
    <s v="en"/>
    <s v="DNV North Pikounda REDD+ Validation Representation 2013.pdf"/>
    <x v="20"/>
    <s v="VCS Issuance Documents"/>
    <s v="https://registry.verra.org/mymodule/ProjectDoc/Project_ViewFile.asp?FileID=11471&amp;IDKEY=2iofj09234rm9oq4jndsma80vcalksdjf98cxkjaf90823nmq3015818509"/>
  </r>
  <r>
    <d v="2013-09-05T00:00:00"/>
    <x v="7"/>
    <x v="8"/>
    <s v="en"/>
    <s v="VCS North Pikounda Verification Report 26082013.pdf"/>
    <x v="20"/>
    <s v="VCS Issuance Documents"/>
    <s v="https://registry.verra.org/mymodule/ProjectDoc/Project_ViewFile.asp?FileID=11475&amp;IDKEY=klksjoiuwqowrnoiuomnckjashoufifmln902309ksdflku098q15824025"/>
  </r>
  <r>
    <d v="2013-09-05T00:00:00"/>
    <x v="8"/>
    <x v="9"/>
    <s v="en"/>
    <s v="DNV North Pikounda REDD+ Verification Representation 26082013.pdf"/>
    <x v="20"/>
    <s v="VCS Issuance Documents"/>
    <s v="https://registry.verra.org/mymodule/ProjectDoc/Project_ViewFile.asp?FileID=11476&amp;IDKEY=0097809fdslkjf09rndasfufd098asodfjlkduf09nm23mrn87l15825404"/>
  </r>
  <r>
    <d v="2013-11-05T00:00:00"/>
    <x v="1"/>
    <x v="10"/>
    <s v="en"/>
    <s v="North Pikounda REDD+ NPRA V7 28062013.pdf"/>
    <x v="20"/>
    <s v="VCS Other Documents"/>
    <s v="https://registry.verra.org/mymodule/ProjectDoc/Project_ViewFile.asp?FileID=11975&amp;IDKEY=9iquwesdfmnk0iei23nnm435oiojnc909dsflk9809adlkmlkfn16513525"/>
  </r>
  <r>
    <d v="2013-04-29T00:00:00"/>
    <x v="10"/>
    <x v="11"/>
    <s v="not detected"/>
    <s v="UFE_Pikounda.kml"/>
    <x v="20"/>
    <s v="VCS Other Documents"/>
    <s v="https://registry.verra.org/mymodule/ProjectDoc/Project_ViewFile.asp?FileID=10147&amp;IDKEY=kiquwesdfmnk0iei23nnm435oiojnc909dsflk9809adlkmlkfw13992713"/>
  </r>
  <r>
    <d v="2018-11-09T00:00:00"/>
    <x v="1"/>
    <x v="0"/>
    <s v="en"/>
    <s v="PP_LIST_REP_PL1799_05FEB2018.PDF"/>
    <x v="21"/>
    <s v="VCS Pipeline Documents"/>
    <s v="https://registry.verra.org/mymodule/ProjectDoc/Project_ViewFile.asp?FileID=39597&amp;IDKEY=liquwesdfmnk0iei23nnm435oiojnc909dsflk9809adlkmlkfe54604263"/>
  </r>
  <r>
    <d v="2022-03-29T00:00:00"/>
    <x v="0"/>
    <x v="1"/>
    <s v="en"/>
    <s v="CCB_VCS_PROJ_DES_ENG_1799_21MAR2022.pdf"/>
    <x v="21"/>
    <s v="VCS Registration Documents"/>
    <s v="https://registry.verra.org/mymodule/ProjectDoc/Project_ViewFile.asp?FileID=63953&amp;IDKEY=f98klasmf8jflkasf8098afnasfkj98f0a9sfsakjflsakjf8df88191187"/>
  </r>
  <r>
    <d v="2020-08-31T00:00:00"/>
    <x v="1"/>
    <x v="2"/>
    <s v="en"/>
    <s v="VCS_Deed_Representation.pdf"/>
    <x v="21"/>
    <s v="VCS Registration Documents"/>
    <s v="https://registry.verra.org/mymodule/ProjectDoc/Project_ViewFile.asp?FileID=48397&amp;IDKEY=jq934lkmsad39asjdkfj90qlkalsdkngaf98ulkandDfdvDdfh966739463"/>
  </r>
  <r>
    <d v="2022-03-29T00:00:00"/>
    <x v="3"/>
    <x v="3"/>
    <s v="en"/>
    <s v="CCB_VCS_VALID_REP_1799_09JUL2020.pdf"/>
    <x v="21"/>
    <s v="VCS Registration Documents"/>
    <s v="https://registry.verra.org/mymodule/ProjectDoc/Project_ViewFile.asp?FileID=63956&amp;IDKEY=f097809fdslkjf09rndasfufd098asodfjlkduf09nm23mrn87k88195324"/>
  </r>
  <r>
    <d v="2020-08-31T00:00:00"/>
    <x v="6"/>
    <x v="4"/>
    <s v="en"/>
    <s v="VCS-Validation-Representation-v3.3 (1).pdf"/>
    <x v="21"/>
    <s v="VCS Issuance Documents"/>
    <s v="https://registry.verra.org/mymodule/ProjectDoc/Project_ViewFile.asp?FileID=48396&amp;IDKEY=f0e98hfalksuf098fnsdalfkjfoijmn4309JLKJFjlaksjfla9066738084"/>
  </r>
  <r>
    <d v="2022-06-22T00:00:00"/>
    <x v="10"/>
    <x v="5"/>
    <s v="not detected"/>
    <s v="Points_kml_APfinal_250518.kml"/>
    <x v="21"/>
    <s v="VCS Other Documents"/>
    <s v="https://registry.verra.org/mymodule/ProjectDoc/Project_ViewFile.asp?FileID=68625&amp;IDKEY=kkjalskjf098234kj28098sfkjlf098098kl32lasjdflkj909j94633875"/>
  </r>
  <r>
    <d v="2018-11-09T00:00:00"/>
    <x v="1"/>
    <x v="6"/>
    <s v="en"/>
    <s v="AnexoI.pdf"/>
    <x v="21"/>
    <s v="VCS Other Documents"/>
    <s v="https://registry.verra.org/mymodule/ProjectDoc/Project_ViewFile.asp?FileID=45228&amp;IDKEY=fq934lkmsad39asjdkfj90qlkalsdkngaf98ulkandDfdvDdfhq62369412"/>
  </r>
  <r>
    <d v="2022-03-29T00:00:00"/>
    <x v="1"/>
    <x v="7"/>
    <s v="en"/>
    <s v="R_1799_21MAR2022.pdf"/>
    <x v="21"/>
    <s v="VCS Other Documents"/>
    <s v="https://registry.verra.org/mymodule/ProjectDoc/Project_ViewFile.asp?FileID=63957&amp;IDKEY=K0e98hfalksuf098fnsdalfkjfoijmn4309JLKJFjlaksjfla9f88196703"/>
  </r>
  <r>
    <d v="2022-03-29T00:00:00"/>
    <x v="0"/>
    <x v="8"/>
    <s v="es"/>
    <s v="CCB_PROJ_DES_SUM_SPA_1799_28MAR2022.pdf"/>
    <x v="21"/>
    <s v="CCB Validation Documents"/>
    <s v="https://registry.verra.org/mymodule/ProjectDoc/Project_ViewFile.asp?FileID=63952&amp;IDKEY=9903q4jsafkasjfu90amnmasdfkaidflnmdf9348r09dmfasdfs88189808"/>
  </r>
  <r>
    <d v="2018-11-09T00:00:00"/>
    <x v="0"/>
    <x v="9"/>
    <s v="es"/>
    <s v="CCB_PRJ_DES_SUM_ESP_DRAFT_PL1799_20JUL2018.pdf"/>
    <x v="21"/>
    <s v="CCB Validation Documents"/>
    <s v="https://registry.verra.org/mymodule/ProjectDoc/Project_ViewFile.asp?FileID=44323&amp;IDKEY=f98klasmf8jflkasf8098afnasfkj98f0a9sfsakjflsakjf8dk61121417"/>
  </r>
  <r>
    <d v="2020-05-06T00:00:00"/>
    <x v="0"/>
    <x v="10"/>
    <s v="en"/>
    <s v="CCB_VCS_Project_Description_CN-BC)lgica.pdf"/>
    <x v="21"/>
    <s v="CCB Validation Documents"/>
    <s v="https://registry.verra.org/mymodule/ProjectDoc/Project_ViewFile.asp?FileID=46671&amp;IDKEY=aiofj09234rm9oq4jndsma80vcalksdjf98cxkjaf90823nmq3064359309"/>
  </r>
  <r>
    <d v="2018-11-09T00:00:00"/>
    <x v="0"/>
    <x v="11"/>
    <s v="en"/>
    <s v="CCB_PROJ_DESC_PL1799_20JUL2018.pdf"/>
    <x v="21"/>
    <s v="CCB Validation Documents"/>
    <s v="https://registry.verra.org/mymodule/ProjectDoc/Project_ViewFile.asp?FileID=45229&amp;IDKEY=u8723kjnf7kjandsaslmdv09887vaksmrmnwqkjoiuanfnfuq0762370791"/>
  </r>
  <r>
    <d v="2022-06-22T00:00:00"/>
    <x v="5"/>
    <x v="12"/>
    <s v="en"/>
    <s v="CCB_VCS_Monitoring_Report_Template_CCBv3.0-_VCSv3.4_CN_BC)lgica_V1_07.06.22.pdf"/>
    <x v="21"/>
    <s v="CCB Verification Documents"/>
    <s v="https://registry.verra.org/mymodule/ProjectDoc/Project_ViewFile.asp?FileID=68626&amp;IDKEY=alksjoiuwqowrnoiuomnckjashoufifmln902309ksdflku098o94635254"/>
  </r>
  <r>
    <d v="2022-08-19T00:00:00"/>
    <x v="1"/>
    <x v="13"/>
    <s v="es"/>
    <s v="Summary_VCS&amp;CCBB-REDD Project Forest Management CN BC)lgica_V2_04.08.22.pdf"/>
    <x v="21"/>
    <s v="CCB Verification Documents"/>
    <s v="https://registry.verra.org/mymodule/ProjectDoc/Project_ViewFile.asp?FileID=72703&amp;IDKEY=f097809fdslkjf09rndasfufd098asodfjlkduf09nm23mrn87d100257437"/>
  </r>
  <r>
    <d v="2019-10-21T00:00:00"/>
    <x v="0"/>
    <x v="0"/>
    <s v="en"/>
    <s v="20190715_LCFP_PD (4).pdf"/>
    <x v="22"/>
    <s v="VCS Registration Documents"/>
    <s v="https://registry.verra.org/mymodule/ProjectDoc/Project_ViewFile.asp?FileID=28861&amp;IDKEY=f903q4jsafkasjfu90amnmasdfkaidflnmdf9348r09dmfasdf39799319"/>
  </r>
  <r>
    <d v="2019-10-22T00:00:00"/>
    <x v="2"/>
    <x v="1"/>
    <s v="en"/>
    <s v="20191014_lcfp_VCS-Registration-Representation-Single-Representor-v4.0.pdf"/>
    <x v="22"/>
    <s v="VCS Registration Documents"/>
    <s v="https://registry.verra.org/mymodule/ProjectDoc/Project_ViewFile.asp?FileID=28877&amp;IDKEY=m8723kjnf7kjandsaslmdv09887vaksmrmnwqkjoiuanfnfuq0a39821383"/>
  </r>
  <r>
    <d v="2019-10-21T00:00:00"/>
    <x v="3"/>
    <x v="2"/>
    <s v="en"/>
    <s v="CCB_VCS_BCP_LCFP_Validation_Report_CCBv3.0_VCSv3.4_101419 (2).pdf"/>
    <x v="22"/>
    <s v="VCS Registration Documents"/>
    <s v="https://registry.verra.org/mymodule/ProjectDoc/Project_ViewFile.asp?FileID=28860&amp;IDKEY=iiofj09234rm9oq4jndsma80vcalksdjf98cxkjaf90823nmq3q39797940"/>
  </r>
  <r>
    <d v="2019-10-22T00:00:00"/>
    <x v="4"/>
    <x v="3"/>
    <s v="en"/>
    <s v="20191014_LCFP_VCS-Issuance-Representation-Single-Representor-v4.0.pdf"/>
    <x v="22"/>
    <s v="VCS Issuance Documents"/>
    <s v="https://registry.verra.org/mymodule/ProjectDoc/Project_ViewFile.asp?FileID=28876&amp;IDKEY=9q934lkmsad39asjdkfj90qlkalsdkngaf98ulkandDfdvDdfhj39820004"/>
  </r>
  <r>
    <d v="2020-06-29T00:00:00"/>
    <x v="4"/>
    <x v="4"/>
    <s v="en"/>
    <s v="20200625_LCFP_M2_VCSIssuanceRepresentation_V1.0.pdf"/>
    <x v="22"/>
    <s v="VCS Issuance Documents"/>
    <s v="https://registry.verra.org/mymodule/ProjectDoc/Project_ViewFile.asp?FileID=47218&amp;IDKEY=l8723kjnf7kjandsaslmdv09887vaksmrmnwqkjoiuanfnfuq0m65113622"/>
  </r>
  <r>
    <d v="2021-02-25T00:00:00"/>
    <x v="4"/>
    <x v="5"/>
    <s v="en"/>
    <s v="20210224_LCFP_M3_VCSIssuanceRepresentation.pdf"/>
    <x v="22"/>
    <s v="VCS Issuance Documents"/>
    <s v="https://registry.verra.org/mymodule/ProjectDoc/Project_ViewFile.asp?FileID=51138&amp;IDKEY=mlksjoiuwqowrnoiuomnckjashoufifmln902309ksdflku098m70519302"/>
  </r>
  <r>
    <d v="2022-08-03T00:00:00"/>
    <x v="4"/>
    <x v="6"/>
    <s v="en"/>
    <s v="VCS_LCFP_M4_Issuance-Representation-Single-Representor-v4.1.pdf"/>
    <x v="22"/>
    <s v="VCS Issuance Documents"/>
    <s v="https://registry.verra.org/mymodule/ProjectDoc/Project_ViewFile.asp?FileID=71888&amp;IDKEY=f8723kjnf7kjandsaslmdv09887vaksmrmnwqkjoiuanfnfuq0k99133552"/>
  </r>
  <r>
    <d v="2018-07-10T00:00:00"/>
    <x v="5"/>
    <x v="7"/>
    <s v="en"/>
    <s v="20180630_LCFP_MR1.pdf"/>
    <x v="22"/>
    <s v="VCS Issuance Documents"/>
    <s v="https://registry.verra.org/mymodule/ProjectDoc/Project_ViewFile.asp?FileID=24945&amp;IDKEY=3iofj09234rm9oq4jndsma80vcalksdjf98cxkjaf90823nmq3j34399155"/>
  </r>
  <r>
    <d v="2019-10-19T00:00:00"/>
    <x v="5"/>
    <x v="8"/>
    <s v="en"/>
    <s v="20190910_LCFP_MR1.2.pdf"/>
    <x v="22"/>
    <s v="VCS Issuance Documents"/>
    <s v="https://registry.verra.org/mymodule/ProjectDoc/Project_ViewFile.asp?FileID=28854&amp;IDKEY=jkjalskjf098234kj28098sfkjlf098098kl32lasjdflkj909d39789666"/>
  </r>
  <r>
    <d v="2020-06-29T00:00:00"/>
    <x v="5"/>
    <x v="9"/>
    <s v="en"/>
    <s v="20200529_LCFP_MR2.pdf"/>
    <x v="22"/>
    <s v="VCS Issuance Documents"/>
    <s v="https://registry.verra.org/mymodule/ProjectDoc/Project_ViewFile.asp?FileID=47215&amp;IDKEY=f097809fdslkjf09rndasfufd098asodfjlkduf09nm23mrn87a65109485"/>
  </r>
  <r>
    <d v="2021-04-28T00:00:00"/>
    <x v="5"/>
    <x v="10"/>
    <s v="en"/>
    <s v="20210415_LCFP_MR3.pdf"/>
    <x v="22"/>
    <s v="VCS Issuance Documents"/>
    <s v="https://registry.verra.org/mymodule/ProjectDoc/Project_ViewFile.asp?FileID=52290&amp;IDKEY=dlksjoiuwqowrnoiuomnckjashoufifmln902309ksdflku098u72107910"/>
  </r>
  <r>
    <d v="2022-08-02T00:00:00"/>
    <x v="5"/>
    <x v="11"/>
    <s v="en"/>
    <s v="20220410_LCFP_MR_M4_v1.7.pdf"/>
    <x v="22"/>
    <s v="VCS Issuance Documents"/>
    <s v="https://registry.verra.org/mymodule/ProjectDoc/Project_ViewFile.asp?FileID=71829&amp;IDKEY=skjalskjf098234kj28098sfkjlf098098kl32lasjdflkj909l99052191"/>
  </r>
  <r>
    <d v="2019-10-19T00:00:00"/>
    <x v="6"/>
    <x v="12"/>
    <s v="en"/>
    <s v="VCS_BCP_LCFP_ValidationRepresentation_v1-0_101619.pdf"/>
    <x v="22"/>
    <s v="VCS Issuance Documents"/>
    <s v="https://registry.verra.org/mymodule/ProjectDoc/Project_ViewFile.asp?FileID=28852&amp;IDKEY=f903q4jsafkasjfu90amnmasdfkaidflnmdf9348r09dmfasdfr39786908"/>
  </r>
  <r>
    <d v="2019-10-19T00:00:00"/>
    <x v="7"/>
    <x v="13"/>
    <s v="en"/>
    <s v="VCS_BCP_LCFP_Verification-Report-Template-v3.4_101419 (1).pdf"/>
    <x v="22"/>
    <s v="VCS Issuance Documents"/>
    <s v="https://registry.verra.org/mymodule/ProjectDoc/Project_ViewFile.asp?FileID=28857&amp;IDKEY=80e98hfalksuf098fnsdalfkjfoijmn4309JLKJFjlaksjfla9j39793803"/>
  </r>
  <r>
    <d v="2020-06-29T00:00:00"/>
    <x v="7"/>
    <x v="14"/>
    <s v="en"/>
    <s v="VCS_LCFP_M2_Verification_Report_v1.1.pdf"/>
    <x v="22"/>
    <s v="VCS Issuance Documents"/>
    <s v="https://registry.verra.org/mymodule/ProjectDoc/Project_ViewFile.asp?FileID=47216&amp;IDKEY=a0e98hfalksuf098fnsdalfkjfoijmn4309JLKJFjlaksjfla9m65110864"/>
  </r>
  <r>
    <d v="2021-04-28T00:00:00"/>
    <x v="7"/>
    <x v="15"/>
    <s v="en"/>
    <s v="VCS_LCFP_MP3_Verification_Report_v1.2.pdf"/>
    <x v="22"/>
    <s v="VCS Issuance Documents"/>
    <s v="https://registry.verra.org/mymodule/ProjectDoc/Project_ViewFile.asp?FileID=52292&amp;IDKEY=j0e98hfalksuf098fnsdalfkjfoijmn4309JLKJFjlaksjfla9k72110668"/>
  </r>
  <r>
    <d v="2022-08-02T00:00:00"/>
    <x v="7"/>
    <x v="16"/>
    <s v="en"/>
    <s v="VCS_LCFP_MP4_Verification_Report.pdf"/>
    <x v="22"/>
    <s v="VCS Issuance Documents"/>
    <s v="https://registry.verra.org/mymodule/ProjectDoc/Project_ViewFile.asp?FileID=71826&amp;IDKEY=3iofj09234rm9oq4jndsma80vcalksdjf98cxkjaf90823nmq3999048054"/>
  </r>
  <r>
    <d v="2019-10-19T00:00:00"/>
    <x v="8"/>
    <x v="17"/>
    <s v="en"/>
    <s v="VCS_BCP_LCFP_VerificationRepresentation_V1-0_101619.pdf"/>
    <x v="22"/>
    <s v="VCS Issuance Documents"/>
    <s v="https://registry.verra.org/mymodule/ProjectDoc/Project_ViewFile.asp?FileID=28853&amp;IDKEY=f98klasmf8jflkasf8098afnasfkj98f0a9sfsakjflsakjf8df39788287"/>
  </r>
  <r>
    <d v="2020-06-29T00:00:00"/>
    <x v="8"/>
    <x v="18"/>
    <s v="en"/>
    <s v="VCS_LCFP_M2_Verification_Representation_20200624.pdf"/>
    <x v="22"/>
    <s v="VCS Issuance Documents"/>
    <s v="https://registry.verra.org/mymodule/ProjectDoc/Project_ViewFile.asp?FileID=47217&amp;IDKEY=jq934lkmsad39asjdkfj90qlkalsdkngaf98ulkandDfdvDdfhn65112243"/>
  </r>
  <r>
    <d v="2021-04-28T00:00:00"/>
    <x v="8"/>
    <x v="19"/>
    <s v="en"/>
    <s v="VCS_LCFP_MP3_Verification Representation 2021.pdf"/>
    <x v="22"/>
    <s v="VCS Issuance Documents"/>
    <s v="https://registry.verra.org/mymodule/ProjectDoc/Project_ViewFile.asp?FileID=52293&amp;IDKEY=aq934lkmsad39asjdkfj90qlkalsdkngaf98ulkandDfdvDdfhd72112047"/>
  </r>
  <r>
    <d v="2022-08-02T00:00:00"/>
    <x v="8"/>
    <x v="20"/>
    <s v="en"/>
    <s v="VCS_LCFP_MP4_Verification_Representation.pdf"/>
    <x v="22"/>
    <s v="VCS Issuance Documents"/>
    <s v="https://registry.verra.org/mymodule/ProjectDoc/Project_ViewFile.asp?FileID=71827&amp;IDKEY=s903q4jsafkasjfu90amnmasdfkaidflnmdf9348r09dmfasdf999049433"/>
  </r>
  <r>
    <d v="2018-07-10T00:00:00"/>
    <x v="1"/>
    <x v="21"/>
    <s v="en"/>
    <s v="20180523_LCFP_NonPerm.pdf"/>
    <x v="22"/>
    <s v="VCS Other Documents"/>
    <s v="https://registry.verra.org/mymodule/ProjectDoc/Project_ViewFile.asp?FileID=24942&amp;IDKEY=fq934lkmsad39asjdkfj90qlkalsdkngaf98ulkandDfdvDdfhq34395018"/>
  </r>
  <r>
    <d v="2022-08-23T00:00:00"/>
    <x v="1"/>
    <x v="22"/>
    <s v="not detected"/>
    <s v="4.GRZ_P004_VCS multi proponent Communication Agreement_Signed.pdf"/>
    <x v="22"/>
    <s v="VCS Other Documents"/>
    <s v="https://registry.verra.org/mymodule/ProjectDoc/Project_ViewFile.asp?FileID=72818&amp;IDKEY=k98klasmf8jflkasf8098afnasfkj98f0a9sfsakjflsakjf8dl100416022"/>
  </r>
  <r>
    <d v="2021-04-28T00:00:00"/>
    <x v="12"/>
    <x v="23"/>
    <s v="en"/>
    <s v="I3_PRR_1775_28-04-2021.pdf"/>
    <x v="22"/>
    <s v="VCS Other Documents"/>
    <s v="https://registry.verra.org/mymodule/ProjectDoc/Project_ViewFile.asp?FileID=52334&amp;IDKEY=9kjalskjf098234kj28098sfkjlf098098kl32lasjdflkj909j72168586"/>
  </r>
  <r>
    <d v="2019-07-18T00:00:00"/>
    <x v="10"/>
    <x v="24"/>
    <s v="not detected"/>
    <s v="LCFP_Project_Area_20190627.kml"/>
    <x v="22"/>
    <s v="VCS Other Documents"/>
    <s v="https://registry.verra.org/mymodule/ProjectDoc/Project_ViewFile.asp?FileID=27788&amp;IDKEY=f8723kjnf7kjandsaslmdv09887vaksmrmnwqkjoiuanfnfuq0k38319652"/>
  </r>
  <r>
    <d v="2019-07-29T00:00:00"/>
    <x v="1"/>
    <x v="25"/>
    <s v="en"/>
    <s v="20190729_VCS Notification Poster_Chichewa version.pdf"/>
    <x v="22"/>
    <s v="VCS Other Documents"/>
    <s v="https://registry.verra.org/mymodule/ProjectDoc/Project_ViewFile.asp?FileID=27925&amp;IDKEY=4903q4jsafkasjfu90amnmasdfkaidflnmdf9348r09dmfasdfm38508575"/>
  </r>
  <r>
    <d v="2023-04-22T00:00:00"/>
    <x v="1"/>
    <x v="26"/>
    <s v="en"/>
    <s v="1775 Public Comment Summary.pdf"/>
    <x v="22"/>
    <s v="VCS Other Documents"/>
    <s v="https://registry.verra.org/mymodule/ProjectDoc/Project_ViewFile.asp?FileID=88798&amp;IDKEY=F0e98hfalksuf098fnsdalfkjfoijmn4309JLKJFjlaksjfla9s122452442"/>
  </r>
  <r>
    <d v="2019-10-19T00:00:00"/>
    <x v="0"/>
    <x v="27"/>
    <s v="en"/>
    <s v="20190715_LCFP_PD.pdf"/>
    <x v="22"/>
    <s v="CCB Validation Documents"/>
    <s v="https://registry.verra.org/mymodule/ProjectDoc/Project_ViewFile.asp?FileID=28856&amp;IDKEY=0097809fdslkjf09rndasfufd098asodfjlkduf09nm23mrn87339792424"/>
  </r>
  <r>
    <d v="2019-10-19T00:00:00"/>
    <x v="3"/>
    <x v="28"/>
    <s v="en"/>
    <s v="CCB_VCS_BCP_LCFP_Validation_Report_CCBv3.0_VCSv3.4_101419.pdf"/>
    <x v="22"/>
    <s v="CCB Validation Documents"/>
    <s v="https://registry.verra.org/mymodule/ProjectDoc/Project_ViewFile.asp?FileID=28858&amp;IDKEY=3q934lkmsad39asjdkfj90qlkalsdkngaf98ulkandDfdvDdfhD39795182"/>
  </r>
  <r>
    <d v="2023-02-14T00:00:00"/>
    <x v="5"/>
    <x v="29"/>
    <s v="en"/>
    <s v="13022023_LCFP_CCB_M1.pdf"/>
    <x v="22"/>
    <s v="CCB Verification Documents"/>
    <s v="https://registry.verra.org/mymodule/ProjectDoc/Project_ViewFile.asp?FileID=84654&amp;IDKEY=8kjalskjf098234kj28098sfkjlf098098kl32lasjdflkj9090116737866"/>
  </r>
  <r>
    <d v="2023-03-22T00:00:00"/>
    <x v="5"/>
    <x v="30"/>
    <s v="en"/>
    <s v="22032023_LCFP_Summary_CCB_M1_Eng_v2.pdf"/>
    <x v="22"/>
    <s v="CCB Verification Documents"/>
    <s v="https://registry.verra.org/mymodule/ProjectDoc/Project_ViewFile.asp?FileID=86903&amp;IDKEY=n98klasmf8jflkasf8098afnasfkj98f0a9sfsakjflsakjf8df119839237"/>
  </r>
  <r>
    <d v="2023-03-23T00:00:00"/>
    <x v="5"/>
    <x v="31"/>
    <s v="sw"/>
    <s v="22032023_LCFP_Summary_CCB_M1_Chewa_v2.pdf"/>
    <x v="22"/>
    <s v="CCB Verification Documents"/>
    <s v="https://registry.verra.org/mymodule/ProjectDoc/Project_ViewFile.asp?FileID=86968&amp;IDKEY=jkjalskjf098234kj28098sfkjlf098098kl32lasjdflkj909d119928872"/>
  </r>
  <r>
    <d v="2019-12-04T00:00:00"/>
    <x v="0"/>
    <x v="0"/>
    <s v="en"/>
    <s v="PROJ_DESC_PL1765_24OCT2017.pdf"/>
    <x v="23"/>
    <s v="VCS Pipeline Documents"/>
    <s v="https://registry.verra.org/mymodule/ProjectDoc/Project_ViewFile.asp?FileID=45796&amp;IDKEY=jq934lkmsad39asjdkfj90qlkalsdkngaf98ulkandDfdvDdfhn63152684"/>
  </r>
  <r>
    <d v="2019-12-04T00:00:00"/>
    <x v="1"/>
    <x v="1"/>
    <s v="en"/>
    <s v="PP_LIST_REP_PL1765_06APR2018.PDF"/>
    <x v="23"/>
    <s v="VCS Pipeline Documents"/>
    <s v="https://registry.verra.org/mymodule/ProjectDoc/Project_ViewFile.asp?FileID=41395&amp;IDKEY=k8723kjnf7kjandsaslmdv09887vaksmrmnwqkjoiuanfnfuq0o57083705"/>
  </r>
  <r>
    <d v="2020-04-20T00:00:00"/>
    <x v="12"/>
    <x v="2"/>
    <s v="en"/>
    <s v="RV_PRR_1765_17APR2020.pdf"/>
    <x v="23"/>
    <s v="VCS Other Documents"/>
    <s v="https://registry.verra.org/mymodule/ProjectDoc/Project_ViewFile.asp?FileID=46479&amp;IDKEY=f0e98hfalksuf098fnsdalfkjfoijmn4309JLKJFjlaksjfla9i64094541"/>
  </r>
  <r>
    <d v="2019-12-04T00:00:00"/>
    <x v="0"/>
    <x v="3"/>
    <s v="es"/>
    <s v="CCB_PRJ_DES_SUM_ESP_DRAFT_PL1765_24OCT2017.pdf"/>
    <x v="23"/>
    <s v="CCB Validation Documents"/>
    <s v="https://registry.verra.org/mymodule/ProjectDoc/Project_ViewFile.asp?FileID=44291&amp;IDKEY=h0e98hfalksuf098fnsdalfkjfoijmn4309JLKJFjlaksjfla9s61077289"/>
  </r>
  <r>
    <d v="2020-04-20T00:00:00"/>
    <x v="0"/>
    <x v="4"/>
    <s v="en"/>
    <s v="PDD_Group_Project_REDD_Huila_CCBv3.0_VCSv3.3_30_03_2020.pdf"/>
    <x v="23"/>
    <s v="CCB Validation Documents"/>
    <s v="https://registry.verra.org/mymodule/ProjectDoc/Project_ViewFile.asp?FileID=46478&amp;IDKEY=f097809fdslkjf09rndasfufd098asodfjlkduf09nm23mrn87964093162"/>
  </r>
  <r>
    <d v="2019-12-04T00:00:00"/>
    <x v="0"/>
    <x v="5"/>
    <s v="en"/>
    <s v="CCB_PRJ_DESC_ENG_DRAFT_PL1765_24OCT2017.pdf"/>
    <x v="23"/>
    <s v="CCB Validation Documents"/>
    <s v="https://registry.verra.org/mymodule/ProjectDoc/Project_ViewFile.asp?FileID=45797&amp;IDKEY=l8723kjnf7kjandsaslmdv09887vaksmrmnwqkjoiuanfnfuq0m63154063"/>
  </r>
  <r>
    <d v="2023-09-27T00:00:00"/>
    <x v="5"/>
    <x v="6"/>
    <s v="en"/>
    <s v="REDD Huila_Monitoring_Report_CCBv3.0_VCSv3.4_English_28082023.pdf"/>
    <x v="23"/>
    <s v="CCB Verification Documents"/>
    <s v="https://registry.verra.org/mymodule/ProjectDoc/Project_ViewFile.asp?FileID=98001&amp;IDKEY=9lksjoiuwqowrnoiuomnckjashoufifmln902309ksdflku098l135143379"/>
  </r>
  <r>
    <d v="2023-09-27T00:00:00"/>
    <x v="5"/>
    <x v="7"/>
    <s v="es"/>
    <s v="CCB_VCS_Monitoring_Report_Summary_ES_CCBv3.0_VCSv3.4_28082023_JP.pdf"/>
    <x v="23"/>
    <s v="CCB Verification Documents"/>
    <s v="https://registry.verra.org/mymodule/ProjectDoc/Project_ViewFile.asp?FileID=98002&amp;IDKEY=n097809fdslkjf09rndasfufd098asodfjlkduf09nm23mrn879135144758"/>
  </r>
  <r>
    <d v="2017-10-06T00:00:00"/>
    <x v="0"/>
    <x v="0"/>
    <s v="en"/>
    <s v="VCS_PD_v.3.2_Xepian_REDD_final_version3.1_2016_03_02_final_PAFO.pdf"/>
    <x v="24"/>
    <s v="VCS Registration Documents"/>
    <s v="https://registry.verra.org/mymodule/ProjectDoc/Project_ViewFile.asp?FileID=22139&amp;IDKEY=0kjalskjf098234kj28098sfkjlf098098kl32lasjdflkj909s30529681"/>
  </r>
  <r>
    <d v="2017-09-12T00:00:00"/>
    <x v="1"/>
    <x v="1"/>
    <s v="en"/>
    <s v="20170829 registration deed PAFO color.pdf"/>
    <x v="24"/>
    <s v="VCS Registration Documents"/>
    <s v="https://registry.verra.org/mymodule/ProjectDoc/Project_ViewFile.asp?FileID=21994&amp;IDKEY=s903q4jsafkasjfu90amnmasdfkaidflnmdf9348r09dmfasdf930329726"/>
  </r>
  <r>
    <d v="2017-10-06T00:00:00"/>
    <x v="3"/>
    <x v="2"/>
    <s v="en"/>
    <s v="20160206_VCS_Val_Rep_Laos Xe Pian REDD-final.pdf"/>
    <x v="24"/>
    <s v="VCS Registration Documents"/>
    <s v="https://registry.verra.org/mymodule/ProjectDoc/Project_ViewFile.asp?FileID=22138&amp;IDKEY=j98klasmf8jflkasf8098afnasfkj98f0a9sfsakjflsakjf8dk30528302"/>
  </r>
  <r>
    <d v="2018-03-05T00:00:00"/>
    <x v="4"/>
    <x v="3"/>
    <s v="not detected"/>
    <s v="PAFO_Issuance Representation_20170302.pdf"/>
    <x v="24"/>
    <s v="VCS Issuance Documents"/>
    <s v="https://registry.verra.org/mymodule/ProjectDoc/Project_ViewFile.asp?FileID=24152&amp;IDKEY=0iofj09234rm9oq4jndsma80vcalksdjf98cxkjaf90823nmq3233305608"/>
  </r>
  <r>
    <d v="2018-03-10T00:00:00"/>
    <x v="0"/>
    <x v="4"/>
    <s v="en"/>
    <s v="MONIT_REP_1398_01SEP14_TO_31AUG2017_v2_20180115_final.pdf"/>
    <x v="24"/>
    <s v="VCS Issuance Documents"/>
    <s v="https://registry.verra.org/mymodule/ProjectDoc/Project_ViewFile.asp?FileID=24173&amp;IDKEY=8kjalskjf098234kj28098sfkjlf098098kl32lasjdflkj909j33334567"/>
  </r>
  <r>
    <d v="2017-09-12T00:00:00"/>
    <x v="6"/>
    <x v="5"/>
    <s v="en"/>
    <s v="VCS Validation Representation_Laos-REDD.pdf"/>
    <x v="24"/>
    <s v="VCS Issuance Documents"/>
    <s v="https://registry.verra.org/mymodule/ProjectDoc/Project_ViewFile.asp?FileID=21993&amp;IDKEY=3iofj09234rm9oq4jndsma80vcalksdjf98cxkjaf90823nmq3930328347"/>
  </r>
  <r>
    <d v="2018-05-03T00:00:00"/>
    <x v="7"/>
    <x v="6"/>
    <s v="en"/>
    <s v="20180220_VCS_Ver_REDD Xepian Lao_final draft_2.5.pdf"/>
    <x v="24"/>
    <s v="VCS Issuance Documents"/>
    <s v="https://registry.verra.org/mymodule/ProjectDoc/Project_ViewFile.asp?FileID=24500&amp;IDKEY=hq934lkmsad39asjdkfj90qlkalsdkngaf98ulkandDfdvDdfh33785500"/>
  </r>
  <r>
    <d v="2018-02-28T00:00:00"/>
    <x v="8"/>
    <x v="7"/>
    <s v="en"/>
    <s v="VCS Verification Representation, v3.pdf"/>
    <x v="24"/>
    <s v="VCS Issuance Documents"/>
    <s v="https://registry.verra.org/mymodule/ProjectDoc/Project_ViewFile.asp?FileID=24137&amp;IDKEY=9kjalskjf098234kj28098sfkjlf098098kl32lasjdflkj909933284923"/>
  </r>
  <r>
    <d v="2018-02-28T00:00:00"/>
    <x v="7"/>
    <x v="8"/>
    <s v="en"/>
    <s v="20180220_VCS_Ver_REDD Xepian Lao_final.pdf"/>
    <x v="24"/>
    <s v="VCS Other Documents"/>
    <s v="https://registry.verra.org/mymodule/ProjectDoc/Project_ViewFile.asp?FileID=24136&amp;IDKEY=a98klasmf8jflkasf8098afnasfkj98f0a9sfsakjflsakjf8dj33283544"/>
  </r>
  <r>
    <d v="2017-11-09T00:00:00"/>
    <x v="10"/>
    <x v="9"/>
    <s v="not detected"/>
    <s v="KML-Xe Pian project area.kml"/>
    <x v="24"/>
    <s v="VCS Other Documents"/>
    <s v="https://registry.verra.org/mymodule/ProjectDoc/Project_ViewFile.asp?FileID=22373&amp;IDKEY=9kjalskjf098234kj28098sfkjlf098098kl32lasjdflkj909930852367"/>
  </r>
  <r>
    <d v="2017-07-05T00:00:00"/>
    <x v="0"/>
    <x v="0"/>
    <s v="en"/>
    <s v="BEED_VCS PD ver01_GPL (1).pdf"/>
    <x v="25"/>
    <s v="VCS Pipeline Documents"/>
    <s v="https://registry.verra.org/mymodule/ProjectDoc/Project_ViewFile.asp?FileID=21549&amp;IDKEY=3q934lkmsad39asjdkfj90qlkalsdkngaf98ulkandDfdvDdfhk29716071"/>
  </r>
  <r>
    <d v="2017-06-22T00:00:00"/>
    <x v="1"/>
    <x v="1"/>
    <s v="en"/>
    <s v="VCS listing.pdf"/>
    <x v="25"/>
    <s v="VCS Pipeline Documents"/>
    <s v="https://registry.verra.org/mymodule/ProjectDoc/Project_ViewFile.asp?FileID=21367&amp;IDKEY=r097809fdslkjf09rndasfufd098asodfjlkduf09nm23mrn87729465093"/>
  </r>
  <r>
    <d v="2019-08-28T00:00:00"/>
    <x v="0"/>
    <x v="2"/>
    <s v="en"/>
    <s v="VCS PD_GPL FINAL Client Confirmation.pdf"/>
    <x v="25"/>
    <s v="VCS Registration Documents"/>
    <s v="https://registry.verra.org/mymodule/ProjectDoc/Project_ViewFile.asp?FileID=28275&amp;IDKEY=miofj09234rm9oq4jndsma80vcalksdjf98cxkjaf90823nmq3o38991225"/>
  </r>
  <r>
    <d v="2017-07-05T00:00:00"/>
    <x v="10"/>
    <x v="3"/>
    <s v="not detected"/>
    <s v="BEED watershed boundary.kml"/>
    <x v="25"/>
    <s v="VCS Other Documents"/>
    <s v="https://registry.verra.org/mymodule/ProjectDoc/Project_ViewFile.asp?FileID=21548&amp;IDKEY=f0e98hfalksuf098fnsdalfkjfoijmn4309JLKJFjlaksjfla9K29714692"/>
  </r>
  <r>
    <d v="2019-05-23T00:00:00"/>
    <x v="0"/>
    <x v="0"/>
    <s v="en"/>
    <s v="190306_PDD Corpochivor_V1.2_ajustes VERRA.pdf"/>
    <x v="26"/>
    <s v="VCS Registration Documents"/>
    <s v="https://registry.verra.org/mymodule/ProjectDoc/Project_ViewFile.asp?FileID=27416&amp;IDKEY=j0e98hfalksuf098fnsdalfkjfoijmn4309JLKJFjlaksjfla9f37806664"/>
  </r>
  <r>
    <d v="2017-12-20T00:00:00"/>
    <x v="1"/>
    <x v="1"/>
    <s v="en"/>
    <s v="3. Deed of representation.PDF"/>
    <x v="26"/>
    <s v="VCS Registration Documents"/>
    <s v="https://registry.verra.org/mymodule/ProjectDoc/Project_ViewFile.asp?FileID=22673&amp;IDKEY=90e98hfalksuf098fnsdalfkjfoijmn4309JLKJFjlaksjfla9J31266067"/>
  </r>
  <r>
    <d v="2019-05-23T00:00:00"/>
    <x v="3"/>
    <x v="2"/>
    <s v="en"/>
    <s v="VCS Validation Report CORPOCHIVOR_v 1.2 16.04.19.pdf"/>
    <x v="26"/>
    <s v="VCS Registration Documents"/>
    <s v="https://registry.verra.org/mymodule/ProjectDoc/Project_ViewFile.asp?FileID=27417&amp;IDKEY=lq934lkmsad39asjdkfj90qlkalsdkngaf98ulkandDfdvDdfhl37808043"/>
  </r>
  <r>
    <d v="2021-01-08T00:00:00"/>
    <x v="4"/>
    <x v="3"/>
    <s v="en"/>
    <s v="200107 VCS-Issuance-Representation-Corpochivor-v4.1.pdf"/>
    <x v="26"/>
    <s v="VCS Issuance Documents"/>
    <s v="https://registry.verra.org/mymodule/ProjectDoc/Project_ViewFile.asp?FileID=50214&amp;IDKEY=j8723kjnf7kjandsaslmdv09887vaksmrmnwqkjoiuanfnfuq0j69245106"/>
  </r>
  <r>
    <d v="2022-01-24T00:00:00"/>
    <x v="5"/>
    <x v="4"/>
    <s v="en"/>
    <s v="MON_REP_1695_11APR2014_31DEC2019.pdf"/>
    <x v="26"/>
    <s v="VCS Issuance Documents"/>
    <s v="https://registry.verra.org/mymodule/ProjectDoc/Project_ViewFile.asp?FileID=60388&amp;IDKEY=d903q4jsafkasjfu90amnmasdfkaidflnmdf9348r09dmfasdfn83275052"/>
  </r>
  <r>
    <d v="2018-05-15T00:00:00"/>
    <x v="6"/>
    <x v="5"/>
    <s v="en"/>
    <s v="1.4.VCS-Validation-Representation-v3.3.pdf"/>
    <x v="26"/>
    <s v="VCS Issuance Documents"/>
    <s v="https://registry.verra.org/mymodule/ProjectDoc/Project_ViewFile.asp?FileID=24588&amp;IDKEY=9kjalskjf098234kj28098sfkjlf098098kl32lasjdflkj909a33906852"/>
  </r>
  <r>
    <d v="2022-01-24T00:00:00"/>
    <x v="7"/>
    <x v="6"/>
    <s v="en"/>
    <s v="VERIF_REP_1695_11APR2014_31DEC20219.pdf"/>
    <x v="26"/>
    <s v="VCS Issuance Documents"/>
    <s v="https://registry.verra.org/mymodule/ProjectDoc/Project_ViewFile.asp?FileID=60389&amp;IDKEY=j98klasmf8jflkasf8098afnasfkj98f0a9sfsakjflsakjf8da83276431"/>
  </r>
  <r>
    <d v="2022-01-24T00:00:00"/>
    <x v="8"/>
    <x v="7"/>
    <s v="en"/>
    <s v="VERIF_STA_1695_16NOV2021.pdf"/>
    <x v="26"/>
    <s v="VCS Issuance Documents"/>
    <s v="https://registry.verra.org/mymodule/ProjectDoc/Project_ViewFile.asp?FileID=60390&amp;IDKEY=ulksjoiuwqowrnoiuomnckjashoufifmln902309ksdflku098j83277810"/>
  </r>
  <r>
    <d v="2018-05-15T00:00:00"/>
    <x v="1"/>
    <x v="8"/>
    <s v="en"/>
    <s v="1.2.VCS Non-Permanence Risk Report Corpochivor_171128.pdf"/>
    <x v="26"/>
    <s v="VCS Other Documents"/>
    <s v="https://registry.verra.org/mymodule/ProjectDoc/Project_ViewFile.asp?FileID=24586&amp;IDKEY=s903q4jsafkasjfu90amnmasdfkaidflnmdf9348r09dmfasdf333904094"/>
  </r>
  <r>
    <d v="2018-01-03T00:00:00"/>
    <x v="1"/>
    <x v="9"/>
    <s v="en"/>
    <s v="171208_MoC_Local Enviromental Authority of Chivor_RHE sign.pdf"/>
    <x v="26"/>
    <s v="VCS Other Documents"/>
    <s v="https://registry.verra.org/mymodule/ProjectDoc/Project_ViewFile.asp?FileID=22761&amp;IDKEY=slksjoiuwqowrnoiuomnckjashoufifmln902309ksdflku098h31387419"/>
  </r>
  <r>
    <d v="2022-01-24T00:00:00"/>
    <x v="12"/>
    <x v="10"/>
    <s v="en"/>
    <s v="I1_PRR_1695_06DEC2021.pdf"/>
    <x v="26"/>
    <s v="VCS Other Documents"/>
    <s v="https://registry.verra.org/mymodule/ProjectDoc/Project_ViewFile.asp?FileID=60387&amp;IDKEY=diofj09234rm9oq4jndsma80vcalksdjf98cxkjaf90823nmq3s83273673"/>
  </r>
  <r>
    <d v="2017-12-26T00:00:00"/>
    <x v="10"/>
    <x v="11"/>
    <s v="not detected"/>
    <s v="6. KML_project area.kml"/>
    <x v="26"/>
    <s v="VCS Other Documents"/>
    <s v="https://registry.verra.org/mymodule/ProjectDoc/Project_ViewFile.asp?FileID=22727&amp;IDKEY=k0e98hfalksuf098fnsdalfkjfoijmn4309JLKJFjlaksjfla9j31340533"/>
  </r>
  <r>
    <d v="2021-03-01T00:00:00"/>
    <x v="1"/>
    <x v="12"/>
    <s v="en"/>
    <s v="Remote Site Visit Exemption Approval Letter_1695.pdf"/>
    <x v="26"/>
    <s v="VCS Other Documents"/>
    <s v="https://registry.verra.org/mymodule/ProjectDoc/Project_ViewFile.asp?FileID=51204&amp;IDKEY=88723kjnf7kjandsaslmdv09887vaksmrmnwqkjoiuanfnfuq0q70610316"/>
  </r>
  <r>
    <d v="2019-05-23T00:00:00"/>
    <x v="12"/>
    <x v="13"/>
    <s v="en"/>
    <s v="R_PRR_1695_23MAY2019.pdf"/>
    <x v="26"/>
    <s v="VCS Other Documents"/>
    <s v="https://registry.verra.org/mymodule/ProjectDoc/Project_ViewFile.asp?FileID=27415&amp;IDKEY=0097809fdslkjf09rndasfufd098asodfjlkduf09nm23mrn87d37805285"/>
  </r>
  <r>
    <d v="2018-05-15T00:00:00"/>
    <x v="1"/>
    <x v="14"/>
    <s v="es"/>
    <s v="2.2.Summary CCB _CORPOCHIVOR_170616.pdf"/>
    <x v="26"/>
    <s v="CCB Validation Documents"/>
    <s v="https://registry.verra.org/mymodule/ProjectDoc/Project_ViewFile.asp?FileID=24590&amp;IDKEY=l0e98hfalksuf098fnsdalfkjfoijmn4309JLKJFjlaksjfla9l33909610"/>
  </r>
  <r>
    <d v="2019-05-23T00:00:00"/>
    <x v="1"/>
    <x v="15"/>
    <s v="en"/>
    <s v="CCB_Corpochivor_V1.2.pdf"/>
    <x v="26"/>
    <s v="CCB Validation Documents"/>
    <s v="https://registry.verra.org/mymodule/ProjectDoc/Project_ViewFile.asp?FileID=27419&amp;IDKEY=4iquwesdfmnk0iei23nnm435oiojnc909dsflk9809adlkmlkfn37810801"/>
  </r>
  <r>
    <d v="2018-05-15T00:00:00"/>
    <x v="3"/>
    <x v="16"/>
    <s v="en"/>
    <s v="2.3.CCB_Validation_Report_CORPOCHIVOR Project.pdf"/>
    <x v="26"/>
    <s v="CCB Validation Documents"/>
    <s v="https://registry.verra.org/mymodule/ProjectDoc/Project_ViewFile.asp?FileID=24591&amp;IDKEY=mq934lkmsad39asjdkfj90qlkalsdkngaf98ulkandDfdvDdfhD33910989"/>
  </r>
  <r>
    <d v="2019-05-23T00:00:00"/>
    <x v="3"/>
    <x v="17"/>
    <s v="en"/>
    <s v="CCB_Validation_Report_CORPOCHIVOR Project_v.1.2 16.04.19.pdf"/>
    <x v="26"/>
    <s v="CCB Validation Documents"/>
    <s v="https://registry.verra.org/mymodule/ProjectDoc/Project_ViewFile.asp?FileID=27418&amp;IDKEY=08723kjnf7kjandsaslmdv09887vaksmrmnwqkjoiuanfnfuq0v37809422"/>
  </r>
  <r>
    <d v="2018-05-15T00:00:00"/>
    <x v="1"/>
    <x v="18"/>
    <s v="en"/>
    <s v="2.4.Validation_Statement_Template_CCB Chivor.pdf"/>
    <x v="26"/>
    <s v="CCB Validation Documents"/>
    <s v="https://registry.verra.org/mymodule/ProjectDoc/Project_ViewFile.asp?FileID=24592&amp;IDKEY=j8723kjnf7kjandsaslmdv09887vaksmrmnwqkjoiuanfnfuq0n33912368"/>
  </r>
  <r>
    <d v="2018-01-02T00:00:00"/>
    <x v="0"/>
    <x v="19"/>
    <s v="es"/>
    <s v="CCB_PROJ_DESC_SUM_ESP_DRAFT_1695_16JUN2017.pdf"/>
    <x v="26"/>
    <s v="CCB Validation Documents"/>
    <s v="https://registry.verra.org/mymodule/ProjectDoc/Project_ViewFile.asp?FileID=22759&amp;IDKEY=k903q4jsafkasjfu90amnmasdfkaidflnmdf9348r09dmfasdfs31384661"/>
  </r>
  <r>
    <d v="2018-01-02T00:00:00"/>
    <x v="0"/>
    <x v="20"/>
    <s v="en"/>
    <s v="CCB_PROJ_DESC_ENG_DRAFT_1695_16JUN2017.pdf"/>
    <x v="26"/>
    <s v="CCB Validation Documents"/>
    <s v="https://registry.verra.org/mymodule/ProjectDoc/Project_ViewFile.asp?FileID=22758&amp;IDKEY=liofj09234rm9oq4jndsma80vcalksdjf98cxkjaf90823nmq3831383282"/>
  </r>
  <r>
    <d v="2020-11-25T00:00:00"/>
    <x v="5"/>
    <x v="21"/>
    <s v="en"/>
    <s v="201125_CCB_VCS_MR_bz.pdf"/>
    <x v="26"/>
    <s v="CCB Verification Documents"/>
    <s v="https://registry.verra.org/mymodule/ProjectDoc/Project_ViewFile.asp?FileID=49693&amp;IDKEY=Dq934lkmsad39asjdkfj90qlkalsdkngaf98ulkandDfdvDdfhm68526647"/>
  </r>
  <r>
    <d v="2022-01-24T00:00:00"/>
    <x v="5"/>
    <x v="22"/>
    <s v="en"/>
    <s v="CCB_MON_REP_ENG_1695_11APR2014_31DEC20191.pdf"/>
    <x v="26"/>
    <s v="CCB Verification Documents"/>
    <s v="https://registry.verra.org/mymodule/ProjectDoc/Project_ViewFile.asp?FileID=60382&amp;IDKEY=k097809fdslkjf09rndasfufd098asodfjlkduf09nm23mrn87083266778"/>
  </r>
  <r>
    <d v="2020-11-25T00:00:00"/>
    <x v="5"/>
    <x v="23"/>
    <s v="en"/>
    <s v="201030_SUMMARY_CCB_VCS_MR_Corpochivor.pdf"/>
    <x v="26"/>
    <s v="CCB Verification Documents"/>
    <s v="https://registry.verra.org/mymodule/ProjectDoc/Project_ViewFile.asp?FileID=49694&amp;IDKEY=u8723kjnf7kjandsaslmdv09887vaksmrmnwqkjoiuanfnfuq0f68528026"/>
  </r>
  <r>
    <d v="2022-01-24T00:00:00"/>
    <x v="7"/>
    <x v="24"/>
    <s v="en"/>
    <s v="CCB_VERIF_REP_ENG_1695_11APR2014_31DEC20219.pdf"/>
    <x v="26"/>
    <s v="CCB Verification Documents"/>
    <s v="https://registry.verra.org/mymodule/ProjectDoc/Project_ViewFile.asp?FileID=60383&amp;IDKEY=90e98hfalksuf098fnsdalfkjfoijmn4309JLKJFjlaksjfla9883268157"/>
  </r>
  <r>
    <d v="2018-08-29T00:00:00"/>
    <x v="0"/>
    <x v="0"/>
    <s v="en"/>
    <s v="PROJ_DESC_1689_14AUG2018.pdf"/>
    <x v="27"/>
    <s v="VCS Registration Documents"/>
    <s v="https://registry.verra.org/mymodule/ProjectDoc/Project_ViewFile.asp?FileID=45927&amp;IDKEY=lkjalskjf098234kj28098sfkjlf098098kl32lasjdflkj909463333333"/>
  </r>
  <r>
    <d v="2018-08-29T00:00:00"/>
    <x v="1"/>
    <x v="1"/>
    <s v="en"/>
    <s v="PP_REG_REP_1689_11MAY2017.pdf"/>
    <x v="27"/>
    <s v="VCS Registration Documents"/>
    <s v="https://registry.verra.org/mymodule/ProjectDoc/Project_ViewFile.asp?FileID=45808&amp;IDKEY=s903q4jsafkasjfu90amnmasdfkaidflnmdf9348r09dmfasdf963169232"/>
  </r>
  <r>
    <d v="2018-08-29T00:00:00"/>
    <x v="3"/>
    <x v="2"/>
    <s v="en"/>
    <s v="VALID_REP_1689_15AUG2018.pdf"/>
    <x v="27"/>
    <s v="VCS Registration Documents"/>
    <s v="https://registry.verra.org/mymodule/ProjectDoc/Project_ViewFile.asp?FileID=43297&amp;IDKEY=m903q4jsafkasjfu90amnmasdfkaidflnmdf9348r09dmfasdff59706563"/>
  </r>
  <r>
    <d v="2020-07-01T00:00:00"/>
    <x v="4"/>
    <x v="3"/>
    <s v="en"/>
    <s v="VCS issuance deed of representation by Cambodia.pdf"/>
    <x v="27"/>
    <s v="VCS Issuance Documents"/>
    <s v="https://registry.verra.org/mymodule/ProjectDoc/Project_ViewFile.asp?FileID=47252&amp;IDKEY=00e98hfalksuf098fnsdalfkjfoijmn4309JLKJFjlaksjfla9f65160508"/>
  </r>
  <r>
    <d v="2018-08-29T00:00:00"/>
    <x v="1"/>
    <x v="4"/>
    <s v="en"/>
    <s v="VALID_STA_1689_28JUN2018.pdf"/>
    <x v="27"/>
    <s v="VCS Issuance Documents"/>
    <s v="https://registry.verra.org/mymodule/ProjectDoc/Project_ViewFile.asp?FileID=39522&amp;IDKEY=0q934lkmsad39asjdkfj90qlkalsdkngaf98ulkandDfdvDdfhd54500838"/>
  </r>
  <r>
    <d v="2020-07-02T00:00:00"/>
    <x v="7"/>
    <x v="5"/>
    <s v="en"/>
    <s v="CCB_VCS_Verification_Report_Tumring_MP1_v1.5_202001702.pdf"/>
    <x v="27"/>
    <s v="VCS Issuance Documents"/>
    <s v="https://registry.verra.org/mymodule/ProjectDoc/Project_ViewFile.asp?FileID=47297&amp;IDKEY=u097809fdslkjf09rndasfufd098asodfjlkduf09nm23mrn87j65222563"/>
  </r>
  <r>
    <d v="2020-07-02T00:00:00"/>
    <x v="8"/>
    <x v="6"/>
    <s v="en"/>
    <s v="VCS1689_M1_VCS_DeedofRep_20200702 (1).pdf"/>
    <x v="27"/>
    <s v="VCS Issuance Documents"/>
    <s v="https://registry.verra.org/mymodule/ProjectDoc/Project_ViewFile.asp?FileID=47296&amp;IDKEY=0lksjoiuwqowrnoiuomnckjashoufifmln902309ksdflku098w65221184"/>
  </r>
  <r>
    <d v="2018-08-29T00:00:00"/>
    <x v="1"/>
    <x v="7"/>
    <s v="en"/>
    <s v="AFOLU_PROJ_ELEM_1689_15MAR2018.pdf"/>
    <x v="27"/>
    <s v="VCS Other Documents"/>
    <s v="https://registry.verra.org/mymodule/ProjectDoc/Project_ViewFile.asp?FileID=39520&amp;IDKEY=f097809fdslkjf09rndasfufd098asodfjlkduf09nm23mrn87954498080"/>
  </r>
  <r>
    <d v="2020-09-03T00:00:00"/>
    <x v="12"/>
    <x v="8"/>
    <s v="en"/>
    <s v="V1_1689_PRR_3SEP2020.pdf"/>
    <x v="27"/>
    <s v="VCS Other Documents"/>
    <s v="https://registry.verra.org/mymodule/ProjectDoc/Project_ViewFile.asp?FileID=48478&amp;IDKEY=aq934lkmsad39asjdkfj90qlkalsdkngaf98ulkandDfdvDdfhk66851162"/>
  </r>
  <r>
    <d v="2023-02-02T00:00:00"/>
    <x v="10"/>
    <x v="9"/>
    <s v="not detected"/>
    <s v="VCS_KML_1689_12DEC2022.kml"/>
    <x v="27"/>
    <s v="VCS Other Documents"/>
    <s v="https://registry.verra.org/mymodule/ProjectDoc/Project_ViewFile.asp?FileID=84085&amp;IDKEY=d903q4jsafkasjfu90amnmasdfkaidflnmdf9348r09dmfasdf9115953215"/>
  </r>
  <r>
    <d v="2018-08-29T00:00:00"/>
    <x v="12"/>
    <x v="10"/>
    <s v="en"/>
    <s v="PRR_R_1689_28AUG2018.pdf"/>
    <x v="27"/>
    <s v="VCS Other Documents"/>
    <s v="https://registry.verra.org/mymodule/ProjectDoc/Project_ViewFile.asp?FileID=39605&amp;IDKEY=liquwesdfmnk0iei23nnm435oiojnc909dsflk9809adlkmlkfi54615295"/>
  </r>
  <r>
    <d v="2018-08-29T00:00:00"/>
    <x v="0"/>
    <x v="11"/>
    <s v="en"/>
    <s v="CCB_PROJ_DESC_SUM_ENG_1689_15MAY2017.pdf"/>
    <x v="27"/>
    <s v="CCB Validation Documents"/>
    <s v="https://registry.verra.org/mymodule/ProjectDoc/Project_ViewFile.asp?FileID=41447&amp;IDKEY=a0e98hfalksuf098fnsdalfkjfoijmn4309JLKJFjlaksjfla9a57155413"/>
  </r>
  <r>
    <d v="2018-08-29T00:00:00"/>
    <x v="0"/>
    <x v="12"/>
    <s v="fr"/>
    <s v="CCB_PROJ_DESC_SUM_KHM_1689_15MAY2017.pdf"/>
    <x v="27"/>
    <s v="CCB Validation Documents"/>
    <s v="https://registry.verra.org/mymodule/ProjectDoc/Project_ViewFile.asp?FileID=41448&amp;IDKEY=kq934lkmsad39asjdkfj90qlkalsdkngaf98ulkandDfdvDdfhf57156792"/>
  </r>
  <r>
    <d v="2018-08-29T00:00:00"/>
    <x v="0"/>
    <x v="13"/>
    <s v="en"/>
    <s v="CCB_PROJ_DESC_1689_14AUG2018.pdf"/>
    <x v="27"/>
    <s v="CCB Validation Documents"/>
    <s v="https://registry.verra.org/mymodule/ProjectDoc/Project_ViewFile.asp?FileID=45926&amp;IDKEY=f98klasmf8jflkasf8098afnasfkj98f0a9sfsakjflsakjf8dk63331954"/>
  </r>
  <r>
    <d v="2018-08-29T00:00:00"/>
    <x v="3"/>
    <x v="14"/>
    <s v="en"/>
    <s v="CCB_VALID_REP_1689_14AUG2018.pdf"/>
    <x v="27"/>
    <s v="CCB Validation Documents"/>
    <s v="https://registry.verra.org/mymodule/ProjectDoc/Project_ViewFile.asp?FileID=43296&amp;IDKEY=miofj09234rm9oq4jndsma80vcalksdjf98cxkjaf90823nmq3s59705184"/>
  </r>
  <r>
    <d v="2018-08-29T00:00:00"/>
    <x v="1"/>
    <x v="15"/>
    <s v="en"/>
    <s v="CCB_VALID_STA_1689_28JUN2018.pdf"/>
    <x v="27"/>
    <s v="CCB Validation Documents"/>
    <s v="https://registry.verra.org/mymodule/ProjectDoc/Project_ViewFile.asp?FileID=39521&amp;IDKEY=f0e98hfalksuf098fnsdalfkjfoijmn4309JLKJFjlaksjfla9i54499459"/>
  </r>
  <r>
    <d v="2020-09-03T00:00:00"/>
    <x v="5"/>
    <x v="16"/>
    <s v="en"/>
    <s v="Tumring REDD Project MR_CCBv3.0 _ VCSv3.4_v3.3.pdf"/>
    <x v="27"/>
    <s v="CCB Verification Documents"/>
    <s v="https://registry.verra.org/mymodule/ProjectDoc/Project_ViewFile.asp?FileID=48475&amp;IDKEY=0lksjoiuwqowrnoiuomnckjashoufifmln902309ksdflku098o66847025"/>
  </r>
  <r>
    <d v="2020-09-03T00:00:00"/>
    <x v="5"/>
    <x v="17"/>
    <s v="not detected"/>
    <s v="Final-Tumring_Project_MR_PIR_Summary_khmer v3 (1).pdf"/>
    <x v="27"/>
    <s v="CCB Verification Documents"/>
    <s v="https://registry.verra.org/mymodule/ProjectDoc/Project_ViewFile.asp?FileID=48476&amp;IDKEY=l097809fdslkjf09rndasfufd098asodfjlkduf09nm23mrn87966848404"/>
  </r>
  <r>
    <d v="2020-07-02T00:00:00"/>
    <x v="1"/>
    <x v="18"/>
    <s v="en"/>
    <s v="VCS1689_CCB_Verification_statement_20200702.pdf"/>
    <x v="27"/>
    <s v="CCB Verification Documents"/>
    <s v="https://registry.verra.org/mymodule/ProjectDoc/Project_ViewFile.asp?FileID=47298&amp;IDKEY=L0e98hfalksuf098fnsdalfkjfoijmn4309JLKJFjlaksjfla9065223942"/>
  </r>
  <r>
    <d v="2018-04-11T00:00:00"/>
    <x v="0"/>
    <x v="0"/>
    <s v="en"/>
    <s v="VCS PD_Agrocortex REDD Project_v5.pdf"/>
    <x v="28"/>
    <s v="VCS Registration Documents"/>
    <s v="https://registry.verra.org/mymodule/ProjectDoc/Project_ViewFile.asp?FileID=24369&amp;IDKEY=9iofj09234rm9oq4jndsma80vcalksdjf98cxkjaf90823nmq3j33604851"/>
  </r>
  <r>
    <d v="2017-12-21T00:00:00"/>
    <x v="2"/>
    <x v="1"/>
    <s v="en"/>
    <s v="Registration Representation_Agrocortex.pdf"/>
    <x v="28"/>
    <s v="VCS Registration Documents"/>
    <s v="https://registry.verra.org/mymodule/ProjectDoc/Project_ViewFile.asp?FileID=22708&amp;IDKEY=a097809fdslkjf09rndasfufd098asodfjlkduf09nm23mrn87f31314332"/>
  </r>
  <r>
    <d v="2018-04-11T00:00:00"/>
    <x v="3"/>
    <x v="2"/>
    <s v="en"/>
    <s v="FVR _2017BQ22MD rev 3(2)Aa.pdf"/>
    <x v="28"/>
    <s v="VCS Registration Documents"/>
    <s v="https://registry.verra.org/mymodule/ProjectDoc/Project_ViewFile.asp?FileID=24370&amp;IDKEY=098klasmf8jflkasf8098afnasfkj98f0a9sfsakjflsakjf8d833606230"/>
  </r>
  <r>
    <d v="2017-12-21T00:00:00"/>
    <x v="4"/>
    <x v="3"/>
    <s v="en"/>
    <s v="Issuance Representation_Agrocortex.pdf"/>
    <x v="28"/>
    <s v="VCS Issuance Documents"/>
    <s v="https://registry.verra.org/mymodule/ProjectDoc/Project_ViewFile.asp?FileID=22709&amp;IDKEY=i0e98hfalksuf098fnsdalfkjfoijmn4309JLKJFjlaksjfla9f31315711"/>
  </r>
  <r>
    <d v="2020-11-19T00:00:00"/>
    <x v="1"/>
    <x v="4"/>
    <s v="en"/>
    <s v="VCS-PPIR_Agrocortex_2nd MR.pdf"/>
    <x v="28"/>
    <s v="VCS Issuance Documents"/>
    <s v="https://registry.verra.org/mymodule/ProjectDoc/Project_ViewFile.asp?FileID=49578&amp;IDKEY=niquwesdfmnk0iei23nnm435oiojnc909dsflk9809adlkmlkf868368062"/>
  </r>
  <r>
    <d v="2022-07-21T00:00:00"/>
    <x v="4"/>
    <x v="5"/>
    <s v="en"/>
    <s v="Issuance Agrocortex.pdf"/>
    <x v="28"/>
    <s v="VCS Issuance Documents"/>
    <s v="https://registry.verra.org/mymodule/ProjectDoc/Project_ViewFile.asp?FileID=71115&amp;IDKEY=m903q4jsafkasjfu90amnmasdfkaidflnmdf9348r09dmfasdf998067585"/>
  </r>
  <r>
    <d v="2018-05-30T00:00:00"/>
    <x v="5"/>
    <x v="6"/>
    <s v="en"/>
    <s v="VCS MR Agrocortex_period_01_01 07 2014_31 12 2016_v03.pdf"/>
    <x v="28"/>
    <s v="VCS Issuance Documents"/>
    <s v="https://registry.verra.org/mymodule/ProjectDoc/Project_ViewFile.asp?FileID=24662&amp;IDKEY=90e98hfalksuf098fnsdalfkjfoijmn4309JLKJFjlaksjfla9834008898"/>
  </r>
  <r>
    <d v="2020-11-19T00:00:00"/>
    <x v="5"/>
    <x v="7"/>
    <s v="en"/>
    <s v="VCS MR Agrocortex_period_02_01 01 2017_31 12 2019_v03.pdf"/>
    <x v="28"/>
    <s v="VCS Issuance Documents"/>
    <s v="https://registry.verra.org/mymodule/ProjectDoc/Project_ViewFile.asp?FileID=49579&amp;IDKEY=4iofj09234rm9oq4jndsma80vcalksdjf98cxkjaf90823nmq3f68369441"/>
  </r>
  <r>
    <d v="2022-07-21T00:00:00"/>
    <x v="5"/>
    <x v="8"/>
    <s v="en"/>
    <s v="VCS MR Agrocortex_period_03_01_01_2020_31 12 2021_v05_.pdf"/>
    <x v="28"/>
    <s v="VCS Issuance Documents"/>
    <s v="https://registry.verra.org/mymodule/ProjectDoc/Project_ViewFile.asp?FileID=71116&amp;IDKEY=098klasmf8jflkasf8098afnasfkj98f0a9sfsakjflsakjf8d898068964"/>
  </r>
  <r>
    <d v="2018-05-29T00:00:00"/>
    <x v="7"/>
    <x v="9"/>
    <s v="en"/>
    <s v="FVR 2017BQ21MD_ version 3Aa 20180511.pdf"/>
    <x v="28"/>
    <s v="VCS Issuance Documents"/>
    <s v="https://registry.verra.org/mymodule/ProjectDoc/Project_ViewFile.asp?FileID=24645&amp;IDKEY=9q934lkmsad39asjdkfj90qlkalsdkngaf98ulkandDfdvDdfhd33985455"/>
  </r>
  <r>
    <d v="2020-11-19T00:00:00"/>
    <x v="7"/>
    <x v="10"/>
    <s v="en"/>
    <s v="FINAL REPORT_VCSSocialCarbon-Verification-Report-Template-v4.0-1_Agrocortex.pdf"/>
    <x v="28"/>
    <s v="VCS Issuance Documents"/>
    <s v="https://registry.verra.org/mymodule/ProjectDoc/Project_ViewFile.asp?FileID=49581&amp;IDKEY=jkjalskjf098234kj28098sfkjlf098098kl32lasjdflkj909d68372199"/>
  </r>
  <r>
    <d v="2022-07-21T00:00:00"/>
    <x v="7"/>
    <x v="11"/>
    <s v="en"/>
    <s v="VCS SocialCarbon-Verification-Report_Agrocortex.pdf"/>
    <x v="28"/>
    <s v="VCS Issuance Documents"/>
    <s v="https://registry.verra.org/mymodule/ProjectDoc/Project_ViewFile.asp?FileID=71113&amp;IDKEY=fiquwesdfmnk0iei23nnm435oiojnc909dsflk9809adlkmlkfe98064827"/>
  </r>
  <r>
    <d v="2017-12-21T00:00:00"/>
    <x v="8"/>
    <x v="12"/>
    <s v="en"/>
    <s v="VCS Verification Representation, v3.2_2017BQMD21.pdf"/>
    <x v="28"/>
    <s v="VCS Issuance Documents"/>
    <s v="https://registry.verra.org/mymodule/ProjectDoc/Project_ViewFile.asp?FileID=22700&amp;IDKEY=uq934lkmsad39asjdkfj90qlkalsdkngaf98ulkandDfdvDdfha31303300"/>
  </r>
  <r>
    <d v="2020-11-19T00:00:00"/>
    <x v="8"/>
    <x v="13"/>
    <s v="en"/>
    <s v="VCS-Verification-Representation-v4.1_Agrocortex.pdf"/>
    <x v="28"/>
    <s v="VCS Issuance Documents"/>
    <s v="https://registry.verra.org/mymodule/ProjectDoc/Project_ViewFile.asp?FileID=49582&amp;IDKEY=ilksjoiuwqowrnoiuomnckjashoufifmln902309ksdflku098f68373578"/>
  </r>
  <r>
    <d v="2022-07-21T00:00:00"/>
    <x v="8"/>
    <x v="14"/>
    <s v="en"/>
    <s v="VCS-Verification-Representation-Agrocortex.pdf"/>
    <x v="28"/>
    <s v="VCS Issuance Documents"/>
    <s v="https://registry.verra.org/mymodule/ProjectDoc/Project_ViewFile.asp?FileID=71114&amp;IDKEY=8iofj09234rm9oq4jndsma80vcalksdjf98cxkjaf90823nmq3498066206"/>
  </r>
  <r>
    <d v="2017-12-21T00:00:00"/>
    <x v="1"/>
    <x v="15"/>
    <s v="en"/>
    <s v="VCS Non-Permanence Risk Report_Agrocortex REDD Project_v3.1.pdf"/>
    <x v="28"/>
    <s v="VCS Other Documents"/>
    <s v="https://registry.verra.org/mymodule/ProjectDoc/Project_ViewFile.asp?FileID=22704&amp;IDKEY=n903q4jsafkasjfu90amnmasdfkaidflnmdf9348r09dmfasdf031308816"/>
  </r>
  <r>
    <d v="2022-07-28T00:00:00"/>
    <x v="9"/>
    <x v="16"/>
    <s v="en"/>
    <s v="Communications Agreement - Agrocortex vf_compressed.pdf"/>
    <x v="28"/>
    <s v="VCS Other Documents"/>
    <s v="https://registry.verra.org/mymodule/ProjectDoc/Project_ViewFile.asp?FileID=71575&amp;IDKEY=f903q4jsafkasjfu90amnmasdfkaidflnmdf9348r09dmfasdff98701925"/>
  </r>
  <r>
    <d v="2022-11-17T00:00:00"/>
    <x v="12"/>
    <x v="17"/>
    <s v="not detected"/>
    <s v="1686_PRR_17NOV2022.docx"/>
    <x v="28"/>
    <s v="VCS Other Documents"/>
    <s v="https://registry.verra.org/mymodule/ProjectDoc/Project_ViewFile.asp?FileID=78966&amp;IDKEY=f98klasmf8jflkasf8098afnasfkj98f0a9sfsakjflsakjf8dk108894114"/>
  </r>
  <r>
    <d v="2017-05-15T00:00:00"/>
    <x v="10"/>
    <x v="18"/>
    <s v="not detected"/>
    <s v="agrocortex (1).kml"/>
    <x v="28"/>
    <s v="VCS Other Documents"/>
    <s v="https://registry.verra.org/mymodule/ProjectDoc/Project_ViewFile.asp?FileID=21132&amp;IDKEY=d097809fdslkjf09rndasfufd098asodfjlkduf09nm23mrn87f29141028"/>
  </r>
  <r>
    <d v="2017-12-21T00:00:00"/>
    <x v="1"/>
    <x v="19"/>
    <s v="en"/>
    <s v="SCR_Agrocortex_Point_0_v2.pdf"/>
    <x v="28"/>
    <s v="VCS Other Documents"/>
    <s v="https://registry.verra.org/mymodule/ProjectDoc/Project_ViewFile.asp?FileID=22703&amp;IDKEY=9iofj09234rm9oq4jndsma80vcalksdjf98cxkjaf90823nmq3j31307437"/>
  </r>
  <r>
    <d v="2019-01-17T00:00:00"/>
    <x v="1"/>
    <x v="20"/>
    <s v="en"/>
    <s v="Socialcarbon[1].pdf"/>
    <x v="28"/>
    <s v="VCS Other Documents"/>
    <s v="https://registry.verra.org/mymodule/ProjectDoc/Project_ViewFile.asp?FileID=26472&amp;IDKEY=lq934lkmsad39asjdkfj90qlkalsdkngaf98ulkandDfdvDdfh936504888"/>
  </r>
  <r>
    <d v="2019-01-17T00:00:00"/>
    <x v="1"/>
    <x v="21"/>
    <s v="en"/>
    <s v="FVR_2017BQ20MD_rev2.0Aa 15122017.pdf"/>
    <x v="28"/>
    <s v="VCS Other Documents"/>
    <s v="https://registry.verra.org/mymodule/ProjectDoc/Project_ViewFile.asp?FileID=26473&amp;IDKEY=q8723kjnf7kjandsaslmdv09887vaksmrmnwqkjoiuanfnfuq0n36506267"/>
  </r>
  <r>
    <d v="2019-01-17T00:00:00"/>
    <x v="1"/>
    <x v="19"/>
    <s v="en"/>
    <s v="SCR_Agrocortex_Point_0_v2.pdf"/>
    <x v="28"/>
    <s v="VCS Other Documents"/>
    <s v="https://registry.verra.org/mymodule/ProjectDoc/Project_ViewFile.asp?FileID=26474&amp;IDKEY=fiquwesdfmnk0iei23nnm435oiojnc909dsflk9809adlkmlkfe36507646"/>
  </r>
  <r>
    <d v="2020-11-19T00:00:00"/>
    <x v="1"/>
    <x v="22"/>
    <s v="en"/>
    <s v="SCR_Agrocortex_Point_1_v3.pdf"/>
    <x v="28"/>
    <s v="VCS Other Documents"/>
    <s v="https://registry.verra.org/mymodule/ProjectDoc/Project_ViewFile.asp?FileID=49583&amp;IDKEY=0097809fdslkjf09rndasfufd098asodfjlkduf09nm23mrn87368374957"/>
  </r>
  <r>
    <d v="2020-11-19T00:00:00"/>
    <x v="1"/>
    <x v="23"/>
    <s v="en"/>
    <s v="T&amp;C_Agrocortex_2nd MR.pdf"/>
    <x v="28"/>
    <s v="VCS Other Documents"/>
    <s v="https://registry.verra.org/mymodule/ProjectDoc/Project_ViewFile.asp?FileID=49584&amp;IDKEY=80e98hfalksuf098fnsdalfkjfoijmn4309JLKJFjlaksjfla9j68376336"/>
  </r>
  <r>
    <d v="2018-04-11T00:00:00"/>
    <x v="12"/>
    <x v="24"/>
    <s v="en"/>
    <s v="1686_PRR_REG_10APR2018_CLOSED.pdf"/>
    <x v="28"/>
    <s v="VCS Other Documents"/>
    <s v="https://registry.verra.org/mymodule/ProjectDoc/Project_ViewFile.asp?FileID=24366&amp;IDKEY=uq934lkmsad39asjdkfj90qlkalsdkngaf98ulkandDfdvDdfha33600714"/>
  </r>
  <r>
    <d v="2017-05-03T00:00:00"/>
    <x v="0"/>
    <x v="0"/>
    <s v="en"/>
    <s v="PROJ_DESC_965_18JAN2013.pdf"/>
    <x v="29"/>
    <s v="VCS Registration Documents"/>
    <s v="https://registry.verra.org/mymodule/ProjectDoc/Project_ViewFile.asp?FileID=34833&amp;IDKEY=kq934lkmsad39asjdkfj90qlkalsdkngaf98ulkandDfdvDdfhf48034707"/>
  </r>
  <r>
    <d v="2017-05-03T00:00:00"/>
    <x v="1"/>
    <x v="1"/>
    <s v="en"/>
    <s v="PP_REG_REP_965_18JAN2013.pdf"/>
    <x v="29"/>
    <s v="VCS Registration Documents"/>
    <s v="https://registry.verra.org/mymodule/ProjectDoc/Project_ViewFile.asp?FileID=43888&amp;IDKEY=dq934lkmsad39asjdkfj90qlkalsdkngaf98ulkandDfdvDdfhf60521552"/>
  </r>
  <r>
    <d v="2017-05-03T00:00:00"/>
    <x v="3"/>
    <x v="2"/>
    <s v="en"/>
    <s v="VALID_REP_965_18JAN2013.pdf"/>
    <x v="29"/>
    <s v="VCS Registration Documents"/>
    <s v="https://registry.verra.org/mymodule/ProjectDoc/Project_ViewFile.asp?FileID=34834&amp;IDKEY=k8723kjnf7kjandsaslmdv09887vaksmrmnwqkjoiuanfnfuq0f48036086"/>
  </r>
  <r>
    <d v="2017-05-03T00:00:00"/>
    <x v="6"/>
    <x v="3"/>
    <s v="en"/>
    <s v="VALID_STA_965_18JAN2013.pdf"/>
    <x v="29"/>
    <s v="VCS Issuance Documents"/>
    <s v="https://registry.verra.org/mymodule/ProjectDoc/Project_ViewFile.asp?FileID=40233&amp;IDKEY=n8723kjnf7kjandsaslmdv09887vaksmrmnwqkjoiuanfnfuq0355481307"/>
  </r>
  <r>
    <d v="2017-05-03T00:00:00"/>
    <x v="1"/>
    <x v="4"/>
    <s v="en"/>
    <s v="AFOLU_ELEM_965.pdf"/>
    <x v="29"/>
    <s v="VCS Other Documents"/>
    <s v="https://registry.verra.org/mymodule/ProjectDoc/Project_ViewFile.asp?FileID=40234&amp;IDKEY=liquwesdfmnk0iei23nnm435oiojnc909dsflk9809adlkmlkfe55482686"/>
  </r>
  <r>
    <d v="2017-05-03T00:00:00"/>
    <x v="1"/>
    <x v="5"/>
    <s v="en"/>
    <s v="COMMS_AGR_965_09JAN2013.pdf"/>
    <x v="29"/>
    <s v="VCS Other Documents"/>
    <s v="https://registry.verra.org/mymodule/ProjectDoc/Project_ViewFile.asp?FileID=42590&amp;IDKEY=j0e98hfalksuf098fnsdalfkjfoijmn4309JLKJFjlaksjfla9k58731610"/>
  </r>
  <r>
    <d v="2020-01-02T00:00:00"/>
    <x v="0"/>
    <x v="0"/>
    <s v="en"/>
    <s v="DRAFT_PROJ_DESC_PL1674_02MAR2017.pdf"/>
    <x v="30"/>
    <s v="VCS Pipeline Documents"/>
    <s v="https://registry.verra.org/mymodule/ProjectDoc/Project_ViewFile.asp?FileID=45458&amp;IDKEY=a98klasmf8jflkasf8098afnasfkj98f0a9sfsakjflsakjf8ds62686582"/>
  </r>
  <r>
    <d v="2020-01-02T00:00:00"/>
    <x v="1"/>
    <x v="1"/>
    <s v="en"/>
    <s v="PP_LIST_REP_PL1674_30MAR2017.pdf"/>
    <x v="30"/>
    <s v="VCS Pipeline Documents"/>
    <s v="https://registry.verra.org/mymodule/ProjectDoc/Project_ViewFile.asp?FileID=39699&amp;IDKEY=j98klasmf8jflkasf8098afnasfkj98f0a9sfsakjflsakjf8d854744921"/>
  </r>
  <r>
    <d v="2020-01-02T00:00:00"/>
    <x v="0"/>
    <x v="2"/>
    <s v="en"/>
    <s v="PROJ_DESC_1674_01JAN2012_31DEC2016.pdf"/>
    <x v="30"/>
    <s v="VCS Registration Documents"/>
    <s v="https://registry.verra.org/mymodule/ProjectDoc/Project_ViewFile.asp?FileID=44997&amp;IDKEY=siquwesdfmnk0iei23nnm435oiojnc909dsflk9809adlkmlkfi62050863"/>
  </r>
  <r>
    <d v="2020-01-02T00:00:00"/>
    <x v="1"/>
    <x v="3"/>
    <s v="en"/>
    <s v="PP_REG_REP_1674_07FEB2018.pdf"/>
    <x v="30"/>
    <s v="VCS Registration Documents"/>
    <s v="https://registry.verra.org/mymodule/ProjectDoc/Project_ViewFile.asp?FileID=41868&amp;IDKEY=fkjalskjf098234kj28098sfkjlf098098kl32lasjdflkj909s57735972"/>
  </r>
  <r>
    <d v="2020-01-02T00:00:00"/>
    <x v="7"/>
    <x v="4"/>
    <s v="en"/>
    <s v="VALID_REP_1674_25OCT2017.pdf"/>
    <x v="30"/>
    <s v="VCS Registration Documents"/>
    <s v="https://registry.verra.org/mymodule/ProjectDoc/Project_ViewFile.asp?FileID=44898&amp;IDKEY=fiquwesdfmnk0iei23nnm435oiojnc909dsflk9809adlkmlkfe61914342"/>
  </r>
  <r>
    <d v="2020-10-26T00:00:00"/>
    <x v="4"/>
    <x v="5"/>
    <s v="en"/>
    <s v="ISSUANCE DEED OF REPRESENTATION-1.pdf"/>
    <x v="30"/>
    <s v="VCS Issuance Documents"/>
    <s v="https://registry.verra.org/mymodule/ProjectDoc/Project_ViewFile.asp?FileID=49082&amp;IDKEY=2iquwesdfmnk0iei23nnm435oiojnc909dsflk9809adlkmlkfd67684078"/>
  </r>
  <r>
    <d v="2020-01-02T00:00:00"/>
    <x v="3"/>
    <x v="6"/>
    <s v="en"/>
    <s v="17_GNR_Joint_Validation_-_Verification_Final_report_v.2.0.pdf"/>
    <x v="30"/>
    <s v="VCS Issuance Documents"/>
    <s v="https://registry.verra.org/mymodule/ProjectDoc/Project_ViewFile.asp?FileID=44360&amp;IDKEY=kkjalskjf098234kj28098sfkjlf098098kl32lasjdflkj909k61172440"/>
  </r>
  <r>
    <d v="2020-01-02T00:00:00"/>
    <x v="1"/>
    <x v="7"/>
    <s v="en"/>
    <s v="AFOLU_ELEM_1674_01JAN2012_31DEC2016.pdf"/>
    <x v="30"/>
    <s v="VCS Other Documents"/>
    <s v="https://registry.verra.org/mymodule/ProjectDoc/Project_ViewFile.asp?FileID=43371&amp;IDKEY=flksjoiuwqowrnoiuomnckjashoufifmln902309ksdflku098i59808609"/>
  </r>
  <r>
    <d v="2020-01-02T00:00:00"/>
    <x v="10"/>
    <x v="8"/>
    <s v="not detected"/>
    <s v="GNR_REDD_Project_Area.kml"/>
    <x v="30"/>
    <s v="VCS Other Documents"/>
    <s v="https://registry.verra.org/mymodule/ProjectDoc/Project_ViewFile.asp?FileID=38155&amp;IDKEY=a8723kjnf7kjandsaslmdv09887vaksmrmnwqkjoiuanfnfuq0m52615745"/>
  </r>
  <r>
    <d v="2020-01-02T00:00:00"/>
    <x v="1"/>
    <x v="9"/>
    <s v="en"/>
    <s v="EXTN_LETTER_PL1674_27MAR2017.pdf"/>
    <x v="30"/>
    <s v="VCS Other Documents"/>
    <s v="https://registry.verra.org/mymodule/ProjectDoc/Project_ViewFile.asp?FileID=39698&amp;IDKEY=0903q4jsafkasjfu90amnmasdfkaidflnmdf9348r09dmfasdfa54743542"/>
  </r>
  <r>
    <d v="2017-03-29T00:00:00"/>
    <x v="0"/>
    <x v="0"/>
    <s v="en"/>
    <s v="PROJ_DESC_1311_31JAN2013.pdf"/>
    <x v="31"/>
    <s v="VCS Registration Documents"/>
    <s v="https://registry.verra.org/mymodule/ProjectDoc/Project_ViewFile.asp?FileID=36519&amp;IDKEY=ciofj09234rm9oq4jndsma80vcalksdjf98cxkjaf90823nmq3q50359701"/>
  </r>
  <r>
    <d v="2017-03-29T00:00:00"/>
    <x v="1"/>
    <x v="1"/>
    <s v="en"/>
    <s v="PP_REG_REP_1311_01APR2014.pdf"/>
    <x v="31"/>
    <s v="VCS Registration Documents"/>
    <s v="https://registry.verra.org/mymodule/ProjectDoc/Project_ViewFile.asp?FileID=44587&amp;IDKEY=slksjoiuwqowrnoiuomnckjashoufifmln902309ksdflku098u61485473"/>
  </r>
  <r>
    <d v="2017-03-29T00:00:00"/>
    <x v="3"/>
    <x v="2"/>
    <s v="en"/>
    <s v="VALID_REP_1311_23OCT2013.pdf"/>
    <x v="31"/>
    <s v="VCS Registration Documents"/>
    <s v="https://registry.verra.org/mymodule/ProjectDoc/Project_ViewFile.asp?FileID=36518&amp;IDKEY=liquwesdfmnk0iei23nnm435oiojnc909dsflk9809adlkmlkfi50358322"/>
  </r>
  <r>
    <d v="2017-08-09T00:00:00"/>
    <x v="1"/>
    <x v="3"/>
    <s v="en"/>
    <s v="PP_ISS_REP_1311_31DEC2007_31DEC2011.pdf"/>
    <x v="31"/>
    <s v="VCS Issuance Documents"/>
    <s v="https://registry.verra.org/mymodule/ProjectDoc/Project_ViewFile.asp?FileID=44025&amp;IDKEY=k903q4jsafkasjfu90amnmasdfkaidflnmdf9348r09dmfasdfs60710475"/>
  </r>
  <r>
    <d v="2017-08-09T00:00:00"/>
    <x v="5"/>
    <x v="4"/>
    <s v="en"/>
    <s v="MONIT_REP_1311_31DEC2007_31DEC2011.pdf"/>
    <x v="31"/>
    <s v="VCS Issuance Documents"/>
    <s v="https://registry.verra.org/mymodule/ProjectDoc/Project_ViewFile.asp?FileID=45622&amp;IDKEY=r097809fdslkjf09rndasfufd098asodfjlkduf09nm23mrn87762912738"/>
  </r>
  <r>
    <d v="2017-03-29T00:00:00"/>
    <x v="6"/>
    <x v="5"/>
    <s v="en"/>
    <s v="VALID_STA_1311_23OCT2013.pdf"/>
    <x v="31"/>
    <s v="VCS Issuance Documents"/>
    <s v="https://registry.verra.org/mymodule/ProjectDoc/Project_ViewFile.asp?FileID=36520&amp;IDKEY=998klasmf8jflkasf8098afnasfkj98f0a9sfsakjflsakjf8ds50361080"/>
  </r>
  <r>
    <d v="2017-08-09T00:00:00"/>
    <x v="8"/>
    <x v="6"/>
    <s v="en"/>
    <s v="VERIF_STA_1311_31DEC2007_31DEC2011.pdf"/>
    <x v="31"/>
    <s v="VCS Issuance Documents"/>
    <s v="https://registry.verra.org/mymodule/ProjectDoc/Project_ViewFile.asp?FileID=39873&amp;IDKEY=00e98hfalksuf098fnsdalfkjfoijmn4309JLKJFjlaksjfla9L54984867"/>
  </r>
  <r>
    <d v="2017-03-29T00:00:00"/>
    <x v="1"/>
    <x v="7"/>
    <s v="en"/>
    <s v="AFLOU_PROJ_ELEM_1311_18NOV2012.pdf"/>
    <x v="31"/>
    <s v="VCS Other Documents"/>
    <s v="https://registry.verra.org/mymodule/ProjectDoc/Project_ViewFile.asp?FileID=36517&amp;IDKEY=k8723kjnf7kjandsaslmdv09887vaksmrmnwqkjoiuanfnfuq0a50356943"/>
  </r>
  <r>
    <d v="2017-03-29T00:00:00"/>
    <x v="1"/>
    <x v="8"/>
    <s v="en"/>
    <s v="COMMS_AGR_1311_01APR2014.pdf"/>
    <x v="31"/>
    <s v="VCS Other Documents"/>
    <s v="https://registry.verra.org/mymodule/ProjectDoc/Project_ViewFile.asp?FileID=44586&amp;IDKEY=lkjalskjf098234kj28098sfkjlf098098kl32lasjdflkj909k61484094"/>
  </r>
  <r>
    <d v="2022-03-21T00:00:00"/>
    <x v="10"/>
    <x v="9"/>
    <s v="not detected"/>
    <s v="ID 1311.kml"/>
    <x v="31"/>
    <s v="VCS Other Documents"/>
    <s v="https://registry.verra.org/mymodule/ProjectDoc/Project_ViewFile.asp?FileID=63644&amp;IDKEY=diquwesdfmnk0iei23nnm435oiojnc909dsflk9809adlkmlkfa87765076"/>
  </r>
  <r>
    <d v="2017-03-29T00:00:00"/>
    <x v="1"/>
    <x v="10"/>
    <s v="en"/>
    <s v="VCS_8_March_2013_Extension_Notice.pdf"/>
    <x v="31"/>
    <s v="VCS Other Documents"/>
    <s v="https://registry.verra.org/mymodule/ProjectDoc/Project_ViewFile.asp?FileID=36521&amp;IDKEY=8kjalskjf098234kj28098sfkjlf098098kl32lasjdflkj909j50362459"/>
  </r>
  <r>
    <d v="2017-08-09T00:00:00"/>
    <x v="12"/>
    <x v="11"/>
    <s v="en"/>
    <s v="1ISS_PRR_1311_14Feb_2015.PDF"/>
    <x v="31"/>
    <s v="VCS Other Documents"/>
    <s v="https://registry.verra.org/mymodule/ProjectDoc/Project_ViewFile.asp?FileID=39874&amp;IDKEY=9q934lkmsad39asjdkfj90qlkalsdkngaf98ulkandDfdvDdfhl54986246"/>
  </r>
  <r>
    <d v="2019-12-10T00:00:00"/>
    <x v="1"/>
    <x v="0"/>
    <s v="en"/>
    <s v="PP_LIST_REP_PL1654_13APR2017.pdf"/>
    <x v="32"/>
    <s v="VCS Pipeline Documents"/>
    <s v="https://registry.verra.org/mymodule/ProjectDoc/Project_ViewFile.asp?FileID=44391&amp;IDKEY=3q934lkmsad39asjdkfj90qlkalsdkngaf98ulkandDfdvDdfhD61215189"/>
  </r>
  <r>
    <d v="2019-12-10T00:00:00"/>
    <x v="0"/>
    <x v="1"/>
    <s v="en"/>
    <s v="PROJ_DESC_1654_01JUL2019.pdf"/>
    <x v="32"/>
    <s v="VCS Registration Documents"/>
    <s v="https://registry.verra.org/mymodule/ProjectDoc/Project_ViewFile.asp?FileID=45177&amp;IDKEY=iiofj09234rm9oq4jndsma80vcalksdjf98cxkjaf90823nmq3q62299083"/>
  </r>
  <r>
    <d v="2019-12-10T00:00:00"/>
    <x v="2"/>
    <x v="2"/>
    <s v="en"/>
    <s v="Registration_Deed_Representation_Ituxi_2019-05-30_190416.pdf"/>
    <x v="32"/>
    <s v="VCS Registration Documents"/>
    <s v="https://registry.verra.org/mymodule/ProjectDoc/Project_ViewFile.asp?FileID=45116&amp;IDKEY=3kjalskjf098234kj28098sfkjlf098098kl32lasjdflkj909362214964"/>
  </r>
  <r>
    <d v="2019-12-10T00:00:00"/>
    <x v="1"/>
    <x v="3"/>
    <s v="en"/>
    <s v="PP_REG_REP_1654_30MAY2019.pdf"/>
    <x v="32"/>
    <s v="VCS Registration Documents"/>
    <s v="https://registry.verra.org/mymodule/ProjectDoc/Project_ViewFile.asp?FileID=45178&amp;IDKEY=f903q4jsafkasjfu90amnmasdfkaidflnmdf9348r09dmfasdf62300462"/>
  </r>
  <r>
    <d v="2019-12-10T00:00:00"/>
    <x v="3"/>
    <x v="4"/>
    <s v="en"/>
    <s v="VALID_REP_1654_30MAR2019.pdf"/>
    <x v="32"/>
    <s v="VCS Registration Documents"/>
    <s v="https://registry.verra.org/mymodule/ProjectDoc/Project_ViewFile.asp?FileID=41152&amp;IDKEY=fiquwesdfmnk0iei23nnm435oiojnc909dsflk9809adlkmlkf956748608"/>
  </r>
  <r>
    <d v="2019-12-10T00:00:00"/>
    <x v="3"/>
    <x v="5"/>
    <s v="en"/>
    <s v="FINAL_Fortaleza_Ituxi_VCS_Valid_Final_20190517.pdf"/>
    <x v="32"/>
    <s v="VCS Registration Documents"/>
    <s v="https://registry.verra.org/mymodule/ProjectDoc/Project_ViewFile.asp?FileID=41786&amp;IDKEY=f98klasmf8jflkasf8098afnasfkj98f0a9sfsakjflsakjf8da57622894"/>
  </r>
  <r>
    <d v="2019-12-10T00:00:00"/>
    <x v="1"/>
    <x v="6"/>
    <s v="en"/>
    <s v="PP_ISS_REP_1654_15DEC2013_TO_14DEC2015.pdf"/>
    <x v="32"/>
    <s v="VCS Issuance Documents"/>
    <s v="https://registry.verra.org/mymodule/ProjectDoc/Project_ViewFile.asp?FileID=45105&amp;IDKEY=d903q4jsafkasjfu90amnmasdfkaidflnmdf9348r09dmfasdff62199795"/>
  </r>
  <r>
    <d v="2021-04-21T00:00:00"/>
    <x v="4"/>
    <x v="7"/>
    <s v="en"/>
    <s v="VCS-Issuance-Representation-Multiple-Representors-v4.1.d_ituxiocx.docx.pdf"/>
    <x v="32"/>
    <s v="VCS Issuance Documents"/>
    <s v="https://registry.verra.org/mymodule/ProjectDoc/Project_ViewFile.asp?FileID=52173&amp;IDKEY=rlksjoiuwqowrnoiuomnckjashoufifmln902309ksdflku098371946567"/>
  </r>
  <r>
    <d v="2022-08-09T00:00:00"/>
    <x v="4"/>
    <x v="8"/>
    <s v="en"/>
    <s v="VCS-Issuance-Representation-Single-Representor-v4.1-Ituxi.pdf"/>
    <x v="32"/>
    <s v="VCS Issuance Documents"/>
    <s v="https://registry.verra.org/mymodule/ProjectDoc/Project_ViewFile.asp?FileID=72240&amp;IDKEY=f903q4jsafkasjfu90amnmasdfkaidflnmdf9348r09dmfasdff99618960"/>
  </r>
  <r>
    <d v="2019-12-10T00:00:00"/>
    <x v="5"/>
    <x v="9"/>
    <s v="en"/>
    <s v="MONIT_REP_1654_15DEC2013_TO_14DEC2015.pdf"/>
    <x v="32"/>
    <s v="VCS Issuance Documents"/>
    <s v="https://registry.verra.org/mymodule/ProjectDoc/Project_ViewFile.asp?FileID=45108&amp;IDKEY=klksjoiuwqowrnoiuomnckjashoufifmln902309ksdflku098f62203932"/>
  </r>
  <r>
    <d v="2021-04-21T00:00:00"/>
    <x v="5"/>
    <x v="10"/>
    <s v="en"/>
    <s v="!ITUXI_Monitoring Report2_06_01_2021.pdf"/>
    <x v="32"/>
    <s v="VCS Issuance Documents"/>
    <s v="https://registry.verra.org/mymodule/ProjectDoc/Project_ViewFile.asp?FileID=52174&amp;IDKEY=k097809fdslkjf09rndasfufd098asodfjlkduf09nm23mrn87f71947946"/>
  </r>
  <r>
    <d v="2023-03-15T00:00:00"/>
    <x v="5"/>
    <x v="11"/>
    <s v="en"/>
    <s v="VCS-Monitoring-Report MR3-ITUXI-v4.4.pdf"/>
    <x v="32"/>
    <s v="VCS Issuance Documents"/>
    <s v="https://registry.verra.org/mymodule/ProjectDoc/Project_ViewFile.asp?FileID=86470&amp;IDKEY=u903q4jsafkasjfu90amnmasdfkaidflnmdf9348r09dmfasdfd119242130"/>
  </r>
  <r>
    <d v="2019-12-10T00:00:00"/>
    <x v="6"/>
    <x v="12"/>
    <s v="en"/>
    <s v="VALID_STA_PL1654_17MAY2019.pdf"/>
    <x v="32"/>
    <s v="VCS Issuance Documents"/>
    <s v="https://registry.verra.org/mymodule/ProjectDoc/Project_ViewFile.asp?FileID=41153&amp;IDKEY=2iofj09234rm9oq4jndsma80vcalksdjf98cxkjaf90823nmq3056749987"/>
  </r>
  <r>
    <d v="2019-12-10T00:00:00"/>
    <x v="6"/>
    <x v="13"/>
    <s v="en"/>
    <s v="Fortalexa_Ituxi_VCS_Validation_Representation_20190517.pdf"/>
    <x v="32"/>
    <s v="VCS Issuance Documents"/>
    <s v="https://registry.verra.org/mymodule/ProjectDoc/Project_ViewFile.asp?FileID=41784&amp;IDKEY=oiofj09234rm9oq4jndsma80vcalksdjf98cxkjaf90823nmq3x57620136"/>
  </r>
  <r>
    <d v="2019-12-10T00:00:00"/>
    <x v="7"/>
    <x v="14"/>
    <s v="en"/>
    <s v="VERIF_REP_1654_15DEC2013_TO_14DEC2015.pdf"/>
    <x v="32"/>
    <s v="VCS Issuance Documents"/>
    <s v="https://registry.verra.org/mymodule/ProjectDoc/Project_ViewFile.asp?FileID=41260&amp;IDKEY=liquwesdfmnk0iei23nnm435oiojnc909dsflk9809adlkmlkfq56897540"/>
  </r>
  <r>
    <d v="2021-04-21T00:00:00"/>
    <x v="7"/>
    <x v="15"/>
    <s v="en"/>
    <s v="VERIFICATION REPORT 2 fortaleza ituxi redd 120320.pdf"/>
    <x v="32"/>
    <s v="VCS Issuance Documents"/>
    <s v="https://registry.verra.org/mymodule/ProjectDoc/Project_ViewFile.asp?FileID=52168&amp;IDKEY=s8723kjnf7kjandsaslmdv09887vaksmrmnwqkjoiuanfnfuq0r71939672"/>
  </r>
  <r>
    <d v="2023-03-15T00:00:00"/>
    <x v="7"/>
    <x v="16"/>
    <s v="en"/>
    <s v="VCS-Verification-Clean_01032023.pdf"/>
    <x v="32"/>
    <s v="VCS Issuance Documents"/>
    <s v="https://registry.verra.org/mymodule/ProjectDoc/Project_ViewFile.asp?FileID=86469&amp;IDKEY=2iquwesdfmnk0iei23nnm435oiojnc909dsflk9809adlkmlkfd119240751"/>
  </r>
  <r>
    <d v="2019-12-10T00:00:00"/>
    <x v="8"/>
    <x v="17"/>
    <s v="en"/>
    <s v="VERIF_STA_PL1654_15DEC2013_14DEC2015.pdf"/>
    <x v="32"/>
    <s v="VCS Issuance Documents"/>
    <s v="https://registry.verra.org/mymodule/ProjectDoc/Project_ViewFile.asp?FileID=41261&amp;IDKEY=niofj09234rm9oq4jndsma80vcalksdjf98cxkjaf90823nmq3f56898919"/>
  </r>
  <r>
    <d v="2021-04-21T00:00:00"/>
    <x v="8"/>
    <x v="18"/>
    <s v="en"/>
    <s v="VCS-Verification-Representation-v4.1.pdf"/>
    <x v="32"/>
    <s v="VCS Issuance Documents"/>
    <s v="https://registry.verra.org/mymodule/ProjectDoc/Project_ViewFile.asp?FileID=52169&amp;IDKEY=2iquwesdfmnk0iei23nnm435oiojnc909dsflk9809adlkmlkfd71941051"/>
  </r>
  <r>
    <d v="2022-12-06T00:00:00"/>
    <x v="8"/>
    <x v="19"/>
    <s v="en"/>
    <s v="VCS-Verification-Representation-v4.1_Ituxi.pdf"/>
    <x v="32"/>
    <s v="VCS Issuance Documents"/>
    <s v="https://registry.verra.org/mymodule/ProjectDoc/Project_ViewFile.asp?FileID=80133&amp;IDKEY=l903q4jsafkasjfu90amnmasdfkaidflnmdf9348r09dmfasdfa110503407"/>
  </r>
  <r>
    <d v="2022-08-09T00:00:00"/>
    <x v="9"/>
    <x v="20"/>
    <s v="en"/>
    <s v="Verra-Registry-Communications-Agreement-single-PP-4753632-v1-SYDDMS-Ituxi.pdf"/>
    <x v="32"/>
    <s v="VCS Other Documents"/>
    <s v="https://registry.verra.org/mymodule/ProjectDoc/Project_ViewFile.asp?FileID=72239&amp;IDKEY=liquwesdfmnk0iei23nnm435oiojnc909dsflk9809adlkmlkfi99617581"/>
  </r>
  <r>
    <d v="2023-04-11T00:00:00"/>
    <x v="9"/>
    <x v="21"/>
    <s v="en"/>
    <s v="Verra-Registry-Communications-Agreement-single-PP-4753632-v1-SYDDMS-Ituxi1-v2.pdf"/>
    <x v="32"/>
    <s v="VCS Other Documents"/>
    <s v="https://registry.verra.org/mymodule/ProjectDoc/Project_ViewFile.asp?FileID=88259&amp;IDKEY=o8723kjnf7kjandsaslmdv09887vaksmrmnwqkjoiuanfnfuq0k121709161"/>
  </r>
  <r>
    <d v="2023-03-15T00:00:00"/>
    <x v="12"/>
    <x v="22"/>
    <s v="en"/>
    <s v="1654_PRR_V1_15MAR2023.pdf"/>
    <x v="32"/>
    <s v="VCS Other Documents"/>
    <s v="https://registry.verra.org/mymodule/ProjectDoc/Project_ViewFile.asp?FileID=86468&amp;IDKEY=s8723kjnf7kjandsaslmdv09887vaksmrmnwqkjoiuanfnfuq0r119239372"/>
  </r>
  <r>
    <d v="2022-06-11T00:00:00"/>
    <x v="10"/>
    <x v="23"/>
    <s v="not detected"/>
    <s v="PA_ITUXI.kml"/>
    <x v="32"/>
    <s v="VCS Other Documents"/>
    <s v="https://registry.verra.org/mymodule/ProjectDoc/Project_ViewFile.asp?FileID=68116&amp;IDKEY=n8723kjnf7kjandsaslmdv09887vaksmrmnwqkjoiuanfnfuq0j93931964"/>
  </r>
  <r>
    <d v="2019-12-10T00:00:00"/>
    <x v="7"/>
    <x v="24"/>
    <s v="en"/>
    <s v="Fortaleza_Ituxi_VCS_Verif_18_EN.pdf"/>
    <x v="32"/>
    <s v="VCS Other Documents"/>
    <s v="https://registry.verra.org/mymodule/ProjectDoc/Project_ViewFile.asp?FileID=38457&amp;IDKEY=fkjalskjf098234kj28098sfkjlf098098kl32lasjdflkj909j53032203"/>
  </r>
  <r>
    <d v="2021-06-23T00:00:00"/>
    <x v="1"/>
    <x v="25"/>
    <s v="en"/>
    <s v="RE_ 1654 Vintages.pdf"/>
    <x v="32"/>
    <s v="VCS Other Documents"/>
    <s v="https://registry.verra.org/mymodule/ProjectDoc/Project_ViewFile.asp?FileID=53411&amp;IDKEY=qiofj09234rm9oq4jndsma80vcalksdjf98cxkjaf90823nmq3i73653769"/>
  </r>
  <r>
    <d v="2019-12-10T00:00:00"/>
    <x v="12"/>
    <x v="26"/>
    <s v="en"/>
    <s v="RI_PRR_1654_07AUG2019.pdf"/>
    <x v="32"/>
    <s v="VCS Other Documents"/>
    <s v="https://registry.verra.org/mymodule/ProjectDoc/Project_ViewFile.asp?FileID=38702&amp;IDKEY=l0e98hfalksuf098fnsdalfkjfoijmn4309JLKJFjlaksjfla9l53370058"/>
  </r>
  <r>
    <d v="2019-12-10T00:00:00"/>
    <x v="0"/>
    <x v="27"/>
    <s v="en"/>
    <s v="DRAFT_PROJ_DESC_PL1654_28SEP2016.pdf"/>
    <x v="32"/>
    <s v="CCB Validation Documents"/>
    <s v="https://registry.verra.org/mymodule/ProjectDoc/Project_ViewFile.asp?FileID=45939&amp;IDKEY=k0e98hfalksuf098fnsdalfkjfoijmn4309JLKJFjlaksjfla9o63349881"/>
  </r>
  <r>
    <d v="2018-04-25T00:00:00"/>
    <x v="0"/>
    <x v="0"/>
    <s v="en"/>
    <s v="PROJ_DESC_1650_29DEC2014.pdf"/>
    <x v="33"/>
    <s v="VCS Registration Documents"/>
    <s v="https://registry.verra.org/mymodule/ProjectDoc/Project_ViewFile.asp?FileID=45599&amp;IDKEY=d8723kjnf7kjandsaslmdv09887vaksmrmnwqkjoiuanfnfuq0k62881021"/>
  </r>
  <r>
    <d v="2018-04-25T00:00:00"/>
    <x v="1"/>
    <x v="1"/>
    <s v="en"/>
    <s v="PP_REG_REP_1650_7APR2017.PDF"/>
    <x v="33"/>
    <s v="VCS Registration Documents"/>
    <s v="https://registry.verra.org/mymodule/ProjectDoc/Project_ViewFile.asp?FileID=39788&amp;IDKEY=f903q4jsafkasjfu90amnmasdfkaidflnmdf9348r09dmfasdf54867652"/>
  </r>
  <r>
    <d v="2018-04-25T00:00:00"/>
    <x v="3"/>
    <x v="2"/>
    <s v="en"/>
    <s v="VALID_REP_1650_29DEC2014.PDF"/>
    <x v="33"/>
    <s v="VCS Registration Documents"/>
    <s v="https://registry.verra.org/mymodule/ProjectDoc/Project_ViewFile.asp?FileID=43147&amp;IDKEY=u097809fdslkjf09rndasfufd098asodfjlkduf09nm23mrn87859499713"/>
  </r>
  <r>
    <d v="2017-07-03T00:00:00"/>
    <x v="1"/>
    <x v="3"/>
    <s v="en"/>
    <s v="PP_ISS_REP_1650_01JAN2010_31DEC2015.PDF"/>
    <x v="33"/>
    <s v="VCS Issuance Documents"/>
    <s v="https://registry.verra.org/mymodule/ProjectDoc/Project_ViewFile.asp?FileID=39846&amp;IDKEY=j0e98hfalksuf098fnsdalfkjfoijmn4309JLKJFjlaksjfla9k54947634"/>
  </r>
  <r>
    <d v="2018-11-29T00:00:00"/>
    <x v="1"/>
    <x v="4"/>
    <s v="en"/>
    <s v="PP_ISS_REP_1650_01JAN2016_31DEC2017.PDF"/>
    <x v="33"/>
    <s v="VCS Issuance Documents"/>
    <s v="https://registry.verra.org/mymodule/ProjectDoc/Project_ViewFile.asp?FileID=41477&amp;IDKEY=oiquwesdfmnk0iei23nnm435oiojnc909dsflk9809adlkmlkf557196783"/>
  </r>
  <r>
    <d v="2020-12-17T00:00:00"/>
    <x v="4"/>
    <x v="5"/>
    <s v="en"/>
    <s v="PP_ISS_REP_1650_01JAN2018_31DEC2019-signed.pdf"/>
    <x v="33"/>
    <s v="VCS Issuance Documents"/>
    <s v="https://registry.verra.org/mymodule/ProjectDoc/Project_ViewFile.asp?FileID=50015&amp;IDKEY=sq934lkmsad39asjdkfj90qlkalsdkngaf98ulkandDfdvDdfh868970685"/>
  </r>
  <r>
    <d v="2018-11-29T00:00:00"/>
    <x v="5"/>
    <x v="6"/>
    <s v="en"/>
    <s v="MONIT_REP_1650_01JAN2016_31DEC2017.pdf"/>
    <x v="33"/>
    <s v="VCS Issuance Documents"/>
    <s v="https://registry.verra.org/mymodule/ProjectDoc/Project_ViewFile.asp?FileID=45343&amp;IDKEY=d097809fdslkjf09rndasfufd098asodfjlkduf09nm23mrn87d62527997"/>
  </r>
  <r>
    <d v="2017-07-03T00:00:00"/>
    <x v="1"/>
    <x v="7"/>
    <s v="en"/>
    <s v="MONIT_REP_1650_01JAN2010_31DEC2015.pdf"/>
    <x v="33"/>
    <s v="VCS Issuance Documents"/>
    <s v="https://registry.verra.org/mymodule/ProjectDoc/Project_ViewFile.asp?FileID=45611&amp;IDKEY=fkjalskjf098234kj28098sfkjlf098098kl32lasjdflkj909j62897569"/>
  </r>
  <r>
    <d v="2020-07-28T00:00:00"/>
    <x v="5"/>
    <x v="8"/>
    <s v="en"/>
    <s v="Seima VCS CCB MIR 2018 - 2019 v2020725.pdf"/>
    <x v="33"/>
    <s v="VCS Issuance Documents"/>
    <s v="https://registry.verra.org/mymodule/ProjectDoc/Project_ViewFile.asp?FileID=47665&amp;IDKEY=rlksjoiuwqowrnoiuomnckjashoufifmln902309ksdflku098365730035"/>
  </r>
  <r>
    <d v="2020-07-28T00:00:00"/>
    <x v="1"/>
    <x v="9"/>
    <s v="not detected"/>
    <s v="Seima VCS CCB MIR 2018-2019 KhSummary v20200725_Update.pdf"/>
    <x v="33"/>
    <s v="VCS Issuance Documents"/>
    <s v="https://registry.verra.org/mymodule/ProjectDoc/Project_ViewFile.asp?FileID=47666&amp;IDKEY=k097809fdslkjf09rndasfufd098asodfjlkduf09nm23mrn87f65731414"/>
  </r>
  <r>
    <d v="2020-11-19T00:00:00"/>
    <x v="5"/>
    <x v="10"/>
    <s v="en"/>
    <s v="Seima VCS CCB MIR 2018 - 2019 v20201019.pdf"/>
    <x v="33"/>
    <s v="VCS Issuance Documents"/>
    <s v="https://registry.verra.org/mymodule/ProjectDoc/Project_ViewFile.asp?FileID=49537&amp;IDKEY=klksjoiuwqowrnoiuomnckjashoufifmln902309ksdflku098068311523"/>
  </r>
  <r>
    <d v="2023-06-02T00:00:00"/>
    <x v="5"/>
    <x v="11"/>
    <s v="en"/>
    <s v="KSWS REDD+_VCS CCB MR_2020-2021_v1.9_final.pdf"/>
    <x v="33"/>
    <s v="VCS Issuance Documents"/>
    <s v="https://registry.verra.org/mymodule/ProjectDoc/Project_ViewFile.asp?FileID=91097&amp;IDKEY=s98klasmf8jflkasf8098afnasfkj98f0a9sfsakjflsakjf8ds125622763"/>
  </r>
  <r>
    <d v="2018-04-25T00:00:00"/>
    <x v="6"/>
    <x v="12"/>
    <s v="en"/>
    <s v="VALID_STA_1650_29DEC2014.pdf"/>
    <x v="33"/>
    <s v="VCS Issuance Documents"/>
    <s v="https://registry.verra.org/mymodule/ProjectDoc/Project_ViewFile.asp?FileID=39786&amp;IDKEY=qiquwesdfmnk0iei23nnm435oiojnc909dsflk9809adlkmlkfl54864894"/>
  </r>
  <r>
    <d v="2017-07-03T00:00:00"/>
    <x v="1"/>
    <x v="13"/>
    <s v="en"/>
    <s v="VERIF_REP_1650_01JAN2010_31DEC2015.pdf"/>
    <x v="33"/>
    <s v="VCS Issuance Documents"/>
    <s v="https://registry.verra.org/mymodule/ProjectDoc/Project_ViewFile.asp?FileID=42924&amp;IDKEY=hq934lkmsad39asjdkfj90qlkalsdkngaf98ulkandDfdvDdfh59192196"/>
  </r>
  <r>
    <d v="2018-11-29T00:00:00"/>
    <x v="7"/>
    <x v="14"/>
    <s v="en"/>
    <s v="VERIF_REP_1650_01JAN2016_31DEC2017.pdf"/>
    <x v="33"/>
    <s v="VCS Issuance Documents"/>
    <s v="https://registry.verra.org/mymodule/ProjectDoc/Project_ViewFile.asp?FileID=44278&amp;IDKEY=a903q4jsafkasjfu90amnmasdfkaidflnmdf9348r09dmfasdfl61059362"/>
  </r>
  <r>
    <d v="2020-12-02T00:00:00"/>
    <x v="7"/>
    <x v="15"/>
    <s v="en"/>
    <s v="18009.01_CCBv3.0_VCSv3.4_Ver_Rprt_Final_v1_2020-11-16.pdf"/>
    <x v="33"/>
    <s v="VCS Issuance Documents"/>
    <s v="https://registry.verra.org/mymodule/ProjectDoc/Project_ViewFile.asp?FileID=49757&amp;IDKEY=v8723kjnf7kjandsaslmdv09887vaksmrmnwqkjoiuanfnfuq0068614903"/>
  </r>
  <r>
    <d v="2023-06-02T00:00:00"/>
    <x v="7"/>
    <x v="16"/>
    <s v="en"/>
    <s v="18009.02_Keo Seima Cambodia_VCS CCB_Ver Report_V2_20230503 (2).pdf"/>
    <x v="33"/>
    <s v="VCS Issuance Documents"/>
    <s v="https://registry.verra.org/mymodule/ProjectDoc/Project_ViewFile.asp?FileID=91096&amp;IDKEY=m903q4jsafkasjfu90amnmasdfkaidflnmdf9348r09dmfasdf4125621384"/>
  </r>
  <r>
    <d v="2017-07-03T00:00:00"/>
    <x v="1"/>
    <x v="17"/>
    <s v="en"/>
    <s v="VERIF_STA_1650_01JAN2010_31DEC2015.pdf"/>
    <x v="33"/>
    <s v="VCS Issuance Documents"/>
    <s v="https://registry.verra.org/mymodule/ProjectDoc/Project_ViewFile.asp?FileID=39847&amp;IDKEY=aq934lkmsad39asjdkfj90qlkalsdkngaf98ulkandDfdvDdfhd54949013"/>
  </r>
  <r>
    <d v="2018-11-29T00:00:00"/>
    <x v="8"/>
    <x v="18"/>
    <s v="en"/>
    <s v="VERIF_STA_1650_01JAN2016_31DEC2017.pdf"/>
    <x v="33"/>
    <s v="VCS Issuance Documents"/>
    <s v="https://registry.verra.org/mymodule/ProjectDoc/Project_ViewFile.asp?FileID=40874&amp;IDKEY=9iquwesdfmnk0iei23nnm435oiojnc909dsflk9809adlkmlkff56365246"/>
  </r>
  <r>
    <d v="2020-11-19T00:00:00"/>
    <x v="8"/>
    <x v="19"/>
    <s v="en"/>
    <s v="18009.01_KeoSeima_VCSVerRepresentation_Final_20201116.pdf"/>
    <x v="33"/>
    <s v="VCS Issuance Documents"/>
    <s v="https://registry.verra.org/mymodule/ProjectDoc/Project_ViewFile.asp?FileID=49538&amp;IDKEY=0097809fdslkjf09rndasfufd098asodfjlkduf09nm23mrn87868312902"/>
  </r>
  <r>
    <d v="2018-11-29T00:00:00"/>
    <x v="1"/>
    <x v="20"/>
    <s v="en"/>
    <s v="AFOLU_PROJ_ELEM_1650_01JAN2016_31DEC2017.pdf"/>
    <x v="33"/>
    <s v="VCS Other Documents"/>
    <s v="https://registry.verra.org/mymodule/ProjectDoc/Project_ViewFile.asp?FileID=41511&amp;IDKEY=u8723kjnf7kjandsaslmdv09887vaksmrmnwqkjoiuanfnfuq0f57243669"/>
  </r>
  <r>
    <d v="2018-04-25T00:00:00"/>
    <x v="1"/>
    <x v="21"/>
    <s v="en"/>
    <s v="AFOLU_PROJ_ELEM_1650_09JAN2017.pdf"/>
    <x v="33"/>
    <s v="VCS Other Documents"/>
    <s v="https://registry.verra.org/mymodule/ProjectDoc/Project_ViewFile.asp?FileID=42877&amp;IDKEY=0lksjoiuwqowrnoiuomnckjashoufifmln902309ksdflku098k59127383"/>
  </r>
  <r>
    <d v="2017-07-03T00:00:00"/>
    <x v="1"/>
    <x v="22"/>
    <s v="en"/>
    <s v="AFOLU_PROJ_ELEM_1650_01JAN2010_31DEC2015.pdf"/>
    <x v="33"/>
    <s v="VCS Other Documents"/>
    <s v="https://registry.verra.org/mymodule/ProjectDoc/Project_ViewFile.asp?FileID=42923&amp;IDKEY=00e98hfalksuf098fnsdalfkjfoijmn4309JLKJFjlaksjfla9a59190817"/>
  </r>
  <r>
    <d v="2020-12-23T00:00:00"/>
    <x v="10"/>
    <x v="23"/>
    <s v="not detected"/>
    <s v="Seima REDD Project Area.kml"/>
    <x v="33"/>
    <s v="VCS Other Documents"/>
    <s v="https://registry.verra.org/mymodule/ProjectDoc/Project_ViewFile.asp?FileID=50094&amp;IDKEY=nlksjoiuwqowrnoiuomnckjashoufifmln902309ksdflku098u69079626"/>
  </r>
  <r>
    <d v="2020-07-28T00:00:00"/>
    <x v="1"/>
    <x v="24"/>
    <s v="en"/>
    <s v="1650_Verra response for exemption from public comment requirements_17DEC....pdf"/>
    <x v="33"/>
    <s v="VCS Other Documents"/>
    <s v="https://registry.verra.org/mymodule/ProjectDoc/Project_ViewFile.asp?FileID=47667&amp;IDKEY=s0e98hfalksuf098fnsdalfkjfoijmn4309JLKJFjlaksjfla9F65732793"/>
  </r>
  <r>
    <d v="2021-08-06T00:00:00"/>
    <x v="1"/>
    <x v="25"/>
    <s v="en"/>
    <s v="1650 Keo Seima REDD Project Exemption Letter_02 Aug 2021.pdf"/>
    <x v="33"/>
    <s v="VCS Other Documents"/>
    <s v="https://registry.verra.org/mymodule/ProjectDoc/Project_ViewFile.asp?FileID=54538&amp;IDKEY=d903q4jsafkasjfu90amnmasdfkaidflnmdf9348r09dmfasdf975207902"/>
  </r>
  <r>
    <d v="2018-11-29T00:00:00"/>
    <x v="12"/>
    <x v="26"/>
    <s v="en"/>
    <s v="IV2_PRR_1650_28NOV2018.pdf"/>
    <x v="33"/>
    <s v="VCS Other Documents"/>
    <s v="https://registry.verra.org/mymodule/ProjectDoc/Project_ViewFile.asp?FileID=40873&amp;IDKEY=a8723kjnf7kjandsaslmdv09887vaksmrmnwqkjoiuanfnfuq0n56363867"/>
  </r>
  <r>
    <d v="2018-11-29T00:00:00"/>
    <x v="5"/>
    <x v="27"/>
    <s v="en"/>
    <s v="CCB_MONIT_REP_ENG_1650_01JAN2016_31DEC2017.pdf"/>
    <x v="33"/>
    <s v="CCB Verification Documents"/>
    <s v="https://registry.verra.org/mymodule/ProjectDoc/Project_ViewFile.asp?FileID=45342&amp;IDKEY=llksjoiuwqowrnoiuomnckjashoufifmln902309ksdflku098o62526618"/>
  </r>
  <r>
    <d v="2018-04-25T00:00:00"/>
    <x v="1"/>
    <x v="28"/>
    <s v="not detected"/>
    <s v="CCB_MON_REP_SUM_KHM_DRAFT_1650_01JAN2016_01JAN2018.pdf"/>
    <x v="33"/>
    <s v="CCB Verification Documents"/>
    <s v="https://registry.verra.org/mymodule/ProjectDoc/Project_ViewFile.asp?FileID=44243&amp;IDKEY=lkjalskjf098234kj28098sfkjlf098098kl32lasjdflkj909k61011097"/>
  </r>
  <r>
    <d v="2022-07-14T00:00:00"/>
    <x v="5"/>
    <x v="29"/>
    <s v="en"/>
    <s v="KSWS REDD+_VCS CCB MR_2020-2021_v1.2.pdf"/>
    <x v="33"/>
    <s v="CCB Verification Documents"/>
    <s v="https://registry.verra.org/mymodule/ProjectDoc/Project_ViewFile.asp?FileID=69964&amp;IDKEY=3iofj09234rm9oq4jndsma80vcalksdjf98cxkjaf90823nmq3996480356"/>
  </r>
  <r>
    <d v="2018-11-29T00:00:00"/>
    <x v="1"/>
    <x v="30"/>
    <s v="not detected"/>
    <s v="CCB_MON_REP_SUM_KHM_1650_01JAN2016_01JAN2018.pdf"/>
    <x v="33"/>
    <s v="CCB Verification Documents"/>
    <s v="https://registry.verra.org/mymodule/ProjectDoc/Project_ViewFile.asp?FileID=44276&amp;IDKEY=miquwesdfmnk0iei23nnm435oiojnc909dsflk9809adlkmlkfc61056604"/>
  </r>
  <r>
    <d v="2018-04-25T00:00:00"/>
    <x v="1"/>
    <x v="31"/>
    <s v="en"/>
    <s v="CCB_MON_REP_ENG_DRAFT_1650_01JAN2016_01JAN2018.pdf"/>
    <x v="33"/>
    <s v="CCB Verification Documents"/>
    <s v="https://registry.verra.org/mymodule/ProjectDoc/Project_ViewFile.asp?FileID=45794&amp;IDKEY=f097809fdslkjf09rndasfufd098asodfjlkduf09nm23mrn87a63149926"/>
  </r>
  <r>
    <d v="2022-07-14T00:00:00"/>
    <x v="5"/>
    <x v="32"/>
    <s v="not detected"/>
    <s v="KSWS REDD+ MR Khmer Summary_2020-2021_v1.5.pdf"/>
    <x v="33"/>
    <s v="CCB Verification Documents"/>
    <s v="https://registry.verra.org/mymodule/ProjectDoc/Project_ViewFile.asp?FileID=69965&amp;IDKEY=s903q4jsafkasjfu90amnmasdfkaidflnmdf9348r09dmfasdf996481735"/>
  </r>
  <r>
    <d v="2018-11-29T00:00:00"/>
    <x v="7"/>
    <x v="33"/>
    <s v="en"/>
    <s v="CCB_VERIF_REP_ENG_1650_01JAN2016_31DEC2017.pdf"/>
    <x v="33"/>
    <s v="CCB Verification Documents"/>
    <s v="https://registry.verra.org/mymodule/ProjectDoc/Project_ViewFile.asp?FileID=44277&amp;IDKEY=siofj09234rm9oq4jndsma80vcalksdjf98cxkjaf90823nmq3d61057983"/>
  </r>
  <r>
    <d v="2018-11-29T00:00:00"/>
    <x v="1"/>
    <x v="34"/>
    <s v="en"/>
    <s v="CCB_VERIF_STA_1650_01JAN2016_31DEC2017.pdf"/>
    <x v="33"/>
    <s v="CCB Verification Documents"/>
    <s v="https://registry.verra.org/mymodule/ProjectDoc/Project_ViewFile.asp?FileID=40872&amp;IDKEY=fq934lkmsad39asjdkfj90qlkalsdkngaf98ulkandDfdvDdfhk56362488"/>
  </r>
  <r>
    <d v="2020-11-19T00:00:00"/>
    <x v="1"/>
    <x v="35"/>
    <s v="en"/>
    <s v="AGV18009.01_Verification_Statement_CCBv3.0_Final_20201116.pdf"/>
    <x v="33"/>
    <s v="CCB Verification Documents"/>
    <s v="https://registry.verra.org/mymodule/ProjectDoc/Project_ViewFile.asp?FileID=49539&amp;IDKEY=90e98hfalksuf098fnsdalfkjfoijmn4309JLKJFjlaksjfla968314281"/>
  </r>
  <r>
    <d v="2018-04-25T00:00:00"/>
    <x v="1"/>
    <x v="36"/>
    <s v="en"/>
    <s v="Verra_response_request_for_exemption_from_template_requirement_19APR2018.pdf"/>
    <x v="33"/>
    <s v="CCB Other Documents"/>
    <s v="https://registry.verra.org/mymodule/ProjectDoc/Project_ViewFile.asp?FileID=39420&amp;IDKEY=hlksjoiuwqowrnoiuomnckjashoufifmln902309ksdflku098s54360180"/>
  </r>
  <r>
    <d v="2017-05-12T00:00:00"/>
    <x v="1"/>
    <x v="0"/>
    <s v="not detected"/>
    <s v="Fundaeco_Project_Description_Draft.docx"/>
    <x v="34"/>
    <s v="VCS Pipeline Documents"/>
    <s v="https://registry.verra.org/mymodule/ProjectDoc/Project_ViewFile.asp?FileID=43006&amp;IDKEY=2iquwesdfmnk0iei23nnm435oiojnc909dsflk9809adlkmlkfd59305274"/>
  </r>
  <r>
    <d v="2017-05-12T00:00:00"/>
    <x v="1"/>
    <x v="1"/>
    <s v="not detected"/>
    <s v="FUNDAECO_VCS_Listing_Representation,_Single_Representor,_v3.2.doc"/>
    <x v="34"/>
    <s v="VCS Pipeline Documents"/>
    <s v="https://registry.verra.org/mymodule/ProjectDoc/Project_ViewFile.asp?FileID=43991&amp;IDKEY=f98klasmf8jflkasf8098afnasfkj98f0a9sfsakjflsakjf8da60663589"/>
  </r>
  <r>
    <d v="2017-05-12T00:00:00"/>
    <x v="0"/>
    <x v="2"/>
    <s v="en"/>
    <s v="PROJ_DESC_1622_27MAR2017.pdf"/>
    <x v="34"/>
    <s v="VCS Registration Documents"/>
    <s v="https://registry.verra.org/mymodule/ProjectDoc/Project_ViewFile.asp?FileID=45470&amp;IDKEY=e0e98hfalksuf098fnsdalfkjfoijmn4309JLKJFjlaksjfla9l62703130"/>
  </r>
  <r>
    <d v="2017-05-12T00:00:00"/>
    <x v="1"/>
    <x v="3"/>
    <s v="en"/>
    <s v="PP_REG_REP_1622_28MAR2017.pdf"/>
    <x v="34"/>
    <s v="VCS Registration Documents"/>
    <s v="https://registry.verra.org/mymodule/ProjectDoc/Project_ViewFile.asp?FileID=39763&amp;IDKEY=hlksjoiuwqowrnoiuomnckjashoufifmln902309ksdflku098s54833177"/>
  </r>
  <r>
    <d v="2017-05-12T00:00:00"/>
    <x v="1"/>
    <x v="4"/>
    <s v="en"/>
    <s v="FUNDAECO_Deed_of_Representation.pdf"/>
    <x v="34"/>
    <s v="VCS Registration Documents"/>
    <s v="https://registry.verra.org/mymodule/ProjectDoc/Project_ViewFile.asp?FileID=40178&amp;IDKEY=e0e98hfalksuf098fnsdalfkjfoijmn4309JLKJFjlaksjfla9l55405462"/>
  </r>
  <r>
    <d v="2017-05-12T00:00:00"/>
    <x v="3"/>
    <x v="5"/>
    <s v="en"/>
    <s v="VCS_CCB_Validation_Report_FUNDAECO.pdf"/>
    <x v="34"/>
    <s v="VCS Registration Documents"/>
    <s v="https://registry.verra.org/mymodule/ProjectDoc/Project_ViewFile.asp?FileID=45435&amp;IDKEY=lq934lkmsad39asjdkfj90qlkalsdkngaf98ulkandDfdvDdfh962654865"/>
  </r>
  <r>
    <d v="2017-05-12T00:00:00"/>
    <x v="1"/>
    <x v="6"/>
    <s v="en"/>
    <s v="VALID_REP_1622_29MAR2017.pdf"/>
    <x v="34"/>
    <s v="VCS Registration Documents"/>
    <s v="https://registry.verra.org/mymodule/ProjectDoc/Project_ViewFile.asp?FileID=45471&amp;IDKEY=qq934lkmsad39asjdkfj90qlkalsdkngaf98ulkandDfdvDdfhf62704509"/>
  </r>
  <r>
    <d v="2019-08-13T00:00:00"/>
    <x v="1"/>
    <x v="7"/>
    <s v="en"/>
    <s v="PP_ISS_REP_1622_01JAN2017_31DEC2018.pdf"/>
    <x v="34"/>
    <s v="VCS Issuance Documents"/>
    <s v="https://registry.verra.org/mymodule/ProjectDoc/Project_ViewFile.asp?FileID=38326&amp;IDKEY=u8723kjnf7kjandsaslmdv09887vaksmrmnwqkjoiuanfnfuq0f52851554"/>
  </r>
  <r>
    <d v="2019-09-11T00:00:00"/>
    <x v="1"/>
    <x v="7"/>
    <s v="en"/>
    <s v="PP_ISS_REP_1622_01JAN2017_31DEC2018.pdf"/>
    <x v="34"/>
    <s v="VCS Issuance Documents"/>
    <s v="https://registry.verra.org/mymodule/ProjectDoc/Project_ViewFile.asp?FileID=38360&amp;IDKEY=a0e98hfalksuf098fnsdalfkjfoijmn4309JLKJFjlaksjfla9a52898440"/>
  </r>
  <r>
    <d v="2018-02-07T00:00:00"/>
    <x v="1"/>
    <x v="8"/>
    <s v="en"/>
    <s v="PP_ISS_REP_1622_01APR2012_31DEC2016.pdf"/>
    <x v="34"/>
    <s v="VCS Issuance Documents"/>
    <s v="https://registry.verra.org/mymodule/ProjectDoc/Project_ViewFile.asp?FileID=39552&amp;IDKEY=fiofj09234rm9oq4jndsma80vcalksdjf98cxkjaf90823nmq3454542208"/>
  </r>
  <r>
    <d v="2021-10-06T00:00:00"/>
    <x v="4"/>
    <x v="9"/>
    <s v="en"/>
    <s v="VCS-Issuance-Representation-Fundaeco 2020.pdf"/>
    <x v="34"/>
    <s v="VCS Issuance Documents"/>
    <s v="https://registry.verra.org/mymodule/ProjectDoc/Project_ViewFile.asp?FileID=56554&amp;IDKEY=0903q4jsafkasjfu90amnmasdfkaidflnmdf9348r09dmfasdfa77987966"/>
  </r>
  <r>
    <d v="2023-01-23T00:00:00"/>
    <x v="4"/>
    <x v="10"/>
    <s v="en"/>
    <s v="vcs-issuance-representation-single-representor-v4.2_P1622 Year2021.pdf"/>
    <x v="34"/>
    <s v="VCS Issuance Documents"/>
    <s v="https://registry.verra.org/mymodule/ProjectDoc/Project_ViewFile.asp?FileID=83393&amp;IDKEY=a98klasmf8jflkasf8098afnasfkj98f0a9sfsakjflsakjf8da114998947"/>
  </r>
  <r>
    <d v="2019-08-13T00:00:00"/>
    <x v="5"/>
    <x v="11"/>
    <s v="en"/>
    <s v="MONIT_REP_1622_01JAN2017_31DEC2018.pdf"/>
    <x v="34"/>
    <s v="VCS Issuance Documents"/>
    <s v="https://registry.verra.org/mymodule/ProjectDoc/Project_ViewFile.asp?FileID=45152&amp;IDKEY=lkjalskjf098234kj28098sfkjlf098098kl32lasjdflkj909f62264608"/>
  </r>
  <r>
    <d v="2019-09-11T00:00:00"/>
    <x v="5"/>
    <x v="11"/>
    <s v="en"/>
    <s v="MONIT_REP_1622_01JAN2017_31DEC2018.pdf"/>
    <x v="34"/>
    <s v="VCS Issuance Documents"/>
    <s v="https://registry.verra.org/mymodule/ProjectDoc/Project_ViewFile.asp?FileID=45179&amp;IDKEY=898klasmf8jflkasf8098afnasfkj98f0a9sfsakjflsakjf8d962301841"/>
  </r>
  <r>
    <d v="2018-02-07T00:00:00"/>
    <x v="1"/>
    <x v="12"/>
    <s v="en"/>
    <s v="MONIT_REP_1622_01APR2012_31DEC2016.pdf"/>
    <x v="34"/>
    <s v="VCS Issuance Documents"/>
    <s v="https://registry.verra.org/mymodule/ProjectDoc/Project_ViewFile.asp?FileID=45769&amp;IDKEY=Dq934lkmsad39asjdkfj90qlkalsdkngaf98ulkandDfdvDdfh363115451"/>
  </r>
  <r>
    <d v="2020-04-16T00:00:00"/>
    <x v="5"/>
    <x v="13"/>
    <s v="en"/>
    <s v="FUNDAECO 2019 CCB_VCS_Monitoring Report_CCBv3.0_VCSv4.0_v2.4.pdf"/>
    <x v="34"/>
    <s v="VCS Issuance Documents"/>
    <s v="https://registry.verra.org/mymodule/ProjectDoc/Project_ViewFile.asp?FileID=46436&amp;IDKEY=2iquwesdfmnk0iei23nnm435oiojnc909dsflk9809adlkmlkfd64035244"/>
  </r>
  <r>
    <d v="2022-01-15T00:00:00"/>
    <x v="5"/>
    <x v="14"/>
    <s v="en"/>
    <s v="FUNDAECO 2020 CCB_VCS_Monitoring Report_CCBv3.0_VCSv4.0_v1.12.pdf"/>
    <x v="34"/>
    <s v="VCS Issuance Documents"/>
    <s v="https://registry.verra.org/mymodule/ProjectDoc/Project_ViewFile.asp?FileID=60010&amp;IDKEY=kkjalskjf098234kj28098sfkjlf098098kl32lasjdflkj909k82753790"/>
  </r>
  <r>
    <d v="2023-03-15T00:00:00"/>
    <x v="5"/>
    <x v="15"/>
    <s v="en"/>
    <s v="VCS_MON_REP_1622_01JAN2021_31DEC2021.pdf"/>
    <x v="34"/>
    <s v="VCS Issuance Documents"/>
    <s v="https://registry.verra.org/mymodule/ProjectDoc/Project_ViewFile.asp?FileID=86510&amp;IDKEY=j0e98hfalksuf098fnsdalfkjfoijmn4309JLKJFjlaksjfla9f119297290"/>
  </r>
  <r>
    <d v="2017-05-12T00:00:00"/>
    <x v="6"/>
    <x v="16"/>
    <s v="en"/>
    <s v="VALID_STA_1622_29MAR2017.pdf"/>
    <x v="34"/>
    <s v="VCS Issuance Documents"/>
    <s v="https://registry.verra.org/mymodule/ProjectDoc/Project_ViewFile.asp?FileID=39764&amp;IDKEY=d097809fdslkjf09rndasfufd098asodfjlkduf09nm23mrn87054834556"/>
  </r>
  <r>
    <d v="2017-05-12T00:00:00"/>
    <x v="6"/>
    <x v="17"/>
    <s v="en"/>
    <s v="Validation_Deed_of_Representation_v3.3_FUNDAECO.pdf"/>
    <x v="34"/>
    <s v="VCS Issuance Documents"/>
    <s v="https://registry.verra.org/mymodule/ProjectDoc/Project_ViewFile.asp?FileID=40179&amp;IDKEY=qq934lkmsad39asjdkfj90qlkalsdkngaf98ulkandDfdvDdfhf55406841"/>
  </r>
  <r>
    <d v="2019-09-11T00:00:00"/>
    <x v="7"/>
    <x v="18"/>
    <s v="en"/>
    <s v="VERIF_REP_1622_01JAN2017_31DEC2018.pdf"/>
    <x v="34"/>
    <s v="VCS Issuance Documents"/>
    <s v="https://registry.verra.org/mymodule/ProjectDoc/Project_ViewFile.asp?FileID=44060&amp;IDKEY=fiofj09234rm9oq4jndsma80vcalksdjf98cxkjaf90823nmq3460758740"/>
  </r>
  <r>
    <d v="2018-02-07T00:00:00"/>
    <x v="1"/>
    <x v="19"/>
    <s v="en"/>
    <s v="VERIF_REP_1622_01APR2012_31DEC2016.pdf"/>
    <x v="34"/>
    <s v="VCS Issuance Documents"/>
    <s v="https://registry.verra.org/mymodule/ProjectDoc/Project_ViewFile.asp?FileID=45783&amp;IDKEY=9kjalskjf098234kj28098sfkjlf098098kl32lasjdflkj909263134757"/>
  </r>
  <r>
    <d v="2022-01-15T00:00:00"/>
    <x v="7"/>
    <x v="20"/>
    <s v="en"/>
    <s v="VCS CCB_FUNDAECO CC 2020_VR_v1.1.pdf"/>
    <x v="34"/>
    <s v="VCS Issuance Documents"/>
    <s v="https://registry.verra.org/mymodule/ProjectDoc/Project_ViewFile.asp?FileID=60015&amp;IDKEY=k8723kjnf7kjandsaslmdv09887vaksmrmnwqkjoiuanfnfuq0o82760685"/>
  </r>
  <r>
    <d v="2023-03-15T00:00:00"/>
    <x v="7"/>
    <x v="21"/>
    <s v="en"/>
    <s v="VCS_VERIF_REP_1622_01JAN2021_31DEC2021.pdf"/>
    <x v="34"/>
    <s v="VCS Issuance Documents"/>
    <s v="https://registry.verra.org/mymodule/ProjectDoc/Project_ViewFile.asp?FileID=86511&amp;IDKEY=lq934lkmsad39asjdkfj90qlkalsdkngaf98ulkandDfdvDdfhl119298669"/>
  </r>
  <r>
    <d v="2018-02-07T00:00:00"/>
    <x v="8"/>
    <x v="22"/>
    <s v="en"/>
    <s v="VERIF_STA_1622_01APR2012_31DEC2016.pdf"/>
    <x v="34"/>
    <s v="VCS Issuance Documents"/>
    <s v="https://registry.verra.org/mymodule/ProjectDoc/Project_ViewFile.asp?FileID=39551&amp;IDKEY=9iquwesdfmnk0iei23nnm435oiojnc909dsflk9809adlkmlkff54540829"/>
  </r>
  <r>
    <d v="2019-08-13T00:00:00"/>
    <x v="8"/>
    <x v="23"/>
    <s v="en"/>
    <s v="VERIF_STA_1622_01JAN2017_31DEC2018.pdf"/>
    <x v="34"/>
    <s v="VCS Issuance Documents"/>
    <s v="https://registry.verra.org/mymodule/ProjectDoc/Project_ViewFile.asp?FileID=41115&amp;IDKEY=n8723kjnf7kjandsaslmdv09887vaksmrmnwqkjoiuanfnfuq0356697585"/>
  </r>
  <r>
    <d v="2019-09-11T00:00:00"/>
    <x v="8"/>
    <x v="23"/>
    <s v="en"/>
    <s v="VERIF_STA_1622_01JAN2017_31DEC2018.pdf"/>
    <x v="34"/>
    <s v="VCS Issuance Documents"/>
    <s v="https://registry.verra.org/mymodule/ProjectDoc/Project_ViewFile.asp?FileID=41157&amp;IDKEY=slksjoiuwqowrnoiuomnckjashoufifmln902309ksdflku098u56755503"/>
  </r>
  <r>
    <d v="2020-07-17T00:00:00"/>
    <x v="8"/>
    <x v="24"/>
    <s v="en"/>
    <s v="FUNDAECO CC 2019 VCS-Verification-Representation.pdf"/>
    <x v="34"/>
    <s v="VCS Issuance Documents"/>
    <s v="https://registry.verra.org/mymodule/ProjectDoc/Project_ViewFile.asp?FileID=47524&amp;IDKEY=j8723kjnf7kjandsaslmdv09887vaksmrmnwqkjoiuanfnfuq0n65535596"/>
  </r>
  <r>
    <d v="2022-01-15T00:00:00"/>
    <x v="8"/>
    <x v="25"/>
    <s v="en"/>
    <s v="FUNDAECO CC 2020 VCS-Verification-Representation.pdf"/>
    <x v="34"/>
    <s v="VCS Issuance Documents"/>
    <s v="https://registry.verra.org/mymodule/ProjectDoc/Project_ViewFile.asp?FileID=60012&amp;IDKEY=f097809fdslkjf09rndasfufd098asodfjlkduf09nm23mrn87d82756548"/>
  </r>
  <r>
    <d v="2019-08-13T00:00:00"/>
    <x v="1"/>
    <x v="26"/>
    <s v="en"/>
    <s v="AFOLU_PROJ_ELEM_1622_01JAN2017_31DEC2018_AREA_A.pdf"/>
    <x v="34"/>
    <s v="VCS Other Documents"/>
    <s v="https://registry.verra.org/mymodule/ProjectDoc/Project_ViewFile.asp?FileID=41113&amp;IDKEY=l0e98hfalksuf098fnsdalfkjfoijmn4309JLKJFjlaksjfla9e56694827"/>
  </r>
  <r>
    <d v="2019-08-13T00:00:00"/>
    <x v="1"/>
    <x v="27"/>
    <s v="en"/>
    <s v="AFOLU_PROJ_ELEM_1622_01JAN2017_31DEC2018_AREA_B.pdf"/>
    <x v="34"/>
    <s v="VCS Other Documents"/>
    <s v="https://registry.verra.org/mymodule/ProjectDoc/Project_ViewFile.asp?FileID=41114&amp;IDKEY=Dq934lkmsad39asjdkfj90qlkalsdkngaf98ulkandDfdvDdfh356696206"/>
  </r>
  <r>
    <d v="2019-09-11T00:00:00"/>
    <x v="1"/>
    <x v="26"/>
    <s v="en"/>
    <s v="AFOLU_PROJ_ELEM_1622_01JAN2017_31DEC2018_AREA_A.pdf"/>
    <x v="34"/>
    <s v="VCS Other Documents"/>
    <s v="https://registry.verra.org/mymodule/ProjectDoc/Project_ViewFile.asp?FileID=41155&amp;IDKEY=a98klasmf8jflkasf8098afnasfkj98f0a9sfsakjflsakjf8da56752745"/>
  </r>
  <r>
    <d v="2019-09-11T00:00:00"/>
    <x v="1"/>
    <x v="27"/>
    <s v="en"/>
    <s v="AFOLU_PROJ_ELEM_1622_01JAN2017_31DEC2018_AREA_B.pdf"/>
    <x v="34"/>
    <s v="VCS Other Documents"/>
    <s v="https://registry.verra.org/mymodule/ProjectDoc/Project_ViewFile.asp?FileID=41156&amp;IDKEY=lkjalskjf098234kj28098sfkjlf098098kl32lasjdflkj909k56754124"/>
  </r>
  <r>
    <d v="2018-02-07T00:00:00"/>
    <x v="1"/>
    <x v="28"/>
    <s v="en"/>
    <s v="AFOLU_PROJ_ELEM_1622_01APR2012_31DEC2016_AREA_A.pdf"/>
    <x v="34"/>
    <s v="VCS Other Documents"/>
    <s v="https://registry.verra.org/mymodule/ProjectDoc/Project_ViewFile.asp?FileID=41646&amp;IDKEY=4q934lkmsad39asjdkfj90qlkalsdkngaf98ulkandDfdvDdfhv57429834"/>
  </r>
  <r>
    <d v="2018-02-07T00:00:00"/>
    <x v="1"/>
    <x v="29"/>
    <s v="en"/>
    <s v="AFOLU_PROJ_ELEM_1622_01APR2012_31DEC2016_AREA_B.pdf"/>
    <x v="34"/>
    <s v="VCS Other Documents"/>
    <s v="https://registry.verra.org/mymodule/ProjectDoc/Project_ViewFile.asp?FileID=41647&amp;IDKEY=28723kjnf7kjandsaslmdv09887vaksmrmnwqkjoiuanfnfuq0f57431213"/>
  </r>
  <r>
    <d v="2017-05-12T00:00:00"/>
    <x v="1"/>
    <x v="30"/>
    <s v="en"/>
    <s v="AFOLU_PROJ_ELEM_1622_23MAR2017_AREA_A.pdf"/>
    <x v="34"/>
    <s v="VCS Other Documents"/>
    <s v="https://registry.verra.org/mymodule/ProjectDoc/Project_ViewFile.asp?FileID=42563&amp;IDKEY=s0e98hfalksuf098fnsdalfkjfoijmn4309JLKJFjlaksjfla9458694377"/>
  </r>
  <r>
    <d v="2017-05-12T00:00:00"/>
    <x v="1"/>
    <x v="31"/>
    <s v="en"/>
    <s v="AFOLU_PROJ_ELEM_1622_23MAR2017_AREA_B.pdf"/>
    <x v="34"/>
    <s v="VCS Other Documents"/>
    <s v="https://registry.verra.org/mymodule/ProjectDoc/Project_ViewFile.asp?FileID=42564&amp;IDKEY=kq934lkmsad39asjdkfj90qlkalsdkngaf98ulkandDfdvDdfha58695756"/>
  </r>
  <r>
    <d v="2017-05-12T00:00:00"/>
    <x v="1"/>
    <x v="32"/>
    <s v="de"/>
    <s v="COMMS_AGR_1622_24MAR2017.PDF"/>
    <x v="34"/>
    <s v="VCS Other Documents"/>
    <s v="https://registry.verra.org/mymodule/ProjectDoc/Project_ViewFile.asp?FileID=43883&amp;IDKEY=a98klasmf8jflkasf8098afnasfkj98f0a9sfsakjflsakjf8dj60514657"/>
  </r>
  <r>
    <d v="2023-08-08T00:00:00"/>
    <x v="1"/>
    <x v="33"/>
    <s v="en"/>
    <s v="communication agreement FUNDAECO E+ wet sign030823.pdf"/>
    <x v="34"/>
    <s v="VCS Other Documents"/>
    <s v="https://registry.verra.org/mymodule/ProjectDoc/Project_ViewFile.asp?FileID=95252&amp;IDKEY=wiquwesdfmnk0iei23nnm435oiojnc909dsflk9809adlkmlkfk131352508"/>
  </r>
  <r>
    <d v="2020-09-09T00:00:00"/>
    <x v="12"/>
    <x v="34"/>
    <s v="en"/>
    <s v="V3_1622_PRR_09SEPT2020.pdf"/>
    <x v="34"/>
    <s v="VCS Other Documents"/>
    <s v="https://registry.verra.org/mymodule/ProjectDoc/Project_ViewFile.asp?FileID=48559&amp;IDKEY=hq934lkmsad39asjdkfj90qlkalsdkngaf98ulkandDfdvDdfh66962861"/>
  </r>
  <r>
    <d v="2021-08-13T00:00:00"/>
    <x v="1"/>
    <x v="35"/>
    <s v="en"/>
    <s v="Remote Site Visit Exemption Letter_1622.pdf"/>
    <x v="34"/>
    <s v="VCS Other Documents"/>
    <s v="https://registry.verra.org/mymodule/ProjectDoc/Project_ViewFile.asp?FileID=54720&amp;IDKEY=nlksjoiuwqowrnoiuomnckjashoufifmln902309ksdflku098275458880"/>
  </r>
  <r>
    <d v="2023-03-17T00:00:00"/>
    <x v="12"/>
    <x v="36"/>
    <s v="en"/>
    <s v="VCS_CCB_V5_PRR_1622_15MAR2023.pdf"/>
    <x v="34"/>
    <s v="VCS Other Documents"/>
    <s v="https://registry.verra.org/mymodule/ProjectDoc/Project_ViewFile.asp?FileID=86651&amp;IDKEY=898klasmf8jflkasf8098afnasfkj98f0a9sfsakjflsakjf8d9119491729"/>
  </r>
  <r>
    <d v="2023-05-02T00:00:00"/>
    <x v="1"/>
    <x v="37"/>
    <s v="en"/>
    <s v="Project ID 1622_Buffer Release Report_02MAY2023.pdf"/>
    <x v="34"/>
    <s v="VCS Other Documents"/>
    <s v="https://registry.verra.org/mymodule/ProjectDoc/Project_ViewFile.asp?FileID=89345&amp;IDKEY=d097809fdslkjf09rndasfufd098asodfjlkduf09nm23mrn87d123206755"/>
  </r>
  <r>
    <d v="2023-08-03T00:00:00"/>
    <x v="1"/>
    <x v="38"/>
    <s v="en"/>
    <s v="Request for Registry Transfer project 1622 FUNDAECO to E+.pdf"/>
    <x v="34"/>
    <s v="VCS Other Documents"/>
    <s v="https://registry.verra.org/mymodule/ProjectDoc/Project_ViewFile.asp?FileID=95075&amp;IDKEY=998klasmf8jflkasf8098afnasfkj98f0a9sfsakjflsakjf8ds131108425"/>
  </r>
  <r>
    <d v="2023-09-07T00:00:00"/>
    <x v="10"/>
    <x v="39"/>
    <s v="not detected"/>
    <s v="1622_PA.kml"/>
    <x v="34"/>
    <s v="VCS Other Documents"/>
    <s v="https://registry.verra.org/mymodule/ProjectDoc/Project_ViewFile.asp?FileID=96779&amp;IDKEY=klksjoiuwqowrnoiuomnckjashoufifmln902309ksdflku098j133458241"/>
  </r>
  <r>
    <d v="2018-02-07T00:00:00"/>
    <x v="12"/>
    <x v="40"/>
    <s v="en"/>
    <s v="I1_PRR_1622_07FEB2018.pdf"/>
    <x v="34"/>
    <s v="VCS Other Documents"/>
    <s v="https://registry.verra.org/mymodule/ProjectDoc/Project_ViewFile.asp?FileID=39541&amp;IDKEY=78723kjnf7kjandsaslmdv09887vaksmrmnwqkjoiuanfnfuq0u54527039"/>
  </r>
  <r>
    <d v="2017-05-12T00:00:00"/>
    <x v="1"/>
    <x v="41"/>
    <s v="en"/>
    <s v="CCB_VALID_REP_ENG_1622_29MAR2017.pdf"/>
    <x v="34"/>
    <s v="CCB Validation Documents"/>
    <s v="https://registry.verra.org/mymodule/ProjectDoc/Project_ViewFile.asp?FileID=45592&amp;IDKEY=a903q4jsafkasjfu90amnmasdfkaidflnmdf9348r09dmfasdfa62871368"/>
  </r>
  <r>
    <d v="2020-07-17T00:00:00"/>
    <x v="1"/>
    <x v="42"/>
    <s v="en"/>
    <s v="FUNDAECO CC 2019 Validation_Statement_CCB.pdf"/>
    <x v="34"/>
    <s v="CCB Validation Documents"/>
    <s v="https://registry.verra.org/mymodule/ProjectDoc/Project_ViewFile.asp?FileID=47523&amp;IDKEY=mq934lkmsad39asjdkfj90qlkalsdkngaf98ulkandDfdvDdfhD65534217"/>
  </r>
  <r>
    <d v="2022-01-15T00:00:00"/>
    <x v="1"/>
    <x v="43"/>
    <s v="en"/>
    <s v="FUNDAECO CC 2020 Validation_Statement_CCB.pdf"/>
    <x v="34"/>
    <s v="CCB Validation Documents"/>
    <s v="https://registry.verra.org/mymodule/ProjectDoc/Project_ViewFile.asp?FileID=60011&amp;IDKEY=olksjoiuwqowrnoiuomnckjashoufifmln902309ksdflku098082755169"/>
  </r>
  <r>
    <d v="2017-05-12T00:00:00"/>
    <x v="0"/>
    <x v="44"/>
    <s v="en"/>
    <s v="Fundaeco_Project_Description_v2.36.pdf"/>
    <x v="34"/>
    <s v="CCB Validation Documents"/>
    <s v="https://registry.verra.org/mymodule/ProjectDoc/Project_ViewFile.asp?FileID=45436&amp;IDKEY=q8723kjnf7kjandsaslmdv09887vaksmrmnwqkjoiuanfnfuq0n62656244"/>
  </r>
  <r>
    <d v="2017-05-12T00:00:00"/>
    <x v="0"/>
    <x v="45"/>
    <s v="es"/>
    <s v="Fundaeco_VC_CCB_Project_Description_Summary_v2.36.pdf"/>
    <x v="34"/>
    <s v="CCB Validation Documents"/>
    <s v="https://registry.verra.org/mymodule/ProjectDoc/Project_ViewFile.asp?FileID=45437&amp;IDKEY=fiquwesdfmnk0iei23nnm435oiojnc909dsflk9809adlkmlkfe62657623"/>
  </r>
  <r>
    <d v="2019-08-13T00:00:00"/>
    <x v="5"/>
    <x v="46"/>
    <s v="en"/>
    <s v="CCB_MONIT_REP_ENG_1622_01JAN2017_31DEC2018.pdf"/>
    <x v="34"/>
    <s v="CCB Verification Documents"/>
    <s v="https://registry.verra.org/mymodule/ProjectDoc/Project_ViewFile.asp?FileID=45153&amp;IDKEY=hlksjoiuwqowrnoiuomnckjashoufifmln902309ksdflku098s62265987"/>
  </r>
  <r>
    <d v="2019-09-11T00:00:00"/>
    <x v="5"/>
    <x v="46"/>
    <s v="en"/>
    <s v="CCB_MONIT_REP_ENG_1622_01JAN2017_31DEC2018.pdf"/>
    <x v="34"/>
    <s v="CCB Verification Documents"/>
    <s v="https://registry.verra.org/mymodule/ProjectDoc/Project_ViewFile.asp?FileID=45180&amp;IDKEY=0lksjoiuwqowrnoiuomnckjashoufifmln902309ksdflku098k62303220"/>
  </r>
  <r>
    <d v="2020-07-17T00:00:00"/>
    <x v="5"/>
    <x v="13"/>
    <s v="en"/>
    <s v="FUNDAECO 2019 CCB_VCS_Monitoring Report_CCBv3.0_VCSv4.0_v2.4.pdf"/>
    <x v="34"/>
    <s v="CCB Verification Documents"/>
    <s v="https://registry.verra.org/mymodule/ProjectDoc/Project_ViewFile.asp?FileID=47522&amp;IDKEY=l0e98hfalksuf098fnsdalfkjfoijmn4309JLKJFjlaksjfla9l65532838"/>
  </r>
  <r>
    <d v="2020-07-23T00:00:00"/>
    <x v="5"/>
    <x v="47"/>
    <s v="en"/>
    <s v="FUNDAECO 2019 CCB_VCS_Monitoring Report_CCBv3.0_VCSv4.0_v2.7.pdf"/>
    <x v="34"/>
    <s v="CCB Verification Documents"/>
    <s v="https://registry.verra.org/mymodule/ProjectDoc/Project_ViewFile.asp?FileID=47573&amp;IDKEY=s98klasmf8jflkasf8098afnasfkj98f0a9sfsakjflsakjf8ds65603167"/>
  </r>
  <r>
    <d v="2020-09-09T00:00:00"/>
    <x v="5"/>
    <x v="48"/>
    <s v="en"/>
    <s v="FUNDAECO 2019 CCB_VCS_Monitoring Report_CCBv3.0_VCSv4.0_v2.8.pdf"/>
    <x v="34"/>
    <s v="CCB Verification Documents"/>
    <s v="https://registry.verra.org/mymodule/ProjectDoc/Project_ViewFile.asp?FileID=48557&amp;IDKEY=9097809fdslkjf09rndasfufd098asodfjlkduf09nm23mrn87n66960103"/>
  </r>
  <r>
    <d v="2023-03-15T00:00:00"/>
    <x v="5"/>
    <x v="49"/>
    <s v="en"/>
    <s v="CCB_MON_REP_ENG_1622_01JAN2021_31DEC2021.pdf"/>
    <x v="34"/>
    <s v="CCB Verification Documents"/>
    <s v="https://registry.verra.org/mymodule/ProjectDoc/Project_ViewFile.asp?FileID=86513&amp;IDKEY=4iquwesdfmnk0iei23nnm435oiojnc909dsflk9809adlkmlkfn119301427"/>
  </r>
  <r>
    <d v="2020-05-04T00:00:00"/>
    <x v="5"/>
    <x v="50"/>
    <s v="en"/>
    <s v="FUNDAECO 2019 CCB_VCS_Monitoring Report_CCBv3.0_VCSv4.0_v2.5.pdf"/>
    <x v="34"/>
    <s v="CCB Verification Documents"/>
    <s v="https://registry.verra.org/mymodule/ProjectDoc/Project_ViewFile.asp?FileID=46638&amp;IDKEY=9kjalskjf098234kj28098sfkjlf098098kl32lasjdflkj909a64313802"/>
  </r>
  <r>
    <d v="2021-04-07T00:00:00"/>
    <x v="5"/>
    <x v="51"/>
    <s v="en"/>
    <s v="FUNDAECO 2020 CCB_VCS_Monitoring Report_CCBv3.0_VCSv4.0_v1.4.pdf"/>
    <x v="34"/>
    <s v="CCB Verification Documents"/>
    <s v="https://registry.verra.org/mymodule/ProjectDoc/Project_ViewFile.asp?FileID=51876&amp;IDKEY=kkjalskjf098234kj28098sfkjlf098098kl32lasjdflkj909k71537004"/>
  </r>
  <r>
    <d v="2022-07-11T00:00:00"/>
    <x v="5"/>
    <x v="52"/>
    <s v="en"/>
    <s v="FUNDAECO 2022 CCB_VCS_Monitoring Report_CCBv3.0_VCSv4.0_v0.5.pdf"/>
    <x v="34"/>
    <s v="CCB Verification Documents"/>
    <s v="https://registry.verra.org/mymodule/ProjectDoc/Project_ViewFile.asp?FileID=69688&amp;IDKEY=akjalskjf098234kj28098sfkjlf098098kl32lasjdflkj909996099752"/>
  </r>
  <r>
    <d v="2019-08-13T00:00:00"/>
    <x v="1"/>
    <x v="53"/>
    <s v="es"/>
    <s v="CCB_MON_REP_SUM_ESP_1622_01JAN2017_31DEC2018.pdf"/>
    <x v="34"/>
    <s v="CCB Verification Documents"/>
    <s v="https://registry.verra.org/mymodule/ProjectDoc/Project_ViewFile.asp?FileID=41117&amp;IDKEY=8iofj09234rm9oq4jndsma80vcalksdjf98cxkjaf90823nmq3956700343"/>
  </r>
  <r>
    <d v="2019-09-11T00:00:00"/>
    <x v="1"/>
    <x v="53"/>
    <s v="es"/>
    <s v="CCB_MON_REP_SUM_ESP_1622_01JAN2017_31DEC2018.pdf"/>
    <x v="34"/>
    <s v="CCB Verification Documents"/>
    <s v="https://registry.verra.org/mymodule/ProjectDoc/Project_ViewFile.asp?FileID=41159&amp;IDKEY=00e98hfalksuf098fnsdalfkjfoijmn4309JLKJFjlaksjfla9a56758261"/>
  </r>
  <r>
    <d v="2020-04-16T00:00:00"/>
    <x v="1"/>
    <x v="54"/>
    <s v="es"/>
    <s v="Resumen MIR 2019 V1.2.pdf"/>
    <x v="34"/>
    <s v="CCB Verification Documents"/>
    <s v="https://registry.verra.org/mymodule/ProjectDoc/Project_ViewFile.asp?FileID=46439&amp;IDKEY=k98klasmf8jflkasf8098afnasfkj98f0a9sfsakjflsakjf8df64039381"/>
  </r>
  <r>
    <d v="2020-07-17T00:00:00"/>
    <x v="1"/>
    <x v="55"/>
    <s v="es"/>
    <s v="Resumen MIR 2019 V1.4.pdf"/>
    <x v="34"/>
    <s v="CCB Verification Documents"/>
    <s v="https://registry.verra.org/mymodule/ProjectDoc/Project_ViewFile.asp?FileID=47526&amp;IDKEY=jiofj09234rm9oq4jndsma80vcalksdjf98cxkjaf90823nmq3365538354"/>
  </r>
  <r>
    <d v="2021-10-06T00:00:00"/>
    <x v="1"/>
    <x v="56"/>
    <s v="es"/>
    <s v="Resumen MIR 2020 V1.2.pdf"/>
    <x v="34"/>
    <s v="CCB Verification Documents"/>
    <s v="https://registry.verra.org/mymodule/ProjectDoc/Project_ViewFile.asp?FileID=56552&amp;IDKEY=diquwesdfmnk0iei23nnm435oiojnc909dsflk9809adlkmlkfs77985208"/>
  </r>
  <r>
    <d v="2023-03-15T00:00:00"/>
    <x v="1"/>
    <x v="57"/>
    <s v="es"/>
    <s v="CCB_MON_REP_SUM_SPA_1622_01JAN2021_31DEC2021.pdf"/>
    <x v="34"/>
    <s v="CCB Verification Documents"/>
    <s v="https://registry.verra.org/mymodule/ProjectDoc/Project_ViewFile.asp?FileID=86512&amp;IDKEY=08723kjnf7kjandsaslmdv09887vaksmrmnwqkjoiuanfnfuq0v119300048"/>
  </r>
  <r>
    <d v="2022-07-11T00:00:00"/>
    <x v="1"/>
    <x v="58"/>
    <s v="es"/>
    <s v="Resumen reporte de monitoreo 2021 v1.1.pdf"/>
    <x v="34"/>
    <s v="CCB Verification Documents"/>
    <s v="https://registry.verra.org/mymodule/ProjectDoc/Project_ViewFile.asp?FileID=69690&amp;IDKEY=K0e98hfalksuf098fnsdalfkjfoijmn4309JLKJFjlaksjfla9f96102510"/>
  </r>
  <r>
    <d v="2019-09-11T00:00:00"/>
    <x v="7"/>
    <x v="59"/>
    <s v="en"/>
    <s v="CCB_VERIF_REP_1622_01JAN2017_31DEC2018.pdf"/>
    <x v="34"/>
    <s v="CCB Verification Documents"/>
    <s v="https://registry.verra.org/mymodule/ProjectDoc/Project_ViewFile.asp?FileID=44061&amp;IDKEY=8903q4jsafkasjfu90amnmasdfkaidflnmdf9348r09dmfasdfk60760119"/>
  </r>
  <r>
    <d v="2018-02-07T00:00:00"/>
    <x v="1"/>
    <x v="60"/>
    <s v="en"/>
    <s v="CCB_VERIF_REP_1622_01APR2012_31DEC2016.pdf"/>
    <x v="34"/>
    <s v="CCB Verification Documents"/>
    <s v="https://registry.verra.org/mymodule/ProjectDoc/Project_ViewFile.asp?FileID=45784&amp;IDKEY=mlksjoiuwqowrnoiuomnckjashoufifmln902309ksdflku098m63136136"/>
  </r>
  <r>
    <d v="2020-07-17T00:00:00"/>
    <x v="7"/>
    <x v="61"/>
    <s v="en"/>
    <s v="VCS CCB_FUNDAECO CC 2019_VR_v1.0.pdf"/>
    <x v="34"/>
    <s v="CCB Verification Documents"/>
    <s v="https://registry.verra.org/mymodule/ProjectDoc/Project_ViewFile.asp?FileID=47527&amp;IDKEY=3903q4jsafkasjfu90amnmasdfkaidflnmdf9348r09dmfasdfa65539733"/>
  </r>
  <r>
    <d v="2020-09-09T00:00:00"/>
    <x v="7"/>
    <x v="62"/>
    <s v="en"/>
    <s v="VCS CCB_FUNDAECO CC 2019_VR_v1.1.pdf"/>
    <x v="34"/>
    <s v="CCB Verification Documents"/>
    <s v="https://registry.verra.org/mymodule/ProjectDoc/Project_ViewFile.asp?FileID=48558&amp;IDKEY=00e98hfalksuf098fnsdalfkjfoijmn4309JLKJFjlaksjfla9a66961482"/>
  </r>
  <r>
    <d v="2023-03-15T00:00:00"/>
    <x v="7"/>
    <x v="63"/>
    <s v="en"/>
    <s v="CCB_VERIF_REP_ENG_1622_01JAN2021_31DEC2021.pdf"/>
    <x v="34"/>
    <s v="CCB Verification Documents"/>
    <s v="https://registry.verra.org/mymodule/ProjectDoc/Project_ViewFile.asp?FileID=86514&amp;IDKEY=miofj09234rm9oq4jndsma80vcalksdjf98cxkjaf90823nmq3s119302806"/>
  </r>
  <r>
    <d v="2018-02-07T00:00:00"/>
    <x v="1"/>
    <x v="64"/>
    <s v="en"/>
    <s v="CCB_VERIF_STA_1622_01APR2012_31DEC2016.pdf"/>
    <x v="34"/>
    <s v="CCB Verification Documents"/>
    <s v="https://registry.verra.org/mymodule/ProjectDoc/Project_ViewFile.asp?FileID=39553&amp;IDKEY=8903q4jsafkasjfu90amnmasdfkaidflnmdf9348r09dmfasdfk54543587"/>
  </r>
  <r>
    <d v="2019-08-13T00:00:00"/>
    <x v="1"/>
    <x v="65"/>
    <s v="en"/>
    <s v="CCB_VERIF_STA_1622_01JAN2017_31DEC2018.pdf"/>
    <x v="34"/>
    <s v="CCB Verification Documents"/>
    <s v="https://registry.verra.org/mymodule/ProjectDoc/Project_ViewFile.asp?FileID=41116&amp;IDKEY=liquwesdfmnk0iei23nnm435oiojnc909dsflk9809adlkmlkfe56698964"/>
  </r>
  <r>
    <d v="2019-09-11T00:00:00"/>
    <x v="1"/>
    <x v="65"/>
    <s v="en"/>
    <s v="CCB_VERIF_STA_1622_01JAN2017_31DEC2018.pdf"/>
    <x v="34"/>
    <s v="CCB Verification Documents"/>
    <s v="https://registry.verra.org/mymodule/ProjectDoc/Project_ViewFile.asp?FileID=41158&amp;IDKEY=9097809fdslkjf09rndasfufd098asodfjlkduf09nm23mrn87n56756882"/>
  </r>
  <r>
    <d v="2020-07-17T00:00:00"/>
    <x v="1"/>
    <x v="66"/>
    <s v="en"/>
    <s v="FUNDAECO CC 2019 Verification_Statement_CCB.pdf"/>
    <x v="34"/>
    <s v="CCB Verification Documents"/>
    <s v="https://registry.verra.org/mymodule/ProjectDoc/Project_ViewFile.asp?FileID=47525&amp;IDKEY=eiquwesdfmnk0iei23nnm435oiojnc909dsflk9809adlkmlkfl65536975"/>
  </r>
  <r>
    <d v="2022-01-15T00:00:00"/>
    <x v="1"/>
    <x v="67"/>
    <s v="en"/>
    <s v="FUNDAECO CC 2020 Verification_Statement_CCB.pdf"/>
    <x v="34"/>
    <s v="CCB Verification Documents"/>
    <s v="https://registry.verra.org/mymodule/ProjectDoc/Project_ViewFile.asp?FileID=60014&amp;IDKEY=3q934lkmsad39asjdkfj90qlkalsdkngaf98ulkandDfdvDdfhk82759306"/>
  </r>
  <r>
    <d v="2018-02-07T00:00:00"/>
    <x v="1"/>
    <x v="68"/>
    <s v="es"/>
    <s v="CCB_IMP_REP_SUM_ESP_1622_01APR2012_31DEC2016.pdf"/>
    <x v="34"/>
    <s v="CCB Verification Documents"/>
    <s v="https://registry.verra.org/mymodule/ProjectDoc/Project_ViewFile.asp?FileID=41652&amp;IDKEY=0lksjoiuwqowrnoiuomnckjashoufifmln902309ksdflku098k57438108"/>
  </r>
  <r>
    <d v="2018-02-07T00:00:00"/>
    <x v="1"/>
    <x v="69"/>
    <s v="en"/>
    <s v="CCB_IMP_REP_ENG_1622_01APR2012_31DEC2016.pdf"/>
    <x v="34"/>
    <s v="CCB Verification Documents"/>
    <s v="https://registry.verra.org/mymodule/ProjectDoc/Project_ViewFile.asp?FileID=45785&amp;IDKEY=o097809fdslkjf09rndasfufd098asodfjlkduf09nm23mrn87a63137515"/>
  </r>
  <r>
    <d v="2018-02-01T00:00:00"/>
    <x v="0"/>
    <x v="0"/>
    <s v="en"/>
    <s v="PROJ_DESC_1113_09JUL2014.pdf"/>
    <x v="35"/>
    <s v="VCS Registration Documents"/>
    <s v="https://registry.verra.org/mymodule/ProjectDoc/Project_ViewFile.asp?FileID=36701&amp;IDKEY=9kjalskjf098234kj28098sfkjlf098098kl32lasjdflkj90950610679"/>
  </r>
  <r>
    <d v="2018-02-01T00:00:00"/>
    <x v="1"/>
    <x v="1"/>
    <s v="en"/>
    <s v="PP_REG_REP_1113_17JUL2013.pdf"/>
    <x v="35"/>
    <s v="VCS Registration Documents"/>
    <s v="https://registry.verra.org/mymodule/ProjectDoc/Project_ViewFile.asp?FileID=36700&amp;IDKEY=998klasmf8jflkasf8098afnasfkj98f0a9sfsakjflsakjf8d850609300"/>
  </r>
  <r>
    <d v="2018-02-01T00:00:00"/>
    <x v="3"/>
    <x v="2"/>
    <s v="en"/>
    <s v="VALID_REP_1113_23SEP2014.pdf"/>
    <x v="35"/>
    <s v="VCS Registration Documents"/>
    <s v="https://registry.verra.org/mymodule/ProjectDoc/Project_ViewFile.asp?FileID=35945&amp;IDKEY=a98klasmf8jflkasf8098afnasfkj98f0a9sfsakjflsakjf8dj49568155"/>
  </r>
  <r>
    <d v="2017-01-06T00:00:00"/>
    <x v="1"/>
    <x v="3"/>
    <s v="en"/>
    <s v="PP_ISS_REP_1113_19MAR2011_31DEC2013.pdf"/>
    <x v="35"/>
    <s v="VCS Issuance Documents"/>
    <s v="https://registry.verra.org/mymodule/ProjectDoc/Project_ViewFile.asp?FileID=40510&amp;IDKEY=00e98hfalksuf098fnsdalfkjfoijmn4309JLKJFjlaksjfla9L55863290"/>
  </r>
  <r>
    <d v="2019-05-07T00:00:00"/>
    <x v="1"/>
    <x v="4"/>
    <s v="en"/>
    <s v="PP_ISS_REP_1113_01JAN2017_31DEC2017.PDF"/>
    <x v="35"/>
    <s v="VCS Issuance Documents"/>
    <s v="https://registry.verra.org/mymodule/ProjectDoc/Project_ViewFile.asp?FileID=45275&amp;IDKEY=iiquwesdfmnk0iei23nnm435oiojnc909dsflk9809adlkmlkfk62434225"/>
  </r>
  <r>
    <d v="2018-03-07T00:00:00"/>
    <x v="1"/>
    <x v="5"/>
    <s v="en"/>
    <s v="PP_ISS_REP_1113_01JAN2014_31DEC2016.PDF"/>
    <x v="35"/>
    <s v="VCS Issuance Documents"/>
    <s v="https://registry.verra.org/mymodule/ProjectDoc/Project_ViewFile.asp?FileID=45743&amp;IDKEY=5iquwesdfmnk0iei23nnm435oiojnc909dsflk9809adlkmlkfo63079597"/>
  </r>
  <r>
    <d v="2018-08-03T00:00:00"/>
    <x v="1"/>
    <x v="5"/>
    <s v="en"/>
    <s v="PP_ISS_REP_1113_01JAN2014_31DEC2016.PDF"/>
    <x v="35"/>
    <s v="VCS Issuance Documents"/>
    <s v="https://registry.verra.org/mymodule/ProjectDoc/Project_ViewFile.asp?FileID=45812&amp;IDKEY=90e98hfalksuf098fnsdalfkjfoijmn4309JLKJFjlaksjfla9f63174748"/>
  </r>
  <r>
    <d v="2015-03-24T00:00:00"/>
    <x v="5"/>
    <x v="6"/>
    <s v="en"/>
    <s v="2013_ValparaisoMonitoring_2014.12.16.pdf"/>
    <x v="35"/>
    <s v="VCS Issuance Documents"/>
    <s v="https://registry.verra.org/mymodule/ProjectDoc/Project_ViewFile.asp?FileID=36096&amp;IDKEY=niofj09234rm9oq4jndsma80vcalksdjf98cxkjaf90823nmq3f49776384"/>
  </r>
  <r>
    <d v="2019-05-07T00:00:00"/>
    <x v="5"/>
    <x v="7"/>
    <s v="en"/>
    <s v="MONIT_REP_1113_01JAN2017_31DEC2017.pdf"/>
    <x v="35"/>
    <s v="VCS Issuance Documents"/>
    <s v="https://registry.verra.org/mymodule/ProjectDoc/Project_ViewFile.asp?FileID=45276&amp;IDKEY=3iofj09234rm9oq4jndsma80vcalksdjf98cxkjaf90823nmq362435604"/>
  </r>
  <r>
    <d v="2018-03-07T00:00:00"/>
    <x v="1"/>
    <x v="8"/>
    <s v="en"/>
    <s v="MONIT_REP_1113_01JAN2014_31DEC2016.pdf"/>
    <x v="35"/>
    <s v="VCS Issuance Documents"/>
    <s v="https://registry.verra.org/mymodule/ProjectDoc/Project_ViewFile.asp?FileID=45301&amp;IDKEY=oiquwesdfmnk0iei23nnm435oiojnc909dsflk9809adlkmlkfi62470079"/>
  </r>
  <r>
    <d v="2017-01-06T00:00:00"/>
    <x v="5"/>
    <x v="9"/>
    <s v="en"/>
    <s v="MONIT_REP_1113_19MAR2011_31DEC2013.pdf"/>
    <x v="35"/>
    <s v="VCS Issuance Documents"/>
    <s v="https://registry.verra.org/mymodule/ProjectDoc/Project_ViewFile.asp?FileID=45394&amp;IDKEY=d903q4jsafkasjfu90amnmasdfkaidflnmdf9348r09dmfasdfn62598326"/>
  </r>
  <r>
    <d v="2018-08-03T00:00:00"/>
    <x v="1"/>
    <x v="8"/>
    <s v="en"/>
    <s v="MONIT_REP_1113_01JAN2014_31DEC2016.pdf"/>
    <x v="35"/>
    <s v="VCS Issuance Documents"/>
    <s v="https://registry.verra.org/mymodule/ProjectDoc/Project_ViewFile.asp?FileID=45813&amp;IDKEY=9q934lkmsad39asjdkfj90qlkalsdkngaf98ulkandDfdvDdfhd63176127"/>
  </r>
  <r>
    <d v="2018-02-01T00:00:00"/>
    <x v="6"/>
    <x v="10"/>
    <s v="en"/>
    <s v="VALID_STA_1113_23SEP2013.pdf"/>
    <x v="35"/>
    <s v="VCS Issuance Documents"/>
    <s v="https://registry.verra.org/mymodule/ProjectDoc/Project_ViewFile.asp?FileID=35946&amp;IDKEY=9kjalskjf098234kj28098sfkjlf098098kl32lasjdflkj909949569534"/>
  </r>
  <r>
    <d v="2017-01-06T00:00:00"/>
    <x v="7"/>
    <x v="11"/>
    <s v="en"/>
    <s v="VERIF_REP_1113_19MAR2011_31DEC2013.pdf"/>
    <x v="35"/>
    <s v="VCS Issuance Documents"/>
    <s v="https://registry.verra.org/mymodule/ProjectDoc/Project_ViewFile.asp?FileID=41569&amp;IDKEY=n903q4jsafkasjfu90amnmasdfkaidflnmdf9348r09dmfasdf057323651"/>
  </r>
  <r>
    <d v="2019-05-07T00:00:00"/>
    <x v="1"/>
    <x v="12"/>
    <s v="en"/>
    <s v="VERIF_REP_1113_01JAN2017_31DEC2017.pdf"/>
    <x v="35"/>
    <s v="VCS Issuance Documents"/>
    <s v="https://registry.verra.org/mymodule/ProjectDoc/Project_ViewFile.asp?FileID=43440&amp;IDKEY=s903q4jsafkasjfu90amnmasdfkaidflnmdf9348r09dmfasdfk59903760"/>
  </r>
  <r>
    <d v="2018-03-07T00:00:00"/>
    <x v="1"/>
    <x v="13"/>
    <s v="en"/>
    <s v="VERIF_REP_1113_01JAN2014_31DEC2016.pdf"/>
    <x v="35"/>
    <s v="VCS Issuance Documents"/>
    <s v="https://registry.verra.org/mymodule/ProjectDoc/Project_ViewFile.asp?FileID=44232&amp;IDKEY=u903q4jsafkasjfu90amnmasdfkaidflnmdf9348r09dmfasdfd60995928"/>
  </r>
  <r>
    <d v="2018-08-03T00:00:00"/>
    <x v="1"/>
    <x v="13"/>
    <s v="en"/>
    <s v="VERIF_REP_1113_01JAN2014_31DEC2016.pdf"/>
    <x v="35"/>
    <s v="VCS Issuance Documents"/>
    <s v="https://registry.verra.org/mymodule/ProjectDoc/Project_ViewFile.asp?FileID=44307&amp;IDKEY=0lksjoiuwqowrnoiuomnckjashoufifmln902309ksdflku098w61099353"/>
  </r>
  <r>
    <d v="2015-03-24T00:00:00"/>
    <x v="8"/>
    <x v="14"/>
    <s v="en"/>
    <s v="024_01-CarbonCo_Valparaiso-VCS_Verification_Representation-final.pdf"/>
    <x v="35"/>
    <s v="VCS Issuance Documents"/>
    <s v="https://registry.verra.org/mymodule/ProjectDoc/Project_ViewFile.asp?FileID=36093&amp;IDKEY=9q934lkmsad39asjdkfj90qlkalsdkngaf98ulkandDfdvDdfhk49772247"/>
  </r>
  <r>
    <d v="2019-05-07T00:00:00"/>
    <x v="8"/>
    <x v="15"/>
    <s v="en"/>
    <s v="VERIF_STA_1113_01JAN2017_31DEC2017.pdf"/>
    <x v="35"/>
    <s v="VCS Issuance Documents"/>
    <s v="https://registry.verra.org/mymodule/ProjectDoc/Project_ViewFile.asp?FileID=38279&amp;IDKEY=0097809fdslkjf09rndasfufd098asodfjlkduf09nm23mrn87l52786741"/>
  </r>
  <r>
    <d v="2017-01-06T00:00:00"/>
    <x v="8"/>
    <x v="16"/>
    <s v="en"/>
    <s v="VERIF_STA_1113_19MAR2011_31DEC2013.pdf"/>
    <x v="35"/>
    <s v="VCS Issuance Documents"/>
    <s v="https://registry.verra.org/mymodule/ProjectDoc/Project_ViewFile.asp?FileID=40511&amp;IDKEY=9q934lkmsad39asjdkfj90qlkalsdkngaf98ulkandDfdvDdfhl55864669"/>
  </r>
  <r>
    <d v="2018-03-07T00:00:00"/>
    <x v="8"/>
    <x v="17"/>
    <s v="en"/>
    <s v="VERIF_STA_1113_01JAN2014_31DEC2016.pdf"/>
    <x v="35"/>
    <s v="VCS Issuance Documents"/>
    <s v="https://registry.verra.org/mymodule/ProjectDoc/Project_ViewFile.asp?FileID=40825&amp;IDKEY=n097809fdslkjf09rndasfufd098asodfjlkduf09nm23mrn87d56297675"/>
  </r>
  <r>
    <d v="2018-08-03T00:00:00"/>
    <x v="8"/>
    <x v="17"/>
    <s v="en"/>
    <s v="VERIF_STA_1113_01JAN2014_31DEC2016.pdf"/>
    <x v="35"/>
    <s v="VCS Issuance Documents"/>
    <s v="https://registry.verra.org/mymodule/ProjectDoc/Project_ViewFile.asp?FileID=40849&amp;IDKEY=0903q4jsafkasjfu90amnmasdfkaidflnmdf9348r09dmfasdfn56330771"/>
  </r>
  <r>
    <d v="2017-01-06T00:00:00"/>
    <x v="1"/>
    <x v="18"/>
    <s v="en"/>
    <s v="AFOLU_PROJ_ELEM_1113_19MAR2011_31DEC2013.pdf"/>
    <x v="35"/>
    <s v="VCS Other Documents"/>
    <s v="https://registry.verra.org/mymodule/ProjectDoc/Project_ViewFile.asp?FileID=40509&amp;IDKEY=olksjoiuwqowrnoiuomnckjashoufifmln902309ksdflku098055861911"/>
  </r>
  <r>
    <d v="2019-05-07T00:00:00"/>
    <x v="1"/>
    <x v="19"/>
    <s v="en"/>
    <s v="AFOLU_PROJ_ELEM_1113_01JAN2017_31DEC2017.pdf"/>
    <x v="35"/>
    <s v="VCS Other Documents"/>
    <s v="https://registry.verra.org/mymodule/ProjectDoc/Project_ViewFile.asp?FileID=41324&amp;IDKEY=fiofj09234rm9oq4jndsma80vcalksdjf98cxkjaf90823nmq3n56985796"/>
  </r>
  <r>
    <d v="2018-02-01T00:00:00"/>
    <x v="1"/>
    <x v="20"/>
    <s v="en"/>
    <s v="AFOLU_PROJ_ELEM_1113_23JUL2014.pdf"/>
    <x v="35"/>
    <s v="VCS Other Documents"/>
    <s v="https://registry.verra.org/mymodule/ProjectDoc/Project_ViewFile.asp?FileID=36702&amp;IDKEY=9lksjoiuwqowrnoiuomnckjashoufifmln902309ksdflku098l50612058"/>
  </r>
  <r>
    <d v="2018-08-03T00:00:00"/>
    <x v="1"/>
    <x v="21"/>
    <s v="en"/>
    <s v="AFOLU_ELEM_1113_01JAN2014_31DEC2016.pdf"/>
    <x v="35"/>
    <s v="VCS Other Documents"/>
    <s v="https://registry.verra.org/mymodule/ProjectDoc/Project_ViewFile.asp?FileID=41458&amp;IDKEY=n8723kjnf7kjandsaslmdv09887vaksmrmnwqkjoiuanfnfuq0357170582"/>
  </r>
  <r>
    <d v="2018-02-01T00:00:00"/>
    <x v="1"/>
    <x v="22"/>
    <s v="en"/>
    <s v="COMMS_AGR_1113_28MAR2013.pdf"/>
    <x v="35"/>
    <s v="VCS Other Documents"/>
    <s v="https://registry.verra.org/mymodule/ProjectDoc/Project_ViewFile.asp?FileID=36706&amp;IDKEY=f8723kjnf7kjandsaslmdv09887vaksmrmnwqkjoiuanfnfuq0k50617574"/>
  </r>
  <r>
    <d v="2021-09-29T00:00:00"/>
    <x v="10"/>
    <x v="23"/>
    <s v="not detected"/>
    <s v="ValparaisoProperty (Kml).kml"/>
    <x v="35"/>
    <s v="VCS Other Documents"/>
    <s v="https://registry.verra.org/mymodule/ProjectDoc/Project_ViewFile.asp?FileID=56303&amp;IDKEY=9kjalskjf098234kj28098sfkjlf098098kl32lasjdflkj909j77641837"/>
  </r>
  <r>
    <d v="2015-03-24T00:00:00"/>
    <x v="3"/>
    <x v="24"/>
    <s v="en"/>
    <s v="024_01-CarbonCo-Valparaiso-CCBA_Verification_Report_Final.pdf"/>
    <x v="35"/>
    <s v="VCS Other Documents"/>
    <s v="https://registry.verra.org/mymodule/ProjectDoc/Project_ViewFile.asp?FileID=36094&amp;IDKEY=m8723kjnf7kjandsaslmdv09887vaksmrmnwqkjoiuanfnfuq0s49773626"/>
  </r>
  <r>
    <d v="2015-03-24T00:00:00"/>
    <x v="3"/>
    <x v="25"/>
    <s v="en"/>
    <s v="024_01-CarbonCo-Valparaiso-VCS_1st_Verification_Report_Final.pdf"/>
    <x v="35"/>
    <s v="VCS Other Documents"/>
    <s v="https://registry.verra.org/mymodule/ProjectDoc/Project_ViewFile.asp?FileID=36095&amp;IDKEY=niquwesdfmnk0iei23nnm435oiojnc909dsflk9809adlkmlkf049775005"/>
  </r>
  <r>
    <d v="2015-03-24T00:00:00"/>
    <x v="3"/>
    <x v="26"/>
    <s v="en"/>
    <s v="2013_ValparaisoNonPermanenceRiskReport_2014.12.16.pdf"/>
    <x v="35"/>
    <s v="VCS Other Documents"/>
    <s v="https://registry.verra.org/mymodule/ProjectDoc/Project_ViewFile.asp?FileID=36097&amp;IDKEY=9903q4jsafkasjfu90amnmasdfkaidflnmdf9348r09dmfasdfm49777763"/>
  </r>
  <r>
    <d v="2015-03-24T00:00:00"/>
    <x v="1"/>
    <x v="27"/>
    <s v="en"/>
    <s v="Valparaiso_Project_CCBS_PIR,_Final_Version,_11-3-14.pdf"/>
    <x v="35"/>
    <s v="VCS Other Documents"/>
    <s v="https://registry.verra.org/mymodule/ProjectDoc/Project_ViewFile.asp?FileID=36098&amp;IDKEY=s98klasmf8jflkasf8098afnasfkj98f0a9sfsakjflsakjf8d949779142"/>
  </r>
  <r>
    <d v="2018-02-01T00:00:00"/>
    <x v="0"/>
    <x v="28"/>
    <s v="en"/>
    <s v="CCB_PROJ_DESC_1113_25JUN2014.pdf"/>
    <x v="35"/>
    <s v="VCS Other Documents"/>
    <s v="https://registry.verra.org/mymodule/ProjectDoc/Project_ViewFile.asp?FileID=36703&amp;IDKEY=n097809fdslkjf09rndasfufd098asodfjlkduf09nm23mrn87950613437"/>
  </r>
  <r>
    <d v="2018-02-01T00:00:00"/>
    <x v="1"/>
    <x v="29"/>
    <s v="en"/>
    <s v="CCB_VALID_REP_1113_11JUL2014.pdf"/>
    <x v="35"/>
    <s v="VCS Other Documents"/>
    <s v="https://registry.verra.org/mymodule/ProjectDoc/Project_ViewFile.asp?FileID=36704&amp;IDKEY=f0e98hfalksuf098fnsdalfkjfoijmn4309JLKJFjlaksjfla9950614816"/>
  </r>
  <r>
    <d v="2018-02-01T00:00:00"/>
    <x v="1"/>
    <x v="30"/>
    <s v="en"/>
    <s v="CCB_VALID_STA_1113_11JUL2014.pdf"/>
    <x v="35"/>
    <s v="VCS Other Documents"/>
    <s v="https://registry.verra.org/mymodule/ProjectDoc/Project_ViewFile.asp?FileID=36705&amp;IDKEY=vq934lkmsad39asjdkfj90qlkalsdkngaf98ulkandDfdvDdfh450616195"/>
  </r>
  <r>
    <d v="2021-08-23T00:00:00"/>
    <x v="1"/>
    <x v="31"/>
    <s v="en"/>
    <s v="Valparaiso Project's Deed of Accession (8-3-2021).pdf"/>
    <x v="35"/>
    <s v="VCS Other Documents"/>
    <s v="https://registry.verra.org/mymodule/ProjectDoc/Project_ViewFile.asp?FileID=54941&amp;IDKEY=kiquwesdfmnk0iei23nnm435oiojnc909dsflk9809adlkmlkf075763639"/>
  </r>
  <r>
    <d v="2021-08-23T00:00:00"/>
    <x v="1"/>
    <x v="32"/>
    <s v="en"/>
    <s v="Valparaiso Project's Deed of Partial Release (8-3-2021).pdf"/>
    <x v="35"/>
    <s v="VCS Other Documents"/>
    <s v="https://registry.verra.org/mymodule/ProjectDoc/Project_ViewFile.asp?FileID=54942&amp;IDKEY=xiofj09234rm9oq4jndsma80vcalksdjf98cxkjaf90823nmq3o75765018"/>
  </r>
  <r>
    <d v="2018-02-01T00:00:00"/>
    <x v="12"/>
    <x v="33"/>
    <s v="en"/>
    <s v="REG_PRR_1113_22SEP2014.pdf"/>
    <x v="35"/>
    <s v="VCS Other Documents"/>
    <s v="https://registry.verra.org/mymodule/ProjectDoc/Project_ViewFile.asp?FileID=35947&amp;IDKEY=nlksjoiuwqowrnoiuomnckjashoufifmln902309ksdflku098f49570913"/>
  </r>
  <r>
    <d v="2018-03-07T00:00:00"/>
    <x v="12"/>
    <x v="34"/>
    <s v="en"/>
    <s v="I2_1113_PRR_06MAR2018.pdf"/>
    <x v="35"/>
    <s v="VCS Other Documents"/>
    <s v="https://registry.verra.org/mymodule/ProjectDoc/Project_ViewFile.asp?FileID=40826&amp;IDKEY=j0e98hfalksuf098fnsdalfkjfoijmn4309JLKJFjlaksjfla9k56299054"/>
  </r>
  <r>
    <d v="2018-08-03T00:00:00"/>
    <x v="12"/>
    <x v="34"/>
    <s v="en"/>
    <s v="I2_1113_PRR_06MAR2018.pdf"/>
    <x v="35"/>
    <s v="VCS Other Documents"/>
    <s v="https://registry.verra.org/mymodule/ProjectDoc/Project_ViewFile.asp?FileID=40848&amp;IDKEY=diofj09234rm9oq4jndsma80vcalksdjf98cxkjaf90823nmq3j56329392"/>
  </r>
  <r>
    <d v="2018-02-01T00:00:00"/>
    <x v="1"/>
    <x v="35"/>
    <s v="en"/>
    <s v="CCB_VALID_REP_ENG_1113_25JUN2014.pdf"/>
    <x v="35"/>
    <s v="CCB Validation Documents"/>
    <s v="https://registry.verra.org/mymodule/ProjectDoc/Project_ViewFile.asp?FileID=42570&amp;IDKEY=wlksjoiuwqowrnoiuomnckjashoufifmln902309ksdflku098058704030"/>
  </r>
  <r>
    <d v="2019-05-07T00:00:00"/>
    <x v="5"/>
    <x v="36"/>
    <s v="en"/>
    <s v="CCB_MONIT_REP_ENG_1113_01JAN2017_31DEC2017.pdf"/>
    <x v="35"/>
    <s v="CCB Verification Documents"/>
    <s v="https://registry.verra.org/mymodule/ProjectDoc/Project_ViewFile.asp?FileID=45277&amp;IDKEY=d903q4jsafkasjfu90amnmasdfkaidflnmdf9348r09dmfasdf962436983"/>
  </r>
  <r>
    <d v="2021-09-02T00:00:00"/>
    <x v="5"/>
    <x v="37"/>
    <s v="en"/>
    <s v="Valparaiso Project's CCB-VCS 2018-2020 Monitoring Report (9-1-2021).pdf"/>
    <x v="35"/>
    <s v="CCB Verification Documents"/>
    <s v="https://registry.verra.org/mymodule/ProjectDoc/Project_ViewFile.asp?FileID=55264&amp;IDKEY=f8723kjnf7kjandsaslmdv09887vaksmrmnwqkjoiuanfnfuq0u76209056"/>
  </r>
  <r>
    <d v="2023-03-06T00:00:00"/>
    <x v="5"/>
    <x v="38"/>
    <s v="en"/>
    <s v="Valparaiso Project's CCB-VCS 2018-2020 Monitoring Report (10-29-2022).pdf"/>
    <x v="35"/>
    <s v="CCB Verification Documents"/>
    <s v="https://registry.verra.org/mymodule/ProjectDoc/Project_ViewFile.asp?FileID=85932&amp;IDKEY=4kjalskjf098234kj28098sfkjlf098098kl32lasjdflkj909l118500228"/>
  </r>
  <r>
    <d v="2023-03-06T00:00:00"/>
    <x v="1"/>
    <x v="39"/>
    <s v="en"/>
    <s v="Valparaiso Project Summary Document (Final Version, English) (3-6-2023).pdf"/>
    <x v="35"/>
    <s v="CCB Verification Documents"/>
    <s v="https://registry.verra.org/mymodule/ProjectDoc/Project_ViewFile.asp?FileID=85929&amp;IDKEY=3iquwesdfmnk0iei23nnm435oiojnc909dsflk9809adlkmlkf9118496091"/>
  </r>
  <r>
    <d v="2023-03-06T00:00:00"/>
    <x v="1"/>
    <x v="40"/>
    <s v="pt"/>
    <s v="Valparaiso Project Summary Document (Final Version, Portuguese) (3-6-2023).pdf"/>
    <x v="35"/>
    <s v="CCB Verification Documents"/>
    <s v="https://registry.verra.org/mymodule/ProjectDoc/Project_ViewFile.asp?FileID=85930&amp;IDKEY=9903q4jsafkasjfu90amnmasdfkaidflnmdf9348r09dmfasdfm118497470"/>
  </r>
  <r>
    <d v="2019-05-07T00:00:00"/>
    <x v="1"/>
    <x v="41"/>
    <s v="en"/>
    <s v="CCB_VERIF_REP_ENG_1113_01JAN2017_31DEC2017.pdf"/>
    <x v="35"/>
    <s v="CCB Verification Documents"/>
    <s v="https://registry.verra.org/mymodule/ProjectDoc/Project_ViewFile.asp?FileID=43441&amp;IDKEY=f98klasmf8jflkasf8098afnasfkj98f0a9sfsakjflsakjf8dk59905139"/>
  </r>
  <r>
    <d v="2018-03-07T00:00:00"/>
    <x v="1"/>
    <x v="42"/>
    <s v="en"/>
    <s v="CCB_VERIF_REP_1113_01JAN2014_31DEC2016.pdf"/>
    <x v="35"/>
    <s v="CCB Verification Documents"/>
    <s v="https://registry.verra.org/mymodule/ProjectDoc/Project_ViewFile.asp?FileID=44231&amp;IDKEY=jiofj09234rm9oq4jndsma80vcalksdjf98cxkjaf90823nmq3960994549"/>
  </r>
  <r>
    <d v="2018-08-03T00:00:00"/>
    <x v="1"/>
    <x v="42"/>
    <s v="en"/>
    <s v="CCB_VERIF_REP_1113_01JAN2014_31DEC2016.pdf"/>
    <x v="35"/>
    <s v="CCB Verification Documents"/>
    <s v="https://registry.verra.org/mymodule/ProjectDoc/Project_ViewFile.asp?FileID=44308&amp;IDKEY=u097809fdslkjf09rndasfufd098asodfjlkduf09nm23mrn87j61100732"/>
  </r>
  <r>
    <d v="2015-03-24T00:00:00"/>
    <x v="1"/>
    <x v="43"/>
    <s v="en"/>
    <s v="024_01-CarbonCo_Valparaiso_-_CCB_Verification_Statement-final.pdf"/>
    <x v="35"/>
    <s v="CCB Verification Documents"/>
    <s v="https://registry.verra.org/mymodule/ProjectDoc/Project_ViewFile.asp?FileID=36092&amp;IDKEY=l0e98hfalksuf098fnsdalfkjfoijmn4309JLKJFjlaksjfla9j49770868"/>
  </r>
  <r>
    <d v="2019-05-07T00:00:00"/>
    <x v="1"/>
    <x v="44"/>
    <s v="en"/>
    <s v="CCB_VERIF_STA_1113_01JAN2017_31DEC2017.pdf"/>
    <x v="35"/>
    <s v="CCB Verification Documents"/>
    <s v="https://registry.verra.org/mymodule/ProjectDoc/Project_ViewFile.asp?FileID=38296&amp;IDKEY=jlksjoiuwqowrnoiuomnckjashoufifmln902309ksdflku098u52810184"/>
  </r>
  <r>
    <d v="2018-03-07T00:00:00"/>
    <x v="1"/>
    <x v="45"/>
    <s v="en"/>
    <s v="CCB_VERIF_STA_1113_01JAN2014_31DEC2016.pdf"/>
    <x v="35"/>
    <s v="CCB Verification Documents"/>
    <s v="https://registry.verra.org/mymodule/ProjectDoc/Project_ViewFile.asp?FileID=44233&amp;IDKEY=a98klasmf8jflkasf8098afnasfkj98f0a9sfsakjflsakjf8ds60997307"/>
  </r>
  <r>
    <d v="2018-08-03T00:00:00"/>
    <x v="1"/>
    <x v="45"/>
    <s v="en"/>
    <s v="CCB_VERIF_STA_1113_01JAN2014_31DEC2016.pdf"/>
    <x v="35"/>
    <s v="CCB Verification Documents"/>
    <s v="https://registry.verra.org/mymodule/ProjectDoc/Project_ViewFile.asp?FileID=44309&amp;IDKEY=L0e98hfalksuf098fnsdalfkjfoijmn4309JLKJFjlaksjfla9061102111"/>
  </r>
  <r>
    <d v="2018-08-03T00:00:00"/>
    <x v="1"/>
    <x v="46"/>
    <s v="en"/>
    <s v="CCB_IMP_REP_SUM_ENG_1113_01JAN2014_31DEC2016.pdf"/>
    <x v="35"/>
    <s v="CCB Verification Documents"/>
    <s v="https://registry.verra.org/mymodule/ProjectDoc/Project_ViewFile.asp?FileID=44310&amp;IDKEY=w8723kjnf7kjandsaslmdv09887vaksmrmnwqkjoiuanfnfuq0d61103490"/>
  </r>
  <r>
    <d v="2018-08-03T00:00:00"/>
    <x v="1"/>
    <x v="47"/>
    <s v="pt"/>
    <s v="CCB_IMP_REP_SUM_POR_1113_01JAN2014_31DEC2016.pdf"/>
    <x v="35"/>
    <s v="CCB Verification Documents"/>
    <s v="https://registry.verra.org/mymodule/ProjectDoc/Project_ViewFile.asp?FileID=44311&amp;IDKEY=siquwesdfmnk0iei23nnm435oiojnc909dsflk9809adlkmlkfi61104869"/>
  </r>
  <r>
    <d v="2021-09-02T00:00:00"/>
    <x v="1"/>
    <x v="48"/>
    <s v="en"/>
    <s v="Valparaiso Project Summary Document (Final Version, English) (9-1-2021).pdf"/>
    <x v="35"/>
    <s v="CCB Verification Documents"/>
    <s v="https://registry.verra.org/mymodule/ProjectDoc/Project_ViewFile.asp?FileID=55266&amp;IDKEY=9iofj09234rm9oq4jndsma80vcalksdjf98cxkjaf90823nmq3876211814"/>
  </r>
  <r>
    <d v="2021-09-02T00:00:00"/>
    <x v="1"/>
    <x v="49"/>
    <s v="pt"/>
    <s v="Valparaiso Project Summary Document (Final Version, Portuguese) (9-1-2021).pdf"/>
    <x v="35"/>
    <s v="CCB Verification Documents"/>
    <s v="https://registry.verra.org/mymodule/ProjectDoc/Project_ViewFile.asp?FileID=55267&amp;IDKEY=4903q4jsafkasjfu90amnmasdfkaidflnmdf9348r09dmfasdfm76213193"/>
  </r>
  <r>
    <d v="2018-08-03T00:00:00"/>
    <x v="1"/>
    <x v="50"/>
    <s v="en"/>
    <s v="CCB_IMP_REP_SUM_ENG_DRAFT_1113_01JAN2014_31DEC2016.pdf"/>
    <x v="35"/>
    <s v="CCB Verification Documents"/>
    <s v="https://registry.verra.org/mymodule/ProjectDoc/Project_ViewFile.asp?FileID=44312&amp;IDKEY=9iofj09234rm9oq4jndsma80vcalksdjf98cxkjaf90823nmq3j61106248"/>
  </r>
  <r>
    <d v="2018-08-03T00:00:00"/>
    <x v="1"/>
    <x v="51"/>
    <s v="pt"/>
    <s v="CCB_IMP_REP_SUM_POR_DRAFT_1113_01JAN2014_31DEC2016.pdf"/>
    <x v="35"/>
    <s v="CCB Verification Documents"/>
    <s v="https://registry.verra.org/mymodule/ProjectDoc/Project_ViewFile.asp?FileID=44313&amp;IDKEY=n903q4jsafkasjfu90amnmasdfkaidflnmdf9348r09dmfasdf061107627"/>
  </r>
  <r>
    <d v="2018-03-07T00:00:00"/>
    <x v="1"/>
    <x v="52"/>
    <s v="en"/>
    <s v="CCB_IMP_REP_ENG_1113_01JAN2014_31DEC2016.pdf"/>
    <x v="35"/>
    <s v="CCB Verification Documents"/>
    <s v="https://registry.verra.org/mymodule/ProjectDoc/Project_ViewFile.asp?FileID=45300&amp;IDKEY=88723kjnf7kjandsaslmdv09887vaksmrmnwqkjoiuanfnfuq0862468700"/>
  </r>
  <r>
    <d v="2018-02-01T00:00:00"/>
    <x v="1"/>
    <x v="53"/>
    <s v="pt"/>
    <s v="CCB_IMP_REP_POR_1113_19MAR2011_31DEC2013_V1.pdf"/>
    <x v="35"/>
    <s v="CCB Verification Documents"/>
    <s v="https://registry.verra.org/mymodule/ProjectDoc/Project_ViewFile.asp?FileID=45477&amp;IDKEY=lkjalskjf098234kj28098sfkjlf098098kl32lasjdflkj909s62712783"/>
  </r>
  <r>
    <d v="2018-02-01T00:00:00"/>
    <x v="1"/>
    <x v="54"/>
    <s v="en"/>
    <s v="CCB_IMP_REP_ENG_1113_19MAR2011_31DEC2013_V1.pdf"/>
    <x v="35"/>
    <s v="CCB Verification Documents"/>
    <s v="https://registry.verra.org/mymodule/ProjectDoc/Project_ViewFile.asp?FileID=45478&amp;IDKEY=flksjoiuwqowrnoiuomnckjashoufifmln902309ksdflku098i62714162"/>
  </r>
  <r>
    <d v="2018-08-03T00:00:00"/>
    <x v="1"/>
    <x v="52"/>
    <s v="en"/>
    <s v="CCB_IMP_REP_ENG_1113_01JAN2014_31DEC2016.pdf"/>
    <x v="35"/>
    <s v="CCB Verification Documents"/>
    <s v="https://registry.verra.org/mymodule/ProjectDoc/Project_ViewFile.asp?FileID=45814&amp;IDKEY=88723kjnf7kjandsaslmdv09887vaksmrmnwqkjoiuanfnfuq0q63177506"/>
  </r>
  <r>
    <d v="2018-08-03T00:00:00"/>
    <x v="1"/>
    <x v="55"/>
    <s v="en"/>
    <s v="CCB_IMP_REP_ENG_DRAFT_1113_01JAN2014_31DEC2016.pdf"/>
    <x v="35"/>
    <s v="CCB Verification Documents"/>
    <s v="https://registry.verra.org/mymodule/ProjectDoc/Project_ViewFile.asp?FileID=45815&amp;IDKEY=fiquwesdfmnk0iei23nnm435oiojnc909dsflk9809adlkmlkf63178885"/>
  </r>
  <r>
    <d v="2018-09-14T00:00:00"/>
    <x v="1"/>
    <x v="0"/>
    <s v="en"/>
    <s v="PCFS_PDD_ENG_12_07_2012.pdf"/>
    <x v="36"/>
    <s v="VCS Registration Documents"/>
    <s v="https://registry.verra.org/mymodule/ProjectDoc/Project_ViewFile.asp?FileID=35598&amp;IDKEY=f0e98hfalksuf098fnsdalfkjfoijmn4309JLKJFjlaksjfla9j49089642"/>
  </r>
  <r>
    <d v="2018-09-14T00:00:00"/>
    <x v="0"/>
    <x v="1"/>
    <s v="en"/>
    <s v="PROJ_DESC_1118_02FEB2012.PDF"/>
    <x v="36"/>
    <s v="VCS Registration Documents"/>
    <s v="https://registry.verra.org/mymodule/ProjectDoc/Project_ViewFile.asp?FileID=45481&amp;IDKEY=i8723kjnf7kjandsaslmdv09887vaksmrmnwqkjoiuanfnfuq0762718299"/>
  </r>
  <r>
    <d v="2017-05-03T00:00:00"/>
    <x v="1"/>
    <x v="2"/>
    <s v="en"/>
    <s v="PP_ISS_REP_1118_09JUN2009_12JUL2012.pdf"/>
    <x v="36"/>
    <s v="VCS Issuance Documents"/>
    <s v="https://registry.verra.org/mymodule/ProjectDoc/Project_ViewFile.asp?FileID=35430&amp;IDKEY=a903q4jsafkasjfu90amnmasdfkaidflnmdf9348r09dmfasdf348857970"/>
  </r>
  <r>
    <d v="2017-05-03T00:00:00"/>
    <x v="5"/>
    <x v="3"/>
    <s v="en"/>
    <s v="MONIT_REP_1118_09JUN2009_12JUL2012.pdf"/>
    <x v="36"/>
    <s v="VCS Issuance Documents"/>
    <s v="https://registry.verra.org/mymodule/ProjectDoc/Project_ViewFile.asp?FileID=35407&amp;IDKEY=s097809fdslkjf09rndasfufd098asodfjlkduf09nm23mrn87s48826253"/>
  </r>
  <r>
    <d v="2018-09-14T00:00:00"/>
    <x v="6"/>
    <x v="4"/>
    <s v="en"/>
    <s v="VALID_STA_1118_29FEB2012.pdf"/>
    <x v="36"/>
    <s v="VCS Issuance Documents"/>
    <s v="https://registry.verra.org/mymodule/ProjectDoc/Project_ViewFile.asp?FileID=39779&amp;IDKEY=f903q4jsafkasjfu90amnmasdfkaidflnmdf9348r09dmfasdfr54855241"/>
  </r>
  <r>
    <d v="2017-05-03T00:00:00"/>
    <x v="7"/>
    <x v="5"/>
    <s v="en"/>
    <s v="VERIF_REP_1118_09JUN2009_12JUL2012.pdf"/>
    <x v="36"/>
    <s v="VCS Issuance Documents"/>
    <s v="https://registry.verra.org/mymodule/ProjectDoc/Project_ViewFile.asp?FileID=35431&amp;IDKEY=k98klasmf8jflkasf8098afnasfkj98f0a9sfsakjflsakjf8dl48859349"/>
  </r>
  <r>
    <d v="2017-05-03T00:00:00"/>
    <x v="8"/>
    <x v="6"/>
    <s v="en"/>
    <s v="VERIF_STA_1118_09JUN2009_12JUL2012.pdf"/>
    <x v="36"/>
    <s v="VCS Issuance Documents"/>
    <s v="https://registry.verra.org/mymodule/ProjectDoc/Project_ViewFile.asp?FileID=35432&amp;IDKEY=lkjalskjf098234kj28098sfkjlf098098kl32lasjdflkj909s48860728"/>
  </r>
  <r>
    <d v="2018-09-14T00:00:00"/>
    <x v="1"/>
    <x v="7"/>
    <s v="en"/>
    <s v="AFOLU_RISK_ELEM_1118_22NOV2011.pdf"/>
    <x v="36"/>
    <s v="VCS Other Documents"/>
    <s v="https://registry.verra.org/mymodule/ProjectDoc/Project_ViewFile.asp?FileID=37082&amp;IDKEY=u0e98hfalksuf098fnsdalfkjfoijmn4309JLKJFjlaksjfla9J51136078"/>
  </r>
  <r>
    <d v="2023-03-08T00:00:00"/>
    <x v="10"/>
    <x v="8"/>
    <s v="not detected"/>
    <s v="1118_KML.kml"/>
    <x v="36"/>
    <s v="VCS Other Documents"/>
    <s v="https://registry.verra.org/mymodule/ProjectDoc/Project_ViewFile.asp?FileID=86112&amp;IDKEY=flksjoiuwqowrnoiuomnckjashoufifmln902309ksdflku098n118748448"/>
  </r>
  <r>
    <d v="2018-09-14T00:00:00"/>
    <x v="1"/>
    <x v="9"/>
    <s v="en"/>
    <s v="LOSS_EVENT_REPORT_1118_25AUG2018.pdf"/>
    <x v="36"/>
    <s v="VCS Other Documents"/>
    <s v="https://registry.verra.org/mymodule/ProjectDoc/Project_ViewFile.asp?FileID=45928&amp;IDKEY=9lksjoiuwqowrnoiuomnckjashoufifmln902309ksdflku098i63334712"/>
  </r>
  <r>
    <d v="2018-09-14T00:00:00"/>
    <x v="1"/>
    <x v="10"/>
    <s v="en"/>
    <s v="LOSS_EVENT_REPRESENT_1118_04JUL2018.PDF"/>
    <x v="36"/>
    <s v="VCS Other Documents"/>
    <s v="https://registry.verra.org/mymodule/ProjectDoc/Project_ViewFile.asp?FileID=41509&amp;IDKEY=2097809fdslkjf09rndasfufd098asodfjlkduf09nm23mrn87957240911"/>
  </r>
  <r>
    <d v="2018-09-14T00:00:00"/>
    <x v="1"/>
    <x v="11"/>
    <s v="en"/>
    <s v="Surui_Forest_Carbon_Project_loss_event_12SEP2018.pdf"/>
    <x v="36"/>
    <s v="VCS Other Documents"/>
    <s v="https://registry.verra.org/mymodule/ProjectDoc/Project_ViewFile.asp?FileID=40863&amp;IDKEY=3q934lkmsad39asjdkfj90qlkalsdkngaf98ulkandDfdvDdfhD56350077"/>
  </r>
  <r>
    <d v="2017-05-03T00:00:00"/>
    <x v="1"/>
    <x v="12"/>
    <s v="en"/>
    <s v="CCB_MON_PLA_ENG_1118_00APR2013.pdf"/>
    <x v="36"/>
    <s v="VCS Other Documents"/>
    <s v="https://registry.verra.org/mymodule/ProjectDoc/Project_ViewFile.asp?FileID=42592&amp;IDKEY=j8723kjnf7kjandsaslmdv09887vaksmrmnwqkjoiuanfnfuq0j58734368"/>
  </r>
  <r>
    <d v="2017-05-03T00:00:00"/>
    <x v="1"/>
    <x v="13"/>
    <s v="pt"/>
    <s v="CCB_MON_PLA_POR_1118_00APR2013.pdf"/>
    <x v="36"/>
    <s v="VCS Other Documents"/>
    <s v="https://registry.verra.org/mymodule/ProjectDoc/Project_ViewFile.asp?FileID=43889&amp;IDKEY=s8723kjnf7kjandsaslmdv09887vaksmrmnwqkjoiuanfnfuq0n60522931"/>
  </r>
  <r>
    <d v="2018-09-14T00:00:00"/>
    <x v="1"/>
    <x v="14"/>
    <s v="pt"/>
    <s v="CCB_VALID_REP_POR_1118_30MAR2012.pdf"/>
    <x v="36"/>
    <s v="CCB Validation Documents"/>
    <s v="https://registry.verra.org/mymodule/ProjectDoc/Project_ViewFile.asp?FileID=43882&amp;IDKEY=a903q4jsafkasjfu90amnmasdfkaidflnmdf9348r09dmfasdfa60513278"/>
  </r>
  <r>
    <d v="2017-05-03T00:00:00"/>
    <x v="1"/>
    <x v="15"/>
    <s v="pt"/>
    <s v="CCB_VERIF_REP_POR_1118_12JUN2009_28JUL2013.pdf"/>
    <x v="36"/>
    <s v="CCB Verification Documents"/>
    <s v="https://registry.verra.org/mymodule/ProjectDoc/Project_ViewFile.asp?FileID=42591&amp;IDKEY=aq934lkmsad39asjdkfj90qlkalsdkngaf98ulkandDfdvDdfhd58732989"/>
  </r>
  <r>
    <d v="2018-09-14T00:00:00"/>
    <x v="1"/>
    <x v="16"/>
    <s v="en"/>
    <s v="CCB_OTHER_1118_14OCT2011.pdf"/>
    <x v="36"/>
    <s v="CCB Other Documents"/>
    <s v="https://registry.verra.org/mymodule/ProjectDoc/Project_ViewFile.asp?FileID=45941&amp;IDKEY=4iquwesdfmnk0iei23nnm435oiojnc909dsflk9809adlkmlkfn63352639"/>
  </r>
  <r>
    <d v="2014-07-25T00:00:00"/>
    <x v="0"/>
    <x v="0"/>
    <s v="en"/>
    <s v="PROJ_DESC_812_14MAR2012.pdf"/>
    <x v="37"/>
    <s v="VCS Registration Documents"/>
    <s v="https://registry.verra.org/mymodule/ProjectDoc/Project_ViewFile.asp?FileID=14503&amp;IDKEY=iiquwesdfmnk0iei23nnm435oiojnc909dsflk9809adlkmlkfk19999637"/>
  </r>
  <r>
    <d v="2014-07-25T00:00:00"/>
    <x v="1"/>
    <x v="1"/>
    <s v="en"/>
    <s v="PP_REG_REP_812_31MAR2012.pdf"/>
    <x v="37"/>
    <s v="VCS Registration Documents"/>
    <s v="https://registry.verra.org/mymodule/ProjectDoc/Project_ViewFile.asp?FileID=14512&amp;IDKEY=9iquwesdfmnk0iei23nnm435oiojnc909dsflk9809adlkmlkff20012048"/>
  </r>
  <r>
    <d v="2012-11-01T00:00:00"/>
    <x v="2"/>
    <x v="2"/>
    <s v="en"/>
    <s v="20120402_acl_vcs_registration_representation.pdf"/>
    <x v="37"/>
    <s v="VCS Registration Documents"/>
    <s v="https://registry.verra.org/mymodule/ProjectDoc/Project_ViewFile.asp?FileID=34979&amp;IDKEY=n8723kjnf7kjandsaslmdv09887vaksmrmnwqkjoiuanfnfuq0a48236041"/>
  </r>
  <r>
    <d v="2014-07-25T00:00:00"/>
    <x v="3"/>
    <x v="3"/>
    <s v="en"/>
    <s v="VALID_REP_812_14MAR2012.pdf"/>
    <x v="37"/>
    <s v="VCS Registration Documents"/>
    <s v="https://registry.verra.org/mymodule/ProjectDoc/Project_ViewFile.asp?FileID=14504&amp;IDKEY=3iofj09234rm9oq4jndsma80vcalksdjf98cxkjaf90823nmq320001016"/>
  </r>
  <r>
    <d v="2012-11-01T00:00:00"/>
    <x v="3"/>
    <x v="4"/>
    <s v="en"/>
    <s v="048-Bull_Run_Validation_Report-Final.pdf"/>
    <x v="37"/>
    <s v="VCS Registration Documents"/>
    <s v="https://registry.verra.org/mymodule/ProjectDoc/Project_ViewFile.asp?FileID=34955&amp;IDKEY=f98klasmf8jflkasf8098afnasfkj98f0a9sfsakjflsakjf8d048202945"/>
  </r>
  <r>
    <d v="2014-07-25T00:00:00"/>
    <x v="1"/>
    <x v="5"/>
    <s v="en"/>
    <s v="PP_ISS_REP_812_01JAN2009_31DEC2010.pdf"/>
    <x v="37"/>
    <s v="VCS Issuance Documents"/>
    <s v="https://registry.verra.org/mymodule/ProjectDoc/Project_ViewFile.asp?FileID=14510&amp;IDKEY=fq934lkmsad39asjdkfj90qlkalsdkngaf98ulkandDfdvDdfhk20009290"/>
  </r>
  <r>
    <d v="2017-09-22T00:00:00"/>
    <x v="1"/>
    <x v="5"/>
    <s v="en"/>
    <s v="PP_ISS_REP_812_01JAN2009_31DEC2010.pdf"/>
    <x v="37"/>
    <s v="VCS Issuance Documents"/>
    <s v="https://registry.verra.org/mymodule/ProjectDoc/Project_ViewFile.asp?FileID=22071&amp;IDKEY=a8723kjnf7kjandsaslmdv09887vaksmrmnwqkjoiuanfnfuq0v30435909"/>
  </r>
  <r>
    <d v="2014-07-25T00:00:00"/>
    <x v="5"/>
    <x v="6"/>
    <s v="en"/>
    <s v="MONIT_REP_812_01JAN2009_31DEC2010.pdf"/>
    <x v="37"/>
    <s v="VCS Issuance Documents"/>
    <s v="https://registry.verra.org/mymodule/ProjectDoc/Project_ViewFile.asp?FileID=14507&amp;IDKEY=jkjalskjf098234kj28098sfkjlf098098kl32lasjdflkj909a20005153"/>
  </r>
  <r>
    <d v="2017-09-22T00:00:00"/>
    <x v="5"/>
    <x v="6"/>
    <s v="en"/>
    <s v="MONIT_REP_812_01JAN2009_31DEC2010.pdf"/>
    <x v="37"/>
    <s v="VCS Issuance Documents"/>
    <s v="https://registry.verra.org/mymodule/ProjectDoc/Project_ViewFile.asp?FileID=22068&amp;IDKEY=mlksjoiuwqowrnoiuomnckjashoufifmln902309ksdflku098m30431772"/>
  </r>
  <r>
    <d v="2014-07-25T00:00:00"/>
    <x v="6"/>
    <x v="7"/>
    <s v="en"/>
    <s v="VALID_STA_812_15MAR2012.pdf"/>
    <x v="37"/>
    <s v="VCS Issuance Documents"/>
    <s v="https://registry.verra.org/mymodule/ProjectDoc/Project_ViewFile.asp?FileID=14505&amp;IDKEY=d903q4jsafkasjfu90amnmasdfkaidflnmdf9348r09dmfasdf920002395"/>
  </r>
  <r>
    <d v="2014-07-25T00:00:00"/>
    <x v="7"/>
    <x v="8"/>
    <s v="en"/>
    <s v="VERIF_REP_812_01JAN2009_31DEC2010.pdf"/>
    <x v="37"/>
    <s v="VCS Issuance Documents"/>
    <s v="https://registry.verra.org/mymodule/ProjectDoc/Project_ViewFile.asp?FileID=14508&amp;IDKEY=klksjoiuwqowrnoiuomnckjashoufifmln902309ksdflku098j20006532"/>
  </r>
  <r>
    <d v="2017-09-22T00:00:00"/>
    <x v="7"/>
    <x v="8"/>
    <s v="en"/>
    <s v="VERIF_REP_812_01JAN2009_31DEC2010.pdf"/>
    <x v="37"/>
    <s v="VCS Issuance Documents"/>
    <s v="https://registry.verra.org/mymodule/ProjectDoc/Project_ViewFile.asp?FileID=22069&amp;IDKEY=o097809fdslkjf09rndasfufd098asodfjlkduf09nm23mrn87a30433151"/>
  </r>
  <r>
    <d v="2014-07-25T00:00:00"/>
    <x v="8"/>
    <x v="9"/>
    <s v="en"/>
    <s v="VERIF_STA_812_01JAN2009_31DEC2010.pdf"/>
    <x v="37"/>
    <s v="VCS Issuance Documents"/>
    <s v="https://registry.verra.org/mymodule/ProjectDoc/Project_ViewFile.asp?FileID=14509&amp;IDKEY=3097809fdslkjf09rndasfufd098asodfjlkduf09nm23mrn87020007911"/>
  </r>
  <r>
    <d v="2017-09-22T00:00:00"/>
    <x v="8"/>
    <x v="9"/>
    <s v="en"/>
    <s v="VERIF_STA_812_01JAN2009_31DEC2010.pdf"/>
    <x v="37"/>
    <s v="VCS Issuance Documents"/>
    <s v="https://registry.verra.org/mymodule/ProjectDoc/Project_ViewFile.asp?FileID=22070&amp;IDKEY=kq934lkmsad39asjdkfj90qlkalsdkngaf98ulkandDfdvDdfh930434530"/>
  </r>
  <r>
    <d v="2014-07-25T00:00:00"/>
    <x v="1"/>
    <x v="10"/>
    <s v="en"/>
    <s v="AFOLU_PROJ_ELEM_812_14MAR2012.pdf"/>
    <x v="37"/>
    <s v="VCS Other Documents"/>
    <s v="https://registry.verra.org/mymodule/ProjectDoc/Project_ViewFile.asp?FileID=14506&amp;IDKEY=f98klasmf8jflkasf8098afnasfkj98f0a9sfsakjflsakjf8d820003774"/>
  </r>
  <r>
    <d v="2017-09-22T00:00:00"/>
    <x v="1"/>
    <x v="10"/>
    <s v="en"/>
    <s v="AFOLU_PROJ_ELEM_812_14MAR2012.pdf"/>
    <x v="37"/>
    <s v="VCS Other Documents"/>
    <s v="https://registry.verra.org/mymodule/ProjectDoc/Project_ViewFile.asp?FileID=22066&amp;IDKEY=a98klasmf8jflkasf8098afnasfkj98f0a9sfsakjflsakjf8df30429014"/>
  </r>
  <r>
    <d v="2017-09-22T00:00:00"/>
    <x v="1"/>
    <x v="11"/>
    <s v="en"/>
    <s v="CCB_PUB_COM_812_24JAN2012.pdf"/>
    <x v="37"/>
    <s v="VCS Other Documents"/>
    <s v="https://registry.verra.org/mymodule/ProjectDoc/Project_ViewFile.asp?FileID=22076&amp;IDKEY=fkjalskjf098234kj28098sfkjlf098098kl32lasjdflkj909l30442804"/>
  </r>
  <r>
    <d v="2014-07-25T00:00:00"/>
    <x v="10"/>
    <x v="12"/>
    <s v="not detected"/>
    <s v="KML_812.kml"/>
    <x v="37"/>
    <s v="VCS Other Documents"/>
    <s v="https://registry.verra.org/mymodule/ProjectDoc/Project_ViewFile.asp?FileID=14513&amp;IDKEY=fiofj09234rm9oq4jndsma80vcalksdjf98cxkjaf90823nmq3420013427"/>
  </r>
  <r>
    <d v="2014-07-25T00:00:00"/>
    <x v="1"/>
    <x v="13"/>
    <s v="en"/>
    <s v="ACC_REP_812_23MAY2013.pdf"/>
    <x v="37"/>
    <s v="VCS Other Documents"/>
    <s v="https://registry.verra.org/mymodule/ProjectDoc/Project_ViewFile.asp?FileID=14511&amp;IDKEY=a8723kjnf7kjandsaslmdv09887vaksmrmnwqkjoiuanfnfuq0n20010669"/>
  </r>
  <r>
    <d v="2017-09-22T00:00:00"/>
    <x v="1"/>
    <x v="14"/>
    <s v="en"/>
    <s v="CCB_VALID_REP_ENG_812_15MAR2012.pdf"/>
    <x v="37"/>
    <s v="CCB Validation Documents"/>
    <s v="https://registry.verra.org/mymodule/ProjectDoc/Project_ViewFile.asp?FileID=22074&amp;IDKEY=f903q4jsafkasjfu90amnmasdfkaidflnmdf9348r09dmfasdfd30440046"/>
  </r>
  <r>
    <d v="2017-09-22T00:00:00"/>
    <x v="1"/>
    <x v="15"/>
    <s v="en"/>
    <s v="CCB_VALID_STA_812_15MAR2012.pdf"/>
    <x v="37"/>
    <s v="CCB Validation Documents"/>
    <s v="https://registry.verra.org/mymodule/ProjectDoc/Project_ViewFile.asp?FileID=22073&amp;IDKEY=aiofj09234rm9oq4jndsma80vcalksdjf98cxkjaf90823nmq3030438667"/>
  </r>
  <r>
    <d v="2012-11-01T00:00:00"/>
    <x v="6"/>
    <x v="16"/>
    <s v="en"/>
    <s v="048-Bull_Run_VCS_Validation_Representation.pdf"/>
    <x v="37"/>
    <s v="CCB Validation Documents"/>
    <s v="https://registry.verra.org/mymodule/ProjectDoc/Project_ViewFile.asp?FileID=34954&amp;IDKEY=n903q4jsafkasjfu90amnmasdfkaidflnmdf9348r09dmfasdf048201566"/>
  </r>
  <r>
    <d v="2017-09-22T00:00:00"/>
    <x v="1"/>
    <x v="17"/>
    <s v="en"/>
    <s v="CCB_MON_PLA_ENG_812_26MAR2013.pdf"/>
    <x v="37"/>
    <s v="CCB Validation Documents"/>
    <s v="https://registry.verra.org/mymodule/ProjectDoc/Project_ViewFile.asp?FileID=22072&amp;IDKEY=jiquwesdfmnk0iei23nnm435oiojnc909dsflk9809adlkmlkf330437288"/>
  </r>
  <r>
    <d v="2012-11-01T00:00:00"/>
    <x v="0"/>
    <x v="18"/>
    <s v="en"/>
    <s v="BRO_VCS_PDD_Phase_I_Version_1-6_Final.pdf"/>
    <x v="37"/>
    <s v="CCB Validation Documents"/>
    <s v="https://registry.verra.org/mymodule/ProjectDoc/Project_ViewFile.asp?FileID=34956&amp;IDKEY=8kjalskjf098234kj28098sfkjlf098098kl32lasjdflkj909048204324"/>
  </r>
  <r>
    <d v="2017-09-22T00:00:00"/>
    <x v="0"/>
    <x v="19"/>
    <s v="en"/>
    <s v="CCB_PROJ_DESC_ENG_812_24JAN2012.pdf"/>
    <x v="37"/>
    <s v="CCB Validation Documents"/>
    <s v="https://registry.verra.org/mymodule/ProjectDoc/Project_ViewFile.asp?FileID=22075&amp;IDKEY=a98klasmf8jflkasf8098afnasfkj98f0a9sfsakjflsakjf8ds30441425"/>
  </r>
  <r>
    <d v="2017-05-04T00:00:00"/>
    <x v="0"/>
    <x v="0"/>
    <s v="en"/>
    <s v="PROJ_DESC_904_13AUG2012.pdf"/>
    <x v="38"/>
    <s v="VCS Registration Documents"/>
    <s v="https://registry.verra.org/mymodule/ProjectDoc/Project_ViewFile.asp?FileID=45505&amp;IDKEY=r097809fdslkjf09rndasfufd098asodfjlkduf09nm23mrn87j62751395"/>
  </r>
  <r>
    <d v="2017-05-04T00:00:00"/>
    <x v="1"/>
    <x v="1"/>
    <s v="en"/>
    <s v="PP_REG_REP_904_18JUL2012.pdf"/>
    <x v="38"/>
    <s v="VCS Registration Documents"/>
    <s v="https://registry.verra.org/mymodule/ProjectDoc/Project_ViewFile.asp?FileID=40268&amp;IDKEY=s0e98hfalksuf098fnsdalfkjfoijmn4309JLKJFjlaksjfla9F55529572"/>
  </r>
  <r>
    <d v="2017-05-04T00:00:00"/>
    <x v="3"/>
    <x v="2"/>
    <s v="en"/>
    <s v="VALID_REP_904_22AUG2012.pdf"/>
    <x v="38"/>
    <s v="VCS Registration Documents"/>
    <s v="https://registry.verra.org/mymodule/ProjectDoc/Project_ViewFile.asp?FileID=42608&amp;IDKEY=f0e98hfalksuf098fnsdalfkjfoijmn4309JLKJFjlaksjfla9i58756432"/>
  </r>
  <r>
    <d v="2017-05-04T00:00:00"/>
    <x v="1"/>
    <x v="3"/>
    <s v="en"/>
    <s v="PP_ISS_REP_904_28FEB2008_28FEB2012.pdf"/>
    <x v="38"/>
    <s v="VCS Issuance Documents"/>
    <s v="https://registry.verra.org/mymodule/ProjectDoc/Project_ViewFile.asp?FileID=43624&amp;IDKEY=k097809fdslkjf09rndasfufd098asodfjlkduf09nm23mrn87060157496"/>
  </r>
  <r>
    <d v="2017-05-04T00:00:00"/>
    <x v="1"/>
    <x v="4"/>
    <s v="en"/>
    <s v="MONIT_REP_904_28FEB2008_28FEB2012.pdf"/>
    <x v="38"/>
    <s v="VCS Issuance Documents"/>
    <s v="https://registry.verra.org/mymodule/ProjectDoc/Project_ViewFile.asp?FileID=45578&amp;IDKEY=n097809fdslkjf09rndasfufd098asodfjlkduf09nm23mrn87d62852062"/>
  </r>
  <r>
    <d v="2017-05-04T00:00:00"/>
    <x v="1"/>
    <x v="5"/>
    <s v="en"/>
    <s v="VALID_STA_904_30AUG2012.pdf"/>
    <x v="38"/>
    <s v="VCS Issuance Documents"/>
    <s v="https://registry.verra.org/mymodule/ProjectDoc/Project_ViewFile.asp?FileID=40269&amp;IDKEY=aq934lkmsad39asjdkfj90qlkalsdkngaf98ulkandDfdvDdfhn55530951"/>
  </r>
  <r>
    <d v="2017-05-04T00:00:00"/>
    <x v="7"/>
    <x v="6"/>
    <s v="en"/>
    <s v="VERIF_REP_904_28FEB2008_28FEB2012.pdf"/>
    <x v="38"/>
    <s v="VCS Issuance Documents"/>
    <s v="https://registry.verra.org/mymodule/ProjectDoc/Project_ViewFile.asp?FileID=42306&amp;IDKEY=f903q4jsafkasjfu90amnmasdfkaidflnmdf9348r09dmfasdfm58339974"/>
  </r>
  <r>
    <d v="2017-05-04T00:00:00"/>
    <x v="8"/>
    <x v="7"/>
    <s v="en"/>
    <s v="VERIF_STA_904_28FEB2008_28FEB2012.pdf"/>
    <x v="38"/>
    <s v="VCS Issuance Documents"/>
    <s v="https://registry.verra.org/mymodule/ProjectDoc/Project_ViewFile.asp?FileID=38786&amp;IDKEY=08723kjnf7kjandsaslmdv09887vaksmrmnwqkjoiuanfnfuq0v53485894"/>
  </r>
  <r>
    <d v="2017-05-04T00:00:00"/>
    <x v="1"/>
    <x v="8"/>
    <s v="en"/>
    <s v="NON_PERMANENCE_904_19JAN2012.pdf"/>
    <x v="38"/>
    <s v="VCS Other Documents"/>
    <s v="https://registry.verra.org/mymodule/ProjectDoc/Project_ViewFile.asp?FileID=44423&amp;IDKEY=9kjalskjf098234kj28098sfkjlf098098kl32lasjdflkj909961259317"/>
  </r>
  <r>
    <d v="2017-05-04T00:00:00"/>
    <x v="1"/>
    <x v="9"/>
    <s v="en"/>
    <s v="COMMS_AGR_904_27AUG2012.pdf"/>
    <x v="38"/>
    <s v="VCS Other Documents"/>
    <s v="https://registry.verra.org/mymodule/ProjectDoc/Project_ViewFile.asp?FileID=40266&amp;IDKEY=rlksjoiuwqowrnoiuomnckjashoufifmln902309ksdflku098355526814"/>
  </r>
  <r>
    <d v="2017-05-04T00:00:00"/>
    <x v="1"/>
    <x v="10"/>
    <s v="en"/>
    <s v="CCB_VALID_REP_ENG_904_10OCT2012.pdf"/>
    <x v="38"/>
    <s v="CCB Validation Documents"/>
    <s v="https://registry.verra.org/mymodule/ProjectDoc/Project_ViewFile.asp?FileID=40264&amp;IDKEY=a98klasmf8jflkasf8098afnasfkj98f0a9sfsakjflsakjf8ds55524056"/>
  </r>
  <r>
    <d v="2017-05-04T00:00:00"/>
    <x v="1"/>
    <x v="11"/>
    <s v="en"/>
    <s v="CCB_VERIF_REP_904_28FEB2008_28FEB2012.pdf"/>
    <x v="38"/>
    <s v="CCB Verification Documents"/>
    <s v="https://registry.verra.org/mymodule/ProjectDoc/Project_ViewFile.asp?FileID=42305&amp;IDKEY=jiofj09234rm9oq4jndsma80vcalksdjf98cxkjaf90823nmq3d58338595"/>
  </r>
  <r>
    <d v="2017-05-04T00:00:00"/>
    <x v="1"/>
    <x v="12"/>
    <s v="en"/>
    <s v="CCB_IMP_REP_ENG_904_28FEB2008_28FEB2012_V1.pdf"/>
    <x v="38"/>
    <s v="CCB Verification Documents"/>
    <s v="https://registry.verra.org/mymodule/ProjectDoc/Project_ViewFile.asp?FileID=45506&amp;IDKEY=80e98hfalksuf098fnsdalfkjfoijmn4309JLKJFjlaksjfla9962752774"/>
  </r>
  <r>
    <d v="2018-04-26T00:00:00"/>
    <x v="0"/>
    <x v="0"/>
    <s v="en"/>
    <s v="PROJ_DESC_856_16JUL2012.pdf"/>
    <x v="39"/>
    <s v="VCS Registration Documents"/>
    <s v="https://registry.verra.org/mymodule/ProjectDoc/Project_ViewFile.asp?FileID=34401&amp;IDKEY=f8723kjnf7kjandsaslmdv09887vaksmrmnwqkjoiuanfnfuq0247438979"/>
  </r>
  <r>
    <d v="2018-04-26T00:00:00"/>
    <x v="1"/>
    <x v="1"/>
    <s v="en"/>
    <s v="PP_REG_REP_856_27NOV2012.pdf"/>
    <x v="39"/>
    <s v="VCS Registration Documents"/>
    <s v="https://registry.verra.org/mymodule/ProjectDoc/Project_ViewFile.asp?FileID=34402&amp;IDKEY=kiquwesdfmnk0iei23nnm435oiojnc909dsflk9809adlkmlkfw47440358"/>
  </r>
  <r>
    <d v="2018-04-26T00:00:00"/>
    <x v="3"/>
    <x v="2"/>
    <s v="en"/>
    <s v="VALID_REP_856_27AUG2012.pdf"/>
    <x v="39"/>
    <s v="VCS Registration Documents"/>
    <s v="https://registry.verra.org/mymodule/ProjectDoc/Project_ViewFile.asp?FileID=34403&amp;IDKEY=2iofj09234rm9oq4jndsma80vcalksdjf98cxkjaf90823nmq3047441737"/>
  </r>
  <r>
    <d v="2018-09-27T00:00:00"/>
    <x v="1"/>
    <x v="3"/>
    <s v="en"/>
    <s v="PP_ISS_REP_856_16JUN2012_31DEC2017.pdf"/>
    <x v="39"/>
    <s v="VCS Issuance Documents"/>
    <s v="https://registry.verra.org/mymodule/ProjectDoc/Project_ViewFile.asp?FileID=40842&amp;IDKEY=slksjoiuwqowrnoiuomnckjashoufifmln902309ksdflku098h56321118"/>
  </r>
  <r>
    <d v="2017-05-04T00:00:00"/>
    <x v="1"/>
    <x v="4"/>
    <s v="en"/>
    <s v="PP_ISS_REP_856_18OCT2010_15JUN2012.pdf"/>
    <x v="39"/>
    <s v="VCS Issuance Documents"/>
    <s v="https://registry.verra.org/mymodule/ProjectDoc/Project_ViewFile.asp?FileID=42613&amp;IDKEY=898klasmf8jflkasf8098afnasfkj98f0a9sfsakjflsakjf8d058763327"/>
  </r>
  <r>
    <d v="2017-05-04T00:00:00"/>
    <x v="5"/>
    <x v="5"/>
    <s v="en"/>
    <s v="MONIT_REP_856_18OCT2010_15JUN2012.pdf"/>
    <x v="39"/>
    <s v="VCS Issuance Documents"/>
    <s v="https://registry.verra.org/mymodule/ProjectDoc/Project_ViewFile.asp?FileID=42612&amp;IDKEY=a903q4jsafkasjfu90amnmasdfkaidflnmdf9348r09dmfasdfl58761948"/>
  </r>
  <r>
    <d v="2018-09-27T00:00:00"/>
    <x v="1"/>
    <x v="6"/>
    <s v="en"/>
    <s v="MONIT_REP_856_16JUN2012_31DEC2017.pdf"/>
    <x v="39"/>
    <s v="VCS Issuance Documents"/>
    <s v="https://registry.verra.org/mymodule/ProjectDoc/Project_ViewFile.asp?FileID=45810&amp;IDKEY=olksjoiuwqowrnoiuomnckjashoufifmln902309ksdflku098l63171990"/>
  </r>
  <r>
    <d v="2018-04-26T00:00:00"/>
    <x v="1"/>
    <x v="7"/>
    <s v="en"/>
    <s v="VALID_STA_856_16NOV2012.pdf"/>
    <x v="39"/>
    <s v="VCS Issuance Documents"/>
    <s v="https://registry.verra.org/mymodule/ProjectDoc/Project_ViewFile.asp?FileID=34404&amp;IDKEY=d903q4jsafkasjfu90amnmasdfkaidflnmdf9348r09dmfasdfj47443116"/>
  </r>
  <r>
    <d v="2017-05-04T00:00:00"/>
    <x v="7"/>
    <x v="8"/>
    <s v="en"/>
    <s v="VERIF_REP_856_18OCT2010_15JUN2012.pdf"/>
    <x v="39"/>
    <s v="VCS Issuance Documents"/>
    <s v="https://registry.verra.org/mymodule/ProjectDoc/Project_ViewFile.asp?FileID=42611&amp;IDKEY=siofj09234rm9oq4jndsma80vcalksdjf98cxkjaf90823nmq3d58760569"/>
  </r>
  <r>
    <d v="2018-09-27T00:00:00"/>
    <x v="0"/>
    <x v="9"/>
    <s v="en"/>
    <s v="VERIF_REP_856_16JUN2012_31DEC2017.pdf"/>
    <x v="39"/>
    <s v="VCS Issuance Documents"/>
    <s v="https://registry.verra.org/mymodule/ProjectDoc/Project_ViewFile.asp?FileID=43282&amp;IDKEY=l097809fdslkjf09rndasfufd098asodfjlkduf09nm23mrn87959685878"/>
  </r>
  <r>
    <d v="2017-05-04T00:00:00"/>
    <x v="1"/>
    <x v="10"/>
    <s v="en"/>
    <s v="VERIF_STA_856_18OCT2010_15JUN2012.pdf"/>
    <x v="39"/>
    <s v="VCS Issuance Documents"/>
    <s v="https://registry.verra.org/mymodule/ProjectDoc/Project_ViewFile.asp?FileID=40278&amp;IDKEY=hq934lkmsad39asjdkfj90qlkalsdkngaf98ulkandDfdvDdfh55543362"/>
  </r>
  <r>
    <d v="2018-09-27T00:00:00"/>
    <x v="8"/>
    <x v="11"/>
    <s v="en"/>
    <s v="VERIF_STA_856_16JUN2012_31DEC2017.pdf"/>
    <x v="39"/>
    <s v="VCS Issuance Documents"/>
    <s v="https://registry.verra.org/mymodule/ProjectDoc/Project_ViewFile.asp?FileID=40843&amp;IDKEY=f097809fdslkjf09rndasfufd098asodfjlkduf09nm23mrn87956322497"/>
  </r>
  <r>
    <d v="2018-09-27T00:00:00"/>
    <x v="1"/>
    <x v="12"/>
    <s v="en"/>
    <s v="AFOLU_PROJ_ELEM_856_16JUN2012_31DEC2017.pdf"/>
    <x v="39"/>
    <s v="VCS Other Documents"/>
    <s v="https://registry.verra.org/mymodule/ProjectDoc/Project_ViewFile.asp?FileID=40841&amp;IDKEY=jkjalskjf098234kj28098sfkjlf098098kl32lasjdflkj909k56319739"/>
  </r>
  <r>
    <d v="2023-09-07T00:00:00"/>
    <x v="10"/>
    <x v="13"/>
    <s v="not detected"/>
    <s v="ID 856 ProjectArea.kml"/>
    <x v="39"/>
    <s v="VCS Other Documents"/>
    <s v="https://registry.verra.org/mymodule/ProjectDoc/Project_ViewFile.asp?FileID=96769&amp;IDKEY=kkjalskjf098234kj28098sfkjlf098098kl32lasjdflkj909f133444451"/>
  </r>
  <r>
    <d v="2023-03-27T00:00:00"/>
    <x v="1"/>
    <x v="14"/>
    <s v="en"/>
    <s v="CCB_V_EXEMPTION-APPROVED_856_22Mar2023.pdf"/>
    <x v="39"/>
    <s v="VCS Other Documents"/>
    <s v="https://registry.verra.org/mymodule/ProjectDoc/Project_ViewFile.asp?FileID=87164&amp;IDKEY=m98klasmf8jflkasf8098afnasfkj98f0a9sfsakjflsakjf8dl120199156"/>
  </r>
  <r>
    <d v="2023-09-07T00:00:00"/>
    <x v="10"/>
    <x v="15"/>
    <s v="not detected"/>
    <s v="ID 856 LeakageBelt.kml"/>
    <x v="39"/>
    <s v="VCS Other Documents"/>
    <s v="https://registry.verra.org/mymodule/ProjectDoc/Project_ViewFile.asp?FileID=96770&amp;IDKEY=0097809fdslkjf09rndasfufd098asodfjlkduf09nm23mrn873133445830"/>
  </r>
  <r>
    <d v="2023-09-07T00:00:00"/>
    <x v="10"/>
    <x v="16"/>
    <s v="not detected"/>
    <s v="ID 856 ReferenceRegion.kml"/>
    <x v="39"/>
    <s v="VCS Other Documents"/>
    <s v="https://registry.verra.org/mymodule/ProjectDoc/Project_ViewFile.asp?FileID=96771&amp;IDKEY=80e98hfalksuf098fnsdalfkjfoijmn4309JLKJFjlaksjfla9j133447209"/>
  </r>
  <r>
    <d v="2018-09-27T00:00:00"/>
    <x v="12"/>
    <x v="17"/>
    <s v="en"/>
    <s v="I2_856_PRR_19SEP2018.pdf"/>
    <x v="39"/>
    <s v="VCS Other Documents"/>
    <s v="https://registry.verra.org/mymodule/ProjectDoc/Project_ViewFile.asp?FileID=40787&amp;IDKEY=898klasmf8jflkasf8098afnasfkj98f0a9sfsakjflsakjf8d956245273"/>
  </r>
  <r>
    <d v="2018-04-26T00:00:00"/>
    <x v="1"/>
    <x v="18"/>
    <s v="en"/>
    <s v="CBB_VALID_REP_ENG_856_09FEB2012.pdf"/>
    <x v="39"/>
    <s v="CCB Validation Documents"/>
    <s v="https://registry.verra.org/mymodule/ProjectDoc/Project_ViewFile.asp?FileID=42610&amp;IDKEY=miquwesdfmnk0iei23nnm435oiojnc909dsflk9809adlkmlkfc58759190"/>
  </r>
  <r>
    <d v="2018-09-27T00:00:00"/>
    <x v="1"/>
    <x v="19"/>
    <s v="en"/>
    <s v="CCB_MONIT_REP_856_16JUN2012_31DEC2017.pdf"/>
    <x v="39"/>
    <s v="CCB Verification Documents"/>
    <s v="https://registry.verra.org/mymodule/ProjectDoc/Project_ViewFile.asp?FileID=45811&amp;IDKEY=8097809fdslkjf09rndasfufd098asodfjlkduf09nm23mrn87m63173369"/>
  </r>
  <r>
    <d v="2018-04-26T00:00:00"/>
    <x v="1"/>
    <x v="20"/>
    <s v="en"/>
    <s v="CCB_MON_REP_ENG_DRAFT_856_16JUN2012_31DEC2017.pdf"/>
    <x v="39"/>
    <s v="CCB Verification Documents"/>
    <s v="https://registry.verra.org/mymodule/ProjectDoc/Project_ViewFile.asp?FileID=45793&amp;IDKEY=jlksjoiuwqowrnoiuomnckjashoufifmln902309ksdflku098u63148547"/>
  </r>
  <r>
    <d v="2018-09-27T00:00:00"/>
    <x v="1"/>
    <x v="21"/>
    <s v="es"/>
    <s v="CCB_MON_REP_SUM_ESP_856_16JUN2012_31DEC2017.pdf"/>
    <x v="39"/>
    <s v="CCB Verification Documents"/>
    <s v="https://registry.verra.org/mymodule/ProjectDoc/Project_ViewFile.asp?FileID=43284&amp;IDKEY=aq934lkmsad39asjdkfj90qlkalsdkngaf98ulkandDfdvDdfhk59688636"/>
  </r>
  <r>
    <d v="2018-04-26T00:00:00"/>
    <x v="1"/>
    <x v="22"/>
    <s v="es"/>
    <s v="CCB_MON_REP_SUM_ESP_DRAFT_856_16JUN2012_31DEC2017.pdf"/>
    <x v="39"/>
    <s v="CCB Verification Documents"/>
    <s v="https://registry.verra.org/mymodule/ProjectDoc/Project_ViewFile.asp?FileID=43233&amp;IDKEY=d903q4jsafkasjfu90amnmasdfkaidflnmdf9348r09dmfasdfu59618307"/>
  </r>
  <r>
    <d v="2018-09-27T00:00:00"/>
    <x v="0"/>
    <x v="23"/>
    <s v="en"/>
    <s v="CCB_VERIF_REP_856_16JUN2012_31DEC2017.pdf"/>
    <x v="39"/>
    <s v="CCB Verification Documents"/>
    <s v="https://registry.verra.org/mymodule/ProjectDoc/Project_ViewFile.asp?FileID=43283&amp;IDKEY=00e98hfalksuf098fnsdalfkjfoijmn4309JLKJFjlaksjfla9f59687257"/>
  </r>
  <r>
    <d v="2018-09-27T00:00:00"/>
    <x v="1"/>
    <x v="24"/>
    <s v="en"/>
    <s v="CCB_VERIF_STA_856_16JUN2012_31DEC2017.pdf"/>
    <x v="39"/>
    <s v="CCB Verification Documents"/>
    <s v="https://registry.verra.org/mymodule/ProjectDoc/Project_ViewFile.asp?FileID=40844&amp;IDKEY=f0e98hfalksuf098fnsdalfkjfoijmn4309JLKJFjlaksjfla9i56323876"/>
  </r>
  <r>
    <d v="2018-04-26T00:00:00"/>
    <x v="1"/>
    <x v="25"/>
    <s v="en"/>
    <s v="CCB_OTHER_856_03FEB2017.pdf"/>
    <x v="39"/>
    <s v="CCB Other Documents"/>
    <s v="https://registry.verra.org/mymodule/ProjectDoc/Project_ViewFile.asp?FileID=39418&amp;IDKEY=a903q4jsafkasjfu90amnmasdfkaidflnmdf9348r09dmfasdfa54357422"/>
  </r>
  <r>
    <d v="2018-04-26T00:00:00"/>
    <x v="1"/>
    <x v="26"/>
    <s v="en"/>
    <s v="CCB_OTHER_856_06DEC2017.pdf"/>
    <x v="39"/>
    <s v="CCB Other Documents"/>
    <s v="https://registry.verra.org/mymodule/ProjectDoc/Project_ViewFile.asp?FileID=39419&amp;IDKEY=f98klasmf8jflkasf8098afnasfkj98f0a9sfsakjflsakjf8dn54358801"/>
  </r>
  <r>
    <d v="2019-04-30T00:00:00"/>
    <x v="0"/>
    <x v="0"/>
    <s v="en"/>
    <s v="PROJ_DESC_1112_13MAR2014.pdf"/>
    <x v="40"/>
    <s v="VCS Registration Documents"/>
    <s v="https://registry.verra.org/mymodule/ProjectDoc/Project_ViewFile.asp?FileID=37296&amp;IDKEY=dkjalskjf098234kj28098sfkjlf098098kl32lasjdflkj909j51431184"/>
  </r>
  <r>
    <d v="2019-04-30T00:00:00"/>
    <x v="1"/>
    <x v="1"/>
    <s v="en"/>
    <s v="PP_REG_REP_1112_28MAR2013.pdf"/>
    <x v="40"/>
    <s v="VCS Registration Documents"/>
    <s v="https://registry.verra.org/mymodule/ProjectDoc/Project_ViewFile.asp?FileID=37298&amp;IDKEY=9097809fdslkjf09rndasfufd098asodfjlkduf09nm23mrn87s51433942"/>
  </r>
  <r>
    <d v="2019-04-30T00:00:00"/>
    <x v="3"/>
    <x v="2"/>
    <s v="en"/>
    <s v="VALID_REP_1112_15MAY2014.pdf"/>
    <x v="40"/>
    <s v="VCS Registration Documents"/>
    <s v="https://registry.verra.org/mymodule/ProjectDoc/Project_ViewFile.asp?FileID=36875&amp;IDKEY=u097809fdslkjf09rndasfufd098asodfjlkduf09nm23mrn87850850625"/>
  </r>
  <r>
    <d v="2019-04-30T00:00:00"/>
    <x v="3"/>
    <x v="3"/>
    <s v="en"/>
    <s v="023_CarbonCo_Russas-CCBA_Validation_Report_Final__19MAR2014.pdf"/>
    <x v="40"/>
    <s v="VCS Registration Documents"/>
    <s v="https://registry.verra.org/mymodule/ProjectDoc/Project_ViewFile.asp?FileID=37234&amp;IDKEY=9097809fdslkjf09rndasfufd098asodfjlkduf09nm23mrn87251345686"/>
  </r>
  <r>
    <d v="2019-04-30T00:00:00"/>
    <x v="3"/>
    <x v="4"/>
    <s v="en"/>
    <s v="023-CarbonCo-Russas-VCS_Validation_Report_Final_19MAR2014.pdf"/>
    <x v="40"/>
    <s v="VCS Registration Documents"/>
    <s v="https://registry.verra.org/mymodule/ProjectDoc/Project_ViewFile.asp?FileID=37236&amp;IDKEY=4q934lkmsad39asjdkfj90qlkalsdkngaf98ulkandDfdvDdfhv51348444"/>
  </r>
  <r>
    <d v="2017-05-02T00:00:00"/>
    <x v="1"/>
    <x v="5"/>
    <s v="en"/>
    <s v="PP_ISS_REP_1112_17MAR2011_31DEC2013.pdf"/>
    <x v="40"/>
    <s v="VCS Issuance Documents"/>
    <s v="https://registry.verra.org/mymodule/ProjectDoc/Project_ViewFile.asp?FileID=38566&amp;IDKEY=ulksjoiuwqowrnoiuomnckjashoufifmln902309ksdflku098s53182514"/>
  </r>
  <r>
    <d v="2019-07-08T00:00:00"/>
    <x v="1"/>
    <x v="6"/>
    <s v="en"/>
    <s v="PP_ISS_REP_1112_01JAN2014_31DEC2016.PDF"/>
    <x v="40"/>
    <s v="VCS Issuance Documents"/>
    <s v="https://registry.verra.org/mymodule/ProjectDoc/Project_ViewFile.asp?FileID=45136&amp;IDKEY=m097809fdslkjf09rndasfufd098asodfjlkduf09nm23mrn87f62242544"/>
  </r>
  <r>
    <d v="2019-05-07T00:00:00"/>
    <x v="1"/>
    <x v="7"/>
    <s v="en"/>
    <s v="PP_ISS_REP_1112_01JAN2017_31DEC2017.PDF"/>
    <x v="40"/>
    <s v="VCS Issuance Documents"/>
    <s v="https://registry.verra.org/mymodule/ProjectDoc/Project_ViewFile.asp?FileID=45272&amp;IDKEY=80e98hfalksuf098fnsdalfkjfoijmn4309JLKJFjlaksjfla9j62430088"/>
  </r>
  <r>
    <d v="2023-09-18T00:00:00"/>
    <x v="4"/>
    <x v="8"/>
    <s v="en"/>
    <s v="Russas_Projects_VCS_Issuance_Deed_(7-6-2022) (Fully Signed).pdf"/>
    <x v="40"/>
    <s v="VCS Issuance Documents"/>
    <s v="https://registry.verra.org/mymodule/ProjectDoc/Project_ViewFile.asp?FileID=97372&amp;IDKEY=klksjoiuwqowrnoiuomnckjashoufifmln902309ksdflku098q134275988"/>
  </r>
  <r>
    <d v="2015-03-24T00:00:00"/>
    <x v="5"/>
    <x v="9"/>
    <s v="en"/>
    <s v="2013_RussasMonitoring_2014.12.16.pdf"/>
    <x v="40"/>
    <s v="VCS Issuance Documents"/>
    <s v="https://registry.verra.org/mymodule/ProjectDoc/Project_ViewFile.asp?FileID=36085&amp;IDKEY=a8723kjnf7kjandsaslmdv09887vaksmrmnwqkjoiuanfnfuq0v49761215"/>
  </r>
  <r>
    <d v="2019-07-08T00:00:00"/>
    <x v="1"/>
    <x v="10"/>
    <s v="en"/>
    <s v="MONIT_REP_1112_01JAN2014_31DEC2016.PDF"/>
    <x v="40"/>
    <s v="VCS Issuance Documents"/>
    <s v="https://registry.verra.org/mymodule/ProjectDoc/Project_ViewFile.asp?FileID=45137&amp;IDKEY=l0e98hfalksuf098fnsdalfkjfoijmn4309JLKJFjlaksjfla9l62243923"/>
  </r>
  <r>
    <d v="2019-05-07T00:00:00"/>
    <x v="5"/>
    <x v="11"/>
    <s v="en"/>
    <s v="MONIT_REP_1112_01JAN2017_31DEC2017.pdf"/>
    <x v="40"/>
    <s v="VCS Issuance Documents"/>
    <s v="https://registry.verra.org/mymodule/ProjectDoc/Project_ViewFile.asp?FileID=45273&amp;IDKEY=3q934lkmsad39asjdkfj90qlkalsdkngaf98ulkandDfdvDdfhD62431467"/>
  </r>
  <r>
    <d v="2017-05-02T00:00:00"/>
    <x v="5"/>
    <x v="12"/>
    <s v="en"/>
    <s v="MONIT_REP_1112_17MAR2011_31DEC2013.pdf"/>
    <x v="40"/>
    <s v="VCS Issuance Documents"/>
    <s v="https://registry.verra.org/mymodule/ProjectDoc/Project_ViewFile.asp?FileID=45830&amp;IDKEY=90e98hfalksuf098fnsdalfkjfoijmn4309JLKJFjlaksjfla9863199570"/>
  </r>
  <r>
    <d v="2023-09-18T00:00:00"/>
    <x v="5"/>
    <x v="13"/>
    <s v="en"/>
    <s v="Russas Project's CCB-VCS 2018-2020 Monitoring Report (9-13-2023) (Clean).pdf"/>
    <x v="40"/>
    <s v="VCS Issuance Documents"/>
    <s v="https://registry.verra.org/mymodule/ProjectDoc/Project_ViewFile.asp?FileID=97351&amp;IDKEY=s903q4jsafkasjfu90amnmasdfkaidflnmdf9348r09dmfasdf3134247029"/>
  </r>
  <r>
    <d v="2019-04-30T00:00:00"/>
    <x v="6"/>
    <x v="14"/>
    <s v="en"/>
    <s v="VALID_STA_1112_15MAY2014.pdf"/>
    <x v="40"/>
    <s v="VCS Issuance Documents"/>
    <s v="https://registry.verra.org/mymodule/ProjectDoc/Project_ViewFile.asp?FileID=36876&amp;IDKEY=l0e98hfalksuf098fnsdalfkjfoijmn4309JLKJFjlaksjfla9j50852004"/>
  </r>
  <r>
    <d v="2019-04-30T00:00:00"/>
    <x v="6"/>
    <x v="15"/>
    <s v="en"/>
    <s v="023-CarbonCo-Russas-VCS_Validation_Representation_Final-19MAR2014.pdf"/>
    <x v="40"/>
    <s v="VCS Issuance Documents"/>
    <s v="https://registry.verra.org/mymodule/ProjectDoc/Project_ViewFile.asp?FileID=37237&amp;IDKEY=28723kjnf7kjandsaslmdv09887vaksmrmnwqkjoiuanfnfuq0f51349823"/>
  </r>
  <r>
    <d v="2015-03-24T00:00:00"/>
    <x v="7"/>
    <x v="16"/>
    <s v="en"/>
    <s v="023_01-CarbonCo-Russas-VCS_1st_Verification_Report_Final.pdf"/>
    <x v="40"/>
    <s v="VCS Issuance Documents"/>
    <s v="https://registry.verra.org/mymodule/ProjectDoc/Project_ViewFile.asp?FileID=36089&amp;IDKEY=a98klasmf8jflkasf8098afnasfkj98f0a9sfsakjflsakjf8ds49766731"/>
  </r>
  <r>
    <d v="2017-05-02T00:00:00"/>
    <x v="7"/>
    <x v="17"/>
    <s v="en"/>
    <s v="VERIF_REP_1112_17MAR2011_31DEC2013.pdf"/>
    <x v="40"/>
    <s v="VCS Issuance Documents"/>
    <s v="https://registry.verra.org/mymodule/ProjectDoc/Project_ViewFile.asp?FileID=42359&amp;IDKEY=oiquwesdfmnk0iei23nnm435oiojnc909dsflk9809adlkmlkf558413061"/>
  </r>
  <r>
    <d v="2019-05-07T00:00:00"/>
    <x v="1"/>
    <x v="18"/>
    <s v="en"/>
    <s v="VERIF_REP_1112_01JAN2017_31DEC2017.pdf"/>
    <x v="40"/>
    <s v="VCS Issuance Documents"/>
    <s v="https://registry.verra.org/mymodule/ProjectDoc/Project_ViewFile.asp?FileID=43439&amp;IDKEY=oiquwesdfmnk0iei23nnm435oiojnc909dsflk9809adlkmlkfi59902381"/>
  </r>
  <r>
    <d v="2019-07-08T00:00:00"/>
    <x v="1"/>
    <x v="19"/>
    <s v="en"/>
    <s v="VERIF_REP_1112_01JAN2014_31DEC2016.pdf"/>
    <x v="40"/>
    <s v="VCS Issuance Documents"/>
    <s v="https://registry.verra.org/mymodule/ProjectDoc/Project_ViewFile.asp?FileID=44114&amp;IDKEY=ciofj09234rm9oq4jndsma80vcalksdjf98cxkjaf90823nmq3q60833206"/>
  </r>
  <r>
    <d v="2023-09-18T00:00:00"/>
    <x v="7"/>
    <x v="20"/>
    <s v="en"/>
    <s v="20014.00_Russas_VCS_CCB_Ver Report_V2_Final_20230916.pdf"/>
    <x v="40"/>
    <s v="VCS Issuance Documents"/>
    <s v="https://registry.verra.org/mymodule/ProjectDoc/Project_ViewFile.asp?FileID=97352&amp;IDKEY=f98klasmf8jflkasf8098afnasfkj98f0a9sfsakjflsakjf8da134248408"/>
  </r>
  <r>
    <d v="2015-03-24T00:00:00"/>
    <x v="8"/>
    <x v="21"/>
    <s v="en"/>
    <s v="023_01-CarbonCo_Russas-VCS_Verification_Representation-final.pdf"/>
    <x v="40"/>
    <s v="VCS Issuance Documents"/>
    <s v="https://registry.verra.org/mymodule/ProjectDoc/Project_ViewFile.asp?FileID=36087&amp;IDKEY=aiofj09234rm9oq4jndsma80vcalksdjf98cxkjaf90823nmq3049763973"/>
  </r>
  <r>
    <d v="2019-05-07T00:00:00"/>
    <x v="8"/>
    <x v="22"/>
    <s v="en"/>
    <s v="VERIF_STA_1112_01JAN2017_31DEC2017.pdf"/>
    <x v="40"/>
    <s v="VCS Issuance Documents"/>
    <s v="https://registry.verra.org/mymodule/ProjectDoc/Project_ViewFile.asp?FileID=38278&amp;IDKEY=klksjoiuwqowrnoiuomnckjashoufifmln902309ksdflku098q52785362"/>
  </r>
  <r>
    <d v="2019-07-08T00:00:00"/>
    <x v="8"/>
    <x v="23"/>
    <s v="en"/>
    <s v="VERIF_STA_1112_01JAN2014_31DEC2016.pdf"/>
    <x v="40"/>
    <s v="VCS Issuance Documents"/>
    <s v="https://registry.verra.org/mymodule/ProjectDoc/Project_ViewFile.asp?FileID=38423&amp;IDKEY=a0e98hfalksuf098fnsdalfkjfoijmn4309JLKJFjlaksjfla9a52985317"/>
  </r>
  <r>
    <d v="2017-05-02T00:00:00"/>
    <x v="8"/>
    <x v="24"/>
    <s v="en"/>
    <s v="VERIF_STA_1112_17MAR2011_31DEC2013.pdf"/>
    <x v="40"/>
    <s v="VCS Issuance Documents"/>
    <s v="https://registry.verra.org/mymodule/ProjectDoc/Project_ViewFile.asp?FileID=38567&amp;IDKEY=m097809fdslkjf09rndasfufd098asodfjlkduf09nm23mrn87853183893"/>
  </r>
  <r>
    <d v="2023-09-18T00:00:00"/>
    <x v="8"/>
    <x v="25"/>
    <s v="en"/>
    <s v="20014.00 Russas_VCS_Verification_Representation_V2_Final_20230916.pdf"/>
    <x v="40"/>
    <s v="VCS Issuance Documents"/>
    <s v="https://registry.verra.org/mymodule/ProjectDoc/Project_ViewFile.asp?FileID=97354&amp;IDKEY=qlksjoiuwqowrnoiuomnckjashoufifmln902309ksdflku098k134251166"/>
  </r>
  <r>
    <d v="2019-04-30T00:00:00"/>
    <x v="1"/>
    <x v="26"/>
    <s v="en"/>
    <s v="AFOLU_PROJ_ELEM_1112_25MAR2014.pdf"/>
    <x v="40"/>
    <s v="VCS Other Documents"/>
    <s v="https://registry.verra.org/mymodule/ProjectDoc/Project_ViewFile.asp?FileID=37297&amp;IDKEY=slksjoiuwqowrnoiuomnckjashoufifmln902309ksdflku098w51432563"/>
  </r>
  <r>
    <d v="2019-05-07T00:00:00"/>
    <x v="1"/>
    <x v="27"/>
    <s v="en"/>
    <s v="AFOLU_PROJ_ELEM_1112_01JAN2017_31DEC2017.pdf"/>
    <x v="40"/>
    <s v="VCS Other Documents"/>
    <s v="https://registry.verra.org/mymodule/ProjectDoc/Project_ViewFile.asp?FileID=41316&amp;IDKEY=r903q4jsafkasjfu90amnmasdfkaidflnmdf9348r09dmfasdff56974764"/>
  </r>
  <r>
    <d v="2019-07-08T00:00:00"/>
    <x v="1"/>
    <x v="28"/>
    <s v="en"/>
    <s v="AFOLU_ELEM_1112_01JAN2014_31DEC2016.pdf"/>
    <x v="40"/>
    <s v="VCS Other Documents"/>
    <s v="https://registry.verra.org/mymodule/ProjectDoc/Project_ViewFile.asp?FileID=41089&amp;IDKEY=08723kjnf7kjandsaslmdv09887vaksmrmnwqkjoiuanfnfuq0v56661731"/>
  </r>
  <r>
    <d v="2017-05-02T00:00:00"/>
    <x v="1"/>
    <x v="29"/>
    <s v="en"/>
    <s v="AFOLU_PROJ_ELEM_1112_17MAR2011_31DEC2013.pdf"/>
    <x v="40"/>
    <s v="VCS Other Documents"/>
    <s v="https://registry.verra.org/mymodule/ProjectDoc/Project_ViewFile.asp?FileID=42358&amp;IDKEY=v8723kjnf7kjandsaslmdv09887vaksmrmnwqkjoiuanfnfuq0058411682"/>
  </r>
  <r>
    <d v="2019-04-30T00:00:00"/>
    <x v="1"/>
    <x v="30"/>
    <s v="en"/>
    <s v="COMMS_AGR_PL1112_28MAR2013.pdf"/>
    <x v="40"/>
    <s v="VCS Other Documents"/>
    <s v="https://registry.verra.org/mymodule/ProjectDoc/Project_ViewFile.asp?FileID=42374&amp;IDKEY=u0e98hfalksuf098fnsdalfkjfoijmn4309JLKJFjlaksjfla9J58433746"/>
  </r>
  <r>
    <d v="2023-09-27T00:00:00"/>
    <x v="9"/>
    <x v="31"/>
    <s v="en"/>
    <s v="Russas Project's New Verra Registry Communications Agreement-multiple-PPs (Fully Signed).pdf"/>
    <x v="40"/>
    <s v="VCS Other Documents"/>
    <s v="https://registry.verra.org/mymodule/ProjectDoc/Project_ViewFile.asp?FileID=98068&amp;IDKEY=nq934lkmsad39asjdkfj90qlkalsdkngaf98ulkandDfdvDdfhj135235772"/>
  </r>
  <r>
    <d v="2023-09-18T00:00:00"/>
    <x v="12"/>
    <x v="32"/>
    <s v="en"/>
    <s v="CCB_VCS_V4_PRR_1112_01JAN2018_31DEC20201.pdf"/>
    <x v="40"/>
    <s v="VCS Other Documents"/>
    <s v="https://registry.verra.org/mymodule/ProjectDoc/Project_ViewFile.asp?FileID=97356&amp;IDKEY=a0e98hfalksuf098fnsdalfkjfoijmn4309JLKJFjlaksjfla9a134253924"/>
  </r>
  <r>
    <d v="2021-09-29T00:00:00"/>
    <x v="10"/>
    <x v="33"/>
    <s v="not detected"/>
    <s v="RussasProperty (Kml).kml"/>
    <x v="40"/>
    <s v="VCS Other Documents"/>
    <s v="https://registry.verra.org/mymodule/ProjectDoc/Project_ViewFile.asp?FileID=56302&amp;IDKEY=898klasmf8jflkasf8098afnasfkj98f0a9sfsakjflsakjf8d977640458"/>
  </r>
  <r>
    <d v="2019-04-30T00:00:00"/>
    <x v="1"/>
    <x v="34"/>
    <s v="en"/>
    <s v="Russas_Project_Final_Draft_CCBS_PDD_-_English_(7-8-13).pdf"/>
    <x v="40"/>
    <s v="VCS Other Documents"/>
    <s v="https://registry.verra.org/mymodule/ProjectDoc/Project_ViewFile.asp?FileID=35380&amp;IDKEY=n097809fdslkjf09rndasfufd098asodfjlkduf09nm23mrn87948789020"/>
  </r>
  <r>
    <d v="2015-03-24T00:00:00"/>
    <x v="7"/>
    <x v="35"/>
    <s v="en"/>
    <s v="023_01-CarbonCo-Russas-CCBA_Verification_Report_final.pdf"/>
    <x v="40"/>
    <s v="VCS Other Documents"/>
    <s v="https://registry.verra.org/mymodule/ProjectDoc/Project_ViewFile.asp?FileID=36088&amp;IDKEY=f903q4jsafkasjfu90amnmasdfkaidflnmdf9348r09dmfasdfd49765352"/>
  </r>
  <r>
    <d v="2015-03-24T00:00:00"/>
    <x v="1"/>
    <x v="36"/>
    <s v="en"/>
    <s v="2013_RussasNonPermanenceRiskReport_2014.12.16.pdf"/>
    <x v="40"/>
    <s v="VCS Other Documents"/>
    <s v="https://registry.verra.org/mymodule/ProjectDoc/Project_ViewFile.asp?FileID=36090&amp;IDKEY=alksjoiuwqowrnoiuomnckjashoufifmln902309ksdflku098o49768110"/>
  </r>
  <r>
    <d v="2015-03-24T00:00:00"/>
    <x v="1"/>
    <x v="37"/>
    <s v="en"/>
    <s v="Russas_Project_CCBS_PIR,_Final_Version_11-3-14.pdf"/>
    <x v="40"/>
    <s v="VCS Other Documents"/>
    <s v="https://registry.verra.org/mymodule/ProjectDoc/Project_ViewFile.asp?FileID=36091&amp;IDKEY=u097809fdslkjf09rndasfufd098asodfjlkduf09nm23mrn87849769489"/>
  </r>
  <r>
    <d v="2019-04-30T00:00:00"/>
    <x v="1"/>
    <x v="38"/>
    <s v="en"/>
    <s v="FOREST_INVENTORY_1112.pdf"/>
    <x v="40"/>
    <s v="VCS Other Documents"/>
    <s v="https://registry.verra.org/mymodule/ProjectDoc/Project_ViewFile.asp?FileID=36869&amp;IDKEY=a8723kjnf7kjandsaslmdv09887vaksmrmnwqkjoiuanfnfuq0v50842351"/>
  </r>
  <r>
    <d v="2019-04-30T00:00:00"/>
    <x v="1"/>
    <x v="39"/>
    <s v="en"/>
    <s v="CCBA_VALID_REP_1112_19MAR2014.pdf"/>
    <x v="40"/>
    <s v="VCS Other Documents"/>
    <s v="https://registry.verra.org/mymodule/ProjectDoc/Project_ViewFile.asp?FileID=37274&amp;IDKEY=iiquwesdfmnk0iei23nnm435oiojnc909dsflk9809adlkmlkfs51400846"/>
  </r>
  <r>
    <d v="2019-04-30T00:00:00"/>
    <x v="1"/>
    <x v="40"/>
    <s v="en"/>
    <s v="CCBA_VALID_STA_1112_19MAR2013.pdf"/>
    <x v="40"/>
    <s v="VCS Other Documents"/>
    <s v="https://registry.verra.org/mymodule/ProjectDoc/Project_ViewFile.asp?FileID=37275&amp;IDKEY=qiofj09234rm9oq4jndsma80vcalksdjf98cxkjaf90823nmq3c51402225"/>
  </r>
  <r>
    <d v="2019-04-30T00:00:00"/>
    <x v="0"/>
    <x v="41"/>
    <s v="en"/>
    <s v="CCBA_PROJ_DESC_1112_19MAR2014.pdf"/>
    <x v="40"/>
    <s v="VCS Other Documents"/>
    <s v="https://registry.verra.org/mymodule/ProjectDoc/Project_ViewFile.asp?FileID=37299&amp;IDKEY=F0e98hfalksuf098fnsdalfkjfoijmn4309JLKJFjlaksjfla9s51435321"/>
  </r>
  <r>
    <d v="2017-05-02T00:00:00"/>
    <x v="1"/>
    <x v="42"/>
    <s v="en"/>
    <s v="CCBA_VERIF_REP_1112_17MAR2011_31DEC2013.pdf"/>
    <x v="40"/>
    <s v="VCS Other Documents"/>
    <s v="https://registry.verra.org/mymodule/ProjectDoc/Project_ViewFile.asp?FileID=38564&amp;IDKEY=898klasmf8jflkasf8098afnasfkj98f0a9sfsakjflsakjf8d953179756"/>
  </r>
  <r>
    <d v="2017-05-02T00:00:00"/>
    <x v="1"/>
    <x v="43"/>
    <s v="en"/>
    <s v="CCBA_VERIF_STA_1112_17MAR2011_31DEC2013.pdf"/>
    <x v="40"/>
    <s v="VCS Other Documents"/>
    <s v="https://registry.verra.org/mymodule/ProjectDoc/Project_ViewFile.asp?FileID=38565&amp;IDKEY=9kjalskjf098234kj28098sfkjlf098098kl32lasjdflkj909j53181135"/>
  </r>
  <r>
    <d v="2017-05-02T00:00:00"/>
    <x v="1"/>
    <x v="44"/>
    <s v="en"/>
    <s v="CCBA_PROJ_IMP_1112_17MAR2011_31DEC2013.pdf"/>
    <x v="40"/>
    <s v="VCS Other Documents"/>
    <s v="https://registry.verra.org/mymodule/ProjectDoc/Project_ViewFile.asp?FileID=45829&amp;IDKEY=0lksjoiuwqowrnoiuomnckjashoufifmln902309ksdflku098o63198191"/>
  </r>
  <r>
    <d v="2023-09-18T00:00:00"/>
    <x v="1"/>
    <x v="45"/>
    <s v="not detected"/>
    <s v="2020_RussasMonitoring_Workbook_CONFIDENTIAL (Updated 9-13-2023).xls"/>
    <x v="40"/>
    <s v="VCS Other Documents"/>
    <s v="https://registry.verra.org/mymodule/ProjectDoc/Project_ViewFile.asp?FileID=97357&amp;IDKEY=kq934lkmsad39asjdkfj90qlkalsdkngaf98ulkandDfdvDdfhf134255303"/>
  </r>
  <r>
    <d v="2019-04-30T00:00:00"/>
    <x v="12"/>
    <x v="46"/>
    <s v="en"/>
    <s v="REG_PRR_1112_15May2014.pdf"/>
    <x v="40"/>
    <s v="VCS Other Documents"/>
    <s v="https://registry.verra.org/mymodule/ProjectDoc/Project_ViewFile.asp?FileID=36877&amp;IDKEY=9q934lkmsad39asjdkfj90qlkalsdkngaf98ulkandDfdvDdfhk50853383"/>
  </r>
  <r>
    <d v="2019-07-08T00:00:00"/>
    <x v="12"/>
    <x v="47"/>
    <s v="en"/>
    <s v="I2_1112_PRR_06MAR2018.pdf"/>
    <x v="40"/>
    <s v="VCS Other Documents"/>
    <s v="https://registry.verra.org/mymodule/ProjectDoc/Project_ViewFile.asp?FileID=38424&amp;IDKEY=dq934lkmsad39asjdkfj90qlkalsdkngaf98ulkandDfdvDdfhs52986696"/>
  </r>
  <r>
    <d v="2019-04-30T00:00:00"/>
    <x v="1"/>
    <x v="48"/>
    <s v="en"/>
    <s v="CCB_VALID_REP_ENG_1112_19MAR2014.pdf"/>
    <x v="40"/>
    <s v="CCB Validation Documents"/>
    <s v="https://registry.verra.org/mymodule/ProjectDoc/Project_ViewFile.asp?FileID=42575&amp;IDKEY=siquwesdfmnk0iei23nnm435oiojnc909dsflk9809adlkmlkfd58710925"/>
  </r>
  <r>
    <d v="2019-04-30T00:00:00"/>
    <x v="1"/>
    <x v="49"/>
    <s v="en"/>
    <s v="023-CarbonCo_Russas-Valildation_Statement_Final_19Mar2014.pdf"/>
    <x v="40"/>
    <s v="CCB Validation Documents"/>
    <s v="https://registry.verra.org/mymodule/ProjectDoc/Project_ViewFile.asp?FileID=37235&amp;IDKEY=h0e98hfalksuf098fnsdalfkjfoijmn4309JLKJFjlaksjfla9s51347065"/>
  </r>
  <r>
    <d v="2019-04-30T00:00:00"/>
    <x v="0"/>
    <x v="50"/>
    <s v="en"/>
    <s v="Russas_Project_Final_Draft_VCS_PD_(7-17-2013).pdf"/>
    <x v="40"/>
    <s v="CCB Validation Documents"/>
    <s v="https://registry.verra.org/mymodule/ProjectDoc/Project_ViewFile.asp?FileID=35379&amp;IDKEY=0kjalskjf098234kj28098sfkjlf098098kl32lasjdflkj909k48787641"/>
  </r>
  <r>
    <d v="2019-04-30T00:00:00"/>
    <x v="1"/>
    <x v="51"/>
    <s v="en"/>
    <s v="Russas_Project_CCBS_PDD,_Final_(English)_3-19-14.pdf"/>
    <x v="40"/>
    <s v="CCB Validation Documents"/>
    <s v="https://registry.verra.org/mymodule/ProjectDoc/Project_ViewFile.asp?FileID=37231&amp;IDKEY=898klasmf8jflkasf8098afnasfkj98f0a9sfsakjflsakjf8dj51341549"/>
  </r>
  <r>
    <d v="2019-04-30T00:00:00"/>
    <x v="1"/>
    <x v="52"/>
    <s v="pt"/>
    <s v="Russas_Project_CCBS_PDD,_Final_(Portuguese)_3-19-14.pdf"/>
    <x v="40"/>
    <s v="CCB Validation Documents"/>
    <s v="https://registry.verra.org/mymodule/ProjectDoc/Project_ViewFile.asp?FileID=37232&amp;IDKEY=fkjalskjf098234kj28098sfkjlf098098kl32lasjdflkj909j51342928"/>
  </r>
  <r>
    <d v="2019-04-30T00:00:00"/>
    <x v="0"/>
    <x v="53"/>
    <s v="en"/>
    <s v="Russas_Project_VCS_PD,_Final_(English)_3-13-14.pdf"/>
    <x v="40"/>
    <s v="CCB Validation Documents"/>
    <s v="https://registry.verra.org/mymodule/ProjectDoc/Project_ViewFile.asp?FileID=37233&amp;IDKEY=ulksjoiuwqowrnoiuomnckjashoufifmln902309ksdflku098d51344307"/>
  </r>
  <r>
    <d v="2019-05-07T00:00:00"/>
    <x v="5"/>
    <x v="54"/>
    <s v="en"/>
    <s v="CCB_MONIT_REP_ENG_1112_01JAN2017_31DEC2017.pdf"/>
    <x v="40"/>
    <s v="CCB Verification Documents"/>
    <s v="https://registry.verra.org/mymodule/ProjectDoc/Project_ViewFile.asp?FileID=45274&amp;IDKEY=78723kjnf7kjandsaslmdv09887vaksmrmnwqkjoiuanfnfuq0u62432846"/>
  </r>
  <r>
    <d v="2021-09-02T00:00:00"/>
    <x v="5"/>
    <x v="55"/>
    <s v="en"/>
    <s v="Russas Project's CCB-VCS 2018-2020 Monitoring Report (9-1-2021).pdf"/>
    <x v="40"/>
    <s v="CCB Verification Documents"/>
    <s v="https://registry.verra.org/mymodule/ProjectDoc/Project_ViewFile.asp?FileID=55260&amp;IDKEY=rlksjoiuwqowrnoiuomnckjashoufifmln902309ksdflku098376203540"/>
  </r>
  <r>
    <d v="2023-03-06T00:00:00"/>
    <x v="5"/>
    <x v="56"/>
    <s v="en"/>
    <s v="Russas Project's CCB-VCS 2018-2020 Monitoring Report (1-12-2023) - CLEANED.pdf"/>
    <x v="40"/>
    <s v="CCB Verification Documents"/>
    <s v="https://registry.verra.org/mymodule/ProjectDoc/Project_ViewFile.asp?FileID=85914&amp;IDKEY=9kjalskjf098234kj28098sfkjlf098098kl32lasjdflkj9092118475406"/>
  </r>
  <r>
    <d v="2023-09-18T00:00:00"/>
    <x v="1"/>
    <x v="57"/>
    <s v="pt"/>
    <s v="Russas Project Summary Document (Final Version, Portuguese) (3-6-2023).pdf"/>
    <x v="40"/>
    <s v="CCB Verification Documents"/>
    <s v="https://registry.verra.org/mymodule/ProjectDoc/Project_ViewFile.asp?FileID=97367&amp;IDKEY=n8723kjnf7kjandsaslmdv09887vaksmrmnwqkjoiuanfnfuq03134269093"/>
  </r>
  <r>
    <d v="2023-03-06T00:00:00"/>
    <x v="1"/>
    <x v="58"/>
    <s v="en"/>
    <s v="Russas Project Summary Document (Final Version, English) (3-6-2023).pdf"/>
    <x v="40"/>
    <s v="CCB Verification Documents"/>
    <s v="https://registry.verra.org/mymodule/ProjectDoc/Project_ViewFile.asp?FileID=85912&amp;IDKEY=d903q4jsafkasjfu90amnmasdfkaidflnmdf9348r09dmfasdfu118472648"/>
  </r>
  <r>
    <d v="2017-05-02T00:00:00"/>
    <x v="1"/>
    <x v="59"/>
    <s v="en"/>
    <s v="CCB_VERIF_REP_ENG_1112_17MAR2011_31DEC2013.pdf"/>
    <x v="40"/>
    <s v="CCB Verification Documents"/>
    <s v="https://registry.verra.org/mymodule/ProjectDoc/Project_ViewFile.asp?FileID=39778&amp;IDKEY=riofj09234rm9oq4jndsma80vcalksdjf98cxkjaf90823nmq3a54853862"/>
  </r>
  <r>
    <d v="2019-05-07T00:00:00"/>
    <x v="1"/>
    <x v="60"/>
    <s v="en"/>
    <s v="CCB_VERIF_REP_ENG_1112_01JAN2017_31DEC2017.pdf"/>
    <x v="40"/>
    <s v="CCB Verification Documents"/>
    <s v="https://registry.verra.org/mymodule/ProjectDoc/Project_ViewFile.asp?FileID=43438&amp;IDKEY=88723kjnf7kjandsaslmdv09887vaksmrmnwqkjoiuanfnfuq0859901002"/>
  </r>
  <r>
    <d v="2019-07-08T00:00:00"/>
    <x v="1"/>
    <x v="61"/>
    <s v="en"/>
    <s v="CCB_VERIF_REP_1112_01JAN2014_31DEC2016.pdf"/>
    <x v="40"/>
    <s v="CCB Verification Documents"/>
    <s v="https://registry.verra.org/mymodule/ProjectDoc/Project_ViewFile.asp?FileID=44115&amp;IDKEY=d903q4jsafkasjfu90amnmasdfkaidflnmdf9348r09dmfasdfu60834585"/>
  </r>
  <r>
    <d v="2015-03-24T00:00:00"/>
    <x v="1"/>
    <x v="62"/>
    <s v="en"/>
    <s v="023_01-CarbonCo_Russas-CCB_Verification_Statement-final.pdf"/>
    <x v="40"/>
    <s v="CCB Verification Documents"/>
    <s v="https://registry.verra.org/mymodule/ProjectDoc/Project_ViewFile.asp?FileID=36086&amp;IDKEY=jiquwesdfmnk0iei23nnm435oiojnc909dsflk9809adlkmlkf349762594"/>
  </r>
  <r>
    <d v="2019-05-07T00:00:00"/>
    <x v="1"/>
    <x v="63"/>
    <s v="en"/>
    <s v="CCB_VERIF_STA_1112_01JAN2017_31DEC2017.pdf"/>
    <x v="40"/>
    <s v="CCB Verification Documents"/>
    <s v="https://registry.verra.org/mymodule/ProjectDoc/Project_ViewFile.asp?FileID=38295&amp;IDKEY=fkjalskjf098234kj28098sfkjlf098098kl32lasjdflkj909l52808805"/>
  </r>
  <r>
    <d v="2019-07-08T00:00:00"/>
    <x v="1"/>
    <x v="64"/>
    <s v="en"/>
    <s v="CCB_VERIF_STA_1112_01JAN2014_31DEC2016.pdf"/>
    <x v="40"/>
    <s v="CCB Verification Documents"/>
    <s v="https://registry.verra.org/mymodule/ProjectDoc/Project_ViewFile.asp?FileID=44113&amp;IDKEY=liquwesdfmnk0iei23nnm435oiojnc909dsflk9809adlkmlkfi60831827"/>
  </r>
  <r>
    <d v="2023-09-18T00:00:00"/>
    <x v="1"/>
    <x v="65"/>
    <s v="en"/>
    <s v="20014.00_Russas_CCB_Verification_Statement_V2 Final_20230916.pdf"/>
    <x v="40"/>
    <s v="CCB Verification Documents"/>
    <s v="https://registry.verra.org/mymodule/ProjectDoc/Project_ViewFile.asp?FileID=97355&amp;IDKEY=d097809fdslkjf09rndasfufd098asodfjlkduf09nm23mrn87n134252545"/>
  </r>
  <r>
    <d v="2019-07-08T00:00:00"/>
    <x v="1"/>
    <x v="66"/>
    <s v="pt"/>
    <s v="CCB_IMP_REP_SUM_POR_1112_01JAN2014_31DEC2016.pdf"/>
    <x v="40"/>
    <s v="CCB Verification Documents"/>
    <s v="https://registry.verra.org/mymodule/ProjectDoc/Project_ViewFile.asp?FileID=45134&amp;IDKEY=lkjalskjf098234kj28098sfkjlf098098kl32lasjdflkj909s62239786"/>
  </r>
  <r>
    <d v="2019-07-08T00:00:00"/>
    <x v="1"/>
    <x v="67"/>
    <s v="en"/>
    <s v="CCB_IMP_REP_SUM_ENG_1112_01JAN2014_31DEC2016.pdf"/>
    <x v="40"/>
    <s v="CCB Verification Documents"/>
    <s v="https://registry.verra.org/mymodule/ProjectDoc/Project_ViewFile.asp?FileID=45135&amp;IDKEY=flksjoiuwqowrnoiuomnckjashoufifmln902309ksdflku098i62241165"/>
  </r>
  <r>
    <d v="2021-09-02T00:00:00"/>
    <x v="1"/>
    <x v="68"/>
    <s v="en"/>
    <s v="Russas Project Summary Document (Final Version, English) (9-1-2021).pdf"/>
    <x v="40"/>
    <s v="CCB Verification Documents"/>
    <s v="https://registry.verra.org/mymodule/ProjectDoc/Project_ViewFile.asp?FileID=55262&amp;IDKEY=s0e98hfalksuf098fnsdalfkjfoijmn4309JLKJFjlaksjfla9F76206298"/>
  </r>
  <r>
    <d v="2021-09-02T00:00:00"/>
    <x v="1"/>
    <x v="69"/>
    <s v="pt"/>
    <s v="Russas Project Summary Document (Final Version, Portuguese) (9-1-2021).pdf"/>
    <x v="40"/>
    <s v="CCB Verification Documents"/>
    <s v="https://registry.verra.org/mymodule/ProjectDoc/Project_ViewFile.asp?FileID=55263&amp;IDKEY=aq934lkmsad39asjdkfj90qlkalsdkngaf98ulkandDfdvDdfhn76207677"/>
  </r>
  <r>
    <d v="2019-07-08T00:00:00"/>
    <x v="1"/>
    <x v="70"/>
    <s v="en"/>
    <s v="CCB_IMP_REP_1112_01JAN2014_31DEC2016.pdf"/>
    <x v="40"/>
    <s v="CCB Verification Documents"/>
    <s v="https://registry.verra.org/mymodule/ProjectDoc/Project_ViewFile.asp?FileID=45138&amp;IDKEY=nq934lkmsad39asjdkfj90qlkalsdkngaf98ulkandDfdvDdfha62245302"/>
  </r>
  <r>
    <d v="2017-05-02T00:00:00"/>
    <x v="1"/>
    <x v="71"/>
    <s v="pt"/>
    <s v="CCB_IMP_REP_POR_1112_17MAR2011_31DEC2013_V1.pdf"/>
    <x v="40"/>
    <s v="CCB Verification Documents"/>
    <s v="https://registry.verra.org/mymodule/ProjectDoc/Project_ViewFile.asp?FileID=45479&amp;IDKEY=m097809fdslkjf09rndasfufd098asodfjlkduf09nm23mrn87f62715541"/>
  </r>
  <r>
    <d v="2017-05-02T00:00:00"/>
    <x v="1"/>
    <x v="72"/>
    <s v="en"/>
    <s v="CCB_IMP_REP_ENG_1112_17MAR2011_31DEC2013_V1.pdf"/>
    <x v="40"/>
    <s v="CCB Verification Documents"/>
    <s v="https://registry.verra.org/mymodule/ProjectDoc/Project_ViewFile.asp?FileID=45480&amp;IDKEY=dq934lkmsad39asjdkfj90qlkalsdkngaf98ulkandDfdvDdfhs62716920"/>
  </r>
  <r>
    <d v="2017-05-01T00:00:00"/>
    <x v="0"/>
    <x v="0"/>
    <s v="en"/>
    <s v="PROJ_DESC_1168_03JUL2014.pdf"/>
    <x v="41"/>
    <s v="VCS Registration Documents"/>
    <s v="https://registry.verra.org/mymodule/ProjectDoc/Project_ViewFile.asp?FileID=35893&amp;IDKEY=slksjoiuwqowrnoiuomnckjashoufifmln902309ksdflku098h49496447"/>
  </r>
  <r>
    <d v="2017-05-01T00:00:00"/>
    <x v="0"/>
    <x v="1"/>
    <s v="en"/>
    <s v="Kulera_REDD+_Program_VCS_PD_Final_V1-0.pdf"/>
    <x v="41"/>
    <s v="VCS Registration Documents"/>
    <s v="https://registry.verra.org/mymodule/ProjectDoc/Project_ViewFile.asp?FileID=36723&amp;IDKEY=sq934lkmsad39asjdkfj90qlkalsdkngaf98ulkandDfdvDdfhq50641017"/>
  </r>
  <r>
    <d v="2017-05-01T00:00:00"/>
    <x v="1"/>
    <x v="2"/>
    <s v="en"/>
    <s v="PP_REG_REP_1168_28MAR2014.pdf"/>
    <x v="41"/>
    <s v="VCS Registration Documents"/>
    <s v="https://registry.verra.org/mymodule/ProjectDoc/Project_ViewFile.asp?FileID=35892&amp;IDKEY=jkjalskjf098234kj28098sfkjlf098098kl32lasjdflkj909k49495068"/>
  </r>
  <r>
    <d v="2017-05-01T00:00:00"/>
    <x v="3"/>
    <x v="3"/>
    <s v="en"/>
    <s v="Kulera_REDD+_Program_VCS_Validation_Report_EDAA_ABE_TR_Closed_ABE_DKApproval_ABE.pdf"/>
    <x v="41"/>
    <s v="VCS Registration Documents"/>
    <s v="https://registry.verra.org/mymodule/ProjectDoc/Project_ViewFile.asp?FileID=36720&amp;IDKEY=flksjoiuwqowrnoiuomnckjashoufifmln902309ksdflku098n50636880"/>
  </r>
  <r>
    <d v="2016-11-21T00:00:00"/>
    <x v="1"/>
    <x v="4"/>
    <s v="en"/>
    <s v="PP_ISS_REP_1168_01OCT2009_30SEP2013.pdf"/>
    <x v="41"/>
    <s v="VCS Issuance Documents"/>
    <s v="https://registry.verra.org/mymodule/ProjectDoc/Project_ViewFile.asp?FileID=40671&amp;IDKEY=9lksjoiuwqowrnoiuomnckjashoufifmln902309ksdflku098l56085309"/>
  </r>
  <r>
    <d v="2020-12-29T00:00:00"/>
    <x v="4"/>
    <x v="5"/>
    <s v="en"/>
    <s v="Kulera 1168 MR 2 - VCS-Issuance-Representation-Multiple-Representors-v4.1-Correctly signed.pdf"/>
    <x v="41"/>
    <s v="VCS Issuance Documents"/>
    <s v="https://registry.verra.org/mymodule/ProjectDoc/Project_ViewFile.asp?FileID=50156&amp;IDKEY=9kjalskjf098234kj28098sfkjlf098098kl32lasjdflkj909969165124"/>
  </r>
  <r>
    <d v="2017-05-01T00:00:00"/>
    <x v="5"/>
    <x v="6"/>
    <s v="en"/>
    <s v="Kulera_REDD+_Program_VCS_Monitoring_Report_MN1_-_Final_V1-0.pdf"/>
    <x v="41"/>
    <s v="VCS Issuance Documents"/>
    <s v="https://registry.verra.org/mymodule/ProjectDoc/Project_ViewFile.asp?FileID=36724&amp;IDKEY=78723kjnf7kjandsaslmdv09887vaksmrmnwqkjoiuanfnfuq0950642396"/>
  </r>
  <r>
    <d v="2021-05-25T00:00:00"/>
    <x v="5"/>
    <x v="7"/>
    <s v="en"/>
    <s v="Kulera CCB VCS Monitoring Report CCBv3.0-VCSv3.4 v4-0-Final Version.pdf"/>
    <x v="41"/>
    <s v="VCS Issuance Documents"/>
    <s v="https://registry.verra.org/mymodule/ProjectDoc/Project_ViewFile.asp?FileID=52858&amp;IDKEY=nlksjoiuwqowrnoiuomnckjashoufifmln902309ksdflku098272891182"/>
  </r>
  <r>
    <d v="2017-05-01T00:00:00"/>
    <x v="6"/>
    <x v="8"/>
    <s v="en"/>
    <s v="VALID_STA_1168_03JUL2014.pdf"/>
    <x v="41"/>
    <s v="VCS Issuance Documents"/>
    <s v="https://registry.verra.org/mymodule/ProjectDoc/Project_ViewFile.asp?FileID=35896&amp;IDKEY=0q934lkmsad39asjdkfj90qlkalsdkngaf98ulkandDfdvDdfhd49500584"/>
  </r>
  <r>
    <d v="2016-11-21T00:00:00"/>
    <x v="7"/>
    <x v="9"/>
    <s v="en"/>
    <s v="VERIF_REP_1168_01OCT2009_30SEP2013.pdf"/>
    <x v="41"/>
    <s v="VCS Issuance Documents"/>
    <s v="https://registry.verra.org/mymodule/ProjectDoc/Project_ViewFile.asp?FileID=42201&amp;IDKEY=u097809fdslkjf09rndasfufd098asodfjlkduf09nm23mrn87j58195179"/>
  </r>
  <r>
    <d v="2020-12-22T00:00:00"/>
    <x v="5"/>
    <x v="10"/>
    <s v="en"/>
    <s v="VCS_CCB_Kulera_MR2_VerReportCCB3.1_VCS_v4.0_SCS_V1-0_122120.pdf"/>
    <x v="41"/>
    <s v="VCS Issuance Documents"/>
    <s v="https://registry.verra.org/mymodule/ProjectDoc/Project_ViewFile.asp?FileID=50083&amp;IDKEY=a98klasmf8jflkasf8098afnasfkj98f0a9sfsakjflsakjf8da69064457"/>
  </r>
  <r>
    <d v="2016-11-21T00:00:00"/>
    <x v="8"/>
    <x v="11"/>
    <s v="en"/>
    <s v="VERIF_STA_1168_01OCT2009_30SEP2013.pdf"/>
    <x v="41"/>
    <s v="VCS Issuance Documents"/>
    <s v="https://registry.verra.org/mymodule/ProjectDoc/Project_ViewFile.asp?FileID=40674&amp;IDKEY=vq934lkmsad39asjdkfj90qlkalsdkngaf98ulkandDfdvDdfh456089446"/>
  </r>
  <r>
    <d v="2020-12-30T00:00:00"/>
    <x v="8"/>
    <x v="12"/>
    <s v="en"/>
    <s v="VCS_Kulera-Verification-Representation-v4.1_SCS_signed.pdf"/>
    <x v="41"/>
    <s v="VCS Issuance Documents"/>
    <s v="https://registry.verra.org/mymodule/ProjectDoc/Project_ViewFile.asp?FileID=50165&amp;IDKEY=8kjalskjf098234kj28098sfkjlf098098kl32lasjdflkj909l69177535"/>
  </r>
  <r>
    <d v="2017-05-01T00:00:00"/>
    <x v="1"/>
    <x v="13"/>
    <s v="en"/>
    <s v="AFOLU_PROJ_ELEM_1168_03JUL2014.pdf"/>
    <x v="41"/>
    <s v="VCS Other Documents"/>
    <s v="https://registry.verra.org/mymodule/ProjectDoc/Project_ViewFile.asp?FileID=35886&amp;IDKEY=40e98hfalksuf098fnsdalfkjfoijmn4309JLKJFjlaksjfla9s49486794"/>
  </r>
  <r>
    <d v="2016-11-21T00:00:00"/>
    <x v="1"/>
    <x v="14"/>
    <s v="en"/>
    <s v="AFOLU_PROJ_ELEM_1168_01OCT2009_30SEP2013.pdf"/>
    <x v="41"/>
    <s v="VCS Other Documents"/>
    <s v="https://registry.verra.org/mymodule/ProjectDoc/Project_ViewFile.asp?FileID=43951&amp;IDKEY=78723kjnf7kjandsaslmdv09887vaksmrmnwqkjoiuanfnfuq0u60608429"/>
  </r>
  <r>
    <d v="2017-05-01T00:00:00"/>
    <x v="1"/>
    <x v="15"/>
    <s v="en"/>
    <s v="COMMS_AGR_1168_01NOV2013.pdf"/>
    <x v="41"/>
    <s v="VCS Other Documents"/>
    <s v="https://registry.verra.org/mymodule/ProjectDoc/Project_ViewFile.asp?FileID=35891&amp;IDKEY=f98klasmf8jflkasf8098afnasfkj98f0a9sfsakjflsakjf8dn49493689"/>
  </r>
  <r>
    <d v="2017-05-01T00:00:00"/>
    <x v="0"/>
    <x v="16"/>
    <s v="en"/>
    <s v="Kulera_REDD+_Program_CCB_PD_Final.pdf"/>
    <x v="41"/>
    <s v="CCB Validation Documents"/>
    <s v="https://registry.verra.org/mymodule/ProjectDoc/Project_ViewFile.asp?FileID=36722&amp;IDKEY=j0e98hfalksuf098fnsdalfkjfoijmn4309JLKJFjlaksjfla9l50639638"/>
  </r>
  <r>
    <d v="2020-12-22T00:00:00"/>
    <x v="0"/>
    <x v="17"/>
    <s v="en"/>
    <s v="CCB_PROJ_DESC_1168_JUL2014 updated Dec2020 for CCBv3-1.pdf"/>
    <x v="41"/>
    <s v="CCB Validation Documents"/>
    <s v="https://registry.verra.org/mymodule/ProjectDoc/Project_ViewFile.asp?FileID=50080&amp;IDKEY=liquwesdfmnk0iei23nnm435oiojnc909dsflk9809adlkmlkfq69060320"/>
  </r>
  <r>
    <d v="2017-05-01T00:00:00"/>
    <x v="3"/>
    <x v="18"/>
    <s v="en"/>
    <s v="Kulera_REDD+_Program_CCBS_Validation_Report_EDAA_ABE_TR_Closed_ABE_DKApproval_ABE.pdf"/>
    <x v="41"/>
    <s v="CCB Validation Documents"/>
    <s v="https://registry.verra.org/mymodule/ProjectDoc/Project_ViewFile.asp?FileID=36728&amp;IDKEY=f98klasmf8jflkasf8098afnasfkj98f0a9sfsakjflsakjf8dk50647912"/>
  </r>
  <r>
    <d v="2020-12-22T00:00:00"/>
    <x v="5"/>
    <x v="19"/>
    <s v="en"/>
    <s v="VCS_CCB_Kulera_MR2_Validation_Statement_CCBv3.1_122120.pdf"/>
    <x v="41"/>
    <s v="CCB Validation Documents"/>
    <s v="https://registry.verra.org/mymodule/ProjectDoc/Project_ViewFile.asp?FileID=50084&amp;IDKEY=fkjalskjf098234kj28098sfkjlf098098kl32lasjdflkj909k69065836"/>
  </r>
  <r>
    <d v="2020-11-13T00:00:00"/>
    <x v="5"/>
    <x v="20"/>
    <s v="en"/>
    <s v="Kulera CCB Monitoring Plan v3-0.pdf"/>
    <x v="41"/>
    <s v="CCB Validation Documents"/>
    <s v="https://registry.verra.org/mymodule/ProjectDoc/Project_ViewFile.asp?FileID=49461&amp;IDKEY=siofj09234rm9oq4jndsma80vcalksdjf98cxkjaf90823nmq3m68206719"/>
  </r>
  <r>
    <d v="2020-11-13T00:00:00"/>
    <x v="5"/>
    <x v="21"/>
    <s v="sw"/>
    <s v="Kulera VCS CCB Monitoring Report Summary for Dissemination Chewa v1-0.pdf"/>
    <x v="41"/>
    <s v="CCB Verification Documents"/>
    <s v="https://registry.verra.org/mymodule/ProjectDoc/Project_ViewFile.asp?FileID=49459&amp;IDKEY=gq934lkmsad39asjdkfj90qlkalsdkngaf98ulkandDfdvDdfhf68203961"/>
  </r>
  <r>
    <d v="2020-11-17T00:00:00"/>
    <x v="5"/>
    <x v="22"/>
    <s v="sw"/>
    <s v="Chichwewa version Kulera VCS CCB MR Summary v2-2.pdf"/>
    <x v="41"/>
    <s v="CCB Verification Documents"/>
    <s v="https://registry.verra.org/mymodule/ProjectDoc/Project_ViewFile.asp?FileID=49491&amp;IDKEY=0kjalskjf098234kj28098sfkjlf098098kl32lasjdflkj909k68248089"/>
  </r>
  <r>
    <d v="2020-11-17T00:00:00"/>
    <x v="5"/>
    <x v="23"/>
    <s v="sw"/>
    <s v="Tumbuka version Kulera VCS CCB MR Summary for v1-0.pdf"/>
    <x v="41"/>
    <s v="CCB Verification Documents"/>
    <s v="https://registry.verra.org/mymodule/ProjectDoc/Project_ViewFile.asp?FileID=49492&amp;IDKEY=0lksjoiuwqowrnoiuomnckjashoufifmln902309ksdflku098k68249468"/>
  </r>
  <r>
    <d v="2017-05-01T00:00:00"/>
    <x v="3"/>
    <x v="24"/>
    <s v="en"/>
    <s v="Kulera_REDD+_Program_CCBS_Verification_Report_EAA_ABE_TR_Closed_ABE_DKApproval.pdf"/>
    <x v="41"/>
    <s v="CCB Verification Documents"/>
    <s v="https://registry.verra.org/mymodule/ProjectDoc/Project_ViewFile.asp?FileID=36729&amp;IDKEY=8kjalskjf098234kj28098sfkjlf098098kl32lasjdflkj909050649291"/>
  </r>
  <r>
    <d v="2016-11-21T00:00:00"/>
    <x v="1"/>
    <x v="25"/>
    <s v="en"/>
    <s v="CCB_VERIF_REP_1168_01OCT2009_30SEP2013.pdf"/>
    <x v="41"/>
    <s v="CCB Verification Documents"/>
    <s v="https://registry.verra.org/mymodule/ProjectDoc/Project_ViewFile.asp?FileID=40672&amp;IDKEY=n097809fdslkjf09rndasfufd098asodfjlkduf09nm23mrn87956086688"/>
  </r>
  <r>
    <d v="2021-05-19T00:00:00"/>
    <x v="5"/>
    <x v="10"/>
    <s v="en"/>
    <s v="VCS_CCB_Kulera_MR2_VerReportCCB3.1_VCS_v4.0_SCS_V1-0_122120.pdf"/>
    <x v="41"/>
    <s v="CCB Verification Documents"/>
    <s v="https://registry.verra.org/mymodule/ProjectDoc/Project_ViewFile.asp?FileID=52716&amp;IDKEY=sq934lkmsad39asjdkfj90qlkalsdkngaf98ulkandDfdvDdfhd72695364"/>
  </r>
  <r>
    <d v="2016-11-21T00:00:00"/>
    <x v="1"/>
    <x v="26"/>
    <s v="en"/>
    <s v="CCB_VERIF_STA_1168_01OCT2009_30SEP2013.pdf"/>
    <x v="41"/>
    <s v="CCB Verification Documents"/>
    <s v="https://registry.verra.org/mymodule/ProjectDoc/Project_ViewFile.asp?FileID=40673&amp;IDKEY=f0e98hfalksuf098fnsdalfkjfoijmn4309JLKJFjlaksjfla9956088067"/>
  </r>
  <r>
    <d v="2020-12-22T00:00:00"/>
    <x v="5"/>
    <x v="27"/>
    <s v="en"/>
    <s v="VCS_CCB_Kulera_MR2_Verification_Statement_CCBv3.1_122120.pdf"/>
    <x v="41"/>
    <s v="CCB Verification Documents"/>
    <s v="https://registry.verra.org/mymodule/ProjectDoc/Project_ViewFile.asp?FileID=50085&amp;IDKEY=dlksjoiuwqowrnoiuomnckjashoufifmln902309ksdflku098u69067215"/>
  </r>
  <r>
    <d v="2017-05-01T00:00:00"/>
    <x v="1"/>
    <x v="28"/>
    <s v="en"/>
    <s v="CCB_PROJ_IMPL_REP_1168_JUL2014.pdf"/>
    <x v="41"/>
    <s v="CCB Verification Documents"/>
    <s v="https://registry.verra.org/mymodule/ProjectDoc/Project_ViewFile.asp?FileID=35889&amp;IDKEY=niquwesdfmnk0iei23nnm435oiojnc909dsflk9809adlkmlkf449490931"/>
  </r>
  <r>
    <d v="2017-05-01T00:00:00"/>
    <x v="1"/>
    <x v="29"/>
    <s v="en"/>
    <s v="Kulera_REDD+_Program_CCB_PIR_MN1.pdf"/>
    <x v="41"/>
    <s v="CCB Verification Documents"/>
    <s v="https://registry.verra.org/mymodule/ProjectDoc/Project_ViewFile.asp?FileID=36727&amp;IDKEY=s903q4jsafkasjfu90amnmasdfkaidflnmdf9348r09dmfasdfk50646533"/>
  </r>
  <r>
    <d v="2017-05-01T00:00:00"/>
    <x v="1"/>
    <x v="30"/>
    <s v="en"/>
    <s v="CCB_IMP_REP_ENG_1168_01OCT2009_30SEP2013_V1.pdf"/>
    <x v="41"/>
    <s v="CCB Verification Documents"/>
    <s v="https://registry.verra.org/mymodule/ProjectDoc/Project_ViewFile.asp?FileID=45475&amp;IDKEY=a903q4jsafkasjfu90amnmasdfkaidflnmdf9348r09dmfasdf362710025"/>
  </r>
  <r>
    <d v="2018-12-18T00:00:00"/>
    <x v="0"/>
    <x v="0"/>
    <s v="en"/>
    <s v="PROJ_DESC_1395_10APR2015.pdf"/>
    <x v="42"/>
    <s v="VCS Registration Documents"/>
    <s v="https://registry.verra.org/mymodule/ProjectDoc/Project_ViewFile.asp?FileID=45919&amp;IDKEY=flksjoiuwqowrnoiuomnckjashoufifmln902309ksdflku098i63322301"/>
  </r>
  <r>
    <d v="2018-12-18T00:00:00"/>
    <x v="1"/>
    <x v="1"/>
    <s v="not detected"/>
    <s v="PP_REG_REP_1395_20JUN2016.pdf"/>
    <x v="42"/>
    <s v="VCS Registration Documents"/>
    <s v="https://registry.verra.org/mymodule/ProjectDoc/Project_ViewFile.asp?FileID=45920&amp;IDKEY=a0e98hfalksuf098fnsdalfkjfoijmn4309JLKJFjlaksjfla9a63323680"/>
  </r>
  <r>
    <d v="2018-12-18T00:00:00"/>
    <x v="11"/>
    <x v="2"/>
    <s v="en"/>
    <s v="BCBM_VCS_Listing_Representation,_Single_Representor,_v3.2_0_JAL_(2).2.pdf"/>
    <x v="42"/>
    <s v="VCS Registration Documents"/>
    <s v="https://registry.verra.org/mymodule/ProjectDoc/Project_ViewFile.asp?FileID=35733&amp;IDKEY=lq934lkmsad39asjdkfj90qlkalsdkngaf98ulkandDfdvDdfh949275807"/>
  </r>
  <r>
    <d v="2018-12-18T00:00:00"/>
    <x v="1"/>
    <x v="3"/>
    <s v="en"/>
    <s v="VALID_REP_1395_21APR2015.pdf"/>
    <x v="42"/>
    <s v="VCS Registration Documents"/>
    <s v="https://registry.verra.org/mymodule/ProjectDoc/Project_ViewFile.asp?FileID=45710&amp;IDKEY=jkjalskjf098234kj28098sfkjlf098098kl32lasjdflkj909d63034090"/>
  </r>
  <r>
    <d v="2019-10-24T00:00:00"/>
    <x v="1"/>
    <x v="4"/>
    <s v="en"/>
    <s v="PP_ISS_REP_1395_26AUG2013_31DEC2017.PDF"/>
    <x v="42"/>
    <s v="VCS Issuance Documents"/>
    <s v="https://registry.verra.org/mymodule/ProjectDoc/Project_ViewFile.asp?FileID=43945&amp;IDKEY=a903q4jsafkasjfu90amnmasdfkaidflnmdf9348r09dmfasdf060600155"/>
  </r>
  <r>
    <d v="2020-06-04T00:00:00"/>
    <x v="4"/>
    <x v="5"/>
    <s v="en"/>
    <s v="BCBM_Issuance_Representation_2019.PDF"/>
    <x v="42"/>
    <s v="VCS Issuance Documents"/>
    <s v="https://registry.verra.org/mymodule/ProjectDoc/Project_ViewFile.asp?FileID=47000&amp;IDKEY=nq934lkmsad39asjdkfj90qlkalsdkngaf98ulkandDfdvDdfha64813000"/>
  </r>
  <r>
    <d v="2019-10-24T00:00:00"/>
    <x v="5"/>
    <x v="6"/>
    <s v="en"/>
    <s v="MONIT_REP_1395_26AUG2013_31DEC2017.pdf"/>
    <x v="42"/>
    <s v="VCS Issuance Documents"/>
    <s v="https://registry.verra.org/mymodule/ProjectDoc/Project_ViewFile.asp?FileID=45172&amp;IDKEY=9097809fdslkjf09rndasfufd098asodfjlkduf09nm23mrn87262292188"/>
  </r>
  <r>
    <d v="2018-12-18T00:00:00"/>
    <x v="6"/>
    <x v="7"/>
    <s v="en"/>
    <s v="VALID_STA_1395_21APR2015.pdf"/>
    <x v="42"/>
    <s v="VCS Issuance Documents"/>
    <s v="https://registry.verra.org/mymodule/ProjectDoc/Project_ViewFile.asp?FileID=39134&amp;IDKEY=n0e98hfalksuf098fnsdalfkjfoijmn4309JLKJFjlaksjfla9353965786"/>
  </r>
  <r>
    <d v="2019-10-24T00:00:00"/>
    <x v="1"/>
    <x v="8"/>
    <s v="en"/>
    <s v="VERIF_REP_1395_26AUG2013_31DEC2017.pdf"/>
    <x v="42"/>
    <s v="VCS Issuance Documents"/>
    <s v="https://registry.verra.org/mymodule/ProjectDoc/Project_ViewFile.asp?FileID=43528&amp;IDKEY=m8723kjnf7kjandsaslmdv09887vaksmrmnwqkjoiuanfnfuq0a60025112"/>
  </r>
  <r>
    <d v="2019-10-24T00:00:00"/>
    <x v="8"/>
    <x v="9"/>
    <s v="en"/>
    <s v="VERIF_STA_1395_26AUG2013_31DEC2017.pdf"/>
    <x v="42"/>
    <s v="VCS Issuance Documents"/>
    <s v="https://registry.verra.org/mymodule/ProjectDoc/Project_ViewFile.asp?FileID=38273&amp;IDKEY=kiquwesdfmnk0iei23nnm435oiojnc909dsflk9809adlkmlkfw52778467"/>
  </r>
  <r>
    <d v="2020-06-04T00:00:00"/>
    <x v="8"/>
    <x v="10"/>
    <s v="en"/>
    <s v="BCBM VCS-Verification-Representation-v3.3.pdf"/>
    <x v="42"/>
    <s v="VCS Issuance Documents"/>
    <s v="https://registry.verra.org/mymodule/ProjectDoc/Project_ViewFile.asp?FileID=46999&amp;IDKEY=jkjalskjf098234kj28098sfkjlf098098kl32lasjdflkj909f64811621"/>
  </r>
  <r>
    <d v="2019-10-24T00:00:00"/>
    <x v="1"/>
    <x v="11"/>
    <s v="en"/>
    <s v="AFOLU_ELEM_1395_26AUG2013_31DEC2017.pdf"/>
    <x v="42"/>
    <s v="VCS Other Documents"/>
    <s v="https://registry.verra.org/mymodule/ProjectDoc/Project_ViewFile.asp?FileID=41333&amp;IDKEY=0iofj09234rm9oq4jndsma80vcalksdjf98cxkjaf90823nmq3a56998207"/>
  </r>
  <r>
    <d v="2018-12-18T00:00:00"/>
    <x v="1"/>
    <x v="12"/>
    <s v="en"/>
    <s v="AFOLU_ELEM_1395_10APR2015.pdf"/>
    <x v="42"/>
    <s v="VCS Other Documents"/>
    <s v="https://registry.verra.org/mymodule/ProjectDoc/Project_ViewFile.asp?FileID=42163&amp;IDKEY=f98klasmf8jflkasf8098afnasfkj98f0a9sfsakjflsakjf8dn58142777"/>
  </r>
  <r>
    <d v="2018-12-18T00:00:00"/>
    <x v="9"/>
    <x v="13"/>
    <s v="en"/>
    <s v="Communications_Agreement_Markit_BCBM_signed_october_2014.pdf"/>
    <x v="42"/>
    <s v="VCS Other Documents"/>
    <s v="https://registry.verra.org/mymodule/ProjectDoc/Project_ViewFile.asp?FileID=35678&amp;IDKEY=2097809fdslkjf09rndasfufd098asodfjlkduf09nm23mrn87949199962"/>
  </r>
  <r>
    <d v="2018-12-18T00:00:00"/>
    <x v="1"/>
    <x v="14"/>
    <s v="en"/>
    <s v="COMMS_AGR_PL1395_05OCT2014.pdf"/>
    <x v="42"/>
    <s v="VCS Other Documents"/>
    <s v="https://registry.verra.org/mymodule/ProjectDoc/Project_ViewFile.asp?FileID=35978&amp;IDKEY=k8723kjnf7kjandsaslmdv09887vaksmrmnwqkjoiuanfnfuq0a49613662"/>
  </r>
  <r>
    <d v="2018-12-18T00:00:00"/>
    <x v="1"/>
    <x v="15"/>
    <s v="en"/>
    <s v="COMMS_AGR_1395_25OCT2015.pdf"/>
    <x v="42"/>
    <s v="VCS Other Documents"/>
    <s v="https://registry.verra.org/mymodule/ProjectDoc/Project_ViewFile.asp?FileID=39789&amp;IDKEY=898klasmf8jflkasf8098afnasfkj98f0a9sfsakjflsakjf8d954869031"/>
  </r>
  <r>
    <d v="2020-06-04T00:00:00"/>
    <x v="10"/>
    <x v="16"/>
    <s v="not detected"/>
    <s v="ZP_BM_BC.kml"/>
    <x v="42"/>
    <s v="VCS Other Documents"/>
    <s v="https://registry.verra.org/mymodule/ProjectDoc/Project_ViewFile.asp?FileID=46998&amp;IDKEY=l98klasmf8jflkasf8098afnasfkj98f0a9sfsakjflsakjf8dm64810242"/>
  </r>
  <r>
    <d v="2018-12-18T00:00:00"/>
    <x v="1"/>
    <x v="17"/>
    <s v="es"/>
    <s v="Resumen_BCBM_oct_10_logo.pdf"/>
    <x v="42"/>
    <s v="VCS Other Documents"/>
    <s v="https://registry.verra.org/mymodule/ProjectDoc/Project_ViewFile.asp?FileID=35732&amp;IDKEY=J0e98hfalksuf098fnsdalfkjfoijmn4309JLKJFjlaksjfla9u49274428"/>
  </r>
  <r>
    <d v="2018-12-18T00:00:00"/>
    <x v="1"/>
    <x v="18"/>
    <s v="en"/>
    <s v="CCBA_VALID_STA_1395_21APR2015.pdf"/>
    <x v="42"/>
    <s v="VCS Other Documents"/>
    <s v="https://registry.verra.org/mymodule/ProjectDoc/Project_ViewFile.asp?FileID=42164&amp;IDKEY=jkjalskjf098234kj28098sfkjlf098098kl32lasjdflkj909k58144156"/>
  </r>
  <r>
    <d v="2018-12-18T00:00:00"/>
    <x v="2"/>
    <x v="19"/>
    <s v="en"/>
    <s v="VCS_Registration_Representation_BMBC_signed-ENG.pdf"/>
    <x v="42"/>
    <s v="VCS Other Documents"/>
    <s v="https://registry.verra.org/mymodule/ProjectDoc/Project_ViewFile.asp?FileID=45843&amp;IDKEY=aiofj09234rm9oq4jndsma80vcalksdjf98cxkjaf90823nmq3k63217497"/>
  </r>
  <r>
    <d v="2023-08-28T00:00:00"/>
    <x v="1"/>
    <x v="20"/>
    <s v="en"/>
    <s v="BioREDD+ Projects_Verification Rule Exemption Request Response Letter.pdf"/>
    <x v="42"/>
    <s v="VCS Other Documents"/>
    <s v="https://registry.verra.org/mymodule/ProjectDoc/Project_ViewFile.asp?FileID=96179&amp;IDKEY=f8723kjnf7kjandsaslmdv09887vaksmrmnwqkjoiuanfnfuq0u132630841"/>
  </r>
  <r>
    <d v="2023-11-13T00:00:00"/>
    <x v="1"/>
    <x v="21"/>
    <s v="en"/>
    <s v="CCB_VCS_V2_REQUEST_DENIED_1395_13NOV2023.pdf"/>
    <x v="42"/>
    <s v="VCS Other Documents"/>
    <s v="https://registry.verra.org/mymodule/ProjectDoc/Project_ViewFile.asp?FileID=102054&amp;IDKEY=00e98hfalksuf098fnsdalfkjfoijmn4309JLKJFjlaksjfla9L140732466"/>
  </r>
  <r>
    <d v="2018-12-18T00:00:00"/>
    <x v="1"/>
    <x v="22"/>
    <s v="en"/>
    <s v="CCB_VALID_REP_ENG_1395_21APR2015.pdf"/>
    <x v="42"/>
    <s v="CCB Validation Documents"/>
    <s v="https://registry.verra.org/mymodule/ProjectDoc/Project_ViewFile.asp?FileID=43904&amp;IDKEY=90e98hfalksuf098fnsdalfkjfoijmn4309JLKJFjlaksjfla960543616"/>
  </r>
  <r>
    <d v="2018-12-18T00:00:00"/>
    <x v="1"/>
    <x v="23"/>
    <s v="en"/>
    <s v="Bajo_Calima_y_Bahia_Malaga_(BCBM)_REDD+_VCS_valid_statement_15.pdf"/>
    <x v="42"/>
    <s v="CCB Validation Documents"/>
    <s v="https://registry.verra.org/mymodule/ProjectDoc/Project_ViewFile.asp?FileID=38587&amp;IDKEY=aq934lkmsad39asjdkfj90qlkalsdkngaf98ulkandDfdvDdfhk53211473"/>
  </r>
  <r>
    <d v="2018-12-18T00:00:00"/>
    <x v="1"/>
    <x v="24"/>
    <s v="not detected"/>
    <s v="BioREDD_BCBM_REDD+_Project_Description_v4.3_logo.docx"/>
    <x v="42"/>
    <s v="CCB Validation Documents"/>
    <s v="https://registry.verra.org/mymodule/ProjectDoc/Project_ViewFile.asp?FileID=35662&amp;IDKEY=k8723kjnf7kjandsaslmdv09887vaksmrmnwqkjoiuanfnfuq0o49177898"/>
  </r>
  <r>
    <d v="2019-10-24T00:00:00"/>
    <x v="5"/>
    <x v="25"/>
    <s v="en"/>
    <s v="CCB_MONIT_REP_ENG_1395_26AUG2013_31DEC2017.pdf"/>
    <x v="42"/>
    <s v="CCB Verification Documents"/>
    <s v="https://registry.verra.org/mymodule/ProjectDoc/Project_ViewFile.asp?FileID=45171&amp;IDKEY=ulksjoiuwqowrnoiuomnckjashoufifmln902309ksdflku098d62290809"/>
  </r>
  <r>
    <d v="2020-06-05T00:00:00"/>
    <x v="5"/>
    <x v="25"/>
    <s v="en"/>
    <s v="CCB_MONIT_REP_ENG_1395_26AUG2013_31DEC2017.pdf"/>
    <x v="42"/>
    <s v="CCB Verification Documents"/>
    <s v="https://registry.verra.org/mymodule/ProjectDoc/Project_ViewFile.asp?FileID=47040&amp;IDKEY=f903q4jsafkasjfu90amnmasdfkaidflnmdf9348r09dmfasdf64868160"/>
  </r>
  <r>
    <d v="2019-10-24T00:00:00"/>
    <x v="1"/>
    <x v="26"/>
    <s v="es"/>
    <s v="CCB_MON_REP_SUM_ESP_1395_26AUG2013_31DEC2017.pdf"/>
    <x v="42"/>
    <s v="CCB Verification Documents"/>
    <s v="https://registry.verra.org/mymodule/ProjectDoc/Project_ViewFile.asp?FileID=41334&amp;IDKEY=a903q4jsafkasjfu90amnmasdfkaidflnmdf9348r09dmfasdfa56999586"/>
  </r>
  <r>
    <d v="2018-12-18T00:00:00"/>
    <x v="1"/>
    <x v="27"/>
    <s v="es"/>
    <s v="LOCAL_SUMM_MONIT_REP_1395_26AUG2013_31DEC2017.pdf"/>
    <x v="42"/>
    <s v="CCB Verification Documents"/>
    <s v="https://registry.verra.org/mymodule/ProjectDoc/Project_ViewFile.asp?FileID=41543&amp;IDKEY=0kjalskjf098234kj28098sfkjlf098098kl32lasjdflkj909s57287797"/>
  </r>
  <r>
    <d v="2020-06-04T00:00:00"/>
    <x v="1"/>
    <x v="28"/>
    <s v="es"/>
    <s v="Resumen del Reporte de Monitoreo BCBM v1.2.pdf"/>
    <x v="42"/>
    <s v="CCB Verification Documents"/>
    <s v="https://registry.verra.org/mymodule/ProjectDoc/Project_ViewFile.asp?FileID=47001&amp;IDKEY=o8723kjnf7kjandsaslmdv09887vaksmrmnwqkjoiuanfnfuq0k64814379"/>
  </r>
  <r>
    <d v="2019-10-24T00:00:00"/>
    <x v="1"/>
    <x v="29"/>
    <s v="en"/>
    <s v="CCB_VERIF_REP_1395_26AUG2013_31DEC2017.pdf"/>
    <x v="42"/>
    <s v="CCB Verification Documents"/>
    <s v="https://registry.verra.org/mymodule/ProjectDoc/Project_ViewFile.asp?FileID=43527&amp;IDKEY=9q934lkmsad39asjdkfj90qlkalsdkngaf98ulkandDfdvDdfhj60023733"/>
  </r>
  <r>
    <d v="2019-10-24T00:00:00"/>
    <x v="1"/>
    <x v="30"/>
    <s v="en"/>
    <s v="CCB_VERIF_STA_1395_26AUG2013_31DEC2017.pdf"/>
    <x v="42"/>
    <s v="CCB Verification Documents"/>
    <s v="https://registry.verra.org/mymodule/ProjectDoc/Project_ViewFile.asp?FileID=38274&amp;IDKEY=2iofj09234rm9oq4jndsma80vcalksdjf98cxkjaf90823nmq3052779846"/>
  </r>
  <r>
    <d v="2017-05-03T00:00:00"/>
    <x v="0"/>
    <x v="0"/>
    <s v="en"/>
    <s v="PROJ_DESC_958_21DEC2012.pdf"/>
    <x v="43"/>
    <s v="VCS Registration Documents"/>
    <s v="https://registry.verra.org/mymodule/ProjectDoc/Project_ViewFile.asp?FileID=45708&amp;IDKEY=4iofj09234rm9oq4jndsma80vcalksdjf98cxkjaf90823nmq3f63031332"/>
  </r>
  <r>
    <d v="2017-05-03T00:00:00"/>
    <x v="1"/>
    <x v="1"/>
    <s v="en"/>
    <s v="PP_REG_REP_958_28DEC2012.pdf"/>
    <x v="43"/>
    <s v="VCS Registration Documents"/>
    <s v="https://registry.verra.org/mymodule/ProjectDoc/Project_ViewFile.asp?FileID=39122&amp;IDKEY=9kjalskjf098234kj28098sfkjlf098098kl32lasjdflkj909953949238"/>
  </r>
  <r>
    <d v="2017-05-03T00:00:00"/>
    <x v="3"/>
    <x v="2"/>
    <s v="en"/>
    <s v="VCS_Pur_MartinSagrado_FinalValidationReport_V1-0_12272012.pdf"/>
    <x v="43"/>
    <s v="VCS Registration Documents"/>
    <s v="https://registry.verra.org/mymodule/ProjectDoc/Project_ViewFile.asp?FileID=33889&amp;IDKEY=jq934lkmsad39asjdkfj90qlkalsdkngaf98ulkandDfdvDdfhn46732931"/>
  </r>
  <r>
    <d v="2017-05-03T00:00:00"/>
    <x v="3"/>
    <x v="3"/>
    <s v="en"/>
    <s v="VALID_REP_958_22JAN2013.pdf"/>
    <x v="43"/>
    <s v="VCS Registration Documents"/>
    <s v="https://registry.verra.org/mymodule/ProjectDoc/Project_ViewFile.asp?FileID=42156&amp;IDKEY=nlksjoiuwqowrnoiuomnckjashoufifmln902309ksdflku098u58133124"/>
  </r>
  <r>
    <d v="2017-05-03T00:00:00"/>
    <x v="4"/>
    <x v="4"/>
    <s v="en"/>
    <s v="VCS_Issuance_Representation_PUR_-_MS.pdf"/>
    <x v="43"/>
    <s v="VCS Issuance Documents"/>
    <s v="https://registry.verra.org/mymodule/ProjectDoc/Project_ViewFile.asp?FileID=39113&amp;IDKEY=lkjalskjf098234kj28098sfkjlf098098kl32lasjdflkj909853936827"/>
  </r>
  <r>
    <d v="2017-05-03T00:00:00"/>
    <x v="1"/>
    <x v="5"/>
    <s v="en"/>
    <s v="PP_ISS_REP_958_01JAN2010_22OCT2015.pdf"/>
    <x v="43"/>
    <s v="VCS Issuance Documents"/>
    <s v="https://registry.verra.org/mymodule/ProjectDoc/Project_ViewFile.asp?FileID=39120&amp;IDKEY=l903q4jsafkasjfu90amnmasdfkaidflnmdf9348r09dmfasdfa53946480"/>
  </r>
  <r>
    <d v="2021-01-14T00:00:00"/>
    <x v="4"/>
    <x v="6"/>
    <s v="en"/>
    <s v="VCS-Issuance-Representation-Martin Sagrado 2021.pdf"/>
    <x v="43"/>
    <s v="VCS Issuance Documents"/>
    <s v="https://registry.verra.org/mymodule/ProjectDoc/Project_ViewFile.asp?FileID=50305&amp;IDKEY=niquwesdfmnk0iei23nnm435oiojnc909dsflk9809adlkmlkf069370595"/>
  </r>
  <r>
    <d v="2017-05-03T00:00:00"/>
    <x v="1"/>
    <x v="7"/>
    <s v="en"/>
    <s v="MONIT_REP_958_01JAN2010_22OCT2015.pdf"/>
    <x v="43"/>
    <s v="VCS Issuance Documents"/>
    <s v="https://registry.verra.org/mymodule/ProjectDoc/Project_ViewFile.asp?FileID=45706&amp;IDKEY=j8723kjnf7kjandsaslmdv09887vaksmrmnwqkjoiuanfnfuq0j63028574"/>
  </r>
  <r>
    <d v="2021-01-20T00:00:00"/>
    <x v="5"/>
    <x v="8"/>
    <s v="en"/>
    <s v="201217_CCB_VCS_Monitoring_Report_v1.6.pdf"/>
    <x v="43"/>
    <s v="VCS Issuance Documents"/>
    <s v="https://registry.verra.org/mymodule/ProjectDoc/Project_ViewFile.asp?FileID=50467&amp;IDKEY=28723kjnf7kjandsaslmdv09887vaksmrmnwqkjoiuanfnfuq0f69593993"/>
  </r>
  <r>
    <d v="2021-02-25T00:00:00"/>
    <x v="5"/>
    <x v="9"/>
    <s v="en"/>
    <s v="210225_CCB_VCS_Monitoring_Report_v1.7.pdf"/>
    <x v="43"/>
    <s v="VCS Issuance Documents"/>
    <s v="https://registry.verra.org/mymodule/ProjectDoc/Project_ViewFile.asp?FileID=51154&amp;IDKEY=898klasmf8jflkasf8098afnasfkj98f0a9sfsakjflsakjf8df70541366"/>
  </r>
  <r>
    <d v="2021-02-26T00:00:00"/>
    <x v="5"/>
    <x v="9"/>
    <s v="en"/>
    <s v="210225_CCB_VCS_Monitoring_Report_v1.7.pdf"/>
    <x v="43"/>
    <s v="VCS Issuance Documents"/>
    <s v="https://registry.verra.org/mymodule/ProjectDoc/Project_ViewFile.asp?FileID=51171&amp;IDKEY=d903q4jsafkasjfu90amnmasdfkaidflnmdf9348r09dmfasdfu70564809"/>
  </r>
  <r>
    <d v="2017-05-03T00:00:00"/>
    <x v="6"/>
    <x v="10"/>
    <s v="en"/>
    <s v="VALID_STA_958_22JAN2013.pdf"/>
    <x v="43"/>
    <s v="VCS Issuance Documents"/>
    <s v="https://registry.verra.org/mymodule/ProjectDoc/Project_ViewFile.asp?FileID=39123&amp;IDKEY=flksjoiuwqowrnoiuomnckjashoufifmln902309ksdflku098k53950617"/>
  </r>
  <r>
    <d v="2017-05-03T00:00:00"/>
    <x v="1"/>
    <x v="11"/>
    <s v="en"/>
    <s v="VERIF_REP_958_01JAN2010_22OCT2015.pdf"/>
    <x v="43"/>
    <s v="VCS Issuance Documents"/>
    <s v="https://registry.verra.org/mymodule/ProjectDoc/Project_ViewFile.asp?FileID=45707&amp;IDKEY=niquwesdfmnk0iei23nnm435oiojnc909dsflk9809adlkmlkf863029953"/>
  </r>
  <r>
    <d v="2021-01-20T00:00:00"/>
    <x v="7"/>
    <x v="12"/>
    <s v="en"/>
    <s v="20210108_CCB&amp;VCS_VER Report_Biocorredor MS Peru_PUR Projet.pdf"/>
    <x v="43"/>
    <s v="VCS Issuance Documents"/>
    <s v="https://registry.verra.org/mymodule/ProjectDoc/Project_ViewFile.asp?FileID=50466&amp;IDKEY=4q934lkmsad39asjdkfj90qlkalsdkngaf98ulkandDfdvDdfhv69592614"/>
  </r>
  <r>
    <d v="2021-02-25T00:00:00"/>
    <x v="7"/>
    <x v="13"/>
    <s v="en"/>
    <s v="20210225_CCB&amp;VCS_VER Report_Biocorredor MS Peru_PUR Projet.pdf"/>
    <x v="43"/>
    <s v="VCS Issuance Documents"/>
    <s v="https://registry.verra.org/mymodule/ProjectDoc/Project_ViewFile.asp?FileID=51155&amp;IDKEY=kkjalskjf098234kj28098sfkjlf098098kl32lasjdflkj909070542745"/>
  </r>
  <r>
    <d v="2017-05-03T00:00:00"/>
    <x v="1"/>
    <x v="14"/>
    <s v="en"/>
    <s v="VERIF_STA_958_01JAN2010_22OCT2015.pdf"/>
    <x v="43"/>
    <s v="VCS Issuance Documents"/>
    <s v="https://registry.verra.org/mymodule/ProjectDoc/Project_ViewFile.asp?FileID=39121&amp;IDKEY=898klasmf8jflkasf8098afnasfkj98f0a9sfsakjflsakjf8d953947859"/>
  </r>
  <r>
    <d v="2021-01-14T00:00:00"/>
    <x v="8"/>
    <x v="15"/>
    <s v="en"/>
    <s v="20210108_Verification-Representation- Biocorredor MS REDD+_ PUR Projet.pdf"/>
    <x v="43"/>
    <s v="VCS Issuance Documents"/>
    <s v="https://registry.verra.org/mymodule/ProjectDoc/Project_ViewFile.asp?FileID=50303&amp;IDKEY=9q934lkmsad39asjdkfj90qlkalsdkngaf98ulkandDfdvDdfhk69367837"/>
  </r>
  <r>
    <d v="2021-02-26T00:00:00"/>
    <x v="8"/>
    <x v="16"/>
    <s v="en"/>
    <s v="20210225_Verification-Representation- Biocorredor MS REDD+_ PUR Projet.pdf"/>
    <x v="43"/>
    <s v="VCS Issuance Documents"/>
    <s v="https://registry.verra.org/mymodule/ProjectDoc/Project_ViewFile.asp?FileID=51163&amp;IDKEY=l98klasmf8jflkasf8098afnasfkj98f0a9sfsakjflsakjf8dm70553777"/>
  </r>
  <r>
    <d v="2017-05-03T00:00:00"/>
    <x v="1"/>
    <x v="17"/>
    <s v="en"/>
    <s v="AFOLU_RISK_ELEM_01JAN2010_22OCT2015.pdf"/>
    <x v="43"/>
    <s v="VCS Other Documents"/>
    <s v="https://registry.verra.org/mymodule/ProjectDoc/Project_ViewFile.asp?FileID=42152&amp;IDKEY=kiofj09234rm9oq4jndsma80vcalksdjf98cxkjaf90823nmq3958127608"/>
  </r>
  <r>
    <d v="2017-05-03T00:00:00"/>
    <x v="1"/>
    <x v="18"/>
    <s v="en"/>
    <s v="AFOLU_PROJ_ELEM_958_21DEC2012.pdf"/>
    <x v="43"/>
    <s v="VCS Other Documents"/>
    <s v="https://registry.verra.org/mymodule/ProjectDoc/Project_ViewFile.asp?FileID=42154&amp;IDKEY=s98klasmf8jflkasf8098afnasfkj98f0a9sfsakjflsakjf8da58130366"/>
  </r>
  <r>
    <d v="2017-05-03T00:00:00"/>
    <x v="1"/>
    <x v="19"/>
    <s v="en"/>
    <s v="COMMS_AGR_958_05MAY2016.pdf"/>
    <x v="43"/>
    <s v="VCS Other Documents"/>
    <s v="https://registry.verra.org/mymodule/ProjectDoc/Project_ViewFile.asp?FileID=42155&amp;IDKEY=kkjalskjf098234kj28098sfkjlf098098kl32lasjdflkj909k58131745"/>
  </r>
  <r>
    <d v="2017-05-03T00:00:00"/>
    <x v="1"/>
    <x v="20"/>
    <s v="en"/>
    <s v="COMMS_AGR_05MAY2016.pdf"/>
    <x v="43"/>
    <s v="VCS Other Documents"/>
    <s v="https://registry.verra.org/mymodule/ProjectDoc/Project_ViewFile.asp?FileID=42417&amp;IDKEY=olksjoiuwqowrnoiuomnckjashoufifmln902309ksdflku098l58493043"/>
  </r>
  <r>
    <d v="2021-02-26T00:00:00"/>
    <x v="12"/>
    <x v="21"/>
    <s v="en"/>
    <s v="I2_PRR_958_17-02-2021.pdf"/>
    <x v="43"/>
    <s v="VCS Other Documents"/>
    <s v="https://registry.verra.org/mymodule/ProjectDoc/Project_ViewFile.asp?FileID=51169&amp;IDKEY=q8723kjnf7kjandsaslmdv09887vaksmrmnwqkjoiuanfnfuq0n70562051"/>
  </r>
  <r>
    <d v="2021-01-20T00:00:00"/>
    <x v="10"/>
    <x v="22"/>
    <s v="not detected"/>
    <s v="Project_area.kml"/>
    <x v="43"/>
    <s v="VCS Other Documents"/>
    <s v="https://registry.verra.org/mymodule/ProjectDoc/Project_ViewFile.asp?FileID=50469&amp;IDKEY=iiofj09234rm9oq4jndsma80vcalksdjf98cxkjaf90823nmq3q69596751"/>
  </r>
  <r>
    <d v="2017-05-03T00:00:00"/>
    <x v="6"/>
    <x v="23"/>
    <s v="en"/>
    <s v="VCS_Pur_MartinSagrado_ValidationRepresentation_122712.pdf"/>
    <x v="43"/>
    <s v="VCS Other Documents"/>
    <s v="https://registry.verra.org/mymodule/ProjectDoc/Project_ViewFile.asp?FileID=33890&amp;IDKEY=niquwesdfmnk0iei23nnm435oiojnc909dsflk9809adlkmlkf046734310"/>
  </r>
  <r>
    <d v="2017-05-03T00:00:00"/>
    <x v="1"/>
    <x v="24"/>
    <s v="en"/>
    <s v="CCBA_VALID_STA_958_25FEB2013.pdf"/>
    <x v="43"/>
    <s v="VCS Other Documents"/>
    <s v="https://registry.verra.org/mymodule/ProjectDoc/Project_ViewFile.asp?FileID=39124&amp;IDKEY=8097809fdslkjf09rndasfufd098asodfjlkduf09nm23mrn87u53951996"/>
  </r>
  <r>
    <d v="2017-05-03T00:00:00"/>
    <x v="1"/>
    <x v="25"/>
    <s v="en"/>
    <s v="CCB_VERIF_STA_958_01JAN2010_22OCT2015.pdf"/>
    <x v="43"/>
    <s v="VCS Other Documents"/>
    <s v="https://registry.verra.org/mymodule/ProjectDoc/Project_ViewFile.asp?FileID=42153&amp;IDKEY=9903q4jsafkasjfu90amnmasdfkaidflnmdf9348r09dmfasdfj58128987"/>
  </r>
  <r>
    <d v="2017-05-03T00:00:00"/>
    <x v="1"/>
    <x v="26"/>
    <s v="en"/>
    <s v="CCBA_VALID_REP_958_25FEB2013.pdf"/>
    <x v="43"/>
    <s v="VCS Other Documents"/>
    <s v="https://registry.verra.org/mymodule/ProjectDoc/Project_ViewFile.asp?FileID=45709&amp;IDKEY=a903q4jsafkasjfu90amnmasdfkaidflnmdf9348r09dmfasdf063032711"/>
  </r>
  <r>
    <d v="2017-05-03T00:00:00"/>
    <x v="0"/>
    <x v="27"/>
    <s v="en"/>
    <s v="CCBA_PROJ_DESC_958_DEC2012.pdf"/>
    <x v="43"/>
    <s v="VCS Other Documents"/>
    <s v="https://registry.verra.org/mymodule/ProjectDoc/Project_ViewFile.asp?FileID=45918&amp;IDKEY=lkjalskjf098234kj28098sfkjlf098098kl32lasjdflkj909s63320922"/>
  </r>
  <r>
    <d v="2022-11-10T00:00:00"/>
    <x v="1"/>
    <x v="28"/>
    <s v="en"/>
    <s v="0958_Buffer Release Report_09NOV2022.pdf"/>
    <x v="43"/>
    <s v="VCS Other Documents"/>
    <s v="https://registry.verra.org/mymodule/ProjectDoc/Project_ViewFile.asp?FileID=78636&amp;IDKEY=k0e98hfalksuf098fnsdalfkjfoijmn4309JLKJFjlaksjfla9j108439044"/>
  </r>
  <r>
    <d v="2017-05-03T00:00:00"/>
    <x v="1"/>
    <x v="29"/>
    <s v="en"/>
    <s v="CCB_VALID_REP_ENG_958_25FEB2013.pdf"/>
    <x v="43"/>
    <s v="CCB Validation Documents"/>
    <s v="https://registry.verra.org/mymodule/ProjectDoc/Project_ViewFile.asp?FileID=45499&amp;IDKEY=qq934lkmsad39asjdkfj90qlkalsdkngaf98ulkandDfdvDdfhs62743121"/>
  </r>
  <r>
    <d v="2017-05-03T00:00:00"/>
    <x v="0"/>
    <x v="30"/>
    <s v="en"/>
    <s v="PDD_Martin_Sagrado_VCS_V4.0-light.pdf"/>
    <x v="43"/>
    <s v="CCB Validation Documents"/>
    <s v="https://registry.verra.org/mymodule/ProjectDoc/Project_ViewFile.asp?FileID=33891&amp;IDKEY=niofj09234rm9oq4jndsma80vcalksdjf98cxkjaf90823nmq3f46735689"/>
  </r>
  <r>
    <d v="2020-11-05T00:00:00"/>
    <x v="5"/>
    <x v="31"/>
    <s v="en"/>
    <s v="201026_CCB_VCS_Monitoring_Report_v1.4.pdf"/>
    <x v="43"/>
    <s v="CCB Verification Documents"/>
    <s v="https://registry.verra.org/mymodule/ProjectDoc/Project_ViewFile.asp?FileID=49291&amp;IDKEY=3903q4jsafkasjfu90amnmasdfkaidflnmdf9348r09dmfasdfa67972289"/>
  </r>
  <r>
    <d v="2020-10-02T00:00:00"/>
    <x v="5"/>
    <x v="32"/>
    <s v="en"/>
    <s v="201001_CCB_VCS_Monitoring_Report_Public_Consultation.pdf"/>
    <x v="43"/>
    <s v="CCB Verification Documents"/>
    <s v="https://registry.verra.org/mymodule/ProjectDoc/Project_ViewFile.asp?FileID=48840&amp;IDKEY=oiofj09234rm9oq4jndsma80vcalksdjf98cxkjaf90823nmq3x67350360"/>
  </r>
  <r>
    <d v="2021-01-20T00:00:00"/>
    <x v="1"/>
    <x v="33"/>
    <s v="es"/>
    <s v="210119_CCB_VCS_Resumen_Esp.pdf"/>
    <x v="43"/>
    <s v="CCB Verification Documents"/>
    <s v="https://registry.verra.org/mymodule/ProjectDoc/Project_ViewFile.asp?FileID=50478&amp;IDKEY=9iofj09234rm9oq4jndsma80vcalksdjf98cxkjaf90823nmq3369609162"/>
  </r>
  <r>
    <d v="2017-05-03T00:00:00"/>
    <x v="1"/>
    <x v="34"/>
    <s v="en"/>
    <s v="CCB_VERIF_REP_ENG_958_01JAN2010_22OCT2015.pdf"/>
    <x v="43"/>
    <s v="CCB Verification Documents"/>
    <s v="https://registry.verra.org/mymodule/ProjectDoc/Project_ViewFile.asp?FileID=45500&amp;IDKEY=aiofj09234rm9oq4jndsma80vcalksdjf98cxkjaf90823nmq3k62744500"/>
  </r>
  <r>
    <d v="2021-01-14T00:00:00"/>
    <x v="1"/>
    <x v="35"/>
    <s v="en"/>
    <s v="20210108_CCB Verification Statement_Biocorredor MS REDD+_ PUR Projet.pdf"/>
    <x v="43"/>
    <s v="CCB Verification Documents"/>
    <s v="https://registry.verra.org/mymodule/ProjectDoc/Project_ViewFile.asp?FileID=50302&amp;IDKEY=l0e98hfalksuf098fnsdalfkjfoijmn4309JLKJFjlaksjfla9j69366458"/>
  </r>
  <r>
    <d v="2021-02-26T00:00:00"/>
    <x v="1"/>
    <x v="36"/>
    <s v="en"/>
    <s v="20210225_CCB Verification Statement_Biocorredor MS REDD+_ PUR Projet.pdf"/>
    <x v="43"/>
    <s v="CCB Verification Documents"/>
    <s v="https://registry.verra.org/mymodule/ProjectDoc/Project_ViewFile.asp?FileID=51162&amp;IDKEY=d903q4jsafkasjfu90amnmasdfkaidflnmdf9348r09dmfasdfj70552398"/>
  </r>
  <r>
    <d v="2017-05-03T00:00:00"/>
    <x v="1"/>
    <x v="37"/>
    <s v="es"/>
    <s v="CCB_IMP_REP_ESP_958_01JAN2010_22OCT2015_V2.pdf"/>
    <x v="43"/>
    <s v="CCB Verification Documents"/>
    <s v="https://registry.verra.org/mymodule/ProjectDoc/Project_ViewFile.asp?FileID=45501&amp;IDKEY=n903q4jsafkasjfu90amnmasdfkaidflnmdf9348r09dmfasdfd62745879"/>
  </r>
  <r>
    <d v="2017-05-04T00:00:00"/>
    <x v="0"/>
    <x v="0"/>
    <s v="en"/>
    <s v="PROJ_DESC_852_01DEC2011.pdf"/>
    <x v="44"/>
    <s v="VCS Registration Documents"/>
    <s v="https://registry.verra.org/mymodule/ProjectDoc/Project_ViewFile.asp?FileID=34726&amp;IDKEY=s8723kjnf7kjandsaslmdv09887vaksmrmnwqkjoiuanfnfuq0n47887154"/>
  </r>
  <r>
    <d v="2017-05-04T00:00:00"/>
    <x v="1"/>
    <x v="1"/>
    <s v="en"/>
    <s v="PP_REG_REP_852_23MAY2012.PDF"/>
    <x v="44"/>
    <s v="VCS Registration Documents"/>
    <s v="https://registry.verra.org/mymodule/ProjectDoc/Project_ViewFile.asp?FileID=34727&amp;IDKEY=eiquwesdfmnk0iei23nnm435oiojnc909dsflk9809adlkmlkff47888533"/>
  </r>
  <r>
    <d v="2017-05-04T00:00:00"/>
    <x v="3"/>
    <x v="2"/>
    <s v="en"/>
    <s v="VALID_REP_852_01DEC2011.pdf"/>
    <x v="44"/>
    <s v="VCS Registration Documents"/>
    <s v="https://registry.verra.org/mymodule/ProjectDoc/Project_ViewFile.asp?FileID=34724&amp;IDKEY=n0e98hfalksuf098fnsdalfkjfoijmn4309JLKJFjlaksjfla9347884396"/>
  </r>
  <r>
    <d v="2016-10-18T00:00:00"/>
    <x v="1"/>
    <x v="3"/>
    <s v="en"/>
    <s v="PP_ISS_REP_852_10JAN2002_31DEC2010.PDF"/>
    <x v="44"/>
    <s v="VCS Issuance Documents"/>
    <s v="https://registry.verra.org/mymodule/ProjectDoc/Project_ViewFile.asp?FileID=44686&amp;IDKEY=klksjoiuwqowrnoiuomnckjashoufifmln902309ksdflku098061621994"/>
  </r>
  <r>
    <d v="2022-07-22T00:00:00"/>
    <x v="4"/>
    <x v="4"/>
    <s v="en"/>
    <s v="VCS Issuance Deed of Representation2022PfB.pdf"/>
    <x v="44"/>
    <s v="VCS Issuance Documents"/>
    <s v="https://registry.verra.org/mymodule/ProjectDoc/Project_ViewFile.asp?FileID=71119&amp;IDKEY=s097809fdslkjf09rndasfufd098asodfjlkduf09nm23mrn87s98073101"/>
  </r>
  <r>
    <d v="2016-10-18T00:00:00"/>
    <x v="5"/>
    <x v="5"/>
    <s v="en"/>
    <s v="MONIT_REP_852_10JAN2002_31DEC2010.pdf"/>
    <x v="44"/>
    <s v="VCS Issuance Documents"/>
    <s v="https://registry.verra.org/mymodule/ProjectDoc/Project_ViewFile.asp?FileID=44685&amp;IDKEY=akjalskjf098234kj28098sfkjlf098098kl32lasjdflkj909j61620615"/>
  </r>
  <r>
    <d v="2023-06-02T00:00:00"/>
    <x v="5"/>
    <x v="6"/>
    <s v="en"/>
    <s v="Rio_Bravo_REDD_MR_2023-05-12_clean.pdf"/>
    <x v="44"/>
    <s v="VCS Issuance Documents"/>
    <s v="https://registry.verra.org/mymodule/ProjectDoc/Project_ViewFile.asp?FileID=91075&amp;IDKEY=a8723kjnf7kjandsaslmdv09887vaksmrmnwqkjoiuanfnfuq0m125592425"/>
  </r>
  <r>
    <d v="2017-05-04T00:00:00"/>
    <x v="6"/>
    <x v="7"/>
    <s v="en"/>
    <s v="VALID_STA_852_01DEC2011.pdf"/>
    <x v="44"/>
    <s v="VCS Issuance Documents"/>
    <s v="https://registry.verra.org/mymodule/ProjectDoc/Project_ViewFile.asp?FileID=34725&amp;IDKEY=dq934lkmsad39asjdkfj90qlkalsdkngaf98ulkandDfdvDdfhf47885775"/>
  </r>
  <r>
    <d v="2016-10-18T00:00:00"/>
    <x v="7"/>
    <x v="8"/>
    <s v="en"/>
    <s v="VERIF_REP_852_10JAN2002_31DEC2010.pdf"/>
    <x v="44"/>
    <s v="VCS Issuance Documents"/>
    <s v="https://registry.verra.org/mymodule/ProjectDoc/Project_ViewFile.asp?FileID=42149&amp;IDKEY=j0e98hfalksuf098fnsdalfkjfoijmn4309JLKJFjlaksjfla9k58123471"/>
  </r>
  <r>
    <d v="2023-06-02T00:00:00"/>
    <x v="7"/>
    <x v="9"/>
    <s v="en"/>
    <s v="VCS_Rio Bravo_Ver Report_v1.1_100523_clean.pdf"/>
    <x v="44"/>
    <s v="VCS Issuance Documents"/>
    <s v="https://registry.verra.org/mymodule/ProjectDoc/Project_ViewFile.asp?FileID=91076&amp;IDKEY=iiquwesdfmnk0iei23nnm435oiojnc909dsflk9809adlkmlkfs125593804"/>
  </r>
  <r>
    <d v="2016-10-18T00:00:00"/>
    <x v="8"/>
    <x v="10"/>
    <s v="en"/>
    <s v="VERIF_STA_852_10JAN2002_31DEC2010.pdf"/>
    <x v="44"/>
    <s v="VCS Issuance Documents"/>
    <s v="https://registry.verra.org/mymodule/ProjectDoc/Project_ViewFile.asp?FileID=39112&amp;IDKEY=k98klasmf8jflkasf8098afnasfkj98f0a9sfsakjflsakjf8dj53935448"/>
  </r>
  <r>
    <d v="2022-07-18T00:00:00"/>
    <x v="8"/>
    <x v="11"/>
    <s v="en"/>
    <s v="VCS-Verification-Representation-v4.1a_Rio Bravo_130622.pdf"/>
    <x v="44"/>
    <s v="VCS Issuance Documents"/>
    <s v="https://registry.verra.org/mymodule/ProjectDoc/Project_ViewFile.asp?FileID=70383&amp;IDKEY=nq934lkmsad39asjdkfj90qlkalsdkngaf98ulkandDfdvDdfhj97058157"/>
  </r>
  <r>
    <d v="2017-05-04T00:00:00"/>
    <x v="1"/>
    <x v="12"/>
    <s v="en"/>
    <s v="AFOLU_ELEMENT_852_23NOV2011.pdf"/>
    <x v="44"/>
    <s v="VCS Other Documents"/>
    <s v="https://registry.verra.org/mymodule/ProjectDoc/Project_ViewFile.asp?FileID=39111&amp;IDKEY=r903q4jsafkasjfu90amnmasdfkaidflnmdf9348r09dmfasdff53934069"/>
  </r>
  <r>
    <d v="2023-06-02T00:00:00"/>
    <x v="12"/>
    <x v="13"/>
    <s v="en"/>
    <s v="VCS_PRR_Project0852_02JUNE2023.pdf"/>
    <x v="44"/>
    <s v="VCS Other Documents"/>
    <s v="https://registry.verra.org/mymodule/ProjectDoc/Project_ViewFile.asp?FileID=91074&amp;IDKEY=kq934lkmsad39asjdkfj90qlkalsdkngaf98ulkandDfdvDdfha125591046"/>
  </r>
  <r>
    <d v="2022-09-02T00:00:00"/>
    <x v="10"/>
    <x v="14"/>
    <s v="not detected"/>
    <s v="VCS_KML_0852_02092022.kml"/>
    <x v="44"/>
    <s v="VCS Other Documents"/>
    <s v="https://registry.verra.org/mymodule/ProjectDoc/Project_ViewFile.asp?FileID=73537&amp;IDKEY=s903q4jsafkasjfu90amnmasdfkaidflnmdf9348r09dmfasdf3101407523"/>
  </r>
  <r>
    <d v="2018-01-09T00:00:00"/>
    <x v="0"/>
    <x v="0"/>
    <s v="en"/>
    <s v="PROJ_DESC_PL1571_30AUG2016.pdf"/>
    <x v="45"/>
    <s v="VCS Pipeline Documents"/>
    <s v="https://registry.verra.org/mymodule/ProjectDoc/Project_ViewFile.asp?FileID=45695&amp;IDKEY=u097809fdslkjf09rndasfufd098asodfjlkduf09nm23mrn87863013405"/>
  </r>
  <r>
    <d v="2018-01-09T00:00:00"/>
    <x v="1"/>
    <x v="1"/>
    <s v="en"/>
    <s v="PP_LIST_REP_PL1571_31AUG2016.pdf"/>
    <x v="45"/>
    <s v="VCS Pipeline Documents"/>
    <s v="https://registry.verra.org/mymodule/ProjectDoc/Project_ViewFile.asp?FileID=45696&amp;IDKEY=l0e98hfalksuf098fnsdalfkjfoijmn4309JLKJFjlaksjfla9j63014784"/>
  </r>
  <r>
    <d v="2018-01-09T00:00:00"/>
    <x v="0"/>
    <x v="2"/>
    <s v="en"/>
    <s v="PROJ_DESC_1571_28NOV2017.pdf"/>
    <x v="45"/>
    <s v="VCS Registration Documents"/>
    <s v="https://registry.verra.org/mymodule/ProjectDoc/Project_ViewFile.asp?FileID=45751&amp;IDKEY=s8723kjnf7kjandsaslmdv09887vaksmrmnwqkjoiuanfnfuq0n63090629"/>
  </r>
  <r>
    <d v="2018-01-09T00:00:00"/>
    <x v="1"/>
    <x v="3"/>
    <s v="en"/>
    <s v="PP_REG_REP_1571_15SEP2017.pdf"/>
    <x v="45"/>
    <s v="VCS Registration Documents"/>
    <s v="https://registry.verra.org/mymodule/ProjectDoc/Project_ViewFile.asp?FileID=45640&amp;IDKEY=a097809fdslkjf09rndasfufd098asodfjlkduf09nm23mrn87f62937560"/>
  </r>
  <r>
    <d v="2018-01-09T00:00:00"/>
    <x v="1"/>
    <x v="4"/>
    <s v="en"/>
    <s v="VALID_REP_1571_02SEP2017.pdf"/>
    <x v="45"/>
    <s v="VCS Registration Documents"/>
    <s v="https://registry.verra.org/mymodule/ProjectDoc/Project_ViewFile.asp?FileID=44361&amp;IDKEY=nlksjoiuwqowrnoiuomnckjashoufifmln902309ksdflku098u61173819"/>
  </r>
  <r>
    <d v="2018-05-10T00:00:00"/>
    <x v="1"/>
    <x v="5"/>
    <s v="en"/>
    <s v="PP_ISS_REP_1571_01JAN2013_31DEC2016.pdf"/>
    <x v="45"/>
    <s v="VCS Issuance Documents"/>
    <s v="https://registry.verra.org/mymodule/ProjectDoc/Project_ViewFile.asp?FileID=45795&amp;IDKEY=a0e98hfalksuf098fnsdalfkjfoijmn4309JLKJFjlaksjfla9m63151305"/>
  </r>
  <r>
    <d v="2022-04-20T00:00:00"/>
    <x v="4"/>
    <x v="6"/>
    <s v="en"/>
    <s v="VCSIssuanceRepresentation-Manoa-2022-ass-2022.pdf"/>
    <x v="45"/>
    <s v="VCS Issuance Documents"/>
    <s v="https://registry.verra.org/mymodule/ProjectDoc/Project_ViewFile.asp?FileID=65233&amp;IDKEY=k097809fdslkjf09rndasfufd098asodfjlkduf09nm23mrn87089956307"/>
  </r>
  <r>
    <d v="2018-05-10T00:00:00"/>
    <x v="5"/>
    <x v="7"/>
    <s v="en"/>
    <s v="MONIT_REP_1571_01JAN2013_31DEC2016.pdf"/>
    <x v="45"/>
    <s v="VCS Issuance Documents"/>
    <s v="https://registry.verra.org/mymodule/ProjectDoc/Project_ViewFile.asp?FileID=44246&amp;IDKEY=00e98hfalksuf098fnsdalfkjfoijmn4309JLKJFjlaksjfla9a61015234"/>
  </r>
  <r>
    <d v="2022-07-21T00:00:00"/>
    <x v="1"/>
    <x v="8"/>
    <s v="en"/>
    <s v="VCS_MON_REP_1571_01JAN2017_07AUG2020.pdf"/>
    <x v="45"/>
    <s v="VCS Issuance Documents"/>
    <s v="https://registry.verra.org/mymodule/ProjectDoc/Project_ViewFile.asp?FileID=71087&amp;IDKEY=0iquwesdfmnk0iei23nnm435oiojnc909dsflk9809adlkmlkfk98028973"/>
  </r>
  <r>
    <d v="2018-01-09T00:00:00"/>
    <x v="6"/>
    <x v="9"/>
    <s v="en"/>
    <s v="VALID_STA_1571_4SEP2017.pdf"/>
    <x v="45"/>
    <s v="VCS Issuance Documents"/>
    <s v="https://registry.verra.org/mymodule/ProjectDoc/Project_ViewFile.asp?FileID=39622&amp;IDKEY=m8723kjnf7kjandsaslmdv09887vaksmrmnwqkjoiuanfnfuq0s54638738"/>
  </r>
  <r>
    <d v="2018-05-10T00:00:00"/>
    <x v="7"/>
    <x v="10"/>
    <s v="en"/>
    <s v="VERIF_REP_1571_01JAN2013_31DEC2016.pdf"/>
    <x v="45"/>
    <s v="VCS Issuance Documents"/>
    <s v="https://registry.verra.org/mymodule/ProjectDoc/Project_ViewFile.asp?FileID=41380&amp;IDKEY=s98klasmf8jflkasf8098afnasfkj98f0a9sfsakjflsakjf8da57063020"/>
  </r>
  <r>
    <d v="2022-07-21T00:00:00"/>
    <x v="7"/>
    <x v="11"/>
    <s v="en"/>
    <s v="VCS_VERIF_REP_1571_01JAN2017_07AUG2020.pdf"/>
    <x v="45"/>
    <s v="VCS Issuance Documents"/>
    <s v="https://registry.verra.org/mymodule/ProjectDoc/Project_ViewFile.asp?FileID=71086&amp;IDKEY=n8723kjnf7kjandsaslmdv09887vaksmrmnwqkjoiuanfnfuq0q98027594"/>
  </r>
  <r>
    <d v="2018-05-10T00:00:00"/>
    <x v="8"/>
    <x v="12"/>
    <s v="en"/>
    <s v="VERIF_STA_1571_01JAN2013_31DEC2016.pdf"/>
    <x v="45"/>
    <s v="VCS Issuance Documents"/>
    <s v="https://registry.verra.org/mymodule/ProjectDoc/Project_ViewFile.asp?FileID=39427&amp;IDKEY=a903q4jsafkasjfu90amnmasdfkaidflnmdf9348r09dmfasdfl54369833"/>
  </r>
  <r>
    <d v="2022-04-14T00:00:00"/>
    <x v="8"/>
    <x v="13"/>
    <s v="en"/>
    <s v="VCS-Verification-Representation-v4.1_ Manoa.pdf"/>
    <x v="45"/>
    <s v="VCS Issuance Documents"/>
    <s v="https://registry.verra.org/mymodule/ProjectDoc/Project_ViewFile.asp?FileID=64919&amp;IDKEY=9097809fdslkjf09rndasfufd098asodfjlkduf09nm23mrn87289523301"/>
  </r>
  <r>
    <d v="2018-01-09T00:00:00"/>
    <x v="1"/>
    <x v="14"/>
    <s v="en"/>
    <s v="AFOLU_ELEM_1571_18APR2016.pdf"/>
    <x v="45"/>
    <s v="VCS Other Documents"/>
    <s v="https://registry.verra.org/mymodule/ProjectDoc/Project_ViewFile.asp?FileID=42965&amp;IDKEY=f98klasmf8jflkasf8098afnasfkj98f0a9sfsakjflsakjf8df59248735"/>
  </r>
  <r>
    <d v="2018-01-09T00:00:00"/>
    <x v="1"/>
    <x v="15"/>
    <s v="en"/>
    <s v="COMMS_AGR_PL1571_31AUG2016.pdf"/>
    <x v="45"/>
    <s v="VCS Other Documents"/>
    <s v="https://registry.verra.org/mymodule/ProjectDoc/Project_ViewFile.asp?FileID=44668&amp;IDKEY=clksjoiuwqowrnoiuomnckjashoufifmln902309ksdflku098i61597172"/>
  </r>
  <r>
    <d v="2022-08-02T00:00:00"/>
    <x v="9"/>
    <x v="16"/>
    <s v="en"/>
    <s v="Verra-RegistryCommunicationsAgreement-Manoa-ass.pdf"/>
    <x v="45"/>
    <s v="VCS Other Documents"/>
    <s v="https://registry.verra.org/mymodule/ProjectDoc/Project_ViewFile.asp?FileID=71825&amp;IDKEY=miquwesdfmnk0iei23nnm435oiojnc909dsflk9809adlkmlkf099046675"/>
  </r>
  <r>
    <d v="2022-06-02T00:00:00"/>
    <x v="10"/>
    <x v="17"/>
    <s v="not detected"/>
    <s v="project-area-manoa.kml"/>
    <x v="45"/>
    <s v="VCS Other Documents"/>
    <s v="https://registry.verra.org/mymodule/ProjectDoc/Project_ViewFile.asp?FileID=67755&amp;IDKEY=f0e98hfalksuf098fnsdalfkjfoijmn4309JLKJFjlaksjfla9K93434145"/>
  </r>
  <r>
    <d v="2022-04-20T00:00:00"/>
    <x v="1"/>
    <x v="18"/>
    <s v="en"/>
    <s v="VCSPartialReleaseRepresentation-Manoa-v4.1-ass-2022.pdf"/>
    <x v="45"/>
    <s v="VCS Other Documents"/>
    <s v="https://registry.verra.org/mymodule/ProjectDoc/Project_ViewFile.asp?FileID=65235&amp;IDKEY=fq934lkmsad39asjdkfj90qlkalsdkngaf98ulkandDfdvDdfhd89959065"/>
  </r>
  <r>
    <d v="2022-06-02T00:00:00"/>
    <x v="1"/>
    <x v="19"/>
    <s v="en"/>
    <s v="Manoa-VCS-RiskReportv4.0-2.0.pdf"/>
    <x v="45"/>
    <s v="VCS Other Documents"/>
    <s v="https://registry.verra.org/mymodule/ProjectDoc/Project_ViewFile.asp?FileID=67756&amp;IDKEY=3q934lkmsad39asjdkfj90qlkalsdkngaf98ulkandDfdvDdfhk93435524"/>
  </r>
  <r>
    <d v="2022-07-21T00:00:00"/>
    <x v="12"/>
    <x v="20"/>
    <s v="en"/>
    <s v="VCS PRR_1571_21JUL2022.pdf"/>
    <x v="45"/>
    <s v="VCS Other Documents"/>
    <s v="https://registry.verra.org/mymodule/ProjectDoc/Project_ViewFile.asp?FileID=71084&amp;IDKEY=80e98hfalksuf098fnsdalfkjfoijmn4309JLKJFjlaksjfla9998024836"/>
  </r>
  <r>
    <d v="2018-01-09T00:00:00"/>
    <x v="12"/>
    <x v="21"/>
    <s v="en"/>
    <s v="PRR_1571_REG_6DEC2017.pdf"/>
    <x v="45"/>
    <s v="VCS Other Documents"/>
    <s v="https://registry.verra.org/mymodule/ProjectDoc/Project_ViewFile.asp?FileID=39663&amp;IDKEY=fkjalskjf098234kj28098sfkjlf098098kl32lasjdflkj909s54695277"/>
  </r>
  <r>
    <d v="2018-01-09T00:00:00"/>
    <x v="1"/>
    <x v="22"/>
    <s v="pt"/>
    <s v="CCB_PRJ_DESC_SUM_POR_1571_30AUG2017.pdf"/>
    <x v="45"/>
    <s v="CCB Validation Documents"/>
    <s v="https://registry.verra.org/mymodule/ProjectDoc/Project_ViewFile.asp?FileID=44337&amp;IDKEY=sq934lkmsad39asjdkfj90qlkalsdkngaf98ulkandDfdvDdfhd61140723"/>
  </r>
  <r>
    <d v="2018-01-09T00:00:00"/>
    <x v="0"/>
    <x v="23"/>
    <s v="en"/>
    <s v="CCB_PROJ_DESC_ENG_1571_30AUG2017.pdf"/>
    <x v="45"/>
    <s v="CCB Validation Documents"/>
    <s v="https://registry.verra.org/mymodule/ProjectDoc/Project_ViewFile.asp?FileID=45752&amp;IDKEY=eiquwesdfmnk0iei23nnm435oiojnc909dsflk9809adlkmlkff63092008"/>
  </r>
  <r>
    <d v="2018-01-09T00:00:00"/>
    <x v="1"/>
    <x v="24"/>
    <s v="en"/>
    <s v="CCB_VALID_REP_1571_02SEP2017.pdf"/>
    <x v="45"/>
    <s v="CCB Validation Documents"/>
    <s v="https://registry.verra.org/mymodule/ProjectDoc/Project_ViewFile.asp?FileID=44362&amp;IDKEY=f097809fdslkjf09rndasfufd098asodfjlkduf09nm23mrn87n61175198"/>
  </r>
  <r>
    <d v="2018-01-09T00:00:00"/>
    <x v="1"/>
    <x v="25"/>
    <s v="en"/>
    <s v="CCB_VALID_STA_1571_02SEP2017.pdf"/>
    <x v="45"/>
    <s v="CCB Validation Documents"/>
    <s v="https://registry.verra.org/mymodule/ProjectDoc/Project_ViewFile.asp?FileID=39623&amp;IDKEY=niquwesdfmnk0iei23nnm435oiojnc909dsflk9809adlkmlkf054640117"/>
  </r>
  <r>
    <d v="2023-09-06T00:00:00"/>
    <x v="0"/>
    <x v="26"/>
    <s v="en"/>
    <s v="SD-VISta-PD-Manoa-v1.0_eng.pdf"/>
    <x v="45"/>
    <s v="SD VISta Pipeline Listing Documents"/>
    <s v="https://registry.verra.org/mymodule/ProjectDoc/Project_ViewFile.asp?FileID=96724&amp;IDKEY=klksjoiuwqowrnoiuomnckjashoufifmln902309ksdflku0980133382396"/>
  </r>
  <r>
    <d v="2023-09-06T00:00:00"/>
    <x v="11"/>
    <x v="27"/>
    <s v="en"/>
    <s v="SD-VISta-Listing-Representation-Multiple-Representors-v1.1-Manoa-signed3.pdf"/>
    <x v="45"/>
    <s v="SD VISta Pipeline Listing Documents"/>
    <s v="https://registry.verra.org/mymodule/ProjectDoc/Project_ViewFile.asp?FileID=96728&amp;IDKEY=u8723kjnf7kjandsaslmdv09887vaksmrmnwqkjoiuanfnfuq07133387912"/>
  </r>
  <r>
    <d v="2023-10-19T00:00:00"/>
    <x v="0"/>
    <x v="28"/>
    <s v="pt"/>
    <s v="SD-VISta-PD-Manoa-v1.0_pt.pdf"/>
    <x v="45"/>
    <s v="SD VISta Registration Documents"/>
    <s v="https://registry.verra.org/mymodule/ProjectDoc/Project_ViewFile.asp?FileID=100560&amp;IDKEY=K0e98hfalksuf098fnsdalfkjfoijmn4309JLKJFjlaksjfla9f138672240"/>
  </r>
  <r>
    <d v="2023-09-06T00:00:00"/>
    <x v="5"/>
    <x v="29"/>
    <s v="en"/>
    <s v="SD-VISta-MR-Manoa-v1.0_eng.pdf"/>
    <x v="45"/>
    <s v="SD VISta Verification Documents"/>
    <s v="https://registry.verra.org/mymodule/ProjectDoc/Project_ViewFile.asp?FileID=96727&amp;IDKEY=fq934lkmsad39asjdkfj90qlkalsdkngaf98ulkandDfdvDdfhq133386533"/>
  </r>
  <r>
    <d v="2023-10-19T00:00:00"/>
    <x v="5"/>
    <x v="30"/>
    <s v="pt"/>
    <s v="SD-VISta-MR-Manoa-v1.0_pt.pdf"/>
    <x v="45"/>
    <s v="SD VISta Verification Documents"/>
    <s v="https://registry.verra.org/mymodule/ProjectDoc/Project_ViewFile.asp?FileID=100561&amp;IDKEY=uq934lkmsad39asjdkfj90qlkalsdkngaf98ulkandDfdvDdfha138673619"/>
  </r>
  <r>
    <d v="2017-04-28T00:00:00"/>
    <x v="0"/>
    <x v="0"/>
    <s v="en"/>
    <s v="PROJ_DESC_PL1218_25JUL2013.pdf"/>
    <x v="46"/>
    <s v="VCS Pipeline Documents"/>
    <s v="https://registry.verra.org/mymodule/ProjectDoc/Project_ViewFile.asp?FileID=37995&amp;IDKEY=ciquwesdfmnk0iei23nnm435oiojnc909dsflk9809adlkmlkfm52395105"/>
  </r>
  <r>
    <d v="2017-04-28T00:00:00"/>
    <x v="1"/>
    <x v="1"/>
    <s v="en"/>
    <s v="PP_LIST_REP_PL1218_18NOV2013.PDF"/>
    <x v="46"/>
    <s v="VCS Pipeline Documents"/>
    <s v="https://registry.verra.org/mymodule/ProjectDoc/Project_ViewFile.asp?FileID=37994&amp;IDKEY=s8723kjnf7kjandsaslmdv09887vaksmrmnwqkjoiuanfnfuq0m52393726"/>
  </r>
  <r>
    <d v="2021-01-25T00:00:00"/>
    <x v="4"/>
    <x v="2"/>
    <s v="en"/>
    <s v="VCS-Issuance-Representation-Multiple-Representors-v4.1_2012-2019.pdf"/>
    <x v="46"/>
    <s v="VCS Issuance Documents"/>
    <s v="https://registry.verra.org/mymodule/ProjectDoc/Project_ViewFile.asp?FileID=50595&amp;IDKEY=8iofj09234rm9oq4jndsma80vcalksdjf98cxkjaf90823nmq3l69770505"/>
  </r>
  <r>
    <d v="2021-01-25T00:00:00"/>
    <x v="4"/>
    <x v="3"/>
    <s v="en"/>
    <s v="VCS-Issuance-Representation-Multiple-Representors-v4.1_2011-2012.pdf"/>
    <x v="46"/>
    <s v="VCS Issuance Documents"/>
    <s v="https://registry.verra.org/mymodule/ProjectDoc/Project_ViewFile.asp?FileID=50596&amp;IDKEY=m903q4jsafkasjfu90amnmasdfkaidflnmdf9348r09dmfasdfi69771884"/>
  </r>
  <r>
    <d v="2021-01-25T00:00:00"/>
    <x v="5"/>
    <x v="4"/>
    <s v="en"/>
    <s v="VCS Monitoring Report INFIERNO-Ingles-V2_12.01.21.pdf"/>
    <x v="46"/>
    <s v="VCS Issuance Documents"/>
    <s v="https://registry.verra.org/mymodule/ProjectDoc/Project_ViewFile.asp?FileID=50578&amp;IDKEY=8903q4jsafkasjfu90amnmasdfkaidflnmdf9348r09dmfasdfk69747062"/>
  </r>
  <r>
    <d v="2021-01-25T00:00:00"/>
    <x v="7"/>
    <x v="5"/>
    <s v="en"/>
    <s v="Infierno verification report v.1 20160413.pdf"/>
    <x v="46"/>
    <s v="VCS Issuance Documents"/>
    <s v="https://registry.verra.org/mymodule/ProjectDoc/Project_ViewFile.asp?FileID=50579&amp;IDKEY=a98klasmf8jflkasf8098afnasfkj98f0a9sfsakjflsakjf8df69748441"/>
  </r>
  <r>
    <d v="2020-11-25T00:00:00"/>
    <x v="8"/>
    <x v="6"/>
    <s v="en"/>
    <s v="VCS-Verification-Representation-v4.1 Aider_Infierno.pdf"/>
    <x v="46"/>
    <s v="VCS Issuance Documents"/>
    <s v="https://registry.verra.org/mymodule/ProjectDoc/Project_ViewFile.asp?FileID=49663&amp;IDKEY=alksjoiuwqowrnoiuomnckjashoufifmln902309ksdflku098o68485277"/>
  </r>
  <r>
    <d v="2020-11-28T00:00:00"/>
    <x v="8"/>
    <x v="7"/>
    <s v="en"/>
    <s v="VCS Verification Representation Infierno.pdf"/>
    <x v="46"/>
    <s v="VCS Issuance Documents"/>
    <s v="https://registry.verra.org/mymodule/ProjectDoc/Project_ViewFile.asp?FileID=49733&amp;IDKEY=898klasmf8jflkasf8098afnasfkj98f0a9sfsakjflsakjf8df68581807"/>
  </r>
  <r>
    <d v="2021-02-15T00:00:00"/>
    <x v="1"/>
    <x v="8"/>
    <s v="en"/>
    <s v="Comunication_Agreement-Project_ID_1218.pdf"/>
    <x v="46"/>
    <s v="VCS Other Documents"/>
    <s v="https://registry.verra.org/mymodule/ProjectDoc/Project_ViewFile.asp?FileID=50988&amp;IDKEY=l0e98hfalksuf098fnsdalfkjfoijmn4309JLKJFjlaksjfla9j70312452"/>
  </r>
  <r>
    <d v="2021-01-25T00:00:00"/>
    <x v="12"/>
    <x v="9"/>
    <s v="en"/>
    <s v="V2_1218_PRR_22JAN2021.pdf"/>
    <x v="46"/>
    <s v="VCS Other Documents"/>
    <s v="https://registry.verra.org/mymodule/ProjectDoc/Project_ViewFile.asp?FileID=50577&amp;IDKEY=fiofj09234rm9oq4jndsma80vcalksdjf98cxkjaf90823nmq3469745683"/>
  </r>
  <r>
    <d v="2017-04-28T00:00:00"/>
    <x v="10"/>
    <x v="10"/>
    <s v="not detected"/>
    <s v="Ubicaci??n_Area_del_proyecto.kml"/>
    <x v="46"/>
    <s v="VCS Other Documents"/>
    <s v="https://registry.verra.org/mymodule/ProjectDoc/Project_ViewFile.asp?FileID=41064&amp;IDKEY=s903q4jsafkasjfu90amnmasdfkaidflnmdf9348r09dmfasdf056627256"/>
  </r>
  <r>
    <d v="2020-11-25T00:00:00"/>
    <x v="1"/>
    <x v="11"/>
    <s v="en"/>
    <s v="Verra response to the extension of the five year CCB validation_.pdf"/>
    <x v="46"/>
    <s v="VCS Other Documents"/>
    <s v="https://registry.verra.org/mymodule/ProjectDoc/Project_ViewFile.asp?FileID=49661&amp;IDKEY=s98klasmf8jflkasf8098afnasfkj98f0a9sfsakjflsakjf8da68482519"/>
  </r>
  <r>
    <d v="2020-11-25T00:00:00"/>
    <x v="1"/>
    <x v="12"/>
    <s v="en"/>
    <s v="Verra response to the extension of the five year CCB validation.pdf"/>
    <x v="46"/>
    <s v="VCS Other Documents"/>
    <s v="https://registry.verra.org/mymodule/ProjectDoc/Project_ViewFile.asp?FileID=49662&amp;IDKEY=kkjalskjf098234kj28098sfkjlf098098kl32lasjdflkj909j68483898"/>
  </r>
  <r>
    <d v="2020-11-25T00:00:00"/>
    <x v="1"/>
    <x v="13"/>
    <s v="en"/>
    <s v="Verra response to the extension of the six year VVB rotation Requirement + CC.pdf"/>
    <x v="46"/>
    <s v="VCS Other Documents"/>
    <s v="https://registry.verra.org/mymodule/ProjectDoc/Project_ViewFile.asp?FileID=49664&amp;IDKEY=u097809fdslkjf09rndasfufd098asodfjlkduf09nm23mrn87868486656"/>
  </r>
  <r>
    <d v="2021-02-15T00:00:00"/>
    <x v="1"/>
    <x v="14"/>
    <s v="en"/>
    <s v="034 - VERRA - Project_ID_1218-Account_host_change_request.pdf"/>
    <x v="46"/>
    <s v="VCS Other Documents"/>
    <s v="https://registry.verra.org/mymodule/ProjectDoc/Project_ViewFile.asp?FileID=50987&amp;IDKEY=u097809fdslkjf09rndasfufd098asodfjlkduf09nm23mrn87870311073"/>
  </r>
  <r>
    <d v="2020-04-30T00:00:00"/>
    <x v="5"/>
    <x v="15"/>
    <s v="en"/>
    <s v="CCB_VCS_Monitoring_Report_CCB v2.0_VCSv3.4_0-Evio KuiC1aji EseB4Eja Cuana_English_V1_21.04.20.pdf"/>
    <x v="46"/>
    <s v="CCB Verification Documents"/>
    <s v="https://registry.verra.org/mymodule/ProjectDoc/Project_ViewFile.asp?FileID=46601&amp;IDKEY=9kjalskjf098234kj28098sfkjlf098098kl32lasjdflkj909j64262779"/>
  </r>
  <r>
    <d v="2021-01-25T00:00:00"/>
    <x v="5"/>
    <x v="16"/>
    <s v="en"/>
    <s v="CCB_VCS_Monitoring_Report_CCB v2.0_VCSv3.4_0-Evio KuiC1aji EseB4Eja Cuana_English_V5_07.01.21.pdf"/>
    <x v="46"/>
    <s v="CCB Verification Documents"/>
    <s v="https://registry.verra.org/mymodule/ProjectDoc/Project_ViewFile.asp?FileID=50576&amp;IDKEY=9iquwesdfmnk0iei23nnm435oiojnc909dsflk9809adlkmlkff69744304"/>
  </r>
  <r>
    <d v="2020-05-28T00:00:00"/>
    <x v="5"/>
    <x v="17"/>
    <s v="en"/>
    <s v="CCB_VCS_Monitoring_Report_CCB v2.0_VCSv3.4_0-Evio KuiC1aji EseB4Eja Cuana_English_V1-26.05.pdf"/>
    <x v="46"/>
    <s v="CCB Verification Documents"/>
    <s v="https://registry.verra.org/mymodule/ProjectDoc/Project_ViewFile.asp?FileID=46912&amp;IDKEY=s8723kjnf7kjandsaslmdv09887vaksmrmnwqkjoiuanfnfuq0m64691648"/>
  </r>
  <r>
    <d v="2022-04-20T00:00:00"/>
    <x v="5"/>
    <x v="18"/>
    <s v="en"/>
    <s v="CCB_MON_REP_ENG_DRAFT_1218_01072019_31122020.pdf"/>
    <x v="46"/>
    <s v="CCB Verification Documents"/>
    <s v="https://registry.verra.org/mymodule/ProjectDoc/Project_ViewFile.asp?FileID=65217&amp;IDKEY=9q934lkmsad39asjdkfj90qlkalsdkngaf98ulkandDfdvDdfhd89934243"/>
  </r>
  <r>
    <d v="2020-11-25T00:00:00"/>
    <x v="1"/>
    <x v="19"/>
    <s v="es"/>
    <s v="Resumen de Reporte de Monitoreo-Jul2011-Jun2019_23.11.pdf"/>
    <x v="46"/>
    <s v="CCB Verification Documents"/>
    <s v="https://registry.verra.org/mymodule/ProjectDoc/Project_ViewFile.asp?FileID=49657&amp;IDKEY=kq934lkmsad39asjdkfj90qlkalsdkngaf98ulkandDfdvDdfh968477003"/>
  </r>
  <r>
    <d v="2020-05-28T00:00:00"/>
    <x v="1"/>
    <x v="20"/>
    <s v="es"/>
    <s v="Resumen de Reporte de Monitoreo-Jul2011-Jun2019_26.05.pdf"/>
    <x v="46"/>
    <s v="CCB Verification Documents"/>
    <s v="https://registry.verra.org/mymodule/ProjectDoc/Project_ViewFile.asp?FileID=46911&amp;IDKEY=gq934lkmsad39asjdkfj90qlkalsdkngaf98ulkandDfdvDdfhf64690269"/>
  </r>
  <r>
    <d v="2022-04-20T00:00:00"/>
    <x v="1"/>
    <x v="21"/>
    <s v="es"/>
    <s v="CCB_MON_REP_SUM_DRAFT_SPA_1218_01072019_31122020.pdf"/>
    <x v="46"/>
    <s v="CCB Verification Documents"/>
    <s v="https://registry.verra.org/mymodule/ProjectDoc/Project_ViewFile.asp?FileID=65218&amp;IDKEY=88723kjnf7kjandsaslmdv09887vaksmrmnwqkjoiuanfnfuq0q89935622"/>
  </r>
  <r>
    <d v="2021-01-25T00:00:00"/>
    <x v="7"/>
    <x v="22"/>
    <s v="en"/>
    <s v="CCB_VCS_Verification_Report_CCB-v2.0_VCSv.4_Aider_Infierno_Final-Report_20_01_2021.V4_Rq_Verra.pdf"/>
    <x v="46"/>
    <s v="CCB Verification Documents"/>
    <s v="https://registry.verra.org/mymodule/ProjectDoc/Project_ViewFile.asp?FileID=50575&amp;IDKEY=a8723kjnf7kjandsaslmdv09887vaksmrmnwqkjoiuanfnfuq0n69742925"/>
  </r>
  <r>
    <d v="2020-11-25T00:00:00"/>
    <x v="1"/>
    <x v="23"/>
    <s v="en"/>
    <s v="Verification_Statement_Template_CCBv3.0 Aider_Infierno.pdf"/>
    <x v="46"/>
    <s v="CCB Verification Documents"/>
    <s v="https://registry.verra.org/mymodule/ProjectDoc/Project_ViewFile.asp?FileID=49659&amp;IDKEY=jiquwesdfmnk0iei23nnm435oiojnc909dsflk9809adlkmlkf368479761"/>
  </r>
  <r>
    <d v="2017-07-05T00:00:00"/>
    <x v="0"/>
    <x v="0"/>
    <s v="en"/>
    <s v="PROJ_DESC_1566_30MAY2017.pdf"/>
    <x v="47"/>
    <s v="VCS Registration Documents"/>
    <s v="https://registry.verra.org/mymodule/ProjectDoc/Project_ViewFile.asp?FileID=21541&amp;IDKEY=niquwesdfmnk0iei23nnm435oiojnc909dsflk9809adlkmlkf929705039"/>
  </r>
  <r>
    <d v="2016-12-08T00:00:00"/>
    <x v="1"/>
    <x v="1"/>
    <s v="en"/>
    <s v="PP_REG_REP_1566_28OCT2016.pdf"/>
    <x v="47"/>
    <s v="VCS Registration Documents"/>
    <s v="https://registry.verra.org/mymodule/ProjectDoc/Project_ViewFile.asp?FileID=20075&amp;IDKEY=4iofj09234rm9oq4jndsma80vcalksdjf98cxkjaf90823nmq3827683425"/>
  </r>
  <r>
    <d v="2017-06-13T00:00:00"/>
    <x v="0"/>
    <x v="2"/>
    <s v="en"/>
    <s v="10 06 2017_VCS Final Report_ Matavin Project.pdf"/>
    <x v="47"/>
    <s v="VCS Registration Documents"/>
    <s v="https://registry.verra.org/mymodule/ProjectDoc/Project_ViewFile.asp?FileID=21324&amp;IDKEY=i8723kjnf7kjandsaslmdv09887vaksmrmnwqkjoiuanfnfuq0729405796"/>
  </r>
  <r>
    <d v="2016-12-08T00:00:00"/>
    <x v="1"/>
    <x v="3"/>
    <s v="en"/>
    <s v="PP_ISS_REP_1566_01JAN2013_31DEC2015.pdf"/>
    <x v="47"/>
    <s v="VCS Issuance Documents"/>
    <s v="https://registry.verra.org/mymodule/ProjectDoc/Project_ViewFile.asp?FileID=20076&amp;IDKEY=f903q4jsafkasjfu90amnmasdfkaidflnmdf9348r09dmfasdff27684804"/>
  </r>
  <r>
    <d v="2019-02-01T00:00:00"/>
    <x v="1"/>
    <x v="4"/>
    <s v="en"/>
    <s v="PP_ISS_REP_1566_01JAN2016_TO_31DEC2017 (1).pdf"/>
    <x v="47"/>
    <s v="VCS Issuance Documents"/>
    <s v="https://registry.verra.org/mymodule/ProjectDoc/Project_ViewFile.asp?FileID=26543&amp;IDKEY=80e98hfalksuf098fnsdalfkjfoijmn4309JLKJFjlaksjfla9936602797"/>
  </r>
  <r>
    <d v="2020-11-11T00:00:00"/>
    <x v="4"/>
    <x v="5"/>
    <s v="en"/>
    <s v="PP_ISS_REP_1566_01JAN2018_TO_31DEC2019.pdf"/>
    <x v="47"/>
    <s v="VCS Issuance Documents"/>
    <s v="https://registry.verra.org/mymodule/ProjectDoc/Project_ViewFile.asp?FileID=49423&amp;IDKEY=l8723kjnf7kjandsaslmdv09887vaksmrmnwqkjoiuanfnfuq0m68154317"/>
  </r>
  <r>
    <d v="2017-07-17T00:00:00"/>
    <x v="0"/>
    <x v="6"/>
    <s v="en"/>
    <s v="PROJ_DESC_1566_30MAY2017 (1).pdf"/>
    <x v="47"/>
    <s v="VCS Issuance Documents"/>
    <s v="https://registry.verra.org/mymodule/ProjectDoc/Project_ViewFile.asp?FileID=21597&amp;IDKEY=9iofj09234rm9oq4jndsma80vcalksdjf98cxkjaf90823nmq3k29782263"/>
  </r>
  <r>
    <d v="2019-02-01T00:00:00"/>
    <x v="5"/>
    <x v="7"/>
    <s v="en"/>
    <s v="MONIT_REP_1566_01JAN2016_TO_31DEC2017.pdf"/>
    <x v="47"/>
    <s v="VCS Issuance Documents"/>
    <s v="https://registry.verra.org/mymodule/ProjectDoc/Project_ViewFile.asp?FileID=26544&amp;IDKEY=sq934lkmsad39asjdkfj90qlkalsdkngaf98ulkandDfdvDdfh836604176"/>
  </r>
  <r>
    <d v="2020-11-11T00:00:00"/>
    <x v="1"/>
    <x v="8"/>
    <s v="en"/>
    <s v="MONIT_REP_1566_01JAN2018_TO_31DEC2019.pdf"/>
    <x v="47"/>
    <s v="VCS Issuance Documents"/>
    <s v="https://registry.verra.org/mymodule/ProjectDoc/Project_ViewFile.asp?FileID=49421&amp;IDKEY=a0e98hfalksuf098fnsdalfkjfoijmn4309JLKJFjlaksjfla9m68151559"/>
  </r>
  <r>
    <d v="2016-12-08T00:00:00"/>
    <x v="6"/>
    <x v="9"/>
    <s v="en"/>
    <s v="VALID_STA_1566_06DEC2016.pdf"/>
    <x v="47"/>
    <s v="VCS Issuance Documents"/>
    <s v="https://registry.verra.org/mymodule/ProjectDoc/Project_ViewFile.asp?FileID=20073&amp;IDKEY=s8723kjnf7kjandsaslmdv09887vaksmrmnwqkjoiuanfnfuq0r27680667"/>
  </r>
  <r>
    <d v="2019-02-01T00:00:00"/>
    <x v="7"/>
    <x v="10"/>
    <s v="en"/>
    <s v="VERIF_REP_1566_01JAN2016_TO_31DEC2017.pdf"/>
    <x v="47"/>
    <s v="VCS Issuance Documents"/>
    <s v="https://registry.verra.org/mymodule/ProjectDoc/Project_ViewFile.asp?FileID=26545&amp;IDKEY=n8723kjnf7kjandsaslmdv09887vaksmrmnwqkjoiuanfnfuq0q36605555"/>
  </r>
  <r>
    <d v="2020-11-11T00:00:00"/>
    <x v="7"/>
    <x v="11"/>
    <s v="en"/>
    <s v="VERIF_REP_1566_01JAN2018_TO_31DEC2019.pdf"/>
    <x v="47"/>
    <s v="VCS Issuance Documents"/>
    <s v="https://registry.verra.org/mymodule/ProjectDoc/Project_ViewFile.asp?FileID=49422&amp;IDKEY=jq934lkmsad39asjdkfj90qlkalsdkngaf98ulkandDfdvDdfhn68152938"/>
  </r>
  <r>
    <d v="2016-12-08T00:00:00"/>
    <x v="8"/>
    <x v="12"/>
    <s v="en"/>
    <s v="VERIF_STA_1566_01JAN2013_31DEC2015.pdf"/>
    <x v="47"/>
    <s v="VCS Issuance Documents"/>
    <s v="https://registry.verra.org/mymodule/ProjectDoc/Project_ViewFile.asp?FileID=20074&amp;IDKEY=2iquwesdfmnk0iei23nnm435oiojnc909dsflk9809adlkmlkfd27682046"/>
  </r>
  <r>
    <d v="2018-11-20T00:00:00"/>
    <x v="1"/>
    <x v="13"/>
    <s v="en"/>
    <s v="VERIF_STA_1566_01JAN2016_TO_31DEC2017.pdf"/>
    <x v="47"/>
    <s v="VCS Issuance Documents"/>
    <s v="https://registry.verra.org/mymodule/ProjectDoc/Project_ViewFile.asp?FileID=25961&amp;IDKEY=miquwesdfmnk0iei23nnm435oiojnc909dsflk9809adlkmlkf035800219"/>
  </r>
  <r>
    <d v="2020-11-12T00:00:00"/>
    <x v="1"/>
    <x v="14"/>
    <s v="en"/>
    <s v="VERIF_STA_1566_01JAN2018_31DEC2019.pdf"/>
    <x v="47"/>
    <s v="VCS Issuance Documents"/>
    <s v="https://registry.verra.org/mymodule/ProjectDoc/Project_ViewFile.asp?FileID=49424&amp;IDKEY=3iquwesdfmnk0iei23nnm435oiojnc909dsflk9809adlkmlkf968155696"/>
  </r>
  <r>
    <d v="2016-09-20T00:00:00"/>
    <x v="1"/>
    <x v="15"/>
    <s v="en"/>
    <s v="draft_constancy_VCS_V2.pdf"/>
    <x v="47"/>
    <s v="VCS Other Documents"/>
    <s v="https://registry.verra.org/mymodule/ProjectDoc/Project_ViewFile.asp?FileID=19646&amp;IDKEY=k98klasmf8jflkasf8098afnasfkj98f0a9sfsakjflsakjf8dj27091834"/>
  </r>
  <r>
    <d v="2016-12-08T00:00:00"/>
    <x v="1"/>
    <x v="16"/>
    <s v="en"/>
    <s v="COMMS_AGR_1566_28OCT2016.pdf"/>
    <x v="47"/>
    <s v="VCS Other Documents"/>
    <s v="https://registry.verra.org/mymodule/ProjectDoc/Project_ViewFile.asp?FileID=20077&amp;IDKEY=k98klasmf8jflkasf8098afnasfkj98f0a9sfsakjflsakjf8df27686183"/>
  </r>
  <r>
    <d v="2019-05-21T00:00:00"/>
    <x v="12"/>
    <x v="17"/>
    <s v="en"/>
    <s v="I2_PRR_1566_01FEB2019.pdf"/>
    <x v="47"/>
    <s v="VCS Other Documents"/>
    <s v="https://registry.verra.org/mymodule/ProjectDoc/Project_ViewFile.asp?FileID=27397&amp;IDKEY=flksjoiuwqowrnoiuomnckjashoufifmln902309ksdflku098i37780463"/>
  </r>
  <r>
    <d v="2022-09-09T00:00:00"/>
    <x v="12"/>
    <x v="18"/>
    <s v="en"/>
    <s v="R_V1_PRR_1566_09SEPT2022.pdf"/>
    <x v="47"/>
    <s v="VCS Other Documents"/>
    <s v="https://registry.verra.org/mymodule/ProjectDoc/Project_ViewFile.asp?FileID=73897&amp;IDKEY=2iofj09234rm9oq4jndsma80vcalksdjf98cxkjaf90823nmq30101903963"/>
  </r>
  <r>
    <d v="2023-07-24T00:00:00"/>
    <x v="10"/>
    <x v="19"/>
    <s v="not detected"/>
    <s v="Project_Area_SelvaMataven_ID1566 (1).kml"/>
    <x v="47"/>
    <s v="VCS Other Documents"/>
    <s v="https://registry.verra.org/mymodule/ProjectDoc/Project_ViewFile.asp?FileID=94386&amp;IDKEY=K0e98hfalksuf098fnsdalfkjfoijmn4309JLKJFjlaksjfla9f130158294"/>
  </r>
  <r>
    <d v="2022-09-08T00:00:00"/>
    <x v="1"/>
    <x v="20"/>
    <s v="en"/>
    <s v="annex_about_renare_&amp;_exclusion_p.pdf"/>
    <x v="47"/>
    <s v="VCS Other Documents"/>
    <s v="https://registry.verra.org/mymodule/ProjectDoc/Project_ViewFile.asp?FileID=73760&amp;IDKEY=siquwesdfmnk0iei23nnm435oiojnc909dsflk9809adlkmlkfi101715040"/>
  </r>
  <r>
    <d v="2023-04-26T00:00:00"/>
    <x v="1"/>
    <x v="21"/>
    <s v="en"/>
    <s v="1566, Buffer Release Report, Updated 26 April 2023.pdf"/>
    <x v="47"/>
    <s v="VCS Other Documents"/>
    <s v="https://registry.verra.org/mymodule/ProjectDoc/Project_ViewFile.asp?FileID=88999&amp;IDKEY=siquwesdfmnk0iei23nnm435oiojnc909dsflk9809adlkmlkfi122729621"/>
  </r>
  <r>
    <d v="2017-07-05T00:00:00"/>
    <x v="12"/>
    <x v="22"/>
    <s v="en"/>
    <s v="REG_PRR_1566_28May2017.pdf"/>
    <x v="47"/>
    <s v="VCS Other Documents"/>
    <s v="https://registry.verra.org/mymodule/ProjectDoc/Project_ViewFile.asp?FileID=21544&amp;IDKEY=f98klasmf8jflkasf8098afnasfkj98f0a9sfsakjflsakjf8da29709176"/>
  </r>
  <r>
    <d v="2022-09-09T00:00:00"/>
    <x v="6"/>
    <x v="23"/>
    <s v="es"/>
    <s v="CCB_PROJ_DESC_SUM_SPA_1566.pdf"/>
    <x v="47"/>
    <s v="CCB Validation Documents"/>
    <s v="https://registry.verra.org/mymodule/ProjectDoc/Project_ViewFile.asp?FileID=73892&amp;IDKEY=7097809fdslkjf09rndasfufd098asodfjlkduf09nm23mrn87101897068"/>
  </r>
  <r>
    <d v="2021-05-13T00:00:00"/>
    <x v="6"/>
    <x v="24"/>
    <s v="es"/>
    <s v="CCB_PDD_1566_Draft_30_APRIL_2021_resumen.pdf"/>
    <x v="47"/>
    <s v="CCB Validation Documents"/>
    <s v="https://registry.verra.org/mymodule/ProjectDoc/Project_ViewFile.asp?FileID=52637&amp;IDKEY=9iquwesdfmnk0iei23nnm435oiojnc909dsflk9809adlkmlkfk72586423"/>
  </r>
  <r>
    <d v="2022-09-09T00:00:00"/>
    <x v="6"/>
    <x v="25"/>
    <s v="en"/>
    <s v="CCB_PROJ_DESC_ENG_1566.pdf"/>
    <x v="47"/>
    <s v="CCB Validation Documents"/>
    <s v="https://registry.verra.org/mymodule/ProjectDoc/Project_ViewFile.asp?FileID=73891&amp;IDKEY=llksjoiuwqowrnoiuomnckjashoufifmln902309ksdflku0989101895689"/>
  </r>
  <r>
    <d v="2021-05-10T00:00:00"/>
    <x v="6"/>
    <x v="26"/>
    <s v="en"/>
    <s v="CCB_PDD_1566_Draft_30_APRIL_2021.pdf"/>
    <x v="47"/>
    <s v="CCB Validation Documents"/>
    <s v="https://registry.verra.org/mymodule/ProjectDoc/Project_ViewFile.asp?FileID=52576&amp;IDKEY=9903q4jsafkasjfu90amnmasdfkaidflnmdf9348r09dmfasdfd72502304"/>
  </r>
  <r>
    <d v="2022-09-09T00:00:00"/>
    <x v="1"/>
    <x v="27"/>
    <s v="en"/>
    <s v="CCB_VAL_REP_1566.pdf"/>
    <x v="47"/>
    <s v="CCB Validation Documents"/>
    <s v="https://registry.verra.org/mymodule/ProjectDoc/Project_ViewFile.asp?FileID=73895&amp;IDKEY=f8723kjnf7kjandsaslmdv09887vaksmrmnwqkjoiuanfnfuq02101901205"/>
  </r>
  <r>
    <d v="2022-04-12T00:00:00"/>
    <x v="1"/>
    <x v="28"/>
    <s v="en"/>
    <s v="CCB_VAL_STA_29MAR2022.pdf"/>
    <x v="47"/>
    <s v="CCB Validation Documents"/>
    <s v="https://registry.verra.org/mymodule/ProjectDoc/Project_ViewFile.asp?FileID=64773&amp;IDKEY=skjalskjf098234kj28098sfkjlf098098kl32lasjdflkj909l89321967"/>
  </r>
  <r>
    <d v="2022-09-09T00:00:00"/>
    <x v="6"/>
    <x v="29"/>
    <s v="en"/>
    <s v="CCB_MON_REP_ENG_1566.pdf"/>
    <x v="47"/>
    <s v="CCB Verification Documents"/>
    <s v="https://registry.verra.org/mymodule/ProjectDoc/Project_ViewFile.asp?FileID=73893&amp;IDKEY=a0e98hfalksuf098fnsdalfkjfoijmn4309JLKJFjlaksjfla90101898447"/>
  </r>
  <r>
    <d v="2021-08-09T00:00:00"/>
    <x v="6"/>
    <x v="30"/>
    <s v="en"/>
    <s v="MONIT_REP_1566_CCB_Draft_01JAN2018_TO_31DEC2019_v1.1.pdf"/>
    <x v="47"/>
    <s v="CCB Verification Documents"/>
    <s v="https://registry.verra.org/mymodule/ProjectDoc/Project_ViewFile.asp?FileID=54599&amp;IDKEY=q8723kjnf7kjandsaslmdv09887vaksmrmnwqkjoiuanfnfuq0n75292021"/>
  </r>
  <r>
    <d v="2022-09-09T00:00:00"/>
    <x v="6"/>
    <x v="31"/>
    <s v="es"/>
    <s v="CCB_MON_REP_SUM_SPA_1566.pdf"/>
    <x v="47"/>
    <s v="CCB Verification Documents"/>
    <s v="https://registry.verra.org/mymodule/ProjectDoc/Project_ViewFile.asp?FileID=73894&amp;IDKEY=dq934lkmsad39asjdkfj90qlkalsdkngaf98ulkandDfdvDdfh9101899826"/>
  </r>
  <r>
    <d v="2021-08-09T00:00:00"/>
    <x v="6"/>
    <x v="32"/>
    <s v="es"/>
    <s v="MONIT_REP_1566_CCB_Draft_01JAN2018_TO_31DEC2019_resumen_v1.1.pdf"/>
    <x v="47"/>
    <s v="CCB Verification Documents"/>
    <s v="https://registry.verra.org/mymodule/ProjectDoc/Project_ViewFile.asp?FileID=54600&amp;IDKEY=f903q4jsafkasjfu90amnmasdfkaidflnmdf9348r09dmfasdff75293400"/>
  </r>
  <r>
    <d v="2022-09-09T00:00:00"/>
    <x v="1"/>
    <x v="33"/>
    <s v="en"/>
    <s v="CCB_VER_REP_1566_01JAN2018_31DEC2019.pdf"/>
    <x v="47"/>
    <s v="CCB Verification Documents"/>
    <s v="https://registry.verra.org/mymodule/ProjectDoc/Project_ViewFile.asp?FileID=73896&amp;IDKEY=kiquwesdfmnk0iei23nnm435oiojnc909dsflk9809adlkmlkfw101902584"/>
  </r>
  <r>
    <d v="2022-05-05T00:00:00"/>
    <x v="1"/>
    <x v="34"/>
    <s v="en"/>
    <s v="CCB_VERIF_STA_1566_01JAN2018_TO_31DEC2019.pdf"/>
    <x v="47"/>
    <s v="CCB Verification Documents"/>
    <s v="https://registry.verra.org/mymodule/ProjectDoc/Project_ViewFile.asp?FileID=66143&amp;IDKEY=a0e98hfalksuf098fnsdalfkjfoijmn4309JLKJFjlaksjfla9a91211197"/>
  </r>
  <r>
    <d v="2017-08-10T00:00:00"/>
    <x v="0"/>
    <x v="0"/>
    <s v="en"/>
    <s v="PROJ_DESC_934_19NOV2012.pdf"/>
    <x v="48"/>
    <s v="VCS Registration Documents"/>
    <s v="https://registry.verra.org/mymodule/ProjectDoc/Project_ViewFile.asp?FileID=45665&amp;IDKEY=k98klasmf8jflkasf8098afnasfkj98f0a9sfsakjflsakjf8dj62972035"/>
  </r>
  <r>
    <d v="2017-08-10T00:00:00"/>
    <x v="1"/>
    <x v="1"/>
    <s v="en"/>
    <s v="PP_REG_REP_934_07DEC2012.pdf"/>
    <x v="48"/>
    <s v="VCS Registration Documents"/>
    <s v="https://registry.verra.org/mymodule/ProjectDoc/Project_ViewFile.asp?FileID=42005&amp;IDKEY=lq934lkmsad39asjdkfj90qlkalsdkngaf98ulkandDfdvDdfh957924895"/>
  </r>
  <r>
    <d v="2017-08-10T00:00:00"/>
    <x v="3"/>
    <x v="2"/>
    <s v="en"/>
    <s v="VALID_REP_934_06DEC2012.pdf"/>
    <x v="48"/>
    <s v="VCS Registration Documents"/>
    <s v="https://registry.verra.org/mymodule/ProjectDoc/Project_ViewFile.asp?FileID=44881&amp;IDKEY=3903q4jsafkasjfu90amnmasdfkaidflnmdf9348r09dmfasdfa61890899"/>
  </r>
  <r>
    <d v="2016-09-13T00:00:00"/>
    <x v="1"/>
    <x v="3"/>
    <s v="en"/>
    <s v="PP_ISS_REP_934_14MAR2011_31OCT2012.pdf"/>
    <x v="48"/>
    <s v="VCS Issuance Documents"/>
    <s v="https://registry.verra.org/mymodule/ProjectDoc/Project_ViewFile.asp?FileID=39185&amp;IDKEY=s98klasmf8jflkasf8098afnasfkj98f0a9sfsakjflsakjf8d954036115"/>
  </r>
  <r>
    <d v="2017-10-25T00:00:00"/>
    <x v="1"/>
    <x v="4"/>
    <s v="en"/>
    <s v="PP_ISS_REP_934_01NOV2012_31DEC2016.pdf"/>
    <x v="48"/>
    <s v="VCS Issuance Documents"/>
    <s v="https://registry.verra.org/mymodule/ProjectDoc/Project_ViewFile.asp?FileID=39627&amp;IDKEY=4kjalskjf098234kj28098sfkjlf098098kl32lasjdflkj909l54645633"/>
  </r>
  <r>
    <d v="2022-03-29T00:00:00"/>
    <x v="4"/>
    <x v="5"/>
    <s v="en"/>
    <s v="ISS_REP_934_01JAN2017_31DEC2020.pdf"/>
    <x v="48"/>
    <s v="VCS Issuance Documents"/>
    <s v="https://registry.verra.org/mymodule/ProjectDoc/Project_ViewFile.asp?FileID=64055&amp;IDKEY=K0e98hfalksuf098fnsdalfkjfoijmn4309JLKJFjlaksjfla9f88331845"/>
  </r>
  <r>
    <d v="2016-09-13T00:00:00"/>
    <x v="5"/>
    <x v="6"/>
    <s v="en"/>
    <s v="MONIT_REP_934_14MAR2011_31OCT2012.pdf"/>
    <x v="48"/>
    <s v="VCS Issuance Documents"/>
    <s v="https://registry.verra.org/mymodule/ProjectDoc/Project_ViewFile.asp?FileID=42009&amp;IDKEY=m903q4jsafkasjfu90amnmasdfkaidflnmdf9348r09dmfasdf957930411"/>
  </r>
  <r>
    <d v="2017-10-25T00:00:00"/>
    <x v="5"/>
    <x v="7"/>
    <s v="en"/>
    <s v="MONIT_REP_934_01NOV2012_31DEC2016.pdf"/>
    <x v="48"/>
    <s v="VCS Issuance Documents"/>
    <s v="https://registry.verra.org/mymodule/ProjectDoc/Project_ViewFile.asp?FileID=45952&amp;IDKEY=k903q4jsafkasjfu90amnmasdfkaidflnmdf9348r09dmfasdf863367808"/>
  </r>
  <r>
    <d v="2022-03-29T00:00:00"/>
    <x v="5"/>
    <x v="8"/>
    <s v="en"/>
    <s v="VCS_CCB_MON_REP_934_01JAN2017_31DEC2020.pdf"/>
    <x v="48"/>
    <s v="VCS Issuance Documents"/>
    <s v="https://registry.verra.org/mymodule/ProjectDoc/Project_ViewFile.asp?FileID=64052&amp;IDKEY=skjalskjf098234kj28098sfkjlf098098kl32lasjdflkj909088327708"/>
  </r>
  <r>
    <d v="2022-11-01T00:00:00"/>
    <x v="5"/>
    <x v="9"/>
    <s v="en"/>
    <s v="Mai Ndombe M4 MR_PIR_CCB v2.0_VCSv3.4_v2.pdf"/>
    <x v="48"/>
    <s v="VCS Issuance Documents"/>
    <s v="https://registry.verra.org/mymodule/ProjectDoc/Project_ViewFile.asp?FileID=77595&amp;IDKEY=4iquwesdfmnk0iei23nnm435oiojnc909dsflk9809adlkmlkfn107003505"/>
  </r>
  <r>
    <d v="2017-08-10T00:00:00"/>
    <x v="6"/>
    <x v="10"/>
    <s v="en"/>
    <s v="VALID_STA_934_06DEC2012.pdf"/>
    <x v="48"/>
    <s v="VCS Issuance Documents"/>
    <s v="https://registry.verra.org/mymodule/ProjectDoc/Project_ViewFile.asp?FileID=39181&amp;IDKEY=m8723kjnf7kjandsaslmdv09887vaksmrmnwqkjoiuanfnfuq0s54030599"/>
  </r>
  <r>
    <d v="2016-09-13T00:00:00"/>
    <x v="7"/>
    <x v="11"/>
    <s v="en"/>
    <s v="VERIF_REP_934_14MAR2011_31OCT2012.pdf"/>
    <x v="48"/>
    <s v="VCS Issuance Documents"/>
    <s v="https://registry.verra.org/mymodule/ProjectDoc/Project_ViewFile.asp?FileID=42008&amp;IDKEY=8iofj09234rm9oq4jndsma80vcalksdjf98cxkjaf90823nmq3457929032"/>
  </r>
  <r>
    <d v="2017-10-25T00:00:00"/>
    <x v="7"/>
    <x v="12"/>
    <s v="en"/>
    <s v="VERIF_REP_934_01NOV2012_31DEC2016.pdf"/>
    <x v="48"/>
    <s v="VCS Issuance Documents"/>
    <s v="https://registry.verra.org/mymodule/ProjectDoc/Project_ViewFile.asp?FileID=43188&amp;IDKEY=diofj09234rm9oq4jndsma80vcalksdjf98cxkjaf90823nmq3s59556252"/>
  </r>
  <r>
    <d v="2022-03-29T00:00:00"/>
    <x v="1"/>
    <x v="13"/>
    <s v="en"/>
    <s v="VCS_CCB_VERIF_REP_01JAN2017_31DEC2020.pdf"/>
    <x v="48"/>
    <s v="VCS Issuance Documents"/>
    <s v="https://registry.verra.org/mymodule/ProjectDoc/Project_ViewFile.asp?FileID=64053&amp;IDKEY=9lksjoiuwqowrnoiuomnckjashoufifmln902309ksdflku098o88329087"/>
  </r>
  <r>
    <d v="2016-09-13T00:00:00"/>
    <x v="8"/>
    <x v="14"/>
    <s v="en"/>
    <s v="VERIF_STA_934_14MAR2011_31OCT2012.pdf"/>
    <x v="48"/>
    <s v="VCS Issuance Documents"/>
    <s v="https://registry.verra.org/mymodule/ProjectDoc/Project_ViewFile.asp?FileID=39183&amp;IDKEY=niofj09234rm9oq4jndsma80vcalksdjf98cxkjaf90823nmq3f54033357"/>
  </r>
  <r>
    <d v="2017-10-25T00:00:00"/>
    <x v="1"/>
    <x v="15"/>
    <s v="en"/>
    <s v="VERIF_STA_01NOV2012_31DEC2016.pdf"/>
    <x v="48"/>
    <s v="VCS Issuance Documents"/>
    <s v="https://registry.verra.org/mymodule/ProjectDoc/Project_ViewFile.asp?FileID=39629&amp;IDKEY=j097809fdslkjf09rndasfufd098asodfjlkduf09nm23mrn87u54648391"/>
  </r>
  <r>
    <d v="2022-03-29T00:00:00"/>
    <x v="8"/>
    <x v="16"/>
    <s v="en"/>
    <s v="VCS_VERIF_STA_934_01JAN2017_31DEC2020.pdf"/>
    <x v="48"/>
    <s v="VCS Issuance Documents"/>
    <s v="https://registry.verra.org/mymodule/ProjectDoc/Project_ViewFile.asp?FileID=64054&amp;IDKEY=f097809fdslkjf09rndasfufd098asodfjlkduf09nm23mrn87k88330466"/>
  </r>
  <r>
    <d v="2017-10-25T00:00:00"/>
    <x v="1"/>
    <x v="17"/>
    <s v="en"/>
    <s v="AFOLU_PROJ_ELEM_934_01NOV2012_31DEC2016.pdf"/>
    <x v="48"/>
    <s v="VCS Other Documents"/>
    <s v="https://registry.verra.org/mymodule/ProjectDoc/Project_ViewFile.asp?FileID=39628&amp;IDKEY=nlksjoiuwqowrnoiuomnckjashoufifmln902309ksdflku098254647012"/>
  </r>
  <r>
    <d v="2017-08-10T00:00:00"/>
    <x v="1"/>
    <x v="18"/>
    <s v="en"/>
    <s v="COMMS_AGR_934_07DEC2012.pdf"/>
    <x v="48"/>
    <s v="VCS Other Documents"/>
    <s v="https://registry.verra.org/mymodule/ProjectDoc/Project_ViewFile.asp?FileID=33812&amp;IDKEY=9kjalskjf098234kj28098sfkjlf098098kl32lasjdflkj909j46626748"/>
  </r>
  <r>
    <d v="2021-08-23T00:00:00"/>
    <x v="10"/>
    <x v="19"/>
    <s v="not detected"/>
    <s v="Mai_Ndombe_PAA.kml"/>
    <x v="48"/>
    <s v="VCS Other Documents"/>
    <s v="https://registry.verra.org/mymodule/ProjectDoc/Project_ViewFile.asp?FileID=54937&amp;IDKEY=slksjoiuwqowrnoiuomnckjashoufifmln902309ksdflku098w75758123"/>
  </r>
  <r>
    <d v="2017-08-10T00:00:00"/>
    <x v="1"/>
    <x v="20"/>
    <s v="en"/>
    <s v="PP_PARTIAL_RELEASE_934_16DEC2013.pdf"/>
    <x v="48"/>
    <s v="VCS Other Documents"/>
    <s v="https://registry.verra.org/mymodule/ProjectDoc/Project_ViewFile.asp?FileID=35933&amp;IDKEY=diquwesdfmnk0iei23nnm435oiojnc909dsflk9809adlkmlkf249551607"/>
  </r>
  <r>
    <d v="2017-08-10T00:00:00"/>
    <x v="1"/>
    <x v="21"/>
    <s v="en"/>
    <s v="CCB_VALID_STA_934_12JUN2012.pdf"/>
    <x v="48"/>
    <s v="VCS Other Documents"/>
    <s v="https://registry.verra.org/mymodule/ProjectDoc/Project_ViewFile.asp?FileID=39182&amp;IDKEY=niquwesdfmnk0iei23nnm435oiojnc909dsflk9809adlkmlkf054031978"/>
  </r>
  <r>
    <d v="2016-09-13T00:00:00"/>
    <x v="1"/>
    <x v="22"/>
    <s v="en"/>
    <s v="CCB_VERIF_STA_934_14MAR2011_31OCT2012.pdf"/>
    <x v="48"/>
    <s v="VCS Other Documents"/>
    <s v="https://registry.verra.org/mymodule/ProjectDoc/Project_ViewFile.asp?FileID=39184&amp;IDKEY=9903q4jsafkasjfu90amnmasdfkaidflnmdf9348r09dmfasdfm54034736"/>
  </r>
  <r>
    <d v="2017-08-10T00:00:00"/>
    <x v="1"/>
    <x v="23"/>
    <s v="en"/>
    <s v="CCB_VALID_REP_934_06DEC2012.pdf"/>
    <x v="48"/>
    <s v="VCS Other Documents"/>
    <s v="https://registry.verra.org/mymodule/ProjectDoc/Project_ViewFile.asp?FileID=42006&amp;IDKEY=q8723kjnf7kjandsaslmdv09887vaksmrmnwqkjoiuanfnfuq0n57926274"/>
  </r>
  <r>
    <d v="2017-08-10T00:00:00"/>
    <x v="0"/>
    <x v="24"/>
    <s v="en"/>
    <s v="CCB_PROJ_DESC_934_31OCT2012.pdf"/>
    <x v="48"/>
    <s v="VCS Other Documents"/>
    <s v="https://registry.verra.org/mymodule/ProjectDoc/Project_ViewFile.asp?FileID=45666&amp;IDKEY=jkjalskjf098234kj28098sfkjlf098098kl32lasjdflkj909962973414"/>
  </r>
  <r>
    <d v="2022-03-29T00:00:00"/>
    <x v="1"/>
    <x v="25"/>
    <s v="en"/>
    <s v="NPRR_934_01JAN2017_31DEC2020.pdf"/>
    <x v="48"/>
    <s v="VCS Other Documents"/>
    <s v="https://registry.verra.org/mymodule/ProjectDoc/Project_ViewFile.asp?FileID=64056&amp;IDKEY=uq934lkmsad39asjdkfj90qlkalsdkngaf98ulkandDfdvDdfha88333224"/>
  </r>
  <r>
    <d v="2023-01-03T00:00:00"/>
    <x v="1"/>
    <x v="26"/>
    <s v="not detected"/>
    <s v="Public Comments_934.docx"/>
    <x v="48"/>
    <s v="VCS Other Documents"/>
    <s v="https://registry.verra.org/mymodule/ProjectDoc/Project_ViewFile.asp?FileID=81953&amp;IDKEY=a98klasmf8jflkasf8098afnasfkj98f0a9sfsakjflsakjf8ds113013187"/>
  </r>
  <r>
    <d v="2023-01-16T00:00:00"/>
    <x v="1"/>
    <x v="27"/>
    <s v="en"/>
    <s v="934 Baseline Reassessment Exemption_JANUARY 2023.pdf"/>
    <x v="48"/>
    <s v="VCS Other Documents"/>
    <s v="https://registry.verra.org/mymodule/ProjectDoc/Project_ViewFile.asp?FileID=82797&amp;IDKEY=iiquwesdfmnk0iei23nnm435oiojnc909dsflk9809adlkmlkfl114177063"/>
  </r>
  <r>
    <d v="2017-10-25T00:00:00"/>
    <x v="12"/>
    <x v="28"/>
    <s v="en"/>
    <s v="PRR_934_ISS2_24OCT2017_CLOSED.pdf"/>
    <x v="48"/>
    <s v="VCS Other Documents"/>
    <s v="https://registry.verra.org/mymodule/ProjectDoc/Project_ViewFile.asp?FileID=39632&amp;IDKEY=miquwesdfmnk0iei23nnm435oiojnc909dsflk9809adlkmlkf054652528"/>
  </r>
  <r>
    <d v="2017-08-10T00:00:00"/>
    <x v="0"/>
    <x v="29"/>
    <s v="en"/>
    <s v="ERA-Wildlife_Works_DRC_PD_1.63.pdf"/>
    <x v="48"/>
    <s v="CCB Validation Documents"/>
    <s v="https://registry.verra.org/mymodule/ProjectDoc/Project_ViewFile.asp?FileID=33797&amp;IDKEY=f097809fdslkjf09rndasfufd098asodfjlkduf09nm23mrn87d46606063"/>
  </r>
  <r>
    <d v="2017-08-10T00:00:00"/>
    <x v="5"/>
    <x v="30"/>
    <s v="en"/>
    <s v="CCB_MONIT_REP_ENG_934_01NOV2012_31DEC2016.pdf"/>
    <x v="48"/>
    <s v="CCB Verification Documents"/>
    <s v="https://registry.verra.org/mymodule/ProjectDoc/Project_ViewFile.asp?FileID=45946&amp;IDKEY=ulksjoiuwqowrnoiuomnckjashoufifmln902309ksdflku098n63359534"/>
  </r>
  <r>
    <d v="2017-10-25T00:00:00"/>
    <x v="5"/>
    <x v="30"/>
    <s v="en"/>
    <s v="CCB_MONIT_REP_ENG_934_01NOV2012_31DEC2016.pdf"/>
    <x v="48"/>
    <s v="CCB Verification Documents"/>
    <s v="https://registry.verra.org/mymodule/ProjectDoc/Project_ViewFile.asp?FileID=45953&amp;IDKEY=898klasmf8jflkasf8098afnasfkj98f0a9sfsakjflsakjf8dj63369187"/>
  </r>
  <r>
    <d v="2021-09-14T00:00:00"/>
    <x v="5"/>
    <x v="31"/>
    <s v="en"/>
    <s v="Mai Ndombe M3 MR_PIR_CCB v2.0_VCSv3.4_v2.3.pdf"/>
    <x v="48"/>
    <s v="CCB Verification Documents"/>
    <s v="https://registry.verra.org/mymodule/ProjectDoc/Project_ViewFile.asp?FileID=55654&amp;IDKEY=k903q4jsafkasjfu90amnmasdfkaidflnmdf9348r09dmfasdf876746866"/>
  </r>
  <r>
    <d v="2021-09-15T00:00:00"/>
    <x v="5"/>
    <x v="32"/>
    <s v="en"/>
    <s v="MNRP M3 MR Summary_English V5.pdf"/>
    <x v="48"/>
    <s v="CCB Verification Documents"/>
    <s v="https://registry.verra.org/mymodule/ProjectDoc/Project_ViewFile.asp?FileID=55701&amp;IDKEY=rlksjoiuwqowrnoiuomnckjashoufifmln902309ksdflku098376811679"/>
  </r>
  <r>
    <d v="2017-08-10T00:00:00"/>
    <x v="1"/>
    <x v="33"/>
    <s v="en"/>
    <s v="CCB_MONIT_REP_SUM_ENG_01NOV2012_31DEC2016.pdf"/>
    <x v="48"/>
    <s v="CCB Verification Documents"/>
    <s v="https://registry.verra.org/mymodule/ProjectDoc/Project_ViewFile.asp?FileID=43173&amp;IDKEY=klksjoiuwqowrnoiuomnckjashoufifmln902309ksdflku098j59535567"/>
  </r>
  <r>
    <d v="2017-08-10T00:00:00"/>
    <x v="1"/>
    <x v="34"/>
    <s v="fr"/>
    <s v="CCB_MONIT_REP_SUM_FRN_01NOV2012_31DEC2016.pdf"/>
    <x v="48"/>
    <s v="CCB Verification Documents"/>
    <s v="https://registry.verra.org/mymodule/ProjectDoc/Project_ViewFile.asp?FileID=43174&amp;IDKEY=3097809fdslkjf09rndasfufd098asodfjlkduf09nm23mrn87059536946"/>
  </r>
  <r>
    <d v="2017-08-10T00:00:00"/>
    <x v="1"/>
    <x v="35"/>
    <s v="sw"/>
    <s v="CCB_MONIT_REP_SUM_LINGALA_01NOV2012_31DEC2016.pdf"/>
    <x v="48"/>
    <s v="CCB Verification Documents"/>
    <s v="https://registry.verra.org/mymodule/ProjectDoc/Project_ViewFile.asp?FileID=43175&amp;IDKEY=k0e98hfalksuf098fnsdalfkjfoijmn4309JLKJFjlaksjfla9f59538325"/>
  </r>
  <r>
    <d v="2017-10-25T00:00:00"/>
    <x v="1"/>
    <x v="35"/>
    <s v="id"/>
    <s v="CCB_MONIT_REP_SUM_LINGALA_01NOV2012_31DEC2016.pdf"/>
    <x v="48"/>
    <s v="CCB Verification Documents"/>
    <s v="https://registry.verra.org/mymodule/ProjectDoc/Project_ViewFile.asp?FileID=43184&amp;IDKEY=90e98hfalksuf098fnsdalfkjfoijmn4309JLKJFjlaksjfla9859550736"/>
  </r>
  <r>
    <d v="2017-10-25T00:00:00"/>
    <x v="1"/>
    <x v="34"/>
    <s v="fr"/>
    <s v="CCB_MONIT_REP_SUM_FRN_01NOV2012_31DEC2016.pdf"/>
    <x v="48"/>
    <s v="CCB Verification Documents"/>
    <s v="https://registry.verra.org/mymodule/ProjectDoc/Project_ViewFile.asp?FileID=43185&amp;IDKEY=fq934lkmsad39asjdkfj90qlkalsdkngaf98ulkandDfdvDdfhd59552115"/>
  </r>
  <r>
    <d v="2017-10-25T00:00:00"/>
    <x v="1"/>
    <x v="33"/>
    <s v="en"/>
    <s v="CCB_MONIT_REP_SUM_ENG_01NOV2012_31DEC2016.pdf"/>
    <x v="48"/>
    <s v="CCB Verification Documents"/>
    <s v="https://registry.verra.org/mymodule/ProjectDoc/Project_ViewFile.asp?FileID=43186&amp;IDKEY=r8723kjnf7kjandsaslmdv09887vaksmrmnwqkjoiuanfnfuq0s59553494"/>
  </r>
  <r>
    <d v="2021-09-15T00:00:00"/>
    <x v="5"/>
    <x v="36"/>
    <s v="fr"/>
    <s v="MNRP M3 MR Summary_French V5.pdf"/>
    <x v="48"/>
    <s v="CCB Verification Documents"/>
    <s v="https://registry.verra.org/mymodule/ProjectDoc/Project_ViewFile.asp?FileID=55702&amp;IDKEY=k097809fdslkjf09rndasfufd098asodfjlkduf09nm23mrn87f76813058"/>
  </r>
  <r>
    <d v="2021-09-15T00:00:00"/>
    <x v="5"/>
    <x v="37"/>
    <s v="id"/>
    <s v="MNRP M3 MR Summary_Lingala V5.pdf"/>
    <x v="48"/>
    <s v="CCB Verification Documents"/>
    <s v="https://registry.verra.org/mymodule/ProjectDoc/Project_ViewFile.asp?FileID=55703&amp;IDKEY=s0e98hfalksuf098fnsdalfkjfoijmn4309JLKJFjlaksjfla9F76814437"/>
  </r>
  <r>
    <d v="2022-03-29T00:00:00"/>
    <x v="1"/>
    <x v="38"/>
    <s v="en"/>
    <s v="CCB__Summary_English_934_01JAN2017_31DEC2020.pdf"/>
    <x v="48"/>
    <s v="CCB Verification Documents"/>
    <s v="https://registry.verra.org/mymodule/ProjectDoc/Project_ViewFile.asp?FileID=64046&amp;IDKEY=f0e98hfalksuf098fnsdalfkjfoijmn4309JLKJFjlaksjfla9988319434"/>
  </r>
  <r>
    <d v="2022-03-29T00:00:00"/>
    <x v="1"/>
    <x v="39"/>
    <s v="fr"/>
    <s v="CCB__Summary_French_934_01JAN2017_31DEC2020.pdf"/>
    <x v="48"/>
    <s v="CCB Verification Documents"/>
    <s v="https://registry.verra.org/mymodule/ProjectDoc/Project_ViewFile.asp?FileID=64047&amp;IDKEY=vq934lkmsad39asjdkfj90qlkalsdkngaf98ulkandDfdvDdfh488320813"/>
  </r>
  <r>
    <d v="2022-03-29T00:00:00"/>
    <x v="1"/>
    <x v="40"/>
    <s v="sw"/>
    <s v="CCB__Summary_Lingala_934_01JAN2017_31DEC2020.pdf"/>
    <x v="48"/>
    <s v="CCB Verification Documents"/>
    <s v="https://registry.verra.org/mymodule/ProjectDoc/Project_ViewFile.asp?FileID=64048&amp;IDKEY=f8723kjnf7kjandsaslmdv09887vaksmrmnwqkjoiuanfnfuq0k88322192"/>
  </r>
  <r>
    <d v="2022-11-01T00:00:00"/>
    <x v="5"/>
    <x v="41"/>
    <s v="en"/>
    <s v="MNRP M4 MR Summary_English V2.pdf"/>
    <x v="48"/>
    <s v="CCB Verification Documents"/>
    <s v="https://registry.verra.org/mymodule/ProjectDoc/Project_ViewFile.asp?FileID=77596&amp;IDKEY=miofj09234rm9oq4jndsma80vcalksdjf98cxkjaf90823nmq3s107004884"/>
  </r>
  <r>
    <d v="2022-11-01T00:00:00"/>
    <x v="5"/>
    <x v="42"/>
    <s v="fr"/>
    <s v="MNRP M4 MR Summary_French V2.pdf"/>
    <x v="48"/>
    <s v="CCB Verification Documents"/>
    <s v="https://registry.verra.org/mymodule/ProjectDoc/Project_ViewFile.asp?FileID=77597&amp;IDKEY=m903q4jsafkasjfu90amnmasdfkaidflnmdf9348r09dmfasdff107006263"/>
  </r>
  <r>
    <d v="2022-11-01T00:00:00"/>
    <x v="5"/>
    <x v="43"/>
    <s v="id"/>
    <s v="MNRP M4 MR Summary_Lingala V2.pdf"/>
    <x v="48"/>
    <s v="CCB Verification Documents"/>
    <s v="https://registry.verra.org/mymodule/ProjectDoc/Project_ViewFile.asp?FileID=77598&amp;IDKEY=098klasmf8jflkasf8098afnasfkj98f0a9sfsakjflsakjf8df107007642"/>
  </r>
  <r>
    <d v="2017-10-25T00:00:00"/>
    <x v="7"/>
    <x v="44"/>
    <s v="en"/>
    <s v="CCB_VERIF_REP_ENG_934_01NOV2012_31DEC2016.pdf"/>
    <x v="48"/>
    <s v="CCB Verification Documents"/>
    <s v="https://registry.verra.org/mymodule/ProjectDoc/Project_ViewFile.asp?FileID=43189&amp;IDKEY=d903q4jsafkasjfu90amnmasdfkaidflnmdf9348r09dmfasdfn59557631"/>
  </r>
  <r>
    <d v="2017-10-25T00:00:00"/>
    <x v="1"/>
    <x v="45"/>
    <s v="en"/>
    <s v="CCB_VERIF_STA_01NOV2012_31DEC2016.pdf"/>
    <x v="48"/>
    <s v="CCB Verification Documents"/>
    <s v="https://registry.verra.org/mymodule/ProjectDoc/Project_ViewFile.asp?FileID=39630&amp;IDKEY=3q934lkmsad39asjdkfj90qlkalsdkngaf98ulkandDfdvDdfhk54649770"/>
  </r>
  <r>
    <d v="2022-03-29T00:00:00"/>
    <x v="1"/>
    <x v="46"/>
    <s v="en"/>
    <s v="CCB_VERIF_STA_934_01JAN2017_31DEC2020.pdf"/>
    <x v="48"/>
    <s v="CCB Verification Documents"/>
    <s v="https://registry.verra.org/mymodule/ProjectDoc/Project_ViewFile.asp?FileID=64051&amp;IDKEY=f98klasmf8jflkasf8098afnasfkj98f0a9sfsakjflsakjf8df88326329"/>
  </r>
  <r>
    <d v="2017-05-26T00:00:00"/>
    <x v="1"/>
    <x v="0"/>
    <s v="en"/>
    <s v="CDD_deed_listing_rep_signed.pdf"/>
    <x v="49"/>
    <s v="VCS Pipeline Documents"/>
    <s v="https://registry.verra.org/mymodule/ProjectDoc/Project_ViewFile.asp?FileID=35676&amp;IDKEY=kkjalskjf098234kj28098sfkjlf098098kl32lasjdflkj909l49197204"/>
  </r>
  <r>
    <d v="2017-05-26T00:00:00"/>
    <x v="0"/>
    <x v="1"/>
    <s v="en"/>
    <s v="PROJ_DESC_1390_10APR2015.pdf"/>
    <x v="49"/>
    <s v="VCS Registration Documents"/>
    <s v="https://registry.verra.org/mymodule/ProjectDoc/Project_ViewFile.asp?FileID=45913&amp;IDKEY=08723kjnf7kjandsaslmdv09887vaksmrmnwqkjoiuanfnfuq063314027"/>
  </r>
  <r>
    <d v="2017-05-26T00:00:00"/>
    <x v="2"/>
    <x v="2"/>
    <s v="en"/>
    <s v="VCS_Registration_Representation_CDD_signed_ENG.pdf"/>
    <x v="49"/>
    <s v="VCS Registration Documents"/>
    <s v="https://registry.verra.org/mymodule/ProjectDoc/Project_ViewFile.asp?FileID=38592&amp;IDKEY=9kjalskjf098234kj28098sfkjlf098098kl32lasjdflkj909953218368"/>
  </r>
  <r>
    <d v="2017-05-26T00:00:00"/>
    <x v="1"/>
    <x v="3"/>
    <s v="not detected"/>
    <s v="PP_REG_REP_1390_20JUN2016.pdf"/>
    <x v="49"/>
    <s v="VCS Registration Documents"/>
    <s v="https://registry.verra.org/mymodule/ProjectDoc/Project_ViewFile.asp?FileID=45914&amp;IDKEY=kiquwesdfmnk0iei23nnm435oiojnc909dsflk9809adlkmlkfi63315406"/>
  </r>
  <r>
    <d v="2017-05-26T00:00:00"/>
    <x v="1"/>
    <x v="4"/>
    <s v="en"/>
    <s v="VALID_REP_1390_22APR2015.pdf"/>
    <x v="49"/>
    <s v="VCS Registration Documents"/>
    <s v="https://registry.verra.org/mymodule/ProjectDoc/Project_ViewFile.asp?FileID=45664&amp;IDKEY=q903q4jsafkasjfu90amnmasdfkaidflnmdf9348r09dmfasdff62970656"/>
  </r>
  <r>
    <d v="2017-05-26T00:00:00"/>
    <x v="3"/>
    <x v="5"/>
    <s v="en"/>
    <s v="Carmen_del_Darien_(CDD)_REDD+_VCS_CCB_Validation_Report_15.pdf"/>
    <x v="49"/>
    <s v="VCS Registration Documents"/>
    <s v="https://registry.verra.org/mymodule/ProjectDoc/Project_ViewFile.asp?FileID=45850&amp;IDKEY=d8723kjnf7kjandsaslmdv09887vaksmrmnwqkjoiuanfnfuq0w63227150"/>
  </r>
  <r>
    <d v="2019-10-25T00:00:00"/>
    <x v="1"/>
    <x v="6"/>
    <s v="en"/>
    <s v="PP_ISS_REP_1390_28JAN2014_31DEC2017.PDF"/>
    <x v="49"/>
    <s v="VCS Issuance Documents"/>
    <s v="https://registry.verra.org/mymodule/ProjectDoc/Project_ViewFile.asp?FileID=43545&amp;IDKEY=dq934lkmsad39asjdkfj90qlkalsdkngaf98ulkandDfdvDdfhf60048555"/>
  </r>
  <r>
    <d v="2020-06-04T00:00:00"/>
    <x v="4"/>
    <x v="7"/>
    <s v="en"/>
    <s v="CDD Issuance Representation.PDF"/>
    <x v="49"/>
    <s v="VCS Issuance Documents"/>
    <s v="https://registry.verra.org/mymodule/ProjectDoc/Project_ViewFile.asp?FileID=47005&amp;IDKEY=s98klasmf8jflkasf8098afnasfkj98f0a9sfsakjflsakjf8da64819895"/>
  </r>
  <r>
    <d v="2019-10-25T00:00:00"/>
    <x v="5"/>
    <x v="8"/>
    <s v="en"/>
    <s v="MONIT_REP_1390_28JAN2014_31DEC2017.pdf"/>
    <x v="49"/>
    <s v="VCS Issuance Documents"/>
    <s v="https://registry.verra.org/mymodule/ProjectDoc/Project_ViewFile.asp?FileID=45182&amp;IDKEY=j0e98hfalksuf098fnsdalfkjfoijmn4309JLKJFjlaksjfla9862305978"/>
  </r>
  <r>
    <d v="2020-06-04T00:00:00"/>
    <x v="5"/>
    <x v="9"/>
    <s v="en"/>
    <s v="CDD Monitoring Report M1 2014 - 2017 v1.5.pdf"/>
    <x v="49"/>
    <s v="VCS Issuance Documents"/>
    <s v="https://registry.verra.org/mymodule/ProjectDoc/Project_ViewFile.asp?FileID=47002&amp;IDKEY=9iquwesdfmnk0iei23nnm435oiojnc909dsflk9809adlkmlkfk64815758"/>
  </r>
  <r>
    <d v="2017-05-26T00:00:00"/>
    <x v="6"/>
    <x v="10"/>
    <s v="en"/>
    <s v="VALID_STA_1390_22APR2015.pdf"/>
    <x v="49"/>
    <s v="VCS Issuance Documents"/>
    <s v="https://registry.verra.org/mymodule/ProjectDoc/Project_ViewFile.asp?FileID=39180&amp;IDKEY=9q934lkmsad39asjdkfj90qlkalsdkngaf98ulkandDfdvDdfhk54029220"/>
  </r>
  <r>
    <d v="2019-10-25T00:00:00"/>
    <x v="1"/>
    <x v="11"/>
    <s v="en"/>
    <s v="VERIF_REP_1390_28JAN2014_31DEC2017.pdf"/>
    <x v="49"/>
    <s v="VCS Issuance Documents"/>
    <s v="https://registry.verra.org/mymodule/ProjectDoc/Project_ViewFile.asp?FileID=41166&amp;IDKEY=flksjoiuwqowrnoiuomnckjashoufifmln902309ksdflku098i56767914"/>
  </r>
  <r>
    <d v="2020-06-04T00:00:00"/>
    <x v="7"/>
    <x v="12"/>
    <s v="en"/>
    <s v="CDD verification report 2019_V01.pdf"/>
    <x v="49"/>
    <s v="VCS Issuance Documents"/>
    <s v="https://registry.verra.org/mymodule/ProjectDoc/Project_ViewFile.asp?FileID=47003&amp;IDKEY=kiofj09234rm9oq4jndsma80vcalksdjf98cxkjaf90823nmq3964817137"/>
  </r>
  <r>
    <d v="2019-10-25T00:00:00"/>
    <x v="8"/>
    <x v="13"/>
    <s v="en"/>
    <s v="VERIF_STA_1390_28JAN2014_31DEC2017.pdf"/>
    <x v="49"/>
    <s v="VCS Issuance Documents"/>
    <s v="https://registry.verra.org/mymodule/ProjectDoc/Project_ViewFile.asp?FileID=38363&amp;IDKEY=wiquwesdfmnk0iei23nnm435oiojnc909dsflk9809adlkmlkfk52902577"/>
  </r>
  <r>
    <d v="2020-06-04T00:00:00"/>
    <x v="1"/>
    <x v="14"/>
    <s v="en"/>
    <s v="VERIF_REPRES_1390_28JAN2014_31DEC2017.pdf"/>
    <x v="49"/>
    <s v="VCS Issuance Documents"/>
    <s v="https://registry.verra.org/mymodule/ProjectDoc/Project_ViewFile.asp?FileID=47004&amp;IDKEY=9903q4jsafkasjfu90amnmasdfkaidflnmdf9348r09dmfasdfj64818516"/>
  </r>
  <r>
    <d v="2019-10-25T00:00:00"/>
    <x v="1"/>
    <x v="15"/>
    <s v="en"/>
    <s v="AFOLU_ELEM_1390_28JAN2014_31DEC2017.pdf"/>
    <x v="49"/>
    <s v="VCS Other Documents"/>
    <s v="https://registry.verra.org/mymodule/ProjectDoc/Project_ViewFile.asp?FileID=41163&amp;IDKEY=a903q4jsafkasjfu90amnmasdfkaidflnmdf9348r09dmfasdf356763777"/>
  </r>
  <r>
    <d v="2017-05-26T00:00:00"/>
    <x v="1"/>
    <x v="16"/>
    <s v="en"/>
    <s v="AFOLU_ELEM_1390_10APR2015.pdf"/>
    <x v="49"/>
    <s v="VCS Other Documents"/>
    <s v="https://registry.verra.org/mymodule/ProjectDoc/Project_ViewFile.asp?FileID=42004&amp;IDKEY=J0e98hfalksuf098fnsdalfkjfoijmn4309JLKJFjlaksjfla9u57923516"/>
  </r>
  <r>
    <d v="2017-05-26T00:00:00"/>
    <x v="1"/>
    <x v="17"/>
    <s v="en"/>
    <s v="CDD_VCS_Communication_Agreement_English.pdf"/>
    <x v="49"/>
    <s v="VCS Other Documents"/>
    <s v="https://registry.verra.org/mymodule/ProjectDoc/Project_ViewFile.asp?FileID=35677&amp;IDKEY=llksjoiuwqowrnoiuomnckjashoufifmln902309ksdflku098o49198583"/>
  </r>
  <r>
    <d v="2017-05-26T00:00:00"/>
    <x v="1"/>
    <x v="18"/>
    <s v="en"/>
    <s v="COMMS_AGR_PL1390_05OCT2014.pdf"/>
    <x v="49"/>
    <s v="VCS Other Documents"/>
    <s v="https://registry.verra.org/mymodule/ProjectDoc/Project_ViewFile.asp?FileID=35705&amp;IDKEY=f0e98hfalksuf098fnsdalfkjfoijmn4309JLKJFjlaksjfla9049237195"/>
  </r>
  <r>
    <d v="2017-05-26T00:00:00"/>
    <x v="1"/>
    <x v="19"/>
    <s v="en"/>
    <s v="COMMS_AGR_1390_15OCT2015.pdf"/>
    <x v="49"/>
    <s v="VCS Other Documents"/>
    <s v="https://registry.verra.org/mymodule/ProjectDoc/Project_ViewFile.asp?FileID=45600&amp;IDKEY=m903q4jsafkasjfu90amnmasdfkaidflnmdf9348r09dmfasdff62882400"/>
  </r>
  <r>
    <d v="2020-06-04T00:00:00"/>
    <x v="10"/>
    <x v="20"/>
    <s v="not detected"/>
    <s v="ZP_CDD.kml"/>
    <x v="49"/>
    <s v="VCS Other Documents"/>
    <s v="https://registry.verra.org/mymodule/ProjectDoc/Project_ViewFile.asp?FileID=46996&amp;IDKEY=2iofj09234rm9oq4jndsma80vcalksdjf98cxkjaf90823nmq3064807484"/>
  </r>
  <r>
    <d v="2017-05-26T00:00:00"/>
    <x v="1"/>
    <x v="21"/>
    <s v="es"/>
    <s v="Resumen_CDD_oct+10_(1).pdf"/>
    <x v="49"/>
    <s v="VCS Other Documents"/>
    <s v="https://registry.verra.org/mymodule/ProjectDoc/Project_ViewFile.asp?FileID=35674&amp;IDKEY=s903q4jsafkasjfu90amnmasdfkaidflnmdf9348r09dmfasdf049194446"/>
  </r>
  <r>
    <d v="2023-08-28T00:00:00"/>
    <x v="1"/>
    <x v="22"/>
    <s v="en"/>
    <s v="BioREDD+ Projects_Verification Rule Exemption Request Response Letter.pdf"/>
    <x v="49"/>
    <s v="VCS Other Documents"/>
    <s v="https://registry.verra.org/mymodule/ProjectDoc/Project_ViewFile.asp?FileID=96176&amp;IDKEY=k097809fdslkjf09rndasfufd098asodfjlkduf09nm23mrn87f132626704"/>
  </r>
  <r>
    <d v="2023-11-13T00:00:00"/>
    <x v="1"/>
    <x v="23"/>
    <s v="en"/>
    <s v="CCB_VCS_V2_REQUEST_DENIED_1390_13NOV2023.pdf"/>
    <x v="49"/>
    <s v="VCS Other Documents"/>
    <s v="https://registry.verra.org/mymodule/ProjectDoc/Project_ViewFile.asp?FileID=102052&amp;IDKEY=ilksjoiuwqowrnoiuomnckjashoufifmln902309ksdflku0989140729708"/>
  </r>
  <r>
    <d v="2017-05-26T00:00:00"/>
    <x v="1"/>
    <x v="24"/>
    <s v="en"/>
    <s v="Carmen_del_Darien_(CDD)_REDD+_VCS_valid_statement_15.pdf"/>
    <x v="49"/>
    <s v="CCB Validation Documents"/>
    <s v="https://registry.verra.org/mymodule/ProjectDoc/Project_ViewFile.asp?FileID=38601&amp;IDKEY=wlksjoiuwqowrnoiuomnckjashoufifmln902309ksdflku098053230779"/>
  </r>
  <r>
    <d v="2017-05-26T00:00:00"/>
    <x v="1"/>
    <x v="25"/>
    <s v="en"/>
    <s v="CCBA_VALID_STA_1390_22APR2015.pdf"/>
    <x v="49"/>
    <s v="CCB Validation Documents"/>
    <s v="https://registry.verra.org/mymodule/ProjectDoc/Project_ViewFile.asp?FileID=42003&amp;IDKEY=0097809fdslkjf09rndasfufd098asodfjlkduf09nm23mrn87l57922137"/>
  </r>
  <r>
    <d v="2017-05-26T00:00:00"/>
    <x v="0"/>
    <x v="26"/>
    <s v="en"/>
    <s v="BioREDD_CDD_REDD+_Project_Description_v4.2.pdf"/>
    <x v="49"/>
    <s v="CCB Validation Documents"/>
    <s v="https://registry.verra.org/mymodule/ProjectDoc/Project_ViewFile.asp?FileID=35675&amp;IDKEY=j98klasmf8jflkasf8098afnasfkj98f0a9sfsakjflsakjf8dk49195825"/>
  </r>
  <r>
    <d v="2019-10-25T00:00:00"/>
    <x v="5"/>
    <x v="27"/>
    <s v="en"/>
    <s v="CCB_MONIT_REP_ENG_1390_28JAN2014_31DEC2017.pdf"/>
    <x v="49"/>
    <s v="CCB Verification Documents"/>
    <s v="https://registry.verra.org/mymodule/ProjectDoc/Project_ViewFile.asp?FileID=45181&amp;IDKEY=r097809fdslkjf09rndasfufd098asodfjlkduf09nm23mrn87762304599"/>
  </r>
  <r>
    <d v="2019-10-25T00:00:00"/>
    <x v="5"/>
    <x v="28"/>
    <s v="es"/>
    <s v="CCB_MON_REP_ESP_1390_28JAN2014_31DEC2017.pdf"/>
    <x v="49"/>
    <s v="CCB Verification Documents"/>
    <s v="https://registry.verra.org/mymodule/ProjectDoc/Project_ViewFile.asp?FileID=41164&amp;IDKEY=k98klasmf8jflkasf8098afnasfkj98f0a9sfsakjflsakjf8dl56765156"/>
  </r>
  <r>
    <d v="2019-10-25T00:00:00"/>
    <x v="1"/>
    <x v="29"/>
    <s v="en"/>
    <s v="CCB_VERIF_REP_ENG_1390_28JAN2014_31DEC2017.pdf"/>
    <x v="49"/>
    <s v="CCB Verification Documents"/>
    <s v="https://registry.verra.org/mymodule/ProjectDoc/Project_ViewFile.asp?FileID=41165&amp;IDKEY=lkjalskjf098234kj28098sfkjlf098098kl32lasjdflkj909s56766535"/>
  </r>
  <r>
    <d v="2019-10-25T00:00:00"/>
    <x v="1"/>
    <x v="30"/>
    <s v="en"/>
    <s v="CCB_VERIF_STA_1390_28JAN2014_31DEC2017.pdf"/>
    <x v="49"/>
    <s v="CCB Verification Documents"/>
    <s v="https://registry.verra.org/mymodule/ProjectDoc/Project_ViewFile.asp?FileID=38362&amp;IDKEY=k8723kjnf7kjandsaslmdv09887vaksmrmnwqkjoiuanfnfuq0f52901198"/>
  </r>
  <r>
    <d v="2017-05-03T00:00:00"/>
    <x v="0"/>
    <x v="0"/>
    <s v="en"/>
    <s v="PROJ_DESC_875_24FEB2012.pdf"/>
    <x v="50"/>
    <s v="VCS Registration Documents"/>
    <s v="https://registry.verra.org/mymodule/ProjectDoc/Project_ViewFile.asp?FileID=34263&amp;IDKEY=3lksjoiuwqowrnoiuomnckjashoufifmln902309ksdflku098r47248677"/>
  </r>
  <r>
    <d v="2017-05-03T00:00:00"/>
    <x v="1"/>
    <x v="1"/>
    <s v="en"/>
    <s v="PP_REG_REP_875_26JUN2012.pdf"/>
    <x v="50"/>
    <s v="VCS Registration Documents"/>
    <s v="https://registry.verra.org/mymodule/ProjectDoc/Project_ViewFile.asp?FileID=34260&amp;IDKEY=r903q4jsafkasjfu90amnmasdfkaidflnmdf9348r09dmfasdff47244540"/>
  </r>
  <r>
    <d v="2017-05-03T00:00:00"/>
    <x v="1"/>
    <x v="2"/>
    <s v="en"/>
    <s v="VALID_REP_875_04MAY2012.pdf"/>
    <x v="50"/>
    <s v="VCS Registration Documents"/>
    <s v="https://registry.verra.org/mymodule/ProjectDoc/Project_ViewFile.asp?FileID=34261&amp;IDKEY=k98klasmf8jflkasf8098afnasfkj98f0a9sfsakjflsakjf8dj47245919"/>
  </r>
  <r>
    <d v="2021-04-20T00:00:00"/>
    <x v="1"/>
    <x v="3"/>
    <s v="en"/>
    <s v="2020BQ51MD_1.1Aa_30.03.2021 SCR.pdf"/>
    <x v="50"/>
    <s v="VCS Registration Documents"/>
    <s v="https://registry.verra.org/mymodule/ProjectDoc/Project_ViewFile.asp?FileID=52141&amp;IDKEY=liquwesdfmnk0iei23nnm435oiojnc909dsflk9809adlkmlkfe71902439"/>
  </r>
  <r>
    <d v="2016-09-06T00:00:00"/>
    <x v="1"/>
    <x v="4"/>
    <s v="en"/>
    <s v="PP_ISS_REP_875_13APR2009_03MAY2012.pdf"/>
    <x v="50"/>
    <s v="VCS Issuance Documents"/>
    <s v="https://registry.verra.org/mymodule/ProjectDoc/Project_ViewFile.asp?FileID=39107&amp;IDKEY=s0e98hfalksuf098fnsdalfkjfoijmn4309JLKJFjlaksjfla9h53928553"/>
  </r>
  <r>
    <d v="2021-04-20T00:00:00"/>
    <x v="1"/>
    <x v="5"/>
    <s v="en"/>
    <s v="VCS-PPIR_Florestal Santa Maria_2nd MR-v01.pdf"/>
    <x v="50"/>
    <s v="VCS Issuance Documents"/>
    <s v="https://registry.verra.org/mymodule/ProjectDoc/Project_ViewFile.asp?FileID=52139&amp;IDKEY=f0e98hfalksuf098fnsdalfkjfoijmn4309JLKJFjlaksjfla9971899681"/>
  </r>
  <r>
    <d v="2016-09-06T00:00:00"/>
    <x v="5"/>
    <x v="6"/>
    <s v="en"/>
    <s v="MONIT_REP_875_13APR2009_03MAY2012.pdf"/>
    <x v="50"/>
    <s v="VCS Issuance Documents"/>
    <s v="https://registry.verra.org/mymodule/ProjectDoc/Project_ViewFile.asp?FileID=45662&amp;IDKEY=siquwesdfmnk0iei23nnm435oiojnc909dsflk9809adlkmlkfd62967898"/>
  </r>
  <r>
    <d v="2021-04-20T00:00:00"/>
    <x v="5"/>
    <x v="7"/>
    <s v="en"/>
    <s v="FSM_REDD_MR2_04_03_2021.pdf"/>
    <x v="50"/>
    <s v="VCS Issuance Documents"/>
    <s v="https://registry.verra.org/mymodule/ProjectDoc/Project_ViewFile.asp?FileID=52137&amp;IDKEY=9lksjoiuwqowrnoiuomnckjashoufifmln902309ksdflku098l71896923"/>
  </r>
  <r>
    <d v="2017-05-03T00:00:00"/>
    <x v="6"/>
    <x v="8"/>
    <s v="en"/>
    <s v="VALID_STA_875_04MAY2012.pdf"/>
    <x v="50"/>
    <s v="VCS Issuance Documents"/>
    <s v="https://registry.verra.org/mymodule/ProjectDoc/Project_ViewFile.asp?FileID=34262&amp;IDKEY=lkjalskjf098234kj28098sfkjlf098098kl32lasjdflkj909847247298"/>
  </r>
  <r>
    <d v="2016-09-06T00:00:00"/>
    <x v="7"/>
    <x v="9"/>
    <s v="en"/>
    <s v="VERIF_REP_875_13APR2009_03MAY2012.pdf"/>
    <x v="50"/>
    <s v="VCS Issuance Documents"/>
    <s v="https://registry.verra.org/mymodule/ProjectDoc/Project_ViewFile.asp?FileID=42001&amp;IDKEY=jkjalskjf098234kj28098sfkjlf098098kl32lasjdflkj909f57919379"/>
  </r>
  <r>
    <d v="2021-05-31T00:00:00"/>
    <x v="7"/>
    <x v="10"/>
    <s v="en"/>
    <s v="VCS_FVR_2020BQ52MD_2.0Aa_09032021.pdf"/>
    <x v="50"/>
    <s v="VCS Issuance Documents"/>
    <s v="https://registry.verra.org/mymodule/ProjectDoc/Project_ViewFile.asp?FileID=52997&amp;IDKEY=v8723kjnf7kjandsaslmdv09887vaksmrmnwqkjoiuanfnfuq0a73082863"/>
  </r>
  <r>
    <d v="2016-09-06T00:00:00"/>
    <x v="8"/>
    <x v="11"/>
    <s v="en"/>
    <s v="VERIF_STA_875_13APR2009_03MAY2012.pdf"/>
    <x v="50"/>
    <s v="VCS Issuance Documents"/>
    <s v="https://registry.verra.org/mymodule/ProjectDoc/Project_ViewFile.asp?FileID=39108&amp;IDKEY=fq934lkmsad39asjdkfj90qlkalsdkngaf98ulkandDfdvDdfhk53929932"/>
  </r>
  <r>
    <d v="2021-04-20T00:00:00"/>
    <x v="8"/>
    <x v="12"/>
    <s v="en"/>
    <s v="VCS-Verification-Representation-v4.1A.pdf"/>
    <x v="50"/>
    <s v="VCS Issuance Documents"/>
    <s v="https://registry.verra.org/mymodule/ProjectDoc/Project_ViewFile.asp?FileID=52143&amp;IDKEY=9903q4jsafkasjfu90amnmasdfkaidflnmdf9348r09dmfasdfs71905197"/>
  </r>
  <r>
    <d v="2016-09-06T00:00:00"/>
    <x v="1"/>
    <x v="13"/>
    <s v="en"/>
    <s v="AFOLU_RISK_ELEM_875_13APR2009_03MAY2012.pdf"/>
    <x v="50"/>
    <s v="VCS Other Documents"/>
    <s v="https://registry.verra.org/mymodule/ProjectDoc/Project_ViewFile.asp?FileID=42000&amp;IDKEY=l98klasmf8jflkasf8098afnasfkj98f0a9sfsakjflsakjf8dm57918000"/>
  </r>
  <r>
    <d v="2023-05-23T00:00:00"/>
    <x v="9"/>
    <x v="14"/>
    <s v="en"/>
    <s v="Communications_agreement.pdf"/>
    <x v="50"/>
    <s v="VCS Other Documents"/>
    <s v="https://registry.verra.org/mymodule/ProjectDoc/Project_ViewFile.asp?FileID=90517&amp;IDKEY=w8723kjnf7kjandsaslmdv09887vaksmrmnwqkjoiuanfnfuq0d124822943"/>
  </r>
  <r>
    <d v="2021-05-06T00:00:00"/>
    <x v="10"/>
    <x v="15"/>
    <s v="not detected"/>
    <s v="PA_FSM.shp.kml"/>
    <x v="50"/>
    <s v="VCS Other Documents"/>
    <s v="https://registry.verra.org/mymodule/ProjectDoc/Project_ViewFile.asp?FileID=52509&amp;IDKEY=jq934lkmsad39asjdkfj90qlkalsdkngaf98ulkandDfdvDdfhn72409911"/>
  </r>
  <r>
    <d v="2021-04-20T00:00:00"/>
    <x v="1"/>
    <x v="16"/>
    <s v="en"/>
    <s v="SCR_Florestal Santa Maria_ Point_0_v2.pdf"/>
    <x v="50"/>
    <s v="VCS Other Documents"/>
    <s v="https://registry.verra.org/mymodule/ProjectDoc/Project_ViewFile.asp?FileID=52142&amp;IDKEY=8iofj09234rm9oq4jndsma80vcalksdjf98cxkjaf90823nmq3971903818"/>
  </r>
  <r>
    <d v="2021-04-20T00:00:00"/>
    <x v="1"/>
    <x v="17"/>
    <s v="en"/>
    <s v="T&amp;C_Florestal Santa Maria_2nd MR.pdf"/>
    <x v="50"/>
    <s v="VCS Other Documents"/>
    <s v="https://registry.verra.org/mymodule/ProjectDoc/Project_ViewFile.asp?FileID=52144&amp;IDKEY=f98klasmf8jflkasf8098afnasfkj98f0a9sfsakjflsakjf8df71906576"/>
  </r>
  <r>
    <d v="2022-05-18T00:00:00"/>
    <x v="1"/>
    <x v="18"/>
    <s v="en"/>
    <s v="Deed of Partial Release - April 2022.pdf"/>
    <x v="50"/>
    <s v="VCS Other Documents"/>
    <s v="https://registry.verra.org/mymodule/ProjectDoc/Project_ViewFile.asp?FileID=66797&amp;IDKEY=8903q4jsafkasjfu90amnmasdfkaidflnmdf9348r09dmfasdfk92113063"/>
  </r>
  <r>
    <d v="2023-05-23T00:00:00"/>
    <x v="2"/>
    <x v="19"/>
    <s v="en"/>
    <s v="Accession Registration Representation.pdf"/>
    <x v="50"/>
    <s v="VCS Other Documents"/>
    <s v="https://registry.verra.org/mymodule/ProjectDoc/Project_ViewFile.asp?FileID=90516&amp;IDKEY=uq934lkmsad39asjdkfj90qlkalsdkngaf98ulkandDfdvDdfha124821564"/>
  </r>
  <r>
    <d v="2016-09-29T00:00:00"/>
    <x v="0"/>
    <x v="0"/>
    <s v="en"/>
    <s v="PROJ_DESC_1408_23JUN2015.pdf"/>
    <x v="51"/>
    <s v="VCS Registration Documents"/>
    <s v="https://registry.verra.org/mymodule/ProjectDoc/Project_ViewFile.asp?FileID=45890&amp;IDKEY=n98klasmf8jflkasf8098afnasfkj98f0a9sfsakjflsakjf8df63282310"/>
  </r>
  <r>
    <d v="2016-09-29T00:00:00"/>
    <x v="1"/>
    <x v="1"/>
    <s v="en"/>
    <s v="PP_REG_REP_1408_24AUG2016.pdf"/>
    <x v="51"/>
    <s v="VCS Registration Documents"/>
    <s v="https://registry.verra.org/mymodule/ProjectDoc/Project_ViewFile.asp?FileID=44875&amp;IDKEY=qlksjoiuwqowrnoiuomnckjashoufifmln902309ksdflku098k61882625"/>
  </r>
  <r>
    <d v="2016-09-29T00:00:00"/>
    <x v="3"/>
    <x v="2"/>
    <s v="en"/>
    <s v="VALID_REP_1408_17AUG2015.pdf"/>
    <x v="51"/>
    <s v="VCS Registration Documents"/>
    <s v="https://registry.verra.org/mymodule/ProjectDoc/Project_ViewFile.asp?FileID=41933&amp;IDKEY=u0e98hfalksuf098fnsdalfkjfoijmn4309JLKJFjlaksjfla9J57825607"/>
  </r>
  <r>
    <d v="2022-07-19T00:00:00"/>
    <x v="4"/>
    <x v="3"/>
    <s v="en"/>
    <s v="Issuance_Deed of Representation 2017_2020 signed (7.7.22).pdf"/>
    <x v="51"/>
    <s v="VCS Issuance Documents"/>
    <s v="https://registry.verra.org/mymodule/ProjectDoc/Project_ViewFile.asp?FileID=70562&amp;IDKEY=l0e98hfalksuf098fnsdalfkjfoijmn4309JLKJFjlaksjfla9e97304998"/>
  </r>
  <r>
    <d v="2017-10-11T00:00:00"/>
    <x v="1"/>
    <x v="4"/>
    <s v="en"/>
    <s v="MONIT_REP_1408_19SEP2013_31DEC2016.pdf"/>
    <x v="51"/>
    <s v="VCS Issuance Documents"/>
    <s v="https://registry.verra.org/mymodule/ProjectDoc/Project_ViewFile.asp?FileID=45947&amp;IDKEY=9097809fdslkjf09rndasfufd098asodfjlkduf09nm23mrn87l63360913"/>
  </r>
  <r>
    <d v="2022-11-09T00:00:00"/>
    <x v="5"/>
    <x v="5"/>
    <s v="en"/>
    <s v="221026_ChyuluHills_MR_VCS_CCB_Findings_8_VERRA_ (1) (1).pdf"/>
    <x v="51"/>
    <s v="VCS Issuance Documents"/>
    <s v="https://registry.verra.org/mymodule/ProjectDoc/Project_ViewFile.asp?FileID=78593&amp;IDKEY=28723kjnf7kjandsaslmdv09887vaksmrmnwqkjoiuanfnfuq0f108379747"/>
  </r>
  <r>
    <d v="2016-09-29T00:00:00"/>
    <x v="6"/>
    <x v="6"/>
    <s v="en"/>
    <s v="VALID_STA_1408_17AUG2015.pdf"/>
    <x v="51"/>
    <s v="VCS Issuance Documents"/>
    <s v="https://registry.verra.org/mymodule/ProjectDoc/Project_ViewFile.asp?FileID=40777&amp;IDKEY=r903q4jsafkasjfu90amnmasdfkaidflnmdf9348r09dmfasdff56231483"/>
  </r>
  <r>
    <d v="2017-10-11T00:00:00"/>
    <x v="1"/>
    <x v="7"/>
    <s v="en"/>
    <s v="VERIF_REP_1408_19SEP2013_31DEC2016.pdf"/>
    <x v="51"/>
    <s v="VCS Issuance Documents"/>
    <s v="https://registry.verra.org/mymodule/ProjectDoc/Project_ViewFile.asp?FileID=42962&amp;IDKEY=kiquwesdfmnk0iei23nnm435oiojnc909dsflk9809adlkmlkf959244598"/>
  </r>
  <r>
    <d v="2020-05-28T00:00:00"/>
    <x v="7"/>
    <x v="8"/>
    <s v="en"/>
    <s v="VCS CCB_WW_CHYULU_Verification Report_051320.pdf"/>
    <x v="51"/>
    <s v="VCS Issuance Documents"/>
    <s v="https://registry.verra.org/mymodule/ProjectDoc/Project_ViewFile.asp?FileID=46909&amp;IDKEY=nlksjoiuwqowrnoiuomnckjashoufifmln902309ksdflku098u64687511"/>
  </r>
  <r>
    <d v="2022-11-09T00:00:00"/>
    <x v="7"/>
    <x v="9"/>
    <s v="en"/>
    <s v="21059.00_ChyuluHills_CCB_VCS_Verif_Report_V2.1_20221026.pdf"/>
    <x v="51"/>
    <s v="VCS Issuance Documents"/>
    <s v="https://registry.verra.org/mymodule/ProjectDoc/Project_ViewFile.asp?FileID=78592&amp;IDKEY=4q934lkmsad39asjdkfj90qlkalsdkngaf98ulkandDfdvDdfhv108378368"/>
  </r>
  <r>
    <d v="2017-10-11T00:00:00"/>
    <x v="1"/>
    <x v="10"/>
    <s v="en"/>
    <s v="VERIF_STA_1408_19SEP2013_31DEC2016.pdf"/>
    <x v="51"/>
    <s v="VCS Issuance Documents"/>
    <s v="https://registry.verra.org/mymodule/ProjectDoc/Project_ViewFile.asp?FileID=39618&amp;IDKEY=fkjalskjf098234kj28098sfkjlf098098kl32lasjdflkj909l54633222"/>
  </r>
  <r>
    <d v="2022-06-14T00:00:00"/>
    <x v="8"/>
    <x v="11"/>
    <s v="en"/>
    <s v="21059.00_Chyulu Hills_VCSVerRepresentation_v2_20220613 Final.pdf"/>
    <x v="51"/>
    <s v="VCS Issuance Documents"/>
    <s v="https://registry.verra.org/mymodule/ProjectDoc/Project_ViewFile.asp?FileID=68241&amp;IDKEY=dq934lkmsad39asjdkfj90qlkalsdkngaf98ulkandDfdvDdfhf94104339"/>
  </r>
  <r>
    <d v="2016-09-29T00:00:00"/>
    <x v="1"/>
    <x v="12"/>
    <s v="en"/>
    <s v="COMM_AGR_1408_08AUG2016.pdf"/>
    <x v="51"/>
    <s v="VCS Other Documents"/>
    <s v="https://registry.verra.org/mymodule/ProjectDoc/Project_ViewFile.asp?FileID=41934&amp;IDKEY=dq934lkmsad39asjdkfj90qlkalsdkngaf98ulkandDfdvDdfha57826986"/>
  </r>
  <r>
    <d v="2016-09-29T00:00:00"/>
    <x v="1"/>
    <x v="13"/>
    <s v="en"/>
    <s v="Markit_registration_letter_Chyulu_REDD+.pdf"/>
    <x v="51"/>
    <s v="VCS Other Documents"/>
    <s v="https://registry.verra.org/mymodule/ProjectDoc/Project_ViewFile.asp?FileID=36102&amp;IDKEY=j8723kjnf7kjandsaslmdv09887vaksmrmnwqkjoiuanfnfuq0j49784658"/>
  </r>
  <r>
    <d v="2016-09-29T00:00:00"/>
    <x v="1"/>
    <x v="14"/>
    <s v="en"/>
    <s v="CCB_VALID_STA_1408_18JUN2015.pdf"/>
    <x v="51"/>
    <s v="VCS Other Documents"/>
    <s v="https://registry.verra.org/mymodule/ProjectDoc/Project_ViewFile.asp?FileID=39094&amp;IDKEY=a903q4jsafkasjfu90amnmasdfkaidflnmdf9348r09dmfasdf053910626"/>
  </r>
  <r>
    <d v="2016-09-29T00:00:00"/>
    <x v="1"/>
    <x v="15"/>
    <s v="en"/>
    <s v="CCB_VALID_REP_1408_17JUN2015.pdf"/>
    <x v="51"/>
    <s v="VCS Other Documents"/>
    <s v="https://registry.verra.org/mymodule/ProjectDoc/Project_ViewFile.asp?FileID=41996&amp;IDKEY=r097809fdslkjf09rndasfufd098asodfjlkduf09nm23mrn87757912484"/>
  </r>
  <r>
    <d v="2022-11-09T00:00:00"/>
    <x v="1"/>
    <x v="16"/>
    <s v="en"/>
    <s v="B.0.2 CCB amp;amp; VCS Project Review Report 1408_ Final.pdf"/>
    <x v="51"/>
    <s v="VCS Other Documents"/>
    <s v="https://registry.verra.org/mymodule/ProjectDoc/Project_ViewFile.asp?FileID=78589&amp;IDKEY=jkjalskjf098234kj28098sfkjlf098098kl32lasjdflkj909d108374231"/>
  </r>
  <r>
    <d v="2017-10-11T00:00:00"/>
    <x v="12"/>
    <x v="17"/>
    <s v="en"/>
    <s v="1ISS_PRR_1408_26SEP2017.pdf"/>
    <x v="51"/>
    <s v="VCS Other Documents"/>
    <s v="https://registry.verra.org/mymodule/ProjectDoc/Project_ViewFile.asp?FileID=39617&amp;IDKEY=a98klasmf8jflkasf8098afnasfkj98f0a9sfsakjflsakjf8ds54631843"/>
  </r>
  <r>
    <d v="2016-09-29T00:00:00"/>
    <x v="1"/>
    <x v="18"/>
    <s v="en"/>
    <s v="Chyulu_Hills_REDD_Project_v1.36.pdf"/>
    <x v="51"/>
    <s v="CCB Validation Documents"/>
    <s v="https://registry.verra.org/mymodule/ProjectDoc/Project_ViewFile.asp?FileID=36101&amp;IDKEY=9q934lkmsad39asjdkfj90qlkalsdkngaf98ulkandDfdvDdfhl49783279"/>
  </r>
  <r>
    <d v="2021-07-20T00:00:00"/>
    <x v="5"/>
    <x v="19"/>
    <s v="en"/>
    <s v="210710_ChyuluHills_VCS_CCB_MR_M2.pdf"/>
    <x v="51"/>
    <s v="CCB Verification Documents"/>
    <s v="https://registry.verra.org/mymodule/ProjectDoc/Project_ViewFile.asp?FileID=53898&amp;IDKEY=qiquwesdfmnk0iei23nnm435oiojnc909dsflk9809adlkmlkfl74325342"/>
  </r>
  <r>
    <d v="2017-05-26T00:00:00"/>
    <x v="0"/>
    <x v="0"/>
    <s v="en"/>
    <s v="PROJ_DESC_1396_10APR2015.pdf"/>
    <x v="52"/>
    <s v="VCS Registration Documents"/>
    <s v="https://registry.verra.org/mymodule/ProjectDoc/Project_ViewFile.asp?FileID=45912&amp;IDKEY=qq934lkmsad39asjdkfj90qlkalsdkngaf98ulkandDfdvDdfhf63312648"/>
  </r>
  <r>
    <d v="2017-05-26T00:00:00"/>
    <x v="1"/>
    <x v="1"/>
    <s v="en"/>
    <s v="PP_REG_REP_1396_20JUN2016.pdf"/>
    <x v="52"/>
    <s v="VCS Registration Documents"/>
    <s v="https://registry.verra.org/mymodule/ProjectDoc/Project_ViewFile.asp?FileID=45660&amp;IDKEY=sq934lkmsad39asjdkfj90qlkalsdkngaf98ulkandDfdvDdfhd62965140"/>
  </r>
  <r>
    <d v="2017-05-26T00:00:00"/>
    <x v="1"/>
    <x v="2"/>
    <s v="en"/>
    <s v="VALID_REP_1396_22APR2015.pdf"/>
    <x v="52"/>
    <s v="VCS Registration Documents"/>
    <s v="https://registry.verra.org/mymodule/ProjectDoc/Project_ViewFile.asp?FileID=45661&amp;IDKEY=n8723kjnf7kjandsaslmdv09887vaksmrmnwqkjoiuanfnfuq0a62966519"/>
  </r>
  <r>
    <d v="2017-05-26T00:00:00"/>
    <x v="3"/>
    <x v="3"/>
    <s v="en"/>
    <s v="Rio_Pepe_y_ACABA_REDD+_VCS_CCB_Validation_Report_15.pdf"/>
    <x v="52"/>
    <s v="VCS Registration Documents"/>
    <s v="https://registry.verra.org/mymodule/ProjectDoc/Project_ViewFile.asp?FileID=45841&amp;IDKEY=98723kjnf7kjandsaslmdv09887vaksmrmnwqkjoiuanfnfuq0763214739"/>
  </r>
  <r>
    <d v="2019-11-18T00:00:00"/>
    <x v="1"/>
    <x v="4"/>
    <s v="en"/>
    <s v="PP_ISS_REP_1396_01DEC2014_31DEC2017.pdf"/>
    <x v="52"/>
    <s v="VCS Issuance Documents"/>
    <s v="https://registry.verra.org/mymodule/ProjectDoc/Project_ViewFile.asp?FileID=45072&amp;IDKEY=wlksjoiuwqowrnoiuomnckjashoufifmln902309ksdflku098s62154288"/>
  </r>
  <r>
    <d v="2020-06-05T00:00:00"/>
    <x v="1"/>
    <x v="4"/>
    <s v="en"/>
    <s v="PP_ISS_REP_1396_01DEC2014_31DEC2017.pdf"/>
    <x v="52"/>
    <s v="VCS Issuance Documents"/>
    <s v="https://registry.verra.org/mymodule/ProjectDoc/Project_ViewFile.asp?FileID=47016&amp;IDKEY=slksjoiuwqowrnoiuomnckjashoufifmln902309ksdflku098h64835064"/>
  </r>
  <r>
    <d v="2019-11-18T00:00:00"/>
    <x v="5"/>
    <x v="5"/>
    <s v="en"/>
    <s v="MONIT_REP_1396_01DEC2014_31DEC2017.pdf"/>
    <x v="52"/>
    <s v="VCS Issuance Documents"/>
    <s v="https://registry.verra.org/mymodule/ProjectDoc/Project_ViewFile.asp?FileID=45184&amp;IDKEY=n8723kjnf7kjandsaslmdv09887vaksmrmnwqkjoiuanfnfuq0j62308736"/>
  </r>
  <r>
    <d v="2020-06-05T00:00:00"/>
    <x v="5"/>
    <x v="6"/>
    <s v="en"/>
    <s v="Rio Pepe y Acaba Monitoring Report M1 2014 - 2017 v1.7.pdf"/>
    <x v="52"/>
    <s v="VCS Issuance Documents"/>
    <s v="https://registry.verra.org/mymodule/ProjectDoc/Project_ViewFile.asp?FileID=47013&amp;IDKEY=a903q4jsafkasjfu90amnmasdfkaidflnmdf9348r09dmfasdfa64830927"/>
  </r>
  <r>
    <d v="2017-05-26T00:00:00"/>
    <x v="6"/>
    <x v="7"/>
    <s v="en"/>
    <s v="VALID_STA_1396_22APR2015.pdf"/>
    <x v="52"/>
    <s v="VCS Issuance Documents"/>
    <s v="https://registry.verra.org/mymodule/ProjectDoc/Project_ViewFile.asp?FileID=39106&amp;IDKEY=m097809fdslkjf09rndasfufd098asodfjlkduf09nm23mrn87853927174"/>
  </r>
  <r>
    <d v="2019-11-18T00:00:00"/>
    <x v="1"/>
    <x v="8"/>
    <s v="en"/>
    <s v="VERIF_REP_1396_01DEC2014_31DEC2017.pdf"/>
    <x v="52"/>
    <s v="VCS Issuance Documents"/>
    <s v="https://registry.verra.org/mymodule/ProjectDoc/Project_ViewFile.asp?FileID=41172&amp;IDKEY=3903q4jsafkasjfu90amnmasdfkaidflnmdf9348r09dmfasdfs56776188"/>
  </r>
  <r>
    <d v="2020-06-05T00:00:00"/>
    <x v="7"/>
    <x v="9"/>
    <s v="en"/>
    <s v="Rio Pepe y Acaba verification report 2019_V01.pdf"/>
    <x v="52"/>
    <s v="VCS Issuance Documents"/>
    <s v="https://registry.verra.org/mymodule/ProjectDoc/Project_ViewFile.asp?FileID=47014&amp;IDKEY=f98klasmf8jflkasf8098afnasfkj98f0a9sfsakjflsakjf8dn64832306"/>
  </r>
  <r>
    <d v="2019-11-18T00:00:00"/>
    <x v="8"/>
    <x v="10"/>
    <s v="en"/>
    <s v="VERIF_STA_1396_01DEC2014_31DEC2017.pdf"/>
    <x v="52"/>
    <s v="VCS Issuance Documents"/>
    <s v="https://registry.verra.org/mymodule/ProjectDoc/Project_ViewFile.asp?FileID=38365&amp;IDKEY=0903q4jsafkasjfu90amnmasdfkaidflnmdf9348r09dmfasdfs52905335"/>
  </r>
  <r>
    <d v="2020-06-05T00:00:00"/>
    <x v="8"/>
    <x v="11"/>
    <s v="en"/>
    <s v="Rio Pepe y Acaba VCS-Verification-Representation.pdf"/>
    <x v="52"/>
    <s v="VCS Issuance Documents"/>
    <s v="https://registry.verra.org/mymodule/ProjectDoc/Project_ViewFile.asp?FileID=47015&amp;IDKEY=jkjalskjf098234kj28098sfkjlf098098kl32lasjdflkj909k64833685"/>
  </r>
  <r>
    <d v="2019-11-18T00:00:00"/>
    <x v="1"/>
    <x v="12"/>
    <s v="en"/>
    <s v="AFOLU_ELEM_1396_22OCT2019.pdf"/>
    <x v="52"/>
    <s v="VCS Other Documents"/>
    <s v="https://registry.verra.org/mymodule/ProjectDoc/Project_ViewFile.asp?FileID=41217&amp;IDKEY=0903q4jsafkasjfu90amnmasdfkaidflnmdf9348r09dmfasdfa56838243"/>
  </r>
  <r>
    <d v="2017-05-26T00:00:00"/>
    <x v="1"/>
    <x v="13"/>
    <s v="en"/>
    <s v="AFOLU_ELEM_1396_10APR2015.pdf"/>
    <x v="52"/>
    <s v="VCS Other Documents"/>
    <s v="https://registry.verra.org/mymodule/ProjectDoc/Project_ViewFile.asp?FileID=41998&amp;IDKEY=dq934lkmsad39asjdkfj90qlkalsdkngaf98ulkandDfdvDdfhl57915242"/>
  </r>
  <r>
    <d v="2017-05-26T00:00:00"/>
    <x v="1"/>
    <x v="14"/>
    <s v="en"/>
    <s v="COMMS_AGR_1396_25OCT2015.pdf"/>
    <x v="52"/>
    <s v="VCS Other Documents"/>
    <s v="https://registry.verra.org/mymodule/ProjectDoc/Project_ViewFile.asp?FileID=45601&amp;IDKEY=098klasmf8jflkasf8098afnasfkj98f0a9sfsakjflsakjf8df62883779"/>
  </r>
  <r>
    <d v="2020-06-05T00:00:00"/>
    <x v="10"/>
    <x v="15"/>
    <s v="not detected"/>
    <s v="ZP_ACABA_RIO_PEPE.kml"/>
    <x v="52"/>
    <s v="VCS Other Documents"/>
    <s v="https://registry.verra.org/mymodule/ProjectDoc/Project_ViewFile.asp?FileID=47017&amp;IDKEY=f097809fdslkjf09rndasfufd098asodfjlkduf09nm23mrn87964836443"/>
  </r>
  <r>
    <d v="2017-05-26T00:00:00"/>
    <x v="1"/>
    <x v="16"/>
    <s v="es"/>
    <s v="Resumen_Acaba_nov26.pdf"/>
    <x v="52"/>
    <s v="VCS Other Documents"/>
    <s v="https://registry.verra.org/mymodule/ProjectDoc/Project_ViewFile.asp?FileID=35730&amp;IDKEY=klksjoiuwqowrnoiuomnckjashoufifmln902309ksdflku098q49271670"/>
  </r>
  <r>
    <d v="2017-05-26T00:00:00"/>
    <x v="11"/>
    <x v="17"/>
    <s v="en"/>
    <s v="Pepe-ACABA_VCS_Listing_Representation,_Single_Representor,_v3.2_0_nov26_signed.pdf"/>
    <x v="52"/>
    <s v="VCS Other Documents"/>
    <s v="https://registry.verra.org/mymodule/ProjectDoc/Project_ViewFile.asp?FileID=35731&amp;IDKEY=0097809fdslkjf09rndasfufd098asodfjlkduf09nm23mrn87l49273049"/>
  </r>
  <r>
    <d v="2017-05-26T00:00:00"/>
    <x v="2"/>
    <x v="18"/>
    <s v="en"/>
    <s v="VCS_Registration_Representation_Rio_Pepe_y_Acaba-signed-ENG.pdf"/>
    <x v="52"/>
    <s v="VCS Other Documents"/>
    <s v="https://registry.verra.org/mymodule/ProjectDoc/Project_ViewFile.asp?FileID=38583&amp;IDKEY=9kjalskjf098234kj28098sfkjlf098098kl32lasjdflkj909953205957"/>
  </r>
  <r>
    <d v="2017-05-26T00:00:00"/>
    <x v="1"/>
    <x v="19"/>
    <s v="en"/>
    <s v="CCB_VALID_STA_1396_22APR2015.pdf"/>
    <x v="52"/>
    <s v="VCS Other Documents"/>
    <s v="https://registry.verra.org/mymodule/ProjectDoc/Project_ViewFile.asp?FileID=41999&amp;IDKEY=n8723kjnf7kjandsaslmdv09887vaksmrmnwqkjoiuanfnfuq0j57916621"/>
  </r>
  <r>
    <d v="2023-11-13T00:00:00"/>
    <x v="1"/>
    <x v="20"/>
    <s v="en"/>
    <s v="CCB_VCS_V2_REQUEST_DENIED_1396_13NOV2023.pdf"/>
    <x v="52"/>
    <s v="VCS Other Documents"/>
    <s v="https://registry.verra.org/mymodule/ProjectDoc/Project_ViewFile.asp?FileID=102055&amp;IDKEY=9q934lkmsad39asjdkfj90qlkalsdkngaf98ulkandDfdvDdfhl140733845"/>
  </r>
  <r>
    <d v="2017-05-26T00:00:00"/>
    <x v="1"/>
    <x v="21"/>
    <s v="en"/>
    <s v="Rio_Pepe_y_ACABA_REDD+_VCS_valid_statement_15.pdf"/>
    <x v="52"/>
    <s v="CCB Validation Documents"/>
    <s v="https://registry.verra.org/mymodule/ProjectDoc/Project_ViewFile.asp?FileID=38581&amp;IDKEY=l903q4jsafkasjfu90amnmasdfkaidflnmdf9348r09dmfasdfa53203199"/>
  </r>
  <r>
    <d v="2017-05-26T00:00:00"/>
    <x v="1"/>
    <x v="22"/>
    <s v="not detected"/>
    <s v="Rio_Pepe_y_ACABA_PDD_Final_Draft_v2.4.docx"/>
    <x v="52"/>
    <s v="CCB Validation Documents"/>
    <s v="https://registry.verra.org/mymodule/ProjectDoc/Project_ViewFile.asp?FileID=35663&amp;IDKEY=miquwesdfmnk0iei23nnm435oiojnc909dsflk9809adlkmlkf049179277"/>
  </r>
  <r>
    <d v="2019-11-18T00:00:00"/>
    <x v="5"/>
    <x v="23"/>
    <s v="en"/>
    <s v="CCB_MONIT_REP_ENG_1396_01DEC2014_31DEC2017.pdf"/>
    <x v="52"/>
    <s v="CCB Verification Documents"/>
    <s v="https://registry.verra.org/mymodule/ProjectDoc/Project_ViewFile.asp?FileID=45183&amp;IDKEY=dq934lkmsad39asjdkfj90qlkalsdkngaf98ulkandDfdvDdfhl62307357"/>
  </r>
  <r>
    <d v="2020-06-05T00:00:00"/>
    <x v="5"/>
    <x v="24"/>
    <s v="en"/>
    <s v="MONIT_REP_1392_14NOV2013_31DEC2017.pdf"/>
    <x v="52"/>
    <s v="CCB Verification Documents"/>
    <s v="https://registry.verra.org/mymodule/ProjectDoc/Project_ViewFile.asp?FileID=47020&amp;IDKEY=miquwesdfmnk0iei23nnm435oiojnc909dsflk9809adlkmlkfc64840580"/>
  </r>
  <r>
    <d v="2019-11-18T00:00:00"/>
    <x v="5"/>
    <x v="25"/>
    <s v="es"/>
    <s v="CCB_MON_REP_ESP_1396_01DEC2014_31DEC2017.pdf"/>
    <x v="52"/>
    <s v="CCB Verification Documents"/>
    <s v="https://registry.verra.org/mymodule/ProjectDoc/Project_ViewFile.asp?FileID=41170&amp;IDKEY=8iquwesdfmnk0iei23nnm435oiojnc909dsflk9809adlkmlkfn56773430"/>
  </r>
  <r>
    <d v="2019-11-18T00:00:00"/>
    <x v="1"/>
    <x v="26"/>
    <s v="en"/>
    <s v="CCB_VERIF_REP_1396_01DEC2014_31DEC2017.pdf"/>
    <x v="52"/>
    <s v="CCB Verification Documents"/>
    <s v="https://registry.verra.org/mymodule/ProjectDoc/Project_ViewFile.asp?FileID=41171&amp;IDKEY=jiofj09234rm9oq4jndsma80vcalksdjf98cxkjaf90823nmq3m56774809"/>
  </r>
  <r>
    <d v="2019-11-18T00:00:00"/>
    <x v="1"/>
    <x v="27"/>
    <s v="en"/>
    <s v="CCB_VERIF_STA_1396_01DEC2014_31DEC2017.pdf"/>
    <x v="52"/>
    <s v="CCB Verification Documents"/>
    <s v="https://registry.verra.org/mymodule/ProjectDoc/Project_ViewFile.asp?FileID=38364&amp;IDKEY=fiofj09234rm9oq4jndsma80vcalksdjf98cxkjaf90823nmq3n52903956"/>
  </r>
  <r>
    <d v="2017-05-26T00:00:00"/>
    <x v="0"/>
    <x v="0"/>
    <s v="en"/>
    <s v="PROJ_DESC_1400_10APR2015.pdf"/>
    <x v="53"/>
    <s v="VCS Registration Documents"/>
    <s v="https://registry.verra.org/mymodule/ProjectDoc/Project_ViewFile.asp?FileID=45910&amp;IDKEY=7097809fdslkjf09rndasfufd098asodfjlkduf09nm23mrn87r63309890"/>
  </r>
  <r>
    <d v="2017-05-26T00:00:00"/>
    <x v="1"/>
    <x v="1"/>
    <s v="not detected"/>
    <s v="PP_REG_REP_1400_20JUN2016.pdf"/>
    <x v="53"/>
    <s v="VCS Registration Documents"/>
    <s v="https://registry.verra.org/mymodule/ProjectDoc/Project_ViewFile.asp?FileID=45911&amp;IDKEY=e0e98hfalksuf098fnsdalfkjfoijmn4309JLKJFjlaksjfla9l63311269"/>
  </r>
  <r>
    <d v="2017-05-26T00:00:00"/>
    <x v="1"/>
    <x v="2"/>
    <s v="en"/>
    <s v="VALID_REP_1400_23APR2015.pdf"/>
    <x v="53"/>
    <s v="VCS Registration Documents"/>
    <s v="https://registry.verra.org/mymodule/ProjectDoc/Project_ViewFile.asp?FileID=45653&amp;IDKEY=iiquwesdfmnk0iei23nnm435oiojnc909dsflk9809adlkmlkfs62955487"/>
  </r>
  <r>
    <d v="2017-05-26T00:00:00"/>
    <x v="3"/>
    <x v="3"/>
    <s v="en"/>
    <s v="Concosta_REDD+_VCS_CCB_Validation_Report_15.pdf"/>
    <x v="53"/>
    <s v="VCS Registration Documents"/>
    <s v="https://registry.verra.org/mymodule/ProjectDoc/Project_ViewFile.asp?FileID=45851&amp;IDKEY=iiquwesdfmnk0iei23nnm435oiojnc909dsflk9809adlkmlkfl63228529"/>
  </r>
  <r>
    <d v="2020-06-05T00:00:00"/>
    <x v="1"/>
    <x v="4"/>
    <s v="en"/>
    <s v="Proyecto - CONCOSTA REDD ID_ISS_REp 1400.PDF"/>
    <x v="53"/>
    <s v="VCS Issuance Documents"/>
    <s v="https://registry.verra.org/mymodule/ProjectDoc/Project_ViewFile.asp?FileID=47034&amp;IDKEY=ilksjoiuwqowrnoiuomnckjashoufifmln902309ksdflku098f64859886"/>
  </r>
  <r>
    <d v="2020-06-05T00:00:00"/>
    <x v="5"/>
    <x v="5"/>
    <s v="en"/>
    <s v="Concosta_Monitoring Report v1.5.pdf"/>
    <x v="53"/>
    <s v="VCS Issuance Documents"/>
    <s v="https://registry.verra.org/mymodule/ProjectDoc/Project_ViewFile.asp?FileID=47033&amp;IDKEY=jkjalskjf098234kj28098sfkjlf098098kl32lasjdflkj909d64858507"/>
  </r>
  <r>
    <d v="2020-07-16T00:00:00"/>
    <x v="5"/>
    <x v="6"/>
    <s v="en"/>
    <s v="CCB_MONIT_REP_ENG_1400_18JUL2013_31DEC2017 (1).pdf"/>
    <x v="53"/>
    <s v="VCS Issuance Documents"/>
    <s v="https://registry.verra.org/mymodule/ProjectDoc/Project_ViewFile.asp?FileID=47485&amp;IDKEY=klksjoiuwqowrnoiuomnckjashoufifmln902309ksdflku098j65481815"/>
  </r>
  <r>
    <d v="2017-05-26T00:00:00"/>
    <x v="6"/>
    <x v="7"/>
    <s v="en"/>
    <s v="VALID_STA_1400_23APR2015.pdf"/>
    <x v="53"/>
    <s v="VCS Issuance Documents"/>
    <s v="https://registry.verra.org/mymodule/ProjectDoc/Project_ViewFile.asp?FileID=39080&amp;IDKEY=f0e98hfalksuf098fnsdalfkjfoijmn4309JLKJFjlaksjfla9i53891320"/>
  </r>
  <r>
    <d v="2020-06-05T00:00:00"/>
    <x v="8"/>
    <x v="8"/>
    <s v="en"/>
    <s v="Concosta VCS-Verification-Representation-v3.3.pdf"/>
    <x v="53"/>
    <s v="VCS Issuance Documents"/>
    <s v="https://registry.verra.org/mymodule/ProjectDoc/Project_ViewFile.asp?FileID=47032&amp;IDKEY=f98klasmf8jflkasf8098afnasfkj98f0a9sfsakjflsakjf8df64857128"/>
  </r>
  <r>
    <d v="2020-07-16T00:00:00"/>
    <x v="1"/>
    <x v="9"/>
    <s v="en"/>
    <s v="CCB_VERIF_REP_ENG_1400_18JUL2013_31DEC2017.pdf"/>
    <x v="53"/>
    <s v="VCS Issuance Documents"/>
    <s v="https://registry.verra.org/mymodule/ProjectDoc/Project_ViewFile.asp?FileID=47484&amp;IDKEY=jkjalskjf098234kj28098sfkjlf098098kl32lasjdflkj909a65480436"/>
  </r>
  <r>
    <d v="2017-05-26T00:00:00"/>
    <x v="1"/>
    <x v="10"/>
    <s v="en"/>
    <s v="Markit_Environmental_Registry_English_Concosta.pdf"/>
    <x v="53"/>
    <s v="VCS Other Documents"/>
    <s v="https://registry.verra.org/mymodule/ProjectDoc/Project_ViewFile.asp?FileID=35712&amp;IDKEY=qlksjoiuwqowrnoiuomnckjashoufifmln902309ksdflku098k49246848"/>
  </r>
  <r>
    <d v="2017-05-26T00:00:00"/>
    <x v="1"/>
    <x v="11"/>
    <s v="en"/>
    <s v="COMMS_AGR_PL1400_05OCT2014.pdf"/>
    <x v="53"/>
    <s v="VCS Other Documents"/>
    <s v="https://registry.verra.org/mymodule/ProjectDoc/Project_ViewFile.asp?FileID=35751&amp;IDKEY=jq934lkmsad39asjdkfj90qlkalsdkngaf98ulkandDfdvDdfhn49300629"/>
  </r>
  <r>
    <d v="2017-05-26T00:00:00"/>
    <x v="1"/>
    <x v="12"/>
    <s v="en"/>
    <s v="COMMS_AGR_1400_15OCT2015.pdf"/>
    <x v="53"/>
    <s v="VCS Other Documents"/>
    <s v="https://registry.verra.org/mymodule/ProjectDoc/Project_ViewFile.asp?FileID=43149&amp;IDKEY=9q934lkmsad39asjdkfj90qlkalsdkngaf98ulkandDfdvDdfhk59502471"/>
  </r>
  <r>
    <d v="2020-06-05T00:00:00"/>
    <x v="10"/>
    <x v="13"/>
    <s v="not detected"/>
    <s v="ZP_CONCOSTA.kml"/>
    <x v="53"/>
    <s v="VCS Other Documents"/>
    <s v="https://registry.verra.org/mymodule/ProjectDoc/Project_ViewFile.asp?FileID=47037&amp;IDKEY=3q934lkmsad39asjdkfj90qlkalsdkngaf98ulkandDfdvDdfhD64864023"/>
  </r>
  <r>
    <d v="2017-05-26T00:00:00"/>
    <x v="11"/>
    <x v="14"/>
    <s v="en"/>
    <s v="CONCOSTA_VCS_deed_listing_representation_signed.pdf"/>
    <x v="53"/>
    <s v="VCS Other Documents"/>
    <s v="https://registry.verra.org/mymodule/ProjectDoc/Project_ViewFile.asp?FileID=35693&amp;IDKEY=j98klasmf8jflkasf8098afnasfkj98f0a9sfsakjflsakjf8da49220647"/>
  </r>
  <r>
    <d v="2017-05-26T00:00:00"/>
    <x v="1"/>
    <x v="15"/>
    <s v="es"/>
    <s v="Resumen_Concosta_oct16_logo.pdf"/>
    <x v="53"/>
    <s v="VCS Other Documents"/>
    <s v="https://registry.verra.org/mymodule/ProjectDoc/Project_ViewFile.asp?FileID=35711&amp;IDKEY=9kjalskjf098234kj28098sfkjlf098098kl32lasjdflkj909a49245469"/>
  </r>
  <r>
    <d v="2017-05-26T00:00:00"/>
    <x v="2"/>
    <x v="16"/>
    <s v="en"/>
    <s v="VCS_Registration_Representation_Concosta_signed_ENG.pdf"/>
    <x v="53"/>
    <s v="VCS Other Documents"/>
    <s v="https://registry.verra.org/mymodule/ProjectDoc/Project_ViewFile.asp?FileID=38605&amp;IDKEY=n8723kjnf7kjandsaslmdv09887vaksmrmnwqkjoiuanfnfuq0a53236295"/>
  </r>
  <r>
    <d v="2017-05-26T00:00:00"/>
    <x v="1"/>
    <x v="17"/>
    <s v="en"/>
    <s v="CCB_VALID_STA_1400_23APR2015.pdf"/>
    <x v="53"/>
    <s v="VCS Other Documents"/>
    <s v="https://registry.verra.org/mymodule/ProjectDoc/Project_ViewFile.asp?FileID=41987&amp;IDKEY=9097809fdslkjf09rndasfufd098asodfjlkduf09nm23mrn87257900073"/>
  </r>
  <r>
    <d v="2023-08-28T00:00:00"/>
    <x v="1"/>
    <x v="18"/>
    <s v="en"/>
    <s v="BioREDD+ Projects_Verification Rule Exemption Request Response Letter.pdf"/>
    <x v="53"/>
    <s v="VCS Other Documents"/>
    <s v="https://registry.verra.org/mymodule/ProjectDoc/Project_ViewFile.asp?FileID=96181&amp;IDKEY=j903q4jsafkasjfu90amnmasdfkaidflnmdf9348r09dmfasdfd132633599"/>
  </r>
  <r>
    <d v="2023-11-13T00:00:00"/>
    <x v="1"/>
    <x v="19"/>
    <s v="en"/>
    <s v="CCB_VCS_V2_REQUEST_DENIED_1400_13NOV2023.pdf"/>
    <x v="53"/>
    <s v="VCS Other Documents"/>
    <s v="https://registry.verra.org/mymodule/ProjectDoc/Project_ViewFile.asp?FileID=102057&amp;IDKEY=niquwesdfmnk0iei23nnm435oiojnc909dsflk9809adlkmlkf8140736603"/>
  </r>
  <r>
    <d v="2017-05-26T00:00:00"/>
    <x v="1"/>
    <x v="20"/>
    <s v="en"/>
    <s v="Concosta_REDD+_VCS_valid_statement_15.pdf"/>
    <x v="53"/>
    <s v="CCB Validation Documents"/>
    <s v="https://registry.verra.org/mymodule/ProjectDoc/Project_ViewFile.asp?FileID=38603&amp;IDKEY=k0e98hfalksuf098fnsdalfkjfoijmn4309JLKJFjlaksjfla9j53233537"/>
  </r>
  <r>
    <d v="2017-05-26T00:00:00"/>
    <x v="1"/>
    <x v="21"/>
    <s v="not detected"/>
    <s v="Concosta_PDD_Final_Draft_v2.2_logo.docx"/>
    <x v="53"/>
    <s v="CCB Validation Documents"/>
    <s v="https://registry.verra.org/mymodule/ProjectDoc/Project_ViewFile.asp?FileID=35661&amp;IDKEY=3q934lkmsad39asjdkfj90qlkalsdkngaf98ulkandDfdvDdfhk49176519"/>
  </r>
  <r>
    <d v="2020-07-16T00:00:00"/>
    <x v="1"/>
    <x v="22"/>
    <s v="es"/>
    <s v="CCB_MONIT_REP_SUM_ESP_1400_18JUL2013_31DEC2017.pdf"/>
    <x v="53"/>
    <s v="CCB Verification Documents"/>
    <s v="https://registry.verra.org/mymodule/ProjectDoc/Project_ViewFile.asp?FileID=47482&amp;IDKEY=d903q4jsafkasjfu90amnmasdfkaidflnmdf9348r09dmfasdf965477678"/>
  </r>
  <r>
    <d v="2020-07-16T00:00:00"/>
    <x v="1"/>
    <x v="23"/>
    <s v="en"/>
    <s v="CCB_VERIF_STA_1400_18JUL2013_31DEC2017.pdf"/>
    <x v="53"/>
    <s v="CCB Verification Documents"/>
    <s v="https://registry.verra.org/mymodule/ProjectDoc/Project_ViewFile.asp?FileID=47483&amp;IDKEY=f98klasmf8jflkasf8098afnasfkj98f0a9sfsakjflsakjf8d865479057"/>
  </r>
  <r>
    <d v="2017-05-26T00:00:00"/>
    <x v="11"/>
    <x v="0"/>
    <s v="en"/>
    <s v="SUPP_deed_listing_representation_signed.pdf"/>
    <x v="54"/>
    <s v="VCS Pipeline Documents"/>
    <s v="https://registry.verra.org/mymodule/ProjectDoc/Project_ViewFile.asp?FileID=36161&amp;IDKEY=kkjalskjf098234kj28098sfkjlf098098kl32lasjdflkj909049866019"/>
  </r>
  <r>
    <d v="2017-05-26T00:00:00"/>
    <x v="0"/>
    <x v="1"/>
    <s v="en"/>
    <s v="BioREDD_SUPP_REDD+_Project_Description_v4.3.pdf"/>
    <x v="54"/>
    <s v="VCS Registration Documents"/>
    <s v="https://registry.verra.org/mymodule/ProjectDoc/Project_ViewFile.asp?FileID=35673&amp;IDKEY=qiofj09234rm9oq4jndsma80vcalksdjf98cxkjaf90823nmq3i49193067"/>
  </r>
  <r>
    <d v="2017-05-26T00:00:00"/>
    <x v="0"/>
    <x v="2"/>
    <s v="en"/>
    <s v="PROJ_DESC_1391_10APR2015.pdf"/>
    <x v="54"/>
    <s v="VCS Registration Documents"/>
    <s v="https://registry.verra.org/mymodule/ProjectDoc/Project_ViewFile.asp?FileID=45909&amp;IDKEY=lkjalskjf098234kj28098sfkjlf098098kl32lasjdflkj909k63308511"/>
  </r>
  <r>
    <d v="2017-05-26T00:00:00"/>
    <x v="2"/>
    <x v="3"/>
    <s v="en"/>
    <s v="VCS_Registration_Representation_SUPP_signed_ENG.pdf"/>
    <x v="54"/>
    <s v="VCS Registration Documents"/>
    <s v="https://registry.verra.org/mymodule/ProjectDoc/Project_ViewFile.asp?FileID=44755&amp;IDKEY=l903q4jsafkasjfu90amnmasdfkaidflnmdf9348r09dmfasdfa61717145"/>
  </r>
  <r>
    <d v="2017-05-26T00:00:00"/>
    <x v="1"/>
    <x v="4"/>
    <s v="en"/>
    <s v="PP_REG_REP_1391_20JUN2016.pdf"/>
    <x v="54"/>
    <s v="VCS Registration Documents"/>
    <s v="https://registry.verra.org/mymodule/ProjectDoc/Project_ViewFile.asp?FileID=45646&amp;IDKEY=a903q4jsafkasjfu90amnmasdfkaidflnmdf9348r09dmfasdfa62945834"/>
  </r>
  <r>
    <d v="2017-05-26T00:00:00"/>
    <x v="1"/>
    <x v="5"/>
    <s v="en"/>
    <s v="VALID_REP_1391_21APR2015.pdf"/>
    <x v="54"/>
    <s v="VCS Registration Documents"/>
    <s v="https://registry.verra.org/mymodule/ProjectDoc/Project_ViewFile.asp?FileID=45647&amp;IDKEY=a98klasmf8jflkasf8098afnasfkj98f0a9sfsakjflsakjf8dj62947213"/>
  </r>
  <r>
    <d v="2017-05-26T00:00:00"/>
    <x v="3"/>
    <x v="6"/>
    <s v="en"/>
    <s v="Siviru,_Usaraga,_Pizarro_y_Piliza_(SUPP)_REDD+_VCS_CCB_Validation_Report_15.pdf"/>
    <x v="54"/>
    <s v="VCS Registration Documents"/>
    <s v="https://registry.verra.org/mymodule/ProjectDoc/Project_ViewFile.asp?FileID=45853&amp;IDKEY=a903q4jsafkasjfu90amnmasdfkaidflnmdf9348r09dmfasdf463231287"/>
  </r>
  <r>
    <d v="2020-06-05T00:00:00"/>
    <x v="1"/>
    <x v="7"/>
    <s v="en"/>
    <s v="Proyecto - SUPP REDD ID ISS_REP1391.PDF"/>
    <x v="54"/>
    <s v="VCS Issuance Documents"/>
    <s v="https://registry.verra.org/mymodule/ProjectDoc/Project_ViewFile.asp?FileID=47023&amp;IDKEY=898klasmf8jflkasf8098afnasfkj98f0a9sfsakjflsakjf8d064844717"/>
  </r>
  <r>
    <d v="2020-07-16T00:00:00"/>
    <x v="1"/>
    <x v="8"/>
    <s v="en"/>
    <s v="PP_ISS_REP_1391_26OCT2013_31DEC2017.pdf"/>
    <x v="54"/>
    <s v="VCS Issuance Documents"/>
    <s v="https://registry.verra.org/mymodule/ProjectDoc/Project_ViewFile.asp?FileID=47496&amp;IDKEY=90e98hfalksuf098fnsdalfkjfoijmn4309JLKJFjlaksjfla9865496984"/>
  </r>
  <r>
    <d v="2020-06-05T00:00:00"/>
    <x v="5"/>
    <x v="9"/>
    <s v="en"/>
    <s v="SUPP_Monitoring Report v1.9.pdf"/>
    <x v="54"/>
    <s v="VCS Issuance Documents"/>
    <s v="https://registry.verra.org/mymodule/ProjectDoc/Project_ViewFile.asp?FileID=47021&amp;IDKEY=siofj09234rm9oq4jndsma80vcalksdjf98cxkjaf90823nmq3d64841959"/>
  </r>
  <r>
    <d v="2020-07-16T00:00:00"/>
    <x v="5"/>
    <x v="10"/>
    <s v="en"/>
    <s v="CCB_MONIT_REP_ENG_1391_26OCT2013_31DEC2017 (1).pdf"/>
    <x v="54"/>
    <s v="VCS Issuance Documents"/>
    <s v="https://registry.verra.org/mymodule/ProjectDoc/Project_ViewFile.asp?FileID=47499&amp;IDKEY=0iquwesdfmnk0iei23nnm435oiojnc909dsflk9809adlkmlkfn65501121"/>
  </r>
  <r>
    <d v="2017-05-26T00:00:00"/>
    <x v="6"/>
    <x v="11"/>
    <s v="en"/>
    <s v="VALID_STA_1391_21APR2015.pdf"/>
    <x v="54"/>
    <s v="VCS Issuance Documents"/>
    <s v="https://registry.verra.org/mymodule/ProjectDoc/Project_ViewFile.asp?FileID=39069&amp;IDKEY=8kjalskjf098234kj28098sfkjlf098098kl32lasjdflkj909j53876151"/>
  </r>
  <r>
    <d v="2020-06-05T00:00:00"/>
    <x v="7"/>
    <x v="12"/>
    <s v="en"/>
    <s v="SUPP verification report 2019_V01.pdf"/>
    <x v="54"/>
    <s v="VCS Issuance Documents"/>
    <s v="https://registry.verra.org/mymodule/ProjectDoc/Project_ViewFile.asp?FileID=47024&amp;IDKEY=jkjalskjf098234kj28098sfkjlf098098kl32lasjdflkj909864846096"/>
  </r>
  <r>
    <d v="2020-07-16T00:00:00"/>
    <x v="1"/>
    <x v="13"/>
    <s v="en"/>
    <s v="VERIF_REP_1391_26OCT2013_31DEC2017.pdf"/>
    <x v="54"/>
    <s v="VCS Issuance Documents"/>
    <s v="https://registry.verra.org/mymodule/ProjectDoc/Project_ViewFile.asp?FileID=47494&amp;IDKEY=2lksjoiuwqowrnoiuomnckjashoufifmln902309ksdflku098n65494226"/>
  </r>
  <r>
    <d v="2020-06-05T00:00:00"/>
    <x v="8"/>
    <x v="14"/>
    <s v="en"/>
    <s v="SUPP VCS-Verification-Representation-v3.3.pdf"/>
    <x v="54"/>
    <s v="VCS Issuance Documents"/>
    <s v="https://registry.verra.org/mymodule/ProjectDoc/Project_ViewFile.asp?FileID=47022&amp;IDKEY=a903q4jsafkasjfu90amnmasdfkaidflnmdf9348r09dmfasdfl64843338"/>
  </r>
  <r>
    <d v="2020-07-16T00:00:00"/>
    <x v="8"/>
    <x v="15"/>
    <s v="en"/>
    <s v="VERIF_STA_1391_26OCT2013_31DEC2017.pdf"/>
    <x v="54"/>
    <s v="VCS Issuance Documents"/>
    <s v="https://registry.verra.org/mymodule/ProjectDoc/Project_ViewFile.asp?FileID=47497&amp;IDKEY=fq934lkmsad39asjdkfj90qlkalsdkngaf98ulkandDfdvDdfhd65498363"/>
  </r>
  <r>
    <d v="2017-05-26T00:00:00"/>
    <x v="1"/>
    <x v="16"/>
    <s v="en"/>
    <s v="AFOLU_ELEM_1391_10APR2015.pdf"/>
    <x v="54"/>
    <s v="VCS Other Documents"/>
    <s v="https://registry.verra.org/mymodule/ProjectDoc/Project_ViewFile.asp?FileID=41979&amp;IDKEY=90e98hfalksuf098fnsdalfkjfoijmn4309JLKJFjlaksjfla9J57889041"/>
  </r>
  <r>
    <d v="2020-07-16T00:00:00"/>
    <x v="1"/>
    <x v="17"/>
    <s v="en"/>
    <s v="AFOLU_ELEM_1391_26OCT2013_31DEC2017 (1).pdf"/>
    <x v="54"/>
    <s v="VCS Other Documents"/>
    <s v="https://registry.verra.org/mymodule/ProjectDoc/Project_ViewFile.asp?FileID=47498&amp;IDKEY=r8723kjnf7kjandsaslmdv09887vaksmrmnwqkjoiuanfnfuq0s65499742"/>
  </r>
  <r>
    <d v="2017-05-26T00:00:00"/>
    <x v="1"/>
    <x v="18"/>
    <s v="not detected"/>
    <s v="SUPP_Comm_Agreem_pg1.jpg"/>
    <x v="54"/>
    <s v="VCS Other Documents"/>
    <s v="https://registry.verra.org/mymodule/ProjectDoc/Project_ViewFile.asp?FileID=35669&amp;IDKEY=7097809fdslkjf09rndasfufd098asodfjlkduf09nm23mrn87r49187551"/>
  </r>
  <r>
    <d v="2017-05-26T00:00:00"/>
    <x v="1"/>
    <x v="19"/>
    <s v="not detected"/>
    <s v="SUPP_Comm_Agreem_pg2.jpg"/>
    <x v="54"/>
    <s v="VCS Other Documents"/>
    <s v="https://registry.verra.org/mymodule/ProjectDoc/Project_ViewFile.asp?FileID=35670&amp;IDKEY=9q934lkmsad39asjdkfj90qlkalsdkngaf98ulkandDfdvDdfhd49188930"/>
  </r>
  <r>
    <d v="2017-05-26T00:00:00"/>
    <x v="1"/>
    <x v="20"/>
    <s v="en"/>
    <s v="SUPP_Comm_Agreem_pg3.pdf"/>
    <x v="54"/>
    <s v="VCS Other Documents"/>
    <s v="https://registry.verra.org/mymodule/ProjectDoc/Project_ViewFile.asp?FileID=35671&amp;IDKEY=88723kjnf7kjandsaslmdv09887vaksmrmnwqkjoiuanfnfuq0q49190309"/>
  </r>
  <r>
    <d v="2017-05-26T00:00:00"/>
    <x v="1"/>
    <x v="21"/>
    <s v="not detected"/>
    <s v="COMMS_AGR_PL1391_05OCT2014.pdf"/>
    <x v="54"/>
    <s v="VCS Other Documents"/>
    <s v="https://registry.verra.org/mymodule/ProjectDoc/Project_ViewFile.asp?FileID=35714&amp;IDKEY=a0e98hfalksuf098fnsdalfkjfoijmn4309JLKJFjlaksjfla9a49249606"/>
  </r>
  <r>
    <d v="2017-05-26T00:00:00"/>
    <x v="1"/>
    <x v="22"/>
    <s v="en"/>
    <s v="COMMS_AGR_1391_13OCT2015.pdf"/>
    <x v="54"/>
    <s v="VCS Other Documents"/>
    <s v="https://registry.verra.org/mymodule/ProjectDoc/Project_ViewFile.asp?FileID=45602&amp;IDKEY=2kjalskjf098234kj28098sfkjlf098098kl32lasjdflkj909962885158"/>
  </r>
  <r>
    <d v="2020-06-05T00:00:00"/>
    <x v="10"/>
    <x v="23"/>
    <s v="not detected"/>
    <s v="ZP_SUPP.kml"/>
    <x v="54"/>
    <s v="VCS Other Documents"/>
    <s v="https://registry.verra.org/mymodule/ProjectDoc/Project_ViewFile.asp?FileID=47025&amp;IDKEY=ilksjoiuwqowrnoiuomnckjashoufifmln902309ksdflku098964847475"/>
  </r>
  <r>
    <d v="2017-05-26T00:00:00"/>
    <x v="1"/>
    <x v="24"/>
    <s v="es"/>
    <s v="Resumen_SUPP_oct10.pdf"/>
    <x v="54"/>
    <s v="VCS Other Documents"/>
    <s v="https://registry.verra.org/mymodule/ProjectDoc/Project_ViewFile.asp?FileID=35672&amp;IDKEY=fiquwesdfmnk0iei23nnm435oiojnc909dsflk9809adlkmlkf49191688"/>
  </r>
  <r>
    <d v="2023-08-28T00:00:00"/>
    <x v="1"/>
    <x v="25"/>
    <s v="en"/>
    <s v="BioREDD+ Projects_Verification Rule Exemption Request Response Letter.pdf"/>
    <x v="54"/>
    <s v="VCS Other Documents"/>
    <s v="https://registry.verra.org/mymodule/ProjectDoc/Project_ViewFile.asp?FileID=96177&amp;IDKEY=s0e98hfalksuf098fnsdalfkjfoijmn4309JLKJFjlaksjfla9F132628083"/>
  </r>
  <r>
    <d v="2023-11-13T00:00:00"/>
    <x v="1"/>
    <x v="26"/>
    <s v="en"/>
    <s v="CCB_VCS_V2_REQUEST_DENIED_1391_13NOV2023.pdf"/>
    <x v="54"/>
    <s v="VCS Other Documents"/>
    <s v="https://registry.verra.org/mymodule/ProjectDoc/Project_ViewFile.asp?FileID=102053&amp;IDKEY=0097809fdslkjf09rndasfufd098asodfjlkduf09nm23mrn87k140731087"/>
  </r>
  <r>
    <d v="2017-05-26T00:00:00"/>
    <x v="1"/>
    <x v="27"/>
    <s v="en"/>
    <s v="Siviru,_Usaraga,_Pizarro_y_Piliza_(SUPP)_REDD+_VCS_valid_statement_15.pdf"/>
    <x v="54"/>
    <s v="CCB Validation Documents"/>
    <s v="https://registry.verra.org/mymodule/ProjectDoc/Project_ViewFile.asp?FileID=38609&amp;IDKEY=k98klasmf8jflkasf8098afnasfkj98f0a9sfsakjflsakjf8dj53241811"/>
  </r>
  <r>
    <d v="2017-05-26T00:00:00"/>
    <x v="1"/>
    <x v="28"/>
    <s v="en"/>
    <s v="CCBA_VALID_STA_1931_21APR2015.pdf"/>
    <x v="54"/>
    <s v="CCB Validation Documents"/>
    <s v="https://registry.verra.org/mymodule/ProjectDoc/Project_ViewFile.asp?FileID=41980&amp;IDKEY=n8723kjnf7kjandsaslmdv09887vaksmrmnwqkjoiuanfnfuq0q57890420"/>
  </r>
  <r>
    <d v="2020-07-16T00:00:00"/>
    <x v="1"/>
    <x v="29"/>
    <s v="es"/>
    <s v="CCB_MON_REP_ESP_1391_26OCT2013_31DEC2017.pdf"/>
    <x v="54"/>
    <s v="CCB Verification Documents"/>
    <s v="https://registry.verra.org/mymodule/ProjectDoc/Project_ViewFile.asp?FileID=47491&amp;IDKEY=8903q4jsafkasjfu90amnmasdfkaidflnmdf9348r09dmfasdfk65490089"/>
  </r>
  <r>
    <d v="2020-07-16T00:00:00"/>
    <x v="1"/>
    <x v="30"/>
    <s v="en"/>
    <s v="CCB_VERIF_REP_ENG_1391_26OCT2013_31DEC2017 (2).pdf"/>
    <x v="54"/>
    <s v="CCB Verification Documents"/>
    <s v="https://registry.verra.org/mymodule/ProjectDoc/Project_ViewFile.asp?FileID=47492&amp;IDKEY=a98klasmf8jflkasf8098afnasfkj98f0a9sfsakjflsakjf8df65491468"/>
  </r>
  <r>
    <d v="2020-07-16T00:00:00"/>
    <x v="1"/>
    <x v="31"/>
    <s v="en"/>
    <s v="CCB_VERIF_STA_1391_26OCT2013_31DEC2017.pdf"/>
    <x v="54"/>
    <s v="CCB Verification Documents"/>
    <s v="https://registry.verra.org/mymodule/ProjectDoc/Project_ViewFile.asp?FileID=47493&amp;IDKEY=2kjalskjf098234kj28098sfkjlf098098kl32lasjdflkj909265492847"/>
  </r>
  <r>
    <d v="2017-05-26T00:00:00"/>
    <x v="0"/>
    <x v="0"/>
    <s v="en"/>
    <s v="PROJ_DESC_1389_10APR2015.pdf"/>
    <x v="55"/>
    <s v="VCS Registration Documents"/>
    <s v="https://registry.verra.org/mymodule/ProjectDoc/Project_ViewFile.asp?FileID=45651&amp;IDKEY=kq934lkmsad39asjdkfj90qlkalsdkngaf98ulkandDfdvDdfha62952729"/>
  </r>
  <r>
    <d v="2017-05-26T00:00:00"/>
    <x v="1"/>
    <x v="1"/>
    <s v="not detected"/>
    <s v="PP_REG_REP_1389_20JUN2016.pdf"/>
    <x v="55"/>
    <s v="VCS Registration Documents"/>
    <s v="https://registry.verra.org/mymodule/ProjectDoc/Project_ViewFile.asp?FileID=45650&amp;IDKEY=s0e98hfalksuf098fnsdalfkjfoijmn4309JLKJFjlaksjfla9462951350"/>
  </r>
  <r>
    <d v="2017-05-26T00:00:00"/>
    <x v="1"/>
    <x v="2"/>
    <s v="en"/>
    <s v="VALID_REP_1389_21APR2015.pdf"/>
    <x v="55"/>
    <s v="VCS Registration Documents"/>
    <s v="https://registry.verra.org/mymodule/ProjectDoc/Project_ViewFile.asp?FileID=45652&amp;IDKEY=a8723kjnf7kjandsaslmdv09887vaksmrmnwqkjoiuanfnfuq0m62954108"/>
  </r>
  <r>
    <d v="2020-03-13T00:00:00"/>
    <x v="1"/>
    <x v="3"/>
    <s v="en"/>
    <s v="PP_ISS_REP_1389_13NOV2013_31DEC2018.PDF"/>
    <x v="55"/>
    <s v="VCS Issuance Documents"/>
    <s v="https://registry.verra.org/mymodule/ProjectDoc/Project_ViewFile.asp?FileID=43413&amp;IDKEY=9903q4jsafkasjfu90amnmasdfkaidflnmdf9348r09dmfasdfd59866527"/>
  </r>
  <r>
    <d v="2020-07-17T00:00:00"/>
    <x v="5"/>
    <x v="4"/>
    <s v="en"/>
    <s v="MONIT_REP_1389_13NOV2013_31DEC2018.pdf"/>
    <x v="55"/>
    <s v="VCS Issuance Documents"/>
    <s v="https://registry.verra.org/mymodule/ProjectDoc/Project_ViewFile.asp?FileID=47519&amp;IDKEY=f98klasmf8jflkasf8098afnasfkj98f0a9sfsakjflsakjf8da65528701"/>
  </r>
  <r>
    <d v="2017-05-26T00:00:00"/>
    <x v="6"/>
    <x v="5"/>
    <s v="en"/>
    <s v="VALID_STA_1389_21APR2015.pdf"/>
    <x v="55"/>
    <s v="VCS Issuance Documents"/>
    <s v="https://registry.verra.org/mymodule/ProjectDoc/Project_ViewFile.asp?FileID=39077&amp;IDKEY=s98klasmf8jflkasf8098afnasfkj98f0a9sfsakjflsakjf8da53887183"/>
  </r>
  <r>
    <d v="2020-05-12T00:00:00"/>
    <x v="8"/>
    <x v="6"/>
    <s v="en"/>
    <s v="Acapa BMF VCS-Verification-Representation.pdf"/>
    <x v="55"/>
    <s v="VCS Issuance Documents"/>
    <s v="https://registry.verra.org/mymodule/ProjectDoc/Project_ViewFile.asp?FileID=46719&amp;IDKEY=fkjalskjf098234kj28098sfkjlf098098kl32lasjdflkj909s64425501"/>
  </r>
  <r>
    <d v="2020-07-17T00:00:00"/>
    <x v="1"/>
    <x v="7"/>
    <s v="en"/>
    <s v="VERIF_REP_1389_13NOV2013_31DEC2018.pdf"/>
    <x v="55"/>
    <s v="VCS Issuance Documents"/>
    <s v="https://registry.verra.org/mymodule/ProjectDoc/Project_ViewFile.asp?FileID=47514&amp;IDKEY=dq934lkmsad39asjdkfj90qlkalsdkngaf98ulkandDfdvDdfhf65521806"/>
  </r>
  <r>
    <d v="2020-07-17T00:00:00"/>
    <x v="8"/>
    <x v="8"/>
    <s v="en"/>
    <s v="VERIF_STA_1389_13NOV2013_31DEC2018.pdf"/>
    <x v="55"/>
    <s v="VCS Issuance Documents"/>
    <s v="https://registry.verra.org/mymodule/ProjectDoc/Project_ViewFile.asp?FileID=47516&amp;IDKEY=eiquwesdfmnk0iei23nnm435oiojnc909dsflk9809adlkmlkff65524564"/>
  </r>
  <r>
    <d v="2017-05-26T00:00:00"/>
    <x v="1"/>
    <x v="9"/>
    <s v="en"/>
    <s v="AFOLU_RISK_REP_1389_10APR2015.pdf"/>
    <x v="55"/>
    <s v="VCS Other Documents"/>
    <s v="https://registry.verra.org/mymodule/ProjectDoc/Project_ViewFile.asp?FileID=41985&amp;IDKEY=fkjalskjf098234kj28098sfkjlf098098kl32lasjdflkj909j57897315"/>
  </r>
  <r>
    <d v="2017-05-26T00:00:00"/>
    <x v="1"/>
    <x v="10"/>
    <s v="en"/>
    <s v="COMMS_AGR_PL1389_05OCT2014.pdf"/>
    <x v="55"/>
    <s v="VCS Other Documents"/>
    <s v="https://registry.verra.org/mymodule/ProjectDoc/Project_ViewFile.asp?FileID=35702&amp;IDKEY=0kjalskjf098234kj28098sfkjlf098098kl32lasjdflkj909849233058"/>
  </r>
  <r>
    <d v="2017-05-26T00:00:00"/>
    <x v="9"/>
    <x v="11"/>
    <s v="en"/>
    <s v="BMF-ACAPA_Communications_Agreement.pdf"/>
    <x v="55"/>
    <s v="VCS Other Documents"/>
    <s v="https://registry.verra.org/mymodule/ProjectDoc/Project_ViewFile.asp?FileID=36154&amp;IDKEY=d097809fdslkjf09rndasfufd098asodfjlkduf09nm23mrn87n49856366"/>
  </r>
  <r>
    <d v="2017-05-26T00:00:00"/>
    <x v="1"/>
    <x v="12"/>
    <s v="en"/>
    <s v="COMMS_AGR_1389_09OCT2015.pdf"/>
    <x v="55"/>
    <s v="VCS Other Documents"/>
    <s v="https://registry.verra.org/mymodule/ProjectDoc/Project_ViewFile.asp?FileID=44507&amp;IDKEY=90e98hfalksuf098fnsdalfkjfoijmn4309JLKJFjlaksjfla9861375153"/>
  </r>
  <r>
    <d v="2020-06-05T00:00:00"/>
    <x v="10"/>
    <x v="13"/>
    <s v="not detected"/>
    <s v="ZP_BMF_ACAPA.kml"/>
    <x v="55"/>
    <s v="VCS Other Documents"/>
    <s v="https://registry.verra.org/mymodule/ProjectDoc/Project_ViewFile.asp?FileID=47041&amp;IDKEY=898klasmf8jflkasf8098afnasfkj98f0a9sfsakjflsakjf8d964869539"/>
  </r>
  <r>
    <d v="2017-05-26T00:00:00"/>
    <x v="1"/>
    <x v="14"/>
    <s v="en"/>
    <s v="BMF_ACAPA_deed_listing.pdf"/>
    <x v="55"/>
    <s v="VCS Other Documents"/>
    <s v="https://registry.verra.org/mymodule/ProjectDoc/Project_ViewFile.asp?FileID=36155&amp;IDKEY=a0e98hfalksuf098fnsdalfkjfoijmn4309JLKJFjlaksjfla9a49857745"/>
  </r>
  <r>
    <d v="2017-05-26T00:00:00"/>
    <x v="1"/>
    <x v="15"/>
    <s v="es"/>
    <s v="Resumen_BMF_oct10.pdf"/>
    <x v="55"/>
    <s v="VCS Other Documents"/>
    <s v="https://registry.verra.org/mymodule/ProjectDoc/Project_ViewFile.asp?FileID=36156&amp;IDKEY=kq934lkmsad39asjdkfj90qlkalsdkngaf98ulkandDfdvDdfhf49859124"/>
  </r>
  <r>
    <d v="2017-05-26T00:00:00"/>
    <x v="1"/>
    <x v="16"/>
    <s v="en"/>
    <s v="CCBA_VALID_STA_1389_21APR2015.pdf"/>
    <x v="55"/>
    <s v="VCS Other Documents"/>
    <s v="https://registry.verra.org/mymodule/ProjectDoc/Project_ViewFile.asp?FileID=39078&amp;IDKEY=kkjalskjf098234kj28098sfkjlf098098kl32lasjdflkj909j53888562"/>
  </r>
  <r>
    <d v="2017-05-26T00:00:00"/>
    <x v="2"/>
    <x v="17"/>
    <s v="en"/>
    <s v="VCS_Registration_Representation_ACAPA-BMF_signed-ENG.pdf"/>
    <x v="55"/>
    <s v="VCS Other Documents"/>
    <s v="https://registry.verra.org/mymodule/ProjectDoc/Project_ViewFile.asp?FileID=45847&amp;IDKEY=olksjoiuwqowrnoiuomnckjashoufifmln902309ksdflku098l63223013"/>
  </r>
  <r>
    <d v="2020-05-12T00:00:00"/>
    <x v="12"/>
    <x v="18"/>
    <s v="en"/>
    <s v="I1_PRR_1389_08MAY2020.pdf"/>
    <x v="55"/>
    <s v="VCS Other Documents"/>
    <s v="https://registry.verra.org/mymodule/ProjectDoc/Project_ViewFile.asp?FileID=46722&amp;IDKEY=kq934lkmsad39asjdkfj90qlkalsdkngaf98ulkandDfdvDdfha64429638"/>
  </r>
  <r>
    <d v="2023-08-28T00:00:00"/>
    <x v="1"/>
    <x v="19"/>
    <s v="en"/>
    <s v="BioREDD+ Projects_Verification Rule Exemption Request Response Letter.pdf"/>
    <x v="55"/>
    <s v="VCS Other Documents"/>
    <s v="https://registry.verra.org/mymodule/ProjectDoc/Project_ViewFile.asp?FileID=96175&amp;IDKEY=rlksjoiuwqowrnoiuomnckjashoufifmln902309ksdflku0983132625325"/>
  </r>
  <r>
    <d v="2017-05-26T00:00:00"/>
    <x v="1"/>
    <x v="20"/>
    <s v="en"/>
    <s v="ACAPA_Bajo_Mira_y_Frontera_(ACAPA-BMF)_REDD+_VCS_valid_statement_15.pdf"/>
    <x v="55"/>
    <s v="CCB Validation Documents"/>
    <s v="https://registry.verra.org/mymodule/ProjectDoc/Project_ViewFile.asp?FileID=38584&amp;IDKEY=flksjoiuwqowrnoiuomnckjashoufifmln902309ksdflku098k53207336"/>
  </r>
  <r>
    <d v="2020-05-12T00:00:00"/>
    <x v="1"/>
    <x v="21"/>
    <s v="en"/>
    <s v="Acapa BMF Validation_Statement_CCB.PDF"/>
    <x v="55"/>
    <s v="CCB Validation Documents"/>
    <s v="https://registry.verra.org/mymodule/ProjectDoc/Project_ViewFile.asp?FileID=46720&amp;IDKEY=9097809fdslkjf09rndasfufd098asodfjlkduf09nm23mrn87f64426880"/>
  </r>
  <r>
    <d v="2020-07-17T00:00:00"/>
    <x v="1"/>
    <x v="22"/>
    <s v="en"/>
    <s v="CCB_VAL_STA_1389_04MAY2020.pdf"/>
    <x v="55"/>
    <s v="CCB Validation Documents"/>
    <s v="https://registry.verra.org/mymodule/ProjectDoc/Project_ViewFile.asp?FileID=47512&amp;IDKEY=d097809fdslkjf09rndasfufd098asodfjlkduf09nm23mrn87d65519048"/>
  </r>
  <r>
    <d v="2017-05-26T00:00:00"/>
    <x v="0"/>
    <x v="23"/>
    <s v="en"/>
    <s v="BioREDD_Acapa-BMF_REDD+_Project_Description_v4.4.pdf"/>
    <x v="55"/>
    <s v="CCB Validation Documents"/>
    <s v="https://registry.verra.org/mymodule/ProjectDoc/Project_ViewFile.asp?FileID=36157&amp;IDKEY=k8723kjnf7kjandsaslmdv09887vaksmrmnwqkjoiuanfnfuq0f49860503"/>
  </r>
  <r>
    <d v="2020-07-17T00:00:00"/>
    <x v="5"/>
    <x v="24"/>
    <s v="en"/>
    <s v="CCB_MONIT_REP_ENG_1389_13NOV2013_31DEC2018.pdf"/>
    <x v="55"/>
    <s v="CCB Verification Documents"/>
    <s v="https://registry.verra.org/mymodule/ProjectDoc/Project_ViewFile.asp?FileID=47518&amp;IDKEY=s903q4jsafkasjfu90amnmasdfkaidflnmdf9348r09dmfasdf365527322"/>
  </r>
  <r>
    <d v="2020-06-05T00:00:00"/>
    <x v="5"/>
    <x v="25"/>
    <s v="en"/>
    <s v="Acapa - Bajo Mira y Frontera Monitoring Report M1 2013 - 2018 v1.7_22_04_2020.pdf"/>
    <x v="55"/>
    <s v="CCB Verification Documents"/>
    <s v="https://registry.verra.org/mymodule/ProjectDoc/Project_ViewFile.asp?FileID=47038&amp;IDKEY=78723kjnf7kjandsaslmdv09887vaksmrmnwqkjoiuanfnfuq0u64865402"/>
  </r>
  <r>
    <d v="2023-01-25T00:00:00"/>
    <x v="5"/>
    <x v="26"/>
    <s v="en"/>
    <s v="CCB_VCS_Monitoring_Report_Acapa_BajoMiraFrontera_18_11_2022.pdf"/>
    <x v="55"/>
    <s v="CCB Verification Documents"/>
    <s v="https://registry.verra.org/mymodule/ProjectDoc/Project_ViewFile.asp?FileID=83527&amp;IDKEY=a903q4jsafkasjfu90amnmasdfkaidflnmdf9348r09dmfasdfl115183733"/>
  </r>
  <r>
    <d v="2020-07-17T00:00:00"/>
    <x v="5"/>
    <x v="27"/>
    <s v="es"/>
    <s v="CCB_MON_REP_SUM_ESP_1389_13NOV2013_31DEC2018.pdf"/>
    <x v="55"/>
    <s v="CCB Verification Documents"/>
    <s v="https://registry.verra.org/mymodule/ProjectDoc/Project_ViewFile.asp?FileID=47517&amp;IDKEY=oiofj09234rm9oq4jndsma80vcalksdjf98cxkjaf90823nmq3x65525943"/>
  </r>
  <r>
    <d v="2023-01-25T00:00:00"/>
    <x v="1"/>
    <x v="28"/>
    <s v="es"/>
    <s v="Resumen-del-Reporte-de-Monitoreo-Acapa_BMyF-v2_2019-Espanol.pdf"/>
    <x v="55"/>
    <s v="CCB Verification Documents"/>
    <s v="https://registry.verra.org/mymodule/ProjectDoc/Project_ViewFile.asp?FileID=83496&amp;IDKEY=90e98hfalksuf098fnsdalfkjfoijmn4309JLKJFjlaksjfla9115140984"/>
  </r>
  <r>
    <d v="2020-05-12T00:00:00"/>
    <x v="7"/>
    <x v="29"/>
    <s v="en"/>
    <s v="Acapa BMF verification report 2020_V03.pdf"/>
    <x v="55"/>
    <s v="CCB Verification Documents"/>
    <s v="https://registry.verra.org/mymodule/ProjectDoc/Project_ViewFile.asp?FileID=46718&amp;IDKEY=j98klasmf8jflkasf8098afnasfkj98f0a9sfsakjflsakjf8da64424122"/>
  </r>
  <r>
    <d v="2020-05-12T00:00:00"/>
    <x v="1"/>
    <x v="30"/>
    <s v="en"/>
    <s v="Acapa BMF Verification_Statement_CCB.PDF"/>
    <x v="55"/>
    <s v="CCB Verification Documents"/>
    <s v="https://registry.verra.org/mymodule/ProjectDoc/Project_ViewFile.asp?FileID=46721&amp;IDKEY=f0e98hfalksuf098fnsdalfkjfoijmn4309JLKJFjlaksjfla9j64428259"/>
  </r>
  <r>
    <d v="2020-07-17T00:00:00"/>
    <x v="1"/>
    <x v="31"/>
    <s v="en"/>
    <s v="CCB_VERIF_STA_1389_13NOV2013_31DEC2018.pdf"/>
    <x v="55"/>
    <s v="CCB Verification Documents"/>
    <s v="https://registry.verra.org/mymodule/ProjectDoc/Project_ViewFile.asp?FileID=47513&amp;IDKEY=n0e98hfalksuf098fnsdalfkjfoijmn4309JLKJFjlaksjfla9365520427"/>
  </r>
  <r>
    <d v="2018-12-18T00:00:00"/>
    <x v="0"/>
    <x v="0"/>
    <s v="en"/>
    <s v="PROJ_DESC_1392_22APR2015.pdf"/>
    <x v="56"/>
    <s v="VCS Registration Documents"/>
    <s v="https://registry.verra.org/mymodule/ProjectDoc/Project_ViewFile.asp?FileID=45907&amp;IDKEY=j903q4jsafkasjfu90amnmasdfkaidflnmdf9348r09dmfasdfd63305753"/>
  </r>
  <r>
    <d v="2018-12-18T00:00:00"/>
    <x v="1"/>
    <x v="1"/>
    <s v="en"/>
    <s v="PP_REG_REP_1392_20JUN2016.pdf"/>
    <x v="56"/>
    <s v="VCS Registration Documents"/>
    <s v="https://registry.verra.org/mymodule/ProjectDoc/Project_ViewFile.asp?FileID=45291&amp;IDKEY=9q934lkmsad39asjdkfj90qlkalsdkngaf98ulkandDfdvDdfhj62456289"/>
  </r>
  <r>
    <d v="2018-12-18T00:00:00"/>
    <x v="1"/>
    <x v="2"/>
    <s v="en"/>
    <s v="VALID_REP_1392_24APR2015.pdf"/>
    <x v="56"/>
    <s v="VCS Registration Documents"/>
    <s v="https://registry.verra.org/mymodule/ProjectDoc/Project_ViewFile.asp?FileID=45292&amp;IDKEY=m8723kjnf7kjandsaslmdv09887vaksmrmnwqkjoiuanfnfuq0a62457668"/>
  </r>
  <r>
    <d v="2018-12-18T00:00:00"/>
    <x v="3"/>
    <x v="3"/>
    <s v="en"/>
    <s v="Cajambre_REDD+_VCS_CCB_Validation_Report_15.pdf"/>
    <x v="56"/>
    <s v="VCS Registration Documents"/>
    <s v="https://registry.verra.org/mymodule/ProjectDoc/Project_ViewFile.asp?FileID=45844&amp;IDKEY=n903q4jsafkasjfu90amnmasdfkaidflnmdf9348r09dmfasdfd63218876"/>
  </r>
  <r>
    <d v="2019-10-24T00:00:00"/>
    <x v="1"/>
    <x v="4"/>
    <s v="en"/>
    <s v="PP_ISS_REP_1392_14NOV2013_31DEC2017.PDF"/>
    <x v="56"/>
    <s v="VCS Issuance Documents"/>
    <s v="https://registry.verra.org/mymodule/ProjectDoc/Project_ViewFile.asp?FileID=43943&amp;IDKEY=niquwesdfmnk0iei23nnm435oiojnc909dsflk9809adlkmlkf860597397"/>
  </r>
  <r>
    <d v="2020-06-05T00:00:00"/>
    <x v="1"/>
    <x v="4"/>
    <s v="en"/>
    <s v="PP_ISS_REP_1392_14NOV2013_31DEC2017.PDF"/>
    <x v="56"/>
    <s v="VCS Issuance Documents"/>
    <s v="https://registry.verra.org/mymodule/ProjectDoc/Project_ViewFile.asp?FileID=47029&amp;IDKEY=j8723kjnf7kjandsaslmdv09887vaksmrmnwqkjoiuanfnfuq0j64852991"/>
  </r>
  <r>
    <d v="2019-10-24T00:00:00"/>
    <x v="5"/>
    <x v="5"/>
    <s v="en"/>
    <s v="MONIT_REP_1392_14NOV2013_31DEC2017.pdf"/>
    <x v="56"/>
    <s v="VCS Issuance Documents"/>
    <s v="https://registry.verra.org/mymodule/ProjectDoc/Project_ViewFile.asp?FileID=45170&amp;IDKEY=fkjalskjf098234kj28098sfkjlf098098kl32lasjdflkj909j62289430"/>
  </r>
  <r>
    <d v="2018-12-18T00:00:00"/>
    <x v="6"/>
    <x v="6"/>
    <s v="en"/>
    <s v="VALID_STA_1392_24APR2015.pdf"/>
    <x v="56"/>
    <s v="VCS Issuance Documents"/>
    <s v="https://registry.verra.org/mymodule/ProjectDoc/Project_ViewFile.asp?FileID=39041&amp;IDKEY=2kjalskjf098234kj28098sfkjlf098098kl32lasjdflkj909253837539"/>
  </r>
  <r>
    <d v="2019-10-24T00:00:00"/>
    <x v="1"/>
    <x v="7"/>
    <s v="en"/>
    <s v="VERIF_REP_1392_14NOV2013_31DEC2017.pdf"/>
    <x v="56"/>
    <s v="VCS Issuance Documents"/>
    <s v="https://registry.verra.org/mymodule/ProjectDoc/Project_ViewFile.asp?FileID=43526&amp;IDKEY=J0e98hfalksuf098fnsdalfkjfoijmn4309JLKJFjlaksjfla9960022354"/>
  </r>
  <r>
    <d v="2019-10-24T00:00:00"/>
    <x v="8"/>
    <x v="8"/>
    <s v="en"/>
    <s v="VERIF_STA_1392_14NOV2013_31DEC2017.pdf"/>
    <x v="56"/>
    <s v="VCS Issuance Documents"/>
    <s v="https://registry.verra.org/mymodule/ProjectDoc/Project_ViewFile.asp?FileID=38269&amp;IDKEY=8lksjoiuwqowrnoiuomnckjashoufifmln902309ksdflku09852772951"/>
  </r>
  <r>
    <d v="2020-06-05T00:00:00"/>
    <x v="8"/>
    <x v="9"/>
    <s v="en"/>
    <s v="VERIF_STA_Repres1392_14NOV2013_31DEC2017.pdf"/>
    <x v="56"/>
    <s v="VCS Issuance Documents"/>
    <s v="https://registry.verra.org/mymodule/ProjectDoc/Project_ViewFile.asp?FileID=47028&amp;IDKEY=9q934lkmsad39asjdkfj90qlkalsdkngaf98ulkandDfdvDdfhl64851612"/>
  </r>
  <r>
    <d v="2018-12-18T00:00:00"/>
    <x v="1"/>
    <x v="10"/>
    <s v="en"/>
    <s v="AFOLU_ELEM_1392_22APR2015.pdf"/>
    <x v="56"/>
    <s v="VCS Other Documents"/>
    <s v="https://registry.verra.org/mymodule/ProjectDoc/Project_ViewFile.asp?FileID=39039&amp;IDKEY=qiofj09234rm9oq4jndsma80vcalksdjf98cxkjaf90823nmq3c53834781"/>
  </r>
  <r>
    <d v="2019-10-24T00:00:00"/>
    <x v="1"/>
    <x v="11"/>
    <s v="en"/>
    <s v="AFOLU_PROJ_ELEM_1392_14NOV2013_31DEC2017.pdf"/>
    <x v="56"/>
    <s v="VCS Other Documents"/>
    <s v="https://registry.verra.org/mymodule/ProjectDoc/Project_ViewFile.asp?FileID=41329&amp;IDKEY=8097809fdslkjf09rndasfufd098asodfjlkduf09nm23mrn87u56992691"/>
  </r>
  <r>
    <d v="2018-12-18T00:00:00"/>
    <x v="9"/>
    <x v="12"/>
    <s v="en"/>
    <s v="Cajambre_Markit_Communications_Agreement_signed.pdf"/>
    <x v="56"/>
    <s v="VCS Other Documents"/>
    <s v="https://registry.verra.org/mymodule/ProjectDoc/Project_ViewFile.asp?FileID=35679&amp;IDKEY=a0e98hfalksuf098fnsdalfkjfoijmn4309JLKJFjlaksjfla9a49201341"/>
  </r>
  <r>
    <d v="2018-12-18T00:00:00"/>
    <x v="1"/>
    <x v="13"/>
    <s v="en"/>
    <s v="COMMS_AGR_1392_13OCT2015.pdf"/>
    <x v="56"/>
    <s v="VCS Other Documents"/>
    <s v="https://registry.verra.org/mymodule/ProjectDoc/Project_ViewFile.asp?FileID=43148&amp;IDKEY=l0e98hfalksuf098fnsdalfkjfoijmn4309JLKJFjlaksjfla9j59501092"/>
  </r>
  <r>
    <d v="2020-06-05T00:00:00"/>
    <x v="10"/>
    <x v="14"/>
    <s v="not detected"/>
    <s v="ZP_CAJAMBRE.kml"/>
    <x v="56"/>
    <s v="VCS Other Documents"/>
    <s v="https://registry.verra.org/mymodule/ProjectDoc/Project_ViewFile.asp?FileID=47019&amp;IDKEY=0q934lkmsad39asjdkfj90qlkalsdkngaf98ulkandDfdvDdfhd64839201"/>
  </r>
  <r>
    <d v="2018-12-18T00:00:00"/>
    <x v="1"/>
    <x v="15"/>
    <s v="es"/>
    <s v="Resumen_Cajambre_nov7_2014.pdf"/>
    <x v="56"/>
    <s v="VCS Other Documents"/>
    <s v="https://registry.verra.org/mymodule/ProjectDoc/Project_ViewFile.asp?FileID=36159&amp;IDKEY=fiofj09234rm9oq4jndsma80vcalksdjf98cxkjaf90823nmq3n49863261"/>
  </r>
  <r>
    <d v="2018-12-18T00:00:00"/>
    <x v="11"/>
    <x v="16"/>
    <s v="en"/>
    <s v="CAJAMBRE_deed_listing_representation_signed.pdf"/>
    <x v="56"/>
    <s v="VCS Other Documents"/>
    <s v="https://registry.verra.org/mymodule/ProjectDoc/Project_ViewFile.asp?FileID=36160&amp;IDKEY=898klasmf8jflkasf8098afnasfkj98f0a9sfsakjflsakjf8df49864640"/>
  </r>
  <r>
    <d v="2018-12-18T00:00:00"/>
    <x v="1"/>
    <x v="17"/>
    <s v="en"/>
    <s v="CCBA_VALID_STA_1392_24APR2015.pdf"/>
    <x v="56"/>
    <s v="VCS Other Documents"/>
    <s v="https://registry.verra.org/mymodule/ProjectDoc/Project_ViewFile.asp?FileID=41952&amp;IDKEY=dq934lkmsad39asjdkfj90qlkalsdkngaf98ulkandDfdvDdfhs57851808"/>
  </r>
  <r>
    <d v="2018-12-18T00:00:00"/>
    <x v="2"/>
    <x v="18"/>
    <s v="en"/>
    <s v="VCS_Registration_Representation_Cajambre_signed_ENG.pdf"/>
    <x v="56"/>
    <s v="VCS Other Documents"/>
    <s v="https://registry.verra.org/mymodule/ProjectDoc/Project_ViewFile.asp?FileID=45848&amp;IDKEY=r097809fdslkjf09rndasfufd098asodfjlkduf09nm23mrn87j63224392"/>
  </r>
  <r>
    <d v="2023-08-28T00:00:00"/>
    <x v="1"/>
    <x v="19"/>
    <s v="en"/>
    <s v="BioREDD+ Projects_Verification Rule Exemption Request Response Letter.pdf"/>
    <x v="56"/>
    <s v="VCS Other Documents"/>
    <s v="https://registry.verra.org/mymodule/ProjectDoc/Project_ViewFile.asp?FileID=96178&amp;IDKEY=aq934lkmsad39asjdkfj90qlkalsdkngaf98ulkandDfdvDdfhn132629462"/>
  </r>
  <r>
    <d v="2022-04-13T00:00:00"/>
    <x v="0"/>
    <x v="20"/>
    <s v="es"/>
    <s v="CCB_PROJ_DESC_SUM_ESP_1392_22APR2015.pdf"/>
    <x v="56"/>
    <s v="CCB Validation Documents"/>
    <s v="https://registry.verra.org/mymodule/ProjectDoc/Project_ViewFile.asp?FileID=64842&amp;IDKEY=8iofj09234rm9oq4jndsma80vcalksdjf98cxkjaf90823nmq3489417118"/>
  </r>
  <r>
    <d v="2018-12-18T00:00:00"/>
    <x v="1"/>
    <x v="21"/>
    <s v="en"/>
    <s v="Cajambre_REDD+_VCS_valid_statement_15.pdf"/>
    <x v="56"/>
    <s v="CCB Validation Documents"/>
    <s v="https://registry.verra.org/mymodule/ProjectDoc/Project_ViewFile.asp?FileID=38590&amp;IDKEY=a903q4jsafkasjfu90amnmasdfkaidflnmdf9348r09dmfasdfa53215610"/>
  </r>
  <r>
    <d v="2018-12-18T00:00:00"/>
    <x v="1"/>
    <x v="22"/>
    <s v="en"/>
    <s v="Cajambre_PDD_Final_Draft_v2.2.pdf"/>
    <x v="56"/>
    <s v="CCB Validation Documents"/>
    <s v="https://registry.verra.org/mymodule/ProjectDoc/Project_ViewFile.asp?FileID=36158&amp;IDKEY=wiquwesdfmnk0iei23nnm435oiojnc909dsflk9809adlkmlkfk49861882"/>
  </r>
  <r>
    <d v="2019-10-24T00:00:00"/>
    <x v="5"/>
    <x v="23"/>
    <s v="en"/>
    <s v="CCB_MONIT_REP_1392_14NOV2013_31DEC2017.pdf"/>
    <x v="56"/>
    <s v="CCB Verification Documents"/>
    <s v="https://registry.verra.org/mymodule/ProjectDoc/Project_ViewFile.asp?FileID=45169&amp;IDKEY=f903q4jsafkasjfu90amnmasdfkaidflnmdf9348r09dmfasdfr62288051"/>
  </r>
  <r>
    <d v="2020-06-05T00:00:00"/>
    <x v="5"/>
    <x v="5"/>
    <s v="en"/>
    <s v="MONIT_REP_1392_14NOV2013_31DEC2017.pdf"/>
    <x v="56"/>
    <s v="CCB Verification Documents"/>
    <s v="https://registry.verra.org/mymodule/ProjectDoc/Project_ViewFile.asp?FileID=47030&amp;IDKEY=riofj09234rm9oq4jndsma80vcalksdjf98cxkjaf90823nmq3a64854370"/>
  </r>
  <r>
    <d v="2022-05-11T00:00:00"/>
    <x v="5"/>
    <x v="24"/>
    <s v="en"/>
    <s v="Cajambre Monitoring Report V2 2018-2019_Final_10_05_2022.pdf"/>
    <x v="56"/>
    <s v="CCB Verification Documents"/>
    <s v="https://registry.verra.org/mymodule/ProjectDoc/Project_ViewFile.asp?FileID=66338&amp;IDKEY=f98klasmf8jflkasf8098afnasfkj98f0a9sfsakjflsakjf8df91480102"/>
  </r>
  <r>
    <d v="2019-10-24T00:00:00"/>
    <x v="1"/>
    <x v="25"/>
    <s v="es"/>
    <s v="CCB_MONIT_REP_SUM_ESP_1392_14NOV2013_31DEC2017.pdf"/>
    <x v="56"/>
    <s v="CCB Verification Documents"/>
    <s v="https://registry.verra.org/mymodule/ProjectDoc/Project_ViewFile.asp?FileID=41330&amp;IDKEY=lq934lkmsad39asjdkfj90qlkalsdkngaf98ulkandDfdvDdfhl56994070"/>
  </r>
  <r>
    <d v="2018-12-18T00:00:00"/>
    <x v="1"/>
    <x v="26"/>
    <s v="es"/>
    <s v="LOCAL_SUMM_MONIT_REP_1392_14NOV2013_31DEC2017.pdf"/>
    <x v="56"/>
    <s v="CCB Verification Documents"/>
    <s v="https://registry.verra.org/mymodule/ProjectDoc/Project_ViewFile.asp?FileID=41540&amp;IDKEY=9iofj09234rm9oq4jndsma80vcalksdjf98cxkjaf90823nmq3k57283660"/>
  </r>
  <r>
    <d v="2019-10-24T00:00:00"/>
    <x v="1"/>
    <x v="27"/>
    <s v="en"/>
    <s v="CCB_VERIF_REP_1392_14NOV2013_31DEC2017.pdf"/>
    <x v="56"/>
    <s v="CCB Verification Documents"/>
    <s v="https://registry.verra.org/mymodule/ProjectDoc/Project_ViewFile.asp?FileID=43525&amp;IDKEY=d097809fdslkjf09rndasfufd098asodfjlkduf09nm23mrn87f60020975"/>
  </r>
  <r>
    <d v="2019-10-24T00:00:00"/>
    <x v="1"/>
    <x v="28"/>
    <s v="en"/>
    <s v="CCB_VERIF_STA_1392_14NOV2013_31DEC2017.pdf"/>
    <x v="56"/>
    <s v="CCB Verification Documents"/>
    <s v="https://registry.verra.org/mymodule/ProjectDoc/Project_ViewFile.asp?FileID=38270&amp;IDKEY=a0e98hfalksuf098fnsdalfkjfoijmn4309JLKJFjlaksjfla9052774330"/>
  </r>
  <r>
    <d v="2018-12-18T00:00:00"/>
    <x v="11"/>
    <x v="0"/>
    <s v="en"/>
    <s v="MUTATA_deed_listing_representation.pdf"/>
    <x v="57"/>
    <s v="VCS Pipeline Documents"/>
    <s v="https://registry.verra.org/mymodule/ProjectDoc/Project_ViewFile.asp?FileID=38608&amp;IDKEY=q903q4jsafkasjfu90amnmasdfkaidflnmdf9348r09dmfasdff53240432"/>
  </r>
  <r>
    <d v="2018-12-18T00:00:00"/>
    <x v="0"/>
    <x v="1"/>
    <s v="en"/>
    <s v="PROJ_DESC_1399_24APR2015.pdf"/>
    <x v="57"/>
    <s v="VCS Registration Documents"/>
    <s v="https://registry.verra.org/mymodule/ProjectDoc/Project_ViewFile.asp?FileID=45597&amp;IDKEY=f0e98hfalksuf098fnsdalfkjfoijmn4309JLKJFjlaksjfla9i62878263"/>
  </r>
  <r>
    <d v="2018-12-18T00:00:00"/>
    <x v="1"/>
    <x v="2"/>
    <s v="en"/>
    <s v="PP_REG_REP_1399_15JUN2016.pdf"/>
    <x v="57"/>
    <s v="VCS Registration Documents"/>
    <s v="https://registry.verra.org/mymodule/ProjectDoc/Project_ViewFile.asp?FileID=39036&amp;IDKEY=kq934lkmsad39asjdkfj90qlkalsdkngaf98ulkandDfdvDdfha53830644"/>
  </r>
  <r>
    <d v="2018-12-18T00:00:00"/>
    <x v="1"/>
    <x v="3"/>
    <s v="en"/>
    <s v="VALID_REP_1399_05MAY2017.pdf"/>
    <x v="57"/>
    <s v="VCS Registration Documents"/>
    <s v="https://registry.verra.org/mymodule/ProjectDoc/Project_ViewFile.asp?FileID=44502&amp;IDKEY=8903q4jsafkasjfu90amnmasdfkaidflnmdf9348r09dmfasdfk61368258"/>
  </r>
  <r>
    <d v="2018-12-18T00:00:00"/>
    <x v="3"/>
    <x v="4"/>
    <s v="en"/>
    <s v="Mutata_REDD+_VCS-CCB_Validation_Report_15.pdf"/>
    <x v="57"/>
    <s v="VCS Registration Documents"/>
    <s v="https://registry.verra.org/mymodule/ProjectDoc/Project_ViewFile.asp?FileID=45852&amp;IDKEY=9iofj09234rm9oq4jndsma80vcalksdjf98cxkjaf90823nmq3k63229908"/>
  </r>
  <r>
    <d v="2019-10-25T00:00:00"/>
    <x v="1"/>
    <x v="5"/>
    <s v="en"/>
    <s v="PP_ISS_REP_1399_26JUN2013_31DEC2017.PDF"/>
    <x v="57"/>
    <s v="VCS Issuance Documents"/>
    <s v="https://registry.verra.org/mymodule/ProjectDoc/Project_ViewFile.asp?FileID=43944&amp;IDKEY=4iofj09234rm9oq4jndsma80vcalksdjf98cxkjaf90823nmq3f60598776"/>
  </r>
  <r>
    <d v="2020-06-05T00:00:00"/>
    <x v="4"/>
    <x v="6"/>
    <s v="en"/>
    <s v="Mutata_Issuance_representation_2019.PDF"/>
    <x v="57"/>
    <s v="VCS Issuance Documents"/>
    <s v="https://registry.verra.org/mymodule/ProjectDoc/Project_ViewFile.asp?FileID=47011&amp;IDKEY=ciquwesdfmnk0iei23nnm435oiojnc909dsflk9809adlkmlkfm64828169"/>
  </r>
  <r>
    <d v="2019-10-25T00:00:00"/>
    <x v="5"/>
    <x v="7"/>
    <s v="en"/>
    <s v="MONIT_REP_1399_26JUN2013_31DEC2017.pdf"/>
    <x v="57"/>
    <s v="VCS Issuance Documents"/>
    <s v="https://registry.verra.org/mymodule/ProjectDoc/Project_ViewFile.asp?FileID=45168&amp;IDKEY=riofj09234rm9oq4jndsma80vcalksdjf98cxkjaf90823nmq3a62286672"/>
  </r>
  <r>
    <d v="2018-12-18T00:00:00"/>
    <x v="6"/>
    <x v="8"/>
    <s v="en"/>
    <s v="VALID_STA_1399_01MAY2015.pdf"/>
    <x v="57"/>
    <s v="VCS Issuance Documents"/>
    <s v="https://registry.verra.org/mymodule/ProjectDoc/Project_ViewFile.asp?FileID=39037&amp;IDKEY=a8723kjnf7kjandsaslmdv09887vaksmrmnwqkjoiuanfnfuq0m53832023"/>
  </r>
  <r>
    <d v="2019-10-25T00:00:00"/>
    <x v="1"/>
    <x v="9"/>
    <s v="en"/>
    <s v="VERIF_REP_1399_26JUN2013_31DEC2017.pdf"/>
    <x v="57"/>
    <s v="VCS Issuance Documents"/>
    <s v="https://registry.verra.org/mymodule/ProjectDoc/Project_ViewFile.asp?FileID=43524&amp;IDKEY=3lksjoiuwqowrnoiuomnckjashoufifmln902309ksdflku098r60019596"/>
  </r>
  <r>
    <d v="2019-10-25T00:00:00"/>
    <x v="8"/>
    <x v="10"/>
    <s v="en"/>
    <s v="VERIF_STA_1399_26JUN2013_31DEC2017.pdf"/>
    <x v="57"/>
    <s v="VCS Issuance Documents"/>
    <s v="https://registry.verra.org/mymodule/ProjectDoc/Project_ViewFile.asp?FileID=38271&amp;IDKEY=dq934lkmsad39asjdkfj90qlkalsdkngaf98ulkandDfdvDdfh952775709"/>
  </r>
  <r>
    <d v="2020-06-05T00:00:00"/>
    <x v="8"/>
    <x v="11"/>
    <s v="en"/>
    <s v="Mutata VCS-Verification-Representation-v3.3.pdf"/>
    <x v="57"/>
    <s v="VCS Issuance Documents"/>
    <s v="https://registry.verra.org/mymodule/ProjectDoc/Project_ViewFile.asp?FileID=47010&amp;IDKEY=s8723kjnf7kjandsaslmdv09887vaksmrmnwqkjoiuanfnfuq0m64826790"/>
  </r>
  <r>
    <d v="2019-10-25T00:00:00"/>
    <x v="1"/>
    <x v="12"/>
    <s v="en"/>
    <s v="AFOLU_RISK_ELEM_1399_26JUN2013_31DEC2017.pdf"/>
    <x v="57"/>
    <s v="VCS Other Documents"/>
    <s v="https://registry.verra.org/mymodule/ProjectDoc/Project_ViewFile.asp?FileID=41331&amp;IDKEY=88723kjnf7kjandsaslmdv09887vaksmrmnwqkjoiuanfnfuq0856995449"/>
  </r>
  <r>
    <d v="2018-12-18T00:00:00"/>
    <x v="1"/>
    <x v="13"/>
    <s v="en"/>
    <s v="AFOLU_ELEM_1399_10APR2015.pdf"/>
    <x v="57"/>
    <s v="VCS Other Documents"/>
    <s v="https://registry.verra.org/mymodule/ProjectDoc/Project_ViewFile.asp?FileID=41950&amp;IDKEY=2097809fdslkjf09rndasfufd098asodfjlkduf09nm23mrn87957849050"/>
  </r>
  <r>
    <d v="2018-12-18T00:00:00"/>
    <x v="1"/>
    <x v="14"/>
    <s v="en"/>
    <s v="Markit_Mutata_ENG.pdf"/>
    <x v="57"/>
    <s v="VCS Other Documents"/>
    <s v="https://registry.verra.org/mymodule/ProjectDoc/Project_ViewFile.asp?FileID=35698&amp;IDKEY=lq934lkmsad39asjdkfj90qlkalsdkngaf98ulkandDfdvDdfhl49227542"/>
  </r>
  <r>
    <d v="2018-12-18T00:00:00"/>
    <x v="1"/>
    <x v="15"/>
    <s v="en"/>
    <s v="COMMS_AGR_PL1399_26OCT2014.pdf"/>
    <x v="57"/>
    <s v="VCS Other Documents"/>
    <s v="https://registry.verra.org/mymodule/ProjectDoc/Project_ViewFile.asp?FileID=35740&amp;IDKEY=o097809fdslkjf09rndasfufd098asodfjlkduf09nm23mrn87a49285460"/>
  </r>
  <r>
    <d v="2018-12-18T00:00:00"/>
    <x v="1"/>
    <x v="16"/>
    <s v="en"/>
    <s v="COMMS_AGR_1399_13OCT2015.pdf"/>
    <x v="57"/>
    <s v="VCS Other Documents"/>
    <s v="https://registry.verra.org/mymodule/ProjectDoc/Project_ViewFile.asp?FileID=45604&amp;IDKEY=9097809fdslkjf09rndasfufd098asodfjlkduf09nm23mrn87l62887916"/>
  </r>
  <r>
    <d v="2020-06-05T00:00:00"/>
    <x v="10"/>
    <x v="17"/>
    <s v="not detected"/>
    <s v="ZP_MUTATA.kml"/>
    <x v="57"/>
    <s v="VCS Other Documents"/>
    <s v="https://registry.verra.org/mymodule/ProjectDoc/Project_ViewFile.asp?FileID=47012&amp;IDKEY=kiofj09234rm9oq4jndsma80vcalksdjf98cxkjaf90823nmq3a64829548"/>
  </r>
  <r>
    <d v="2018-12-18T00:00:00"/>
    <x v="1"/>
    <x v="18"/>
    <s v="es"/>
    <s v="Resumen_Mutata_nov26.pdf"/>
    <x v="57"/>
    <s v="VCS Other Documents"/>
    <s v="https://registry.verra.org/mymodule/ProjectDoc/Project_ViewFile.asp?FileID=35736&amp;IDKEY=8iofj09234rm9oq4jndsma80vcalksdjf98cxkjaf90823nmq3449279944"/>
  </r>
  <r>
    <d v="2018-12-18T00:00:00"/>
    <x v="1"/>
    <x v="19"/>
    <s v="en"/>
    <s v="CCB_VALID_STA_1399_30APR2015.pdf"/>
    <x v="57"/>
    <s v="VCS Other Documents"/>
    <s v="https://registry.verra.org/mymodule/ProjectDoc/Project_ViewFile.asp?FileID=41951&amp;IDKEY=a0e98hfalksuf098fnsdalfkjfoijmn4309JLKJFjlaksjfla9a57850429"/>
  </r>
  <r>
    <d v="2018-12-18T00:00:00"/>
    <x v="2"/>
    <x v="20"/>
    <s v="en"/>
    <s v="VCS_Registration_Representation_Mutata_signed_ENG.pdf"/>
    <x v="57"/>
    <s v="VCS Other Documents"/>
    <s v="https://registry.verra.org/mymodule/ProjectDoc/Project_ViewFile.asp?FileID=44754&amp;IDKEY=fiofj09234rm9oq4jndsma80vcalksdjf98cxkjaf90823nmq3n61715766"/>
  </r>
  <r>
    <d v="2023-08-28T00:00:00"/>
    <x v="1"/>
    <x v="21"/>
    <s v="en"/>
    <s v="BioREDD+ Projects_Verification Rule Exemption Request Response Letter.pdf"/>
    <x v="57"/>
    <s v="VCS Other Documents"/>
    <s v="https://registry.verra.org/mymodule/ProjectDoc/Project_ViewFile.asp?FileID=96180&amp;IDKEY=2iofj09234rm9oq4jndsma80vcalksdjf98cxkjaf90823nmq30132632220"/>
  </r>
  <r>
    <d v="2023-11-13T00:00:00"/>
    <x v="1"/>
    <x v="22"/>
    <s v="en"/>
    <s v="CCB_VCS_V2_REQUEST_DENIED_1399_13NOV2023.pdf"/>
    <x v="57"/>
    <s v="VCS Other Documents"/>
    <s v="https://registry.verra.org/mymodule/ProjectDoc/Project_ViewFile.asp?FileID=102056&amp;IDKEY=j8723kjnf7kjandsaslmdv09887vaksmrmnwqkjoiuanfnfuq0j140735224"/>
  </r>
  <r>
    <d v="2018-12-18T00:00:00"/>
    <x v="12"/>
    <x v="23"/>
    <s v="en"/>
    <s v="REG_PRR_1399_18May2017.pdf"/>
    <x v="57"/>
    <s v="VCS Other Documents"/>
    <s v="https://registry.verra.org/mymodule/ProjectDoc/Project_ViewFile.asp?FileID=40048&amp;IDKEY=998klasmf8jflkasf8098afnasfkj98f0a9sfsakjflsakjf8ds55226192"/>
  </r>
  <r>
    <d v="2018-12-18T00:00:00"/>
    <x v="1"/>
    <x v="24"/>
    <s v="en"/>
    <s v="Mutata_REDD+_VCS_valid_statement_15.pdf"/>
    <x v="57"/>
    <s v="CCB Validation Documents"/>
    <s v="https://registry.verra.org/mymodule/ProjectDoc/Project_ViewFile.asp?FileID=38606&amp;IDKEY=siquwesdfmnk0iei23nnm435oiojnc909dsflk9809adlkmlkfd53237674"/>
  </r>
  <r>
    <d v="2018-12-18T00:00:00"/>
    <x v="1"/>
    <x v="25"/>
    <s v="en"/>
    <s v="Mutata_PDD_Final_Draft_v2.3_logo.pdf"/>
    <x v="57"/>
    <s v="CCB Validation Documents"/>
    <s v="https://registry.verra.org/mymodule/ProjectDoc/Project_ViewFile.asp?FileID=35735&amp;IDKEY=fiquwesdfmnk0iei23nnm435oiojnc909dsflk9809adlkmlkfe49278565"/>
  </r>
  <r>
    <d v="2019-10-25T00:00:00"/>
    <x v="5"/>
    <x v="26"/>
    <s v="en"/>
    <s v="CCB_MONIT_REP_ENG_1399_26JUN2013_31DEC2017.pdf"/>
    <x v="57"/>
    <s v="CCB Verification Documents"/>
    <s v="https://registry.verra.org/mymodule/ProjectDoc/Project_ViewFile.asp?FileID=45167&amp;IDKEY=kiquwesdfmnk0iei23nnm435oiojnc909dsflk9809adlkmlkf962285293"/>
  </r>
  <r>
    <d v="2020-06-05T00:00:00"/>
    <x v="5"/>
    <x v="27"/>
    <s v="en"/>
    <s v="Mutata Monitoring Report M1 2013 - 2017 v2.10.pdf"/>
    <x v="57"/>
    <s v="CCB Verification Documents"/>
    <s v="https://registry.verra.org/mymodule/ProjectDoc/Project_ViewFile.asp?FileID=47039&amp;IDKEY=iiquwesdfmnk0iei23nnm435oiojnc909dsflk9809adlkmlkfk64866781"/>
  </r>
  <r>
    <d v="2019-10-25T00:00:00"/>
    <x v="1"/>
    <x v="28"/>
    <s v="es"/>
    <s v="CCB_MONIT_REP_SUM_ESP_1399_26JUN2013_31DEC2017.pdf"/>
    <x v="57"/>
    <s v="CCB Verification Documents"/>
    <s v="https://registry.verra.org/mymodule/ProjectDoc/Project_ViewFile.asp?FileID=41332&amp;IDKEY=oiquwesdfmnk0iei23nnm435oiojnc909dsflk9809adlkmlkfi56996828"/>
  </r>
  <r>
    <d v="2018-12-18T00:00:00"/>
    <x v="1"/>
    <x v="29"/>
    <s v="es"/>
    <s v="LOCAL_SUMM_MONIT_REP_1399_26JUN2013_31DEC2017.pdf"/>
    <x v="57"/>
    <s v="CCB Verification Documents"/>
    <s v="https://registry.verra.org/mymodule/ProjectDoc/Project_ViewFile.asp?FileID=41538&amp;IDKEY=sq934lkmsad39asjdkfj90qlkalsdkngaf98ulkandDfdvDdfh857280902"/>
  </r>
  <r>
    <d v="2019-10-25T00:00:00"/>
    <x v="1"/>
    <x v="30"/>
    <s v="en"/>
    <s v="CCB_VERIF_REP_1399_26JUN2013_31DEC2017.pdf"/>
    <x v="57"/>
    <s v="CCB Verification Documents"/>
    <s v="https://registry.verra.org/mymodule/ProjectDoc/Project_ViewFile.asp?FileID=43523&amp;IDKEY=lkjalskjf098234kj28098sfkjlf098098kl32lasjdflkj909860018217"/>
  </r>
  <r>
    <d v="2019-10-25T00:00:00"/>
    <x v="1"/>
    <x v="31"/>
    <s v="en"/>
    <s v="CCB_VERIF_STA_1399_26JUN2013_31DEC2017.pdf"/>
    <x v="57"/>
    <s v="CCB Verification Documents"/>
    <s v="https://registry.verra.org/mymodule/ProjectDoc/Project_ViewFile.asp?FileID=38272&amp;IDKEY=f8723kjnf7kjandsaslmdv09887vaksmrmnwqkjoiuanfnfuq0252777088"/>
  </r>
  <r>
    <d v="2017-05-04T00:00:00"/>
    <x v="0"/>
    <x v="0"/>
    <s v="en"/>
    <s v="PROJ_DESC_868_12JUN2012.pdf"/>
    <x v="58"/>
    <s v="VCS Registration Documents"/>
    <s v="https://registry.verra.org/mymodule/ProjectDoc/Project_ViewFile.asp?FileID=45286&amp;IDKEY=8903q4jsafkasjfu90amnmasdfkaidflnmdf9348r09dmfasdfk62449394"/>
  </r>
  <r>
    <d v="2017-05-04T00:00:00"/>
    <x v="1"/>
    <x v="1"/>
    <s v="en"/>
    <s v="PP_REG_REP_868_06JUL2012.pdf"/>
    <x v="58"/>
    <s v="VCS Registration Documents"/>
    <s v="https://registry.verra.org/mymodule/ProjectDoc/Project_ViewFile.asp?FileID=41931&amp;IDKEY=nlksjoiuwqowrnoiuomnckjashoufifmln902309ksdflku098257822849"/>
  </r>
  <r>
    <d v="2017-05-04T00:00:00"/>
    <x v="3"/>
    <x v="2"/>
    <s v="en"/>
    <s v="VCS_BAM_Castana_ValidationReport_Final_070612.pdf"/>
    <x v="58"/>
    <s v="VCS Registration Documents"/>
    <s v="https://registry.verra.org/mymodule/ProjectDoc/Project_ViewFile.asp?FileID=34744&amp;IDKEY=f8723kjnf7kjandsaslmdv09887vaksmrmnwqkjoiuanfnfuq0247911976"/>
  </r>
  <r>
    <d v="2017-05-04T00:00:00"/>
    <x v="3"/>
    <x v="3"/>
    <s v="en"/>
    <s v="VALID_REP_868_13JUN2012.pdf"/>
    <x v="58"/>
    <s v="VCS Registration Documents"/>
    <s v="https://registry.verra.org/mymodule/ProjectDoc/Project_ViewFile.asp?FileID=41932&amp;IDKEY=j097809fdslkjf09rndasfufd098asodfjlkduf09nm23mrn87u57824228"/>
  </r>
  <r>
    <d v="2016-08-12T00:00:00"/>
    <x v="4"/>
    <x v="4"/>
    <s v="en"/>
    <s v="VCS_Issuance_Representation_v3.2_-_Bosques_Amazonicos.pdf"/>
    <x v="58"/>
    <s v="VCS Issuance Documents"/>
    <s v="https://registry.verra.org/mymodule/ProjectDoc/Project_ViewFile.asp?FileID=36411&amp;IDKEY=f903q4jsafkasjfu90amnmasdfkaidflnmdf9348r09dmfasdfq50210769"/>
  </r>
  <r>
    <d v="2017-05-04T00:00:00"/>
    <x v="1"/>
    <x v="5"/>
    <s v="en"/>
    <s v="PP_ISS_REP_868_01JAN2010_31DEC2012.pdf"/>
    <x v="58"/>
    <s v="VCS Issuance Documents"/>
    <s v="https://registry.verra.org/mymodule/ProjectDoc/Project_ViewFile.asp?FileID=37724&amp;IDKEY=siquwesdfmnk0iei23nnm435oiojnc909dsflk9809adlkmlkfd52021396"/>
  </r>
  <r>
    <d v="2020-10-21T00:00:00"/>
    <x v="4"/>
    <x v="6"/>
    <s v="en"/>
    <s v="VCS-Issuance-Representation-Bosques AmazC3nicos-2013-2014-v4.pdf"/>
    <x v="58"/>
    <s v="VCS Issuance Documents"/>
    <s v="https://registry.verra.org/mymodule/ProjectDoc/Project_ViewFile.asp?FileID=49036&amp;IDKEY=n8723kjnf7kjandsaslmdv09887vaksmrmnwqkjoiuanfnfuq0q67620644"/>
  </r>
  <r>
    <d v="2020-10-21T00:00:00"/>
    <x v="4"/>
    <x v="7"/>
    <s v="en"/>
    <s v="VCS-Issuance-Representation-Bosques AmazC3nicos-2015-2016-v4.pdf"/>
    <x v="58"/>
    <s v="VCS Issuance Documents"/>
    <s v="https://registry.verra.org/mymodule/ProjectDoc/Project_ViewFile.asp?FileID=49037&amp;IDKEY=0iquwesdfmnk0iei23nnm435oiojnc909dsflk9809adlkmlkfk67622023"/>
  </r>
  <r>
    <d v="2021-10-13T00:00:00"/>
    <x v="4"/>
    <x v="8"/>
    <s v="en"/>
    <s v="VCS-Issuance-Representation-Bosques AmazC3nicos-2019-v4.1.pdf"/>
    <x v="58"/>
    <s v="VCS Issuance Documents"/>
    <s v="https://registry.verra.org/mymodule/ProjectDoc/Project_ViewFile.asp?FileID=56827&amp;IDKEY=nlksjoiuwqowrnoiuomnckjashoufifmln902309ksdflku098278364433"/>
  </r>
  <r>
    <d v="2016-08-12T00:00:00"/>
    <x v="5"/>
    <x v="9"/>
    <s v="en"/>
    <s v="CastaÃ±eros_REDD_Project_-_VCS_Monitoring_Report_v4.pdf"/>
    <x v="58"/>
    <s v="VCS Issuance Documents"/>
    <s v="https://registry.verra.org/mymodule/ProjectDoc/Project_ViewFile.asp?FileID=36415&amp;IDKEY=n097809fdslkjf09rndasfufd098asodfjlkduf09nm23mrn87d50216285"/>
  </r>
  <r>
    <d v="2017-05-04T00:00:00"/>
    <x v="5"/>
    <x v="10"/>
    <s v="en"/>
    <s v="MONIT_REP_868_01JAN2010_31DEC2012.pdf"/>
    <x v="58"/>
    <s v="VCS Issuance Documents"/>
    <s v="https://registry.verra.org/mymodule/ProjectDoc/Project_ViewFile.asp?FileID=37722&amp;IDKEY=sq934lkmsad39asjdkfj90qlkalsdkngaf98ulkandDfdvDdfhd52018638"/>
  </r>
  <r>
    <d v="2020-10-16T00:00:00"/>
    <x v="5"/>
    <x v="11"/>
    <s v="en"/>
    <s v="BAM-Monitoring-Report-2013-2014-v4.0.pdf"/>
    <x v="58"/>
    <s v="VCS Issuance Documents"/>
    <s v="https://registry.verra.org/mymodule/ProjectDoc/Project_ViewFile.asp?FileID=49002&amp;IDKEY=s903q4jsafkasjfu90amnmasdfkaidflnmdf9348r09dmfasdf067573758"/>
  </r>
  <r>
    <d v="2020-10-16T00:00:00"/>
    <x v="5"/>
    <x v="12"/>
    <s v="en"/>
    <s v="BAM-Monitoring-Report-2015-2016-v4.0.pdf"/>
    <x v="58"/>
    <s v="VCS Issuance Documents"/>
    <s v="https://registry.verra.org/mymodule/ProjectDoc/Project_ViewFile.asp?FileID=49005&amp;IDKEY=llksjoiuwqowrnoiuomnckjashoufifmln902309ksdflku098o67577895"/>
  </r>
  <r>
    <d v="2022-03-29T00:00:00"/>
    <x v="1"/>
    <x v="13"/>
    <s v="en"/>
    <s v="MON_REP_868_01JAN2017_31DEC2017.pdf"/>
    <x v="58"/>
    <s v="VCS Issuance Documents"/>
    <s v="https://registry.verra.org/mymodule/ProjectDoc/Project_ViewFile.asp?FileID=63958&amp;IDKEY=uq934lkmsad39asjdkfj90qlkalsdkngaf98ulkandDfdvDdfha88198082"/>
  </r>
  <r>
    <d v="2022-03-29T00:00:00"/>
    <x v="1"/>
    <x v="14"/>
    <s v="en"/>
    <s v="MON_REP_868_01JAN2018_31DEC2018.pdf"/>
    <x v="58"/>
    <s v="VCS Issuance Documents"/>
    <s v="https://registry.verra.org/mymodule/ProjectDoc/Project_ViewFile.asp?FileID=63959&amp;IDKEY=w8723kjnf7kjandsaslmdv09887vaksmrmnwqkjoiuanfnfuq0d88199461"/>
  </r>
  <r>
    <d v="2022-03-29T00:00:00"/>
    <x v="1"/>
    <x v="15"/>
    <s v="en"/>
    <s v="MON_REP_868_01JAN2019_31DEC2019.pdf"/>
    <x v="58"/>
    <s v="VCS Issuance Documents"/>
    <s v="https://registry.verra.org/mymodule/ProjectDoc/Project_ViewFile.asp?FileID=63960&amp;IDKEY=8iofj09234rm9oq4jndsma80vcalksdjf98cxkjaf90823nmq3488200840"/>
  </r>
  <r>
    <d v="2022-07-04T00:00:00"/>
    <x v="1"/>
    <x v="16"/>
    <s v="en"/>
    <s v="MON_REP_868_01JAN2020_31DEC2020.pdf"/>
    <x v="58"/>
    <s v="VCS Issuance Documents"/>
    <s v="https://registry.verra.org/mymodule/ProjectDoc/Project_ViewFile.asp?FileID=69337&amp;IDKEY=0lksjoiuwqowrnoiuomnckjashoufifmln902309ksdflku098k95615723"/>
  </r>
  <r>
    <d v="2016-08-12T00:00:00"/>
    <x v="6"/>
    <x v="17"/>
    <s v="en"/>
    <s v="VCS_BAM_BNH_Validation_Representation_100213.pdf"/>
    <x v="58"/>
    <s v="VCS Issuance Documents"/>
    <s v="https://registry.verra.org/mymodule/ProjectDoc/Project_ViewFile.asp?FileID=36414&amp;IDKEY=dlksjoiuwqowrnoiuomnckjashoufifmln902309ksdflku098u50214906"/>
  </r>
  <r>
    <d v="2017-05-04T00:00:00"/>
    <x v="6"/>
    <x v="18"/>
    <s v="en"/>
    <s v="VALID_STA_868_06JUL2012.pdf"/>
    <x v="58"/>
    <s v="VCS Issuance Documents"/>
    <s v="https://registry.verra.org/mymodule/ProjectDoc/Project_ViewFile.asp?FileID=40776&amp;IDKEY=9iofj09234rm9oq4jndsma80vcalksdjf98cxkjaf90823nmq3356230104"/>
  </r>
  <r>
    <d v="2016-08-12T00:00:00"/>
    <x v="1"/>
    <x v="19"/>
    <s v="en"/>
    <s v="VCS_Non-Permanence_Risk_Report_-_CastaÃ±eros_REDD_Project.pdf"/>
    <x v="58"/>
    <s v="VCS Issuance Documents"/>
    <s v="https://registry.verra.org/mymodule/ProjectDoc/Project_ViewFile.asp?FileID=36416&amp;IDKEY=j0e98hfalksuf098fnsdalfkjfoijmn4309JLKJFjlaksjfla9k50217664"/>
  </r>
  <r>
    <d v="2016-08-12T00:00:00"/>
    <x v="7"/>
    <x v="20"/>
    <s v="en"/>
    <s v="VERIF_REP_868_01JAN2010_31DEC2012.PDF"/>
    <x v="58"/>
    <s v="VCS Issuance Documents"/>
    <s v="https://registry.verra.org/mymodule/ProjectDoc/Project_ViewFile.asp?FileID=37730&amp;IDKEY=90e98hfalksuf098fnsdalfkjfoijmn4309JLKJFjlaksjfla952029670"/>
  </r>
  <r>
    <d v="2020-10-16T00:00:00"/>
    <x v="7"/>
    <x v="21"/>
    <s v="en"/>
    <s v="2013 - 2014 BAM BNCMD REDD VCS Verif_v1.3_20201013.pdf"/>
    <x v="58"/>
    <s v="VCS Issuance Documents"/>
    <s v="https://registry.verra.org/mymodule/ProjectDoc/Project_ViewFile.asp?FileID=49003&amp;IDKEY=j98klasmf8jflkasf8098afnasfkj98f0a9sfsakjflsakjf8dk67575137"/>
  </r>
  <r>
    <d v="2020-10-16T00:00:00"/>
    <x v="7"/>
    <x v="22"/>
    <s v="en"/>
    <s v="2015 - 2016 BAM BNCMD REDD VCS Verif_v1.3_20201013.pdf"/>
    <x v="58"/>
    <s v="VCS Issuance Documents"/>
    <s v="https://registry.verra.org/mymodule/ProjectDoc/Project_ViewFile.asp?FileID=49006&amp;IDKEY=2097809fdslkjf09rndasfufd098asodfjlkduf09nm23mrn87967579274"/>
  </r>
  <r>
    <d v="2020-11-12T00:00:00"/>
    <x v="12"/>
    <x v="23"/>
    <s v="en"/>
    <s v="2015 - 2016 BAM BNCMD REDD VCS UPDATED post PRR.pdf"/>
    <x v="58"/>
    <s v="VCS Issuance Documents"/>
    <s v="https://registry.verra.org/mymodule/ProjectDoc/Project_ViewFile.asp?FileID=49434&amp;IDKEY=2iofj09234rm9oq4jndsma80vcalksdjf98cxkjaf90823nmq3068169486"/>
  </r>
  <r>
    <d v="2022-03-29T00:00:00"/>
    <x v="7"/>
    <x v="24"/>
    <s v="en"/>
    <s v="VERIF_REP_868_01JAN2017_31DEC2017.pdf"/>
    <x v="58"/>
    <s v="VCS Issuance Documents"/>
    <s v="https://registry.verra.org/mymodule/ProjectDoc/Project_ViewFile.asp?FileID=63961&amp;IDKEY=m903q4jsafkasjfu90amnmasdfkaidflnmdf9348r09dmfasdf988202219"/>
  </r>
  <r>
    <d v="2022-03-29T00:00:00"/>
    <x v="7"/>
    <x v="25"/>
    <s v="en"/>
    <s v="VERIF_REP_868_01JAN2018_31DEC2018.pdf"/>
    <x v="58"/>
    <s v="VCS Issuance Documents"/>
    <s v="https://registry.verra.org/mymodule/ProjectDoc/Project_ViewFile.asp?FileID=63962&amp;IDKEY=098klasmf8jflkasf8098afnasfkj98f0a9sfsakjflsakjf8d888203598"/>
  </r>
  <r>
    <d v="2022-03-29T00:00:00"/>
    <x v="7"/>
    <x v="26"/>
    <s v="en"/>
    <s v="VERIF_REP_868_01JAN2019_31DEC2019.pdf"/>
    <x v="58"/>
    <s v="VCS Issuance Documents"/>
    <s v="https://registry.verra.org/mymodule/ProjectDoc/Project_ViewFile.asp?FileID=63963&amp;IDKEY=0kjalskjf098234kj28098sfkjlf098098kl32lasjdflkj909888204977"/>
  </r>
  <r>
    <d v="2022-07-04T00:00:00"/>
    <x v="7"/>
    <x v="27"/>
    <s v="en"/>
    <s v="VERIF_REP_868_01JAN2020_31DEC2020.pdf.pdf"/>
    <x v="58"/>
    <s v="VCS Issuance Documents"/>
    <s v="https://registry.verra.org/mymodule/ProjectDoc/Project_ViewFile.asp?FileID=69338&amp;IDKEY=r097809fdslkjf09rndasfufd098asodfjlkduf09nm23mrn87795617102"/>
  </r>
  <r>
    <d v="2016-08-12T00:00:00"/>
    <x v="8"/>
    <x v="28"/>
    <s v="en"/>
    <s v="VCS_BAM_BNH_Verification_Representation_100213.pdf"/>
    <x v="58"/>
    <s v="VCS Issuance Documents"/>
    <s v="https://registry.verra.org/mymodule/ProjectDoc/Project_ViewFile.asp?FileID=36413&amp;IDKEY=fkjalskjf098234kj28098sfkjlf098098kl32lasjdflkj909k50213527"/>
  </r>
  <r>
    <d v="2016-08-12T00:00:00"/>
    <x v="8"/>
    <x v="29"/>
    <s v="en"/>
    <s v="VERIF_STA_868_01JAN2010_31DEC2012.pdf"/>
    <x v="58"/>
    <s v="VCS Issuance Documents"/>
    <s v="https://registry.verra.org/mymodule/ProjectDoc/Project_ViewFile.asp?FileID=37731&amp;IDKEY=fq934lkmsad39asjdkfj90qlkalsdkngaf98ulkandDfdvDdfhq52031049"/>
  </r>
  <r>
    <d v="2020-10-16T00:00:00"/>
    <x v="8"/>
    <x v="30"/>
    <s v="en"/>
    <s v="2013-2014 BAM BNCMD REDD VCS-Verification-Representation.pdf"/>
    <x v="58"/>
    <s v="VCS Issuance Documents"/>
    <s v="https://registry.verra.org/mymodule/ProjectDoc/Project_ViewFile.asp?FileID=49004&amp;IDKEY=kkjalskjf098234kj28098sfkjlf098098kl32lasjdflkj909l67576516"/>
  </r>
  <r>
    <d v="2020-10-16T00:00:00"/>
    <x v="8"/>
    <x v="31"/>
    <s v="en"/>
    <s v="2015-2016 BAM BNCMD REDD VCS-Verification-Representation.pdf"/>
    <x v="58"/>
    <s v="VCS Issuance Documents"/>
    <s v="https://registry.verra.org/mymodule/ProjectDoc/Project_ViewFile.asp?FileID=49007&amp;IDKEY=a0e98hfalksuf098fnsdalfkjfoijmn4309JLKJFjlaksjfla9a67580653"/>
  </r>
  <r>
    <d v="2021-10-08T00:00:00"/>
    <x v="8"/>
    <x v="32"/>
    <s v="en"/>
    <s v="Verification representation BAM 2017.pdf"/>
    <x v="58"/>
    <s v="VCS Issuance Documents"/>
    <s v="https://registry.verra.org/mymodule/ProjectDoc/Project_ViewFile.asp?FileID=56676&amp;IDKEY=n0e98hfalksuf098fnsdalfkjfoijmn4309JLKJFjlaksjfla9378156204"/>
  </r>
  <r>
    <d v="2021-10-08T00:00:00"/>
    <x v="8"/>
    <x v="33"/>
    <s v="en"/>
    <s v="Verification representation BAM 2018.pdf"/>
    <x v="58"/>
    <s v="VCS Issuance Documents"/>
    <s v="https://registry.verra.org/mymodule/ProjectDoc/Project_ViewFile.asp?FileID=56677&amp;IDKEY=dq934lkmsad39asjdkfj90qlkalsdkngaf98ulkandDfdvDdfhf78157583"/>
  </r>
  <r>
    <d v="2021-10-08T00:00:00"/>
    <x v="8"/>
    <x v="34"/>
    <s v="en"/>
    <s v="Verification representation BAM 2019.pdf"/>
    <x v="58"/>
    <s v="VCS Issuance Documents"/>
    <s v="https://registry.verra.org/mymodule/ProjectDoc/Project_ViewFile.asp?FileID=56678&amp;IDKEY=s8723kjnf7kjandsaslmdv09887vaksmrmnwqkjoiuanfnfuq0n78158962"/>
  </r>
  <r>
    <d v="2016-08-12T00:00:00"/>
    <x v="1"/>
    <x v="35"/>
    <s v="en"/>
    <s v="NON_PER_RISK_REP_868_01JAN2010_31DEC2012.pdf"/>
    <x v="58"/>
    <s v="VCS Other Documents"/>
    <s v="https://registry.verra.org/mymodule/ProjectDoc/Project_ViewFile.asp?FileID=37728&amp;IDKEY=jkjalskjf098234kj28098sfkjlf098098kl32lasjdflkj909952026912"/>
  </r>
  <r>
    <d v="2017-05-04T00:00:00"/>
    <x v="1"/>
    <x v="35"/>
    <s v="en"/>
    <s v="NON_PER_RISK_REP_868_01JAN2010_31DEC2012.pdf"/>
    <x v="58"/>
    <s v="VCS Other Documents"/>
    <s v="https://registry.verra.org/mymodule/ProjectDoc/Project_ViewFile.asp?FileID=41930&amp;IDKEY=4kjalskjf098234kj28098sfkjlf098098kl32lasjdflkj909l57821470"/>
  </r>
  <r>
    <d v="2020-04-22T00:00:00"/>
    <x v="10"/>
    <x v="36"/>
    <s v="not detected"/>
    <s v="KML_868.kml"/>
    <x v="58"/>
    <s v="VCS Other Documents"/>
    <s v="https://registry.verra.org/mymodule/ProjectDoc/Project_ViewFile.asp?FileID=46486&amp;IDKEY=ilksjoiuwqowrnoiuomnckjashoufifmln902309ksdflku098964104194"/>
  </r>
  <r>
    <d v="2016-08-12T00:00:00"/>
    <x v="7"/>
    <x v="37"/>
    <s v="en"/>
    <s v="VCS_BAM-BR_VerificationReport.pdf"/>
    <x v="58"/>
    <s v="VCS Other Documents"/>
    <s v="https://registry.verra.org/mymodule/ProjectDoc/Project_ViewFile.asp?FileID=36412&amp;IDKEY=a98klasmf8jflkasf8098afnasfkj98f0a9sfsakjflsakjf8da50212148"/>
  </r>
  <r>
    <d v="2020-11-12T00:00:00"/>
    <x v="12"/>
    <x v="38"/>
    <s v="not detected"/>
    <s v="V1_ 868_ PRR_ Final.docx"/>
    <x v="58"/>
    <s v="VCS Other Documents"/>
    <s v="https://registry.verra.org/mymodule/ProjectDoc/Project_ViewFile.asp?FileID=49433&amp;IDKEY=fiquwesdfmnk0iei23nnm435oiojnc909dsflk9809adlkmlkf968168107"/>
  </r>
  <r>
    <d v="2022-03-29T00:00:00"/>
    <x v="12"/>
    <x v="39"/>
    <s v="en"/>
    <s v="PRR 2017_868_28MAR2022.pdf"/>
    <x v="58"/>
    <s v="VCS Other Documents"/>
    <s v="https://registry.verra.org/mymodule/ProjectDoc/Project_ViewFile.asp?FileID=63964&amp;IDKEY=flksjoiuwqowrnoiuomnckjashoufifmln902309ksdflku098n88206356"/>
  </r>
  <r>
    <d v="2022-03-29T00:00:00"/>
    <x v="12"/>
    <x v="40"/>
    <s v="en"/>
    <s v="PRR 2018_868_28MAR2022.pdf"/>
    <x v="58"/>
    <s v="VCS Other Documents"/>
    <s v="https://registry.verra.org/mymodule/ProjectDoc/Project_ViewFile.asp?FileID=63965&amp;IDKEY=s097809fdslkjf09rndasfufd098asodfjlkduf09nm23mrn87s88207735"/>
  </r>
  <r>
    <d v="2022-03-29T00:00:00"/>
    <x v="12"/>
    <x v="41"/>
    <s v="en"/>
    <s v="PRR 2019_868_28MAR2022.pdf"/>
    <x v="58"/>
    <s v="VCS Other Documents"/>
    <s v="https://registry.verra.org/mymodule/ProjectDoc/Project_ViewFile.asp?FileID=63966&amp;IDKEY=j0e98hfalksuf098fnsdalfkjfoijmn4309JLKJFjlaksjfla9l88209114"/>
  </r>
  <r>
    <d v="2022-07-01T00:00:00"/>
    <x v="12"/>
    <x v="42"/>
    <s v="en"/>
    <s v="PRR 2020_868_28JUNE2022.pdf"/>
    <x v="58"/>
    <s v="VCS Other Documents"/>
    <s v="https://registry.verra.org/mymodule/ProjectDoc/Project_ViewFile.asp?FileID=69291&amp;IDKEY=lkjalskjf098234kj28098sfkjlf098098kl32lasjdflkj909s95552289"/>
  </r>
  <r>
    <d v="2022-07-01T00:00:00"/>
    <x v="1"/>
    <x v="43"/>
    <s v="en"/>
    <s v="Exemption_868_25JUN2022.pdf"/>
    <x v="58"/>
    <s v="VCS Other Documents"/>
    <s v="https://registry.verra.org/mymodule/ProjectDoc/Project_ViewFile.asp?FileID=69292&amp;IDKEY=flksjoiuwqowrnoiuomnckjashoufifmln902309ksdflku098i95553668"/>
  </r>
  <r>
    <d v="2022-05-31T00:00:00"/>
    <x v="1"/>
    <x v="44"/>
    <s v="en"/>
    <s v="CCB_PROJDES_ENG_DRAFT_0868_17MAY2022.pdf"/>
    <x v="58"/>
    <s v="CCB Validation Documents"/>
    <s v="https://registry.verra.org/mymodule/ProjectDoc/Project_ViewFile.asp?FileID=67530&amp;IDKEY=dq934lkmsad39asjdkfj90qlkalsdkngaf98ulkandDfdvDdfhs93123870"/>
  </r>
  <r>
    <d v="2017-05-04T00:00:00"/>
    <x v="1"/>
    <x v="45"/>
    <s v="en"/>
    <s v="CCB_VALID_REP_ENG_868_15JAN2014.pdf"/>
    <x v="58"/>
    <s v="CCB Validation Documents"/>
    <s v="https://registry.verra.org/mymodule/ProjectDoc/Project_ViewFile.asp?FileID=42609&amp;IDKEY=0q934lkmsad39asjdkfj90qlkalsdkngaf98ulkandDfdvDdfhd58757811"/>
  </r>
  <r>
    <d v="2017-05-04T00:00:00"/>
    <x v="6"/>
    <x v="46"/>
    <s v="en"/>
    <s v="VCS_BAM_Castana_GHG_ValidationRepresentation_V3.0_Signed_070612.pdf"/>
    <x v="58"/>
    <s v="CCB Validation Documents"/>
    <s v="https://registry.verra.org/mymodule/ProjectDoc/Project_ViewFile.asp?FileID=34745&amp;IDKEY=kiquwesdfmnk0iei23nnm435oiojnc909dsflk9809adlkmlkfw47913355"/>
  </r>
  <r>
    <d v="2017-05-04T00:00:00"/>
    <x v="0"/>
    <x v="47"/>
    <s v="en"/>
    <s v="Castañeros_REDD_Project_-_VCS_PD.pdf"/>
    <x v="58"/>
    <s v="CCB Validation Documents"/>
    <s v="https://registry.verra.org/mymodule/ProjectDoc/Project_ViewFile.asp?FileID=34747&amp;IDKEY=d903q4jsafkasjfu90amnmasdfkaidflnmdf9348r09dmfasdfj47916113"/>
  </r>
  <r>
    <d v="2017-05-04T00:00:00"/>
    <x v="8"/>
    <x v="29"/>
    <s v="en"/>
    <s v="VERIF_STA_868_01JAN2010_31DEC2012.pdf"/>
    <x v="58"/>
    <s v="CCB Verification Documents"/>
    <s v="https://registry.verra.org/mymodule/ProjectDoc/Project_ViewFile.asp?FileID=37726&amp;IDKEY=q903q4jsafkasjfu90amnmasdfkaidflnmdf9348r09dmfasdff52024154"/>
  </r>
  <r>
    <d v="2017-05-04T00:00:00"/>
    <x v="0"/>
    <x v="0"/>
    <s v="en"/>
    <s v="PROJ_DESC_844_11SEP2012.pdf"/>
    <x v="59"/>
    <s v="VCS Registration Documents"/>
    <s v="https://registry.verra.org/mymodule/ProjectDoc/Project_ViewFile.asp?FileID=45887&amp;IDKEY=78723kjnf7kjandsaslmdv09887vaksmrmnwqkjoiuanfnfuq0963278173"/>
  </r>
  <r>
    <d v="2017-05-04T00:00:00"/>
    <x v="2"/>
    <x v="1"/>
    <s v="en"/>
    <s v="VCS_Registration_Representation.pdf"/>
    <x v="59"/>
    <s v="VCS Registration Documents"/>
    <s v="https://registry.verra.org/mymodule/ProjectDoc/Project_ViewFile.asp?FileID=35057&amp;IDKEY=i0e98hfalksuf098fnsdalfkjfoijmn4309JLKJFjlaksjfla9f48343603"/>
  </r>
  <r>
    <d v="2017-05-04T00:00:00"/>
    <x v="1"/>
    <x v="2"/>
    <s v="en"/>
    <s v="PP_REG_REP_844_25SEP2012.pdf"/>
    <x v="59"/>
    <s v="VCS Registration Documents"/>
    <s v="https://registry.verra.org/mymodule/ProjectDoc/Project_ViewFile.asp?FileID=40772&amp;IDKEY=j0e98hfalksuf098fnsdalfkjfoijmn4309JLKJFjlaksjfla9856224588"/>
  </r>
  <r>
    <d v="2017-05-04T00:00:00"/>
    <x v="1"/>
    <x v="3"/>
    <s v="en"/>
    <s v="madrededios-2.pdf"/>
    <x v="59"/>
    <s v="VCS Registration Documents"/>
    <s v="https://registry.verra.org/mymodule/ProjectDoc/Project_ViewFile.asp?FileID=31649&amp;IDKEY=eiquwesdfmnk0iei23nnm435oiojnc909dsflk9809adlkmlkfl43643971"/>
  </r>
  <r>
    <d v="2017-05-04T00:00:00"/>
    <x v="3"/>
    <x v="4"/>
    <s v="en"/>
    <s v="VCS_Greenoxx_MadreDeDios_Final_Validation_Report_092512.pdf"/>
    <x v="59"/>
    <s v="VCS Registration Documents"/>
    <s v="https://registry.verra.org/mymodule/ProjectDoc/Project_ViewFile.asp?FileID=35059&amp;IDKEY=88723kjnf7kjandsaslmdv09887vaksmrmnwqkjoiuanfnfuq0848346361"/>
  </r>
  <r>
    <d v="2017-05-04T00:00:00"/>
    <x v="3"/>
    <x v="5"/>
    <s v="en"/>
    <s v="VALID_REP_844_20SEP2012.pdf"/>
    <x v="59"/>
    <s v="VCS Registration Documents"/>
    <s v="https://registry.verra.org/mymodule/ProjectDoc/Project_ViewFile.asp?FileID=41981&amp;IDKEY=0iquwesdfmnk0iei23nnm435oiojnc909dsflk9809adlkmlkfk57891799"/>
  </r>
  <r>
    <d v="2017-05-04T00:00:00"/>
    <x v="1"/>
    <x v="6"/>
    <s v="en"/>
    <s v="CCB_VALID_REP_844_02DEC2009.pdf"/>
    <x v="59"/>
    <s v="VCS Registration Documents"/>
    <s v="https://registry.verra.org/mymodule/ProjectDoc/Project_ViewFile.asp?FileID=43660&amp;IDKEY=8097809fdslkjf09rndasfufd098asodfjlkduf09nm23mrn87060207140"/>
  </r>
  <r>
    <d v="2019-10-07T00:00:00"/>
    <x v="1"/>
    <x v="7"/>
    <s v="en"/>
    <s v="PP_ISS_REP_844_01JAN2017_31DEC2017.pdf"/>
    <x v="59"/>
    <s v="VCS Issuance Documents"/>
    <s v="https://registry.verra.org/mymodule/ProjectDoc/Project_ViewFile.asp?FileID=41162&amp;IDKEY=miofj09234rm9oq4jndsma80vcalksdjf98cxkjaf90823nmq3o56762398"/>
  </r>
  <r>
    <d v="2018-02-10T00:00:00"/>
    <x v="1"/>
    <x v="8"/>
    <s v="en"/>
    <s v="PP_ISS_REP_844_01JAN2016_31DEC2016.pdf"/>
    <x v="59"/>
    <s v="VCS Issuance Documents"/>
    <s v="https://registry.verra.org/mymodule/ProjectDoc/Project_ViewFile.asp?FileID=43205&amp;IDKEY=oiofj09234rm9oq4jndsma80vcalksdjf98cxkjaf90823nmq3x59579695"/>
  </r>
  <r>
    <d v="2018-03-15T00:00:00"/>
    <x v="1"/>
    <x v="8"/>
    <s v="en"/>
    <s v="PP_ISS_REP_844_01JAN2016_31DEC2016.pdf"/>
    <x v="59"/>
    <s v="VCS Issuance Documents"/>
    <s v="https://registry.verra.org/mymodule/ProjectDoc/Project_ViewFile.asp?FileID=43223&amp;IDKEY=2iofj09234rm9oq4jndsma80vcalksdjf98cxkjaf90823nmq3059604517"/>
  </r>
  <r>
    <d v="2017-01-09T00:00:00"/>
    <x v="1"/>
    <x v="9"/>
    <s v="en"/>
    <s v="PP_ISS_REP_844_01JAN2015_31DEC2015.pdf"/>
    <x v="59"/>
    <s v="VCS Issuance Documents"/>
    <s v="https://registry.verra.org/mymodule/ProjectDoc/Project_ViewFile.asp?FileID=44542&amp;IDKEY=8097809fdslkjf09rndasfufd098asodfjlkduf09nm23mrn87061423418"/>
  </r>
  <r>
    <d v="2016-09-27T00:00:00"/>
    <x v="1"/>
    <x v="10"/>
    <s v="en"/>
    <s v="PP_ISS_REP_844_01JAN2014_31DEC2014.pdf"/>
    <x v="59"/>
    <s v="VCS Issuance Documents"/>
    <s v="https://registry.verra.org/mymodule/ProjectDoc/Project_ViewFile.asp?FileID=45281&amp;IDKEY=s0e98hfalksuf098fnsdalfkjfoijmn4309JLKJFjlaksjfla9h62442499"/>
  </r>
  <r>
    <d v="2017-05-04T00:00:00"/>
    <x v="1"/>
    <x v="10"/>
    <s v="en"/>
    <s v="PP_ISS_REP_844_01JAN2014_31DEC2014.pdf"/>
    <x v="59"/>
    <s v="VCS Issuance Documents"/>
    <s v="https://registry.verra.org/mymodule/ProjectDoc/Project_ViewFile.asp?FileID=45512&amp;IDKEY=0kjalskjf098234kj28098sfkjlf098098kl32lasjdflkj909s62761048"/>
  </r>
  <r>
    <d v="2017-05-04T00:00:00"/>
    <x v="1"/>
    <x v="11"/>
    <s v="en"/>
    <s v="PP_ISS_REP_844_01JAN2009_31DEC2012.pdf"/>
    <x v="59"/>
    <s v="VCS Issuance Documents"/>
    <s v="https://registry.verra.org/mymodule/ProjectDoc/Project_ViewFile.asp?FileID=45648&amp;IDKEY=9kjalskjf098234kj28098sfkjlf098098kl32lasjdflkj909962948592"/>
  </r>
  <r>
    <d v="2016-08-22T00:00:00"/>
    <x v="1"/>
    <x v="12"/>
    <s v="en"/>
    <s v="PP_ISS_REP_844_01JAN2013_31DEC2013.pdf"/>
    <x v="59"/>
    <s v="VCS Issuance Documents"/>
    <s v="https://registry.verra.org/mymodule/ProjectDoc/Project_ViewFile.asp?FileID=45649&amp;IDKEY=nlksjoiuwqowrnoiuomnckjashoufifmln902309ksdflku098f62949971"/>
  </r>
  <r>
    <d v="2019-12-26T00:00:00"/>
    <x v="1"/>
    <x v="13"/>
    <s v="en"/>
    <s v="PP_ISS_REP_844_01JAN2014_31DEC2018.pdf"/>
    <x v="59"/>
    <s v="VCS Issuance Documents"/>
    <s v="https://registry.verra.org/mymodule/ProjectDoc/Project_ViewFile.asp?FileID=45870&amp;IDKEY=8iofj09234rm9oq4jndsma80vcalksdjf98cxkjaf90823nmq3963254730"/>
  </r>
  <r>
    <d v="2020-11-19T00:00:00"/>
    <x v="4"/>
    <x v="14"/>
    <s v="en"/>
    <s v="Issuance Representation signed November 2020.pdf"/>
    <x v="59"/>
    <s v="VCS Issuance Documents"/>
    <s v="https://registry.verra.org/mymodule/ProjectDoc/Project_ViewFile.asp?FileID=49589&amp;IDKEY=d903q4jsafkasjfu90amnmasdfkaidflnmdf9348r09dmfasdf968383231"/>
  </r>
  <r>
    <d v="2021-09-08T00:00:00"/>
    <x v="4"/>
    <x v="15"/>
    <s v="en"/>
    <s v="VCS Issuance Deed of Representation.pdf"/>
    <x v="59"/>
    <s v="VCS Issuance Documents"/>
    <s v="https://registry.verra.org/mymodule/ProjectDoc/Project_ViewFile.asp?FileID=55450&amp;IDKEY=d097809fdslkjf09rndasfufd098asodfjlkduf09nm23mrn87d76465550"/>
  </r>
  <r>
    <d v="2013-06-12T00:00:00"/>
    <x v="5"/>
    <x v="16"/>
    <s v="en"/>
    <s v="VCS_Monitoring_Report_V2.0.pdf"/>
    <x v="59"/>
    <s v="VCS Issuance Documents"/>
    <s v="https://registry.verra.org/mymodule/ProjectDoc/Project_ViewFile.asp?FileID=35480&amp;IDKEY=j0e98hfalksuf098fnsdalfkjfoijmn4309JLKJFjlaksjfla9848926920"/>
  </r>
  <r>
    <d v="2016-08-22T00:00:00"/>
    <x v="5"/>
    <x v="17"/>
    <s v="en"/>
    <s v="MONIT_REP_844_01JAN2013_31DEC2013.pdf"/>
    <x v="59"/>
    <s v="VCS Issuance Documents"/>
    <s v="https://registry.verra.org/mymodule/ProjectDoc/Project_ViewFile.asp?FileID=36220&amp;IDKEY=0iquwesdfmnk0iei23nnm435oiojnc909dsflk9809adlkmlkfm49947380"/>
  </r>
  <r>
    <d v="2019-10-07T00:00:00"/>
    <x v="5"/>
    <x v="18"/>
    <s v="en"/>
    <s v="MONIT_REP_844_01JAN2017_31DEC2017.pdf"/>
    <x v="59"/>
    <s v="VCS Issuance Documents"/>
    <s v="https://registry.verra.org/mymodule/ProjectDoc/Project_ViewFile.asp?FileID=44067&amp;IDKEY=fq934lkmsad39asjdkfj90qlkalsdkngaf98ulkandDfdvDdfhd60768393"/>
  </r>
  <r>
    <d v="2018-03-15T00:00:00"/>
    <x v="5"/>
    <x v="19"/>
    <s v="en"/>
    <s v="MONIT_REP_844_01JAN2016_31DEC2016.pdf"/>
    <x v="59"/>
    <s v="VCS Issuance Documents"/>
    <s v="https://registry.verra.org/mymodule/ProjectDoc/Project_ViewFile.asp?FileID=44235&amp;IDKEY=rlksjoiuwqowrnoiuomnckjashoufifmln902309ksdflku098361000065"/>
  </r>
  <r>
    <d v="2017-05-04T00:00:00"/>
    <x v="5"/>
    <x v="20"/>
    <s v="en"/>
    <s v="MONIT_REP_844_01JAN2014_31DEC2014.pdf"/>
    <x v="59"/>
    <s v="VCS Issuance Documents"/>
    <s v="https://registry.verra.org/mymodule/ProjectDoc/Project_ViewFile.asp?FileID=44429&amp;IDKEY=eiquwesdfmnk0iei23nnm435oiojnc909dsflk9809adlkmlkff61267591"/>
  </r>
  <r>
    <d v="2017-05-04T00:00:00"/>
    <x v="5"/>
    <x v="21"/>
    <s v="en"/>
    <s v="MONIT_REP_844_01JAN2009_31DEC2012.pdf"/>
    <x v="59"/>
    <s v="VCS Issuance Documents"/>
    <s v="https://registry.verra.org/mymodule/ProjectDoc/Project_ViewFile.asp?FileID=44865&amp;IDKEY=0kjalskjf098234kj28098sfkjlf098098kl32lasjdflkj909861868835"/>
  </r>
  <r>
    <d v="2017-01-09T00:00:00"/>
    <x v="5"/>
    <x v="22"/>
    <s v="en"/>
    <s v="MONIT_REP_844_01JAN2015_31DEC2015.pdf"/>
    <x v="59"/>
    <s v="VCS Issuance Documents"/>
    <s v="https://registry.verra.org/mymodule/ProjectDoc/Project_ViewFile.asp?FileID=45392&amp;IDKEY=0iquwesdfmnk0iei23nnm435oiojnc909dsflk9809adlkmlkfn62595568"/>
  </r>
  <r>
    <d v="2020-12-16T00:00:00"/>
    <x v="5"/>
    <x v="23"/>
    <s v="en"/>
    <s v="VCS-Monitoring-Report-Template-v4.0 (2019) 15th December VERRA.pdf"/>
    <x v="59"/>
    <s v="VCS Issuance Documents"/>
    <s v="https://registry.verra.org/mymodule/ProjectDoc/Project_ViewFile.asp?FileID=50007&amp;IDKEY=08723kjnf7kjandsaslmdv09887vaksmrmnwqkjoiuanfnfuq0v68959653"/>
  </r>
  <r>
    <d v="2021-11-08T00:00:00"/>
    <x v="5"/>
    <x v="24"/>
    <s v="en"/>
    <s v="VCS-Monitoring-Report-final.pdf"/>
    <x v="59"/>
    <s v="VCS Issuance Documents"/>
    <s v="https://registry.verra.org/mymodule/ProjectDoc/Project_ViewFile.asp?FileID=57640&amp;IDKEY=m8723kjnf7kjandsaslmdv09887vaksmrmnwqkjoiuanfnfuq0a79485560"/>
  </r>
  <r>
    <d v="2017-05-04T00:00:00"/>
    <x v="6"/>
    <x v="25"/>
    <s v="en"/>
    <s v="VALID_STA_844_24SEP2012.pdf"/>
    <x v="59"/>
    <s v="VCS Issuance Documents"/>
    <s v="https://registry.verra.org/mymodule/ProjectDoc/Project_ViewFile.asp?FileID=40773&amp;IDKEY=dq934lkmsad39asjdkfj90qlkalsdkngaf98ulkandDfdvDdfhl56225967"/>
  </r>
  <r>
    <d v="2013-06-12T00:00:00"/>
    <x v="7"/>
    <x v="26"/>
    <s v="en"/>
    <s v="VCS_GX-MDD_FinalVerificationReport_052113.pdf"/>
    <x v="59"/>
    <s v="VCS Issuance Documents"/>
    <s v="https://registry.verra.org/mymodule/ProjectDoc/Project_ViewFile.asp?FileID=35478&amp;IDKEY=9kjalskjf098234kj28098sfkjlf098098kl32lasjdflkj909j48924162"/>
  </r>
  <r>
    <d v="2017-05-04T00:00:00"/>
    <x v="7"/>
    <x v="27"/>
    <s v="en"/>
    <s v="VERIF_REP_844_01JAN2009_31DEC2012.pdf"/>
    <x v="59"/>
    <s v="VCS Issuance Documents"/>
    <s v="https://registry.verra.org/mymodule/ProjectDoc/Project_ViewFile.asp?FileID=39071&amp;IDKEY=40e98hfalksuf098fnsdalfkjfoijmn4309JLKJFjlaksjfla9s53878909"/>
  </r>
  <r>
    <d v="2018-02-10T00:00:00"/>
    <x v="7"/>
    <x v="28"/>
    <s v="en"/>
    <s v="VERIF_REP_844_01JAN2016_31DEC2016.pdf"/>
    <x v="59"/>
    <s v="VCS Issuance Documents"/>
    <s v="https://registry.verra.org/mymodule/ProjectDoc/Project_ViewFile.asp?FileID=39538&amp;IDKEY=olksjoiuwqowrnoiuomnckjashoufifmln902309ksdflku098l54522902"/>
  </r>
  <r>
    <d v="2017-05-04T00:00:00"/>
    <x v="7"/>
    <x v="29"/>
    <s v="en"/>
    <s v="VERIF_REP_844_01JAN2014_31DEC2014.pdf"/>
    <x v="59"/>
    <s v="VCS Issuance Documents"/>
    <s v="https://registry.verra.org/mymodule/ProjectDoc/Project_ViewFile.asp?FileID=40287&amp;IDKEY=nq934lkmsad39asjdkfj90qlkalsdkngaf98ulkandDfdvDdfha55555773"/>
  </r>
  <r>
    <d v="2019-10-07T00:00:00"/>
    <x v="7"/>
    <x v="30"/>
    <s v="en"/>
    <s v="VERIF_REP_844_01JAN2017_31DEC2017.pdf"/>
    <x v="59"/>
    <s v="VCS Issuance Documents"/>
    <s v="https://registry.verra.org/mymodule/ProjectDoc/Project_ViewFile.asp?FileID=41176&amp;IDKEY=j097809fdslkjf09rndasfufd098asodfjlkduf09nm23mrn87r56781704"/>
  </r>
  <r>
    <d v="2019-12-26T00:00:00"/>
    <x v="1"/>
    <x v="31"/>
    <s v="en"/>
    <s v="VERIF_REP_844_01JAN2014_31DEC2018.pdf"/>
    <x v="59"/>
    <s v="VCS Issuance Documents"/>
    <s v="https://registry.verra.org/mymodule/ProjectDoc/Project_ViewFile.asp?FileID=41259&amp;IDKEY=fq934lkmsad39asjdkfj90qlkalsdkngaf98ulkandDfdvDdfhq56896161"/>
  </r>
  <r>
    <d v="2018-03-15T00:00:00"/>
    <x v="7"/>
    <x v="28"/>
    <s v="en"/>
    <s v="VERIF_REP_844_01JAN2016_31DEC2016.pdf"/>
    <x v="59"/>
    <s v="VCS Issuance Documents"/>
    <s v="https://registry.verra.org/mymodule/ProjectDoc/Project_ViewFile.asp?FileID=41362&amp;IDKEY=s98klasmf8jflkasf8098afnasfkj98f0a9sfsakjflsakjf8ds57038198"/>
  </r>
  <r>
    <d v="2017-01-09T00:00:00"/>
    <x v="7"/>
    <x v="32"/>
    <s v="en"/>
    <s v="VERIF_REP_844_01JAN2015_31DEC2015.pdf"/>
    <x v="59"/>
    <s v="VCS Issuance Documents"/>
    <s v="https://registry.verra.org/mymodule/ProjectDoc/Project_ViewFile.asp?FileID=41567&amp;IDKEY=siquwesdfmnk0iei23nnm435oiojnc909dsflk9809adlkmlkfi57320893"/>
  </r>
  <r>
    <d v="2016-08-22T00:00:00"/>
    <x v="7"/>
    <x v="33"/>
    <s v="en"/>
    <s v="VERIF_REP_844_01JAN2013_31DEC2013.pdf"/>
    <x v="59"/>
    <s v="VCS Issuance Documents"/>
    <s v="https://registry.verra.org/mymodule/ProjectDoc/Project_ViewFile.asp?FileID=41982&amp;IDKEY=miofj09234rm9oq4jndsma80vcalksdjf98cxkjaf90823nmq3j57893178"/>
  </r>
  <r>
    <d v="2020-12-16T00:00:00"/>
    <x v="7"/>
    <x v="34"/>
    <s v="en"/>
    <s v="VCS_Greenoxx_MDD2019_VerificationReport_V1-3_121620.pdf"/>
    <x v="59"/>
    <s v="VCS Issuance Documents"/>
    <s v="https://registry.verra.org/mymodule/ProjectDoc/Project_ViewFile.asp?FileID=50008&amp;IDKEY=4iquwesdfmnk0iei23nnm435oiojnc909dsflk9809adlkmlkfn68961032"/>
  </r>
  <r>
    <d v="2021-11-08T00:00:00"/>
    <x v="7"/>
    <x v="35"/>
    <s v="en"/>
    <s v="VCS-Verification-Report_19082021.pdf"/>
    <x v="59"/>
    <s v="VCS Issuance Documents"/>
    <s v="https://registry.verra.org/mymodule/ProjectDoc/Project_ViewFile.asp?FileID=57641&amp;IDKEY=9iquwesdfmnk0iei23nnm435oiojnc909dsflk9809adlkmlkf379486939"/>
  </r>
  <r>
    <d v="2013-06-12T00:00:00"/>
    <x v="8"/>
    <x v="36"/>
    <s v="en"/>
    <s v="VCS_GX-MDD_VerificationRepresentation_052113.pdf"/>
    <x v="59"/>
    <s v="VCS Issuance Documents"/>
    <s v="https://registry.verra.org/mymodule/ProjectDoc/Project_ViewFile.asp?FileID=35479&amp;IDKEY=ulksjoiuwqowrnoiuomnckjashoufifmln902309ksdflku098s48925541"/>
  </r>
  <r>
    <d v="2016-08-22T00:00:00"/>
    <x v="8"/>
    <x v="37"/>
    <s v="en"/>
    <s v="VERIF_STA_844_01JAN2013_31DEC2013.pdf"/>
    <x v="59"/>
    <s v="VCS Issuance Documents"/>
    <s v="https://registry.verra.org/mymodule/ProjectDoc/Project_ViewFile.asp?FileID=36224&amp;IDKEY=3kjalskjf098234kj28098sfkjlf098098kl32lasjdflkj909349952896"/>
  </r>
  <r>
    <d v="2019-10-07T00:00:00"/>
    <x v="8"/>
    <x v="38"/>
    <s v="en"/>
    <s v="VERIF_STA_844_01JAN2017_31DEC2017.pdf"/>
    <x v="59"/>
    <s v="VCS Issuance Documents"/>
    <s v="https://registry.verra.org/mymodule/ProjectDoc/Project_ViewFile.asp?FileID=38361&amp;IDKEY=kq934lkmsad39asjdkfj90qlkalsdkngaf98ulkandDfdvDdfhf52899819"/>
  </r>
  <r>
    <d v="2019-12-26T00:00:00"/>
    <x v="8"/>
    <x v="39"/>
    <s v="en"/>
    <s v="VERIF_STA_844_01JAN2014_31DEC2018.pdf"/>
    <x v="59"/>
    <s v="VCS Issuance Documents"/>
    <s v="https://registry.verra.org/mymodule/ProjectDoc/Project_ViewFile.asp?FileID=38705&amp;IDKEY=eiquwesdfmnk0iei23nnm435oiojnc909dsflk9809adlkmlkfl53374195"/>
  </r>
  <r>
    <d v="2017-05-04T00:00:00"/>
    <x v="8"/>
    <x v="40"/>
    <s v="en"/>
    <s v="VERIF_STA_844_01JAN2009_31DEC2012.pdf"/>
    <x v="59"/>
    <s v="VCS Issuance Documents"/>
    <s v="https://registry.verra.org/mymodule/ProjectDoc/Project_ViewFile.asp?FileID=39072&amp;IDKEY=nq934lkmsad39asjdkfj90qlkalsdkngaf98ulkandDfdvDdfhj53880288"/>
  </r>
  <r>
    <d v="2018-02-10T00:00:00"/>
    <x v="8"/>
    <x v="41"/>
    <s v="en"/>
    <s v="VERIF_STA_844_01JAN2016_31DEC2016.pdf"/>
    <x v="59"/>
    <s v="VCS Issuance Documents"/>
    <s v="https://registry.verra.org/mymodule/ProjectDoc/Project_ViewFile.asp?FileID=39539&amp;IDKEY=8097809fdslkjf09rndasfufd098asodfjlkduf09nm23mrn87m54524281"/>
  </r>
  <r>
    <d v="2017-05-04T00:00:00"/>
    <x v="8"/>
    <x v="42"/>
    <s v="en"/>
    <s v="VERIF_STA_844_01JAN2014_31DEC2014.pdf"/>
    <x v="59"/>
    <s v="VCS Issuance Documents"/>
    <s v="https://registry.verra.org/mymodule/ProjectDoc/Project_ViewFile.asp?FileID=40285&amp;IDKEY=m097809fdslkjf09rndasfufd098asodfjlkduf09nm23mrn87f55553015"/>
  </r>
  <r>
    <d v="2017-01-09T00:00:00"/>
    <x v="8"/>
    <x v="43"/>
    <s v="en"/>
    <s v="VERIF_STA_844_01JAN2015_31DEC2015.pdf"/>
    <x v="59"/>
    <s v="VCS Issuance Documents"/>
    <s v="https://registry.verra.org/mymodule/ProjectDoc/Project_ViewFile.asp?FileID=40508&amp;IDKEY=kkjalskjf098234kj28098sfkjlf098098kl32lasjdflkj909k55860532"/>
  </r>
  <r>
    <d v="2018-03-15T00:00:00"/>
    <x v="8"/>
    <x v="41"/>
    <s v="en"/>
    <s v="VERIF_STA_844_01JAN2016_31DEC2016.pdf"/>
    <x v="59"/>
    <s v="VCS Issuance Documents"/>
    <s v="https://registry.verra.org/mymodule/ProjectDoc/Project_ViewFile.asp?FileID=40832&amp;IDKEY=kkjalskjf098234kj28098sfkjlf098098kl32lasjdflkj909k56307328"/>
  </r>
  <r>
    <d v="2020-12-16T00:00:00"/>
    <x v="8"/>
    <x v="44"/>
    <s v="en"/>
    <s v="VCS_Greenoxx_MDD2019_VerificationRepresentation_V1-2_121620.pdf"/>
    <x v="59"/>
    <s v="VCS Issuance Documents"/>
    <s v="https://registry.verra.org/mymodule/ProjectDoc/Project_ViewFile.asp?FileID=50009&amp;IDKEY=miofj09234rm9oq4jndsma80vcalksdjf98cxkjaf90823nmq3s68962411"/>
  </r>
  <r>
    <d v="2021-08-31T00:00:00"/>
    <x v="8"/>
    <x v="45"/>
    <s v="en"/>
    <s v="VCS-Verification-Representation-v4.1.pdf"/>
    <x v="59"/>
    <s v="VCS Issuance Documents"/>
    <s v="https://registry.verra.org/mymodule/ProjectDoc/Project_ViewFile.asp?FileID=55239&amp;IDKEY=9iofj09234rm9oq4jndsma80vcalksdjf98cxkjaf90823nmq3j76174581"/>
  </r>
  <r>
    <d v="2016-08-22T00:00:00"/>
    <x v="1"/>
    <x v="46"/>
    <s v="en"/>
    <s v="AFOLU_ELEM_844_01JAN2013_31DEC2013.pdf"/>
    <x v="59"/>
    <s v="VCS Other Documents"/>
    <s v="https://registry.verra.org/mymodule/ProjectDoc/Project_ViewFile.asp?FileID=39074&amp;IDKEY=niquwesdfmnk0iei23nnm435oiojnc909dsflk9809adlkmlkf453883046"/>
  </r>
  <r>
    <d v="2019-10-07T00:00:00"/>
    <x v="1"/>
    <x v="47"/>
    <s v="en"/>
    <s v="AFOLU_PROJ_ELEM_844_01JAN2017_31DEC2017.pdf"/>
    <x v="59"/>
    <s v="VCS Other Documents"/>
    <s v="https://registry.verra.org/mymodule/ProjectDoc/Project_ViewFile.asp?FileID=41161&amp;IDKEY=kiquwesdfmnk0iei23nnm435oiojnc909dsflk9809adlkmlkfi56761019"/>
  </r>
  <r>
    <d v="2019-12-26T00:00:00"/>
    <x v="1"/>
    <x v="48"/>
    <s v="en"/>
    <s v="AFOLU_ELEM_844_01JAN2014_31DEC2018.pdf"/>
    <x v="59"/>
    <s v="VCS Other Documents"/>
    <s v="https://registry.verra.org/mymodule/ProjectDoc/Project_ViewFile.asp?FileID=41257&amp;IDKEY=0097809fdslkjf09rndasfufd098asodfjlkduf09nm23mrn87856893403"/>
  </r>
  <r>
    <d v="2018-03-15T00:00:00"/>
    <x v="1"/>
    <x v="49"/>
    <s v="en"/>
    <s v="AFOLU_PROJ_ELEM_844_01JAN216_31DEC2016.pdf"/>
    <x v="59"/>
    <s v="VCS Other Documents"/>
    <s v="https://registry.verra.org/mymodule/ProjectDoc/Project_ViewFile.asp?FileID=41361&amp;IDKEY=m903q4jsafkasjfu90amnmasdfkaidflnmdf9348r09dmfasdf457036819"/>
  </r>
  <r>
    <d v="2017-01-09T00:00:00"/>
    <x v="1"/>
    <x v="50"/>
    <s v="en"/>
    <s v="AFOLU_ELEM_844_01JAN2015_31DEC2015.pdf"/>
    <x v="59"/>
    <s v="VCS Other Documents"/>
    <s v="https://registry.verra.org/mymodule/ProjectDoc/Project_ViewFile.asp?FileID=41566&amp;IDKEY=w8723kjnf7kjandsaslmdv09887vaksmrmnwqkjoiuanfnfuq0d57319514"/>
  </r>
  <r>
    <d v="2016-09-27T00:00:00"/>
    <x v="1"/>
    <x v="51"/>
    <s v="en"/>
    <s v="AFOLU_PROJ_ELEM_844_01JAN2014_31DEC2014.pdf"/>
    <x v="59"/>
    <s v="VCS Other Documents"/>
    <s v="https://registry.verra.org/mymodule/ProjectDoc/Project_ViewFile.asp?FileID=41925&amp;IDKEY=jq934lkmsad39asjdkfj90qlkalsdkngaf98ulkandDfdvDdfhn57814575"/>
  </r>
  <r>
    <d v="2017-05-04T00:00:00"/>
    <x v="1"/>
    <x v="51"/>
    <s v="en"/>
    <s v="AFOLU_PROJ_ELEM_844_01JAN2014_31DEC2014.pdf"/>
    <x v="59"/>
    <s v="VCS Other Documents"/>
    <s v="https://registry.verra.org/mymodule/ProjectDoc/Project_ViewFile.asp?FileID=42621&amp;IDKEY=f903q4jsafkasjfu90amnmasdfkaidflnmdf9348r09dmfasdfr58774359"/>
  </r>
  <r>
    <d v="2017-05-04T00:00:00"/>
    <x v="1"/>
    <x v="52"/>
    <s v="en"/>
    <s v="NON_PERMA_RISK_REP_844_16MAY2013.pdf"/>
    <x v="59"/>
    <s v="VCS Other Documents"/>
    <s v="https://registry.verra.org/mymodule/ProjectDoc/Project_ViewFile.asp?FileID=39070&amp;IDKEY=f097809fdslkjf09rndasfufd098asodfjlkduf09nm23mrn87n53877530"/>
  </r>
  <r>
    <d v="2017-05-04T00:00:00"/>
    <x v="1"/>
    <x v="53"/>
    <s v="en"/>
    <s v="RISK_ASSESSMENT_844.pdf"/>
    <x v="59"/>
    <s v="VCS Other Documents"/>
    <s v="https://registry.verra.org/mymodule/ProjectDoc/Project_ViewFile.asp?FileID=40770&amp;IDKEY=0lksjoiuwqowrnoiuomnckjashoufifmln902309ksdflku098k56221830"/>
  </r>
  <r>
    <d v="2017-05-04T00:00:00"/>
    <x v="9"/>
    <x v="54"/>
    <s v="en"/>
    <s v="Communications_Agreement.pdf"/>
    <x v="59"/>
    <s v="VCS Other Documents"/>
    <s v="https://registry.verra.org/mymodule/ProjectDoc/Project_ViewFile.asp?FileID=35061&amp;IDKEY=s903q4jsafkasjfu90amnmasdfkaidflnmdf9348r09dmfasdfk48349119"/>
  </r>
  <r>
    <d v="2017-05-04T00:00:00"/>
    <x v="1"/>
    <x v="55"/>
    <s v="en"/>
    <s v="COMMS_AGR_844_25SEP2012.pdf"/>
    <x v="59"/>
    <s v="VCS Other Documents"/>
    <s v="https://registry.verra.org/mymodule/ProjectDoc/Project_ViewFile.asp?FileID=40775&amp;IDKEY=aiquwesdfmnk0iei23nnm435oiojnc909dsflk9809adlkmlkfd56228725"/>
  </r>
  <r>
    <d v="2022-11-11T00:00:00"/>
    <x v="9"/>
    <x v="56"/>
    <s v="en"/>
    <s v="Verra-Registry-Communications-Agreement-multiple-PPs-4753635-v1-SYDDMS signed.pdf"/>
    <x v="59"/>
    <s v="VCS Other Documents"/>
    <s v="https://registry.verra.org/mymodule/ProjectDoc/Project_ViewFile.asp?FileID=78721&amp;IDKEY=a903q4jsafkasjfu90amnmasdfkaidflnmdf9348r09dmfasdfa108556259"/>
  </r>
  <r>
    <d v="2020-12-16T00:00:00"/>
    <x v="12"/>
    <x v="57"/>
    <s v="en"/>
    <s v="V8_844_PRR_16DEC2020.pdf"/>
    <x v="59"/>
    <s v="VCS Other Documents"/>
    <s v="https://registry.verra.org/mymodule/ProjectDoc/Project_ViewFile.asp?FileID=50010&amp;IDKEY=998klasmf8jflkasf8098afnasfkj98f0a9sfsakjflsakjf8d868963790"/>
  </r>
  <r>
    <d v="2020-12-09T00:00:00"/>
    <x v="10"/>
    <x v="58"/>
    <s v="not detected"/>
    <s v="Project Area.kml"/>
    <x v="59"/>
    <s v="VCS Other Documents"/>
    <s v="https://registry.verra.org/mymodule/ProjectDoc/Project_ViewFile.asp?FileID=49910&amp;IDKEY=4iquwesdfmnk0iei23nnm435oiojnc909dsflk9809adlkmlkfn68825890"/>
  </r>
  <r>
    <d v="2017-05-04T00:00:00"/>
    <x v="1"/>
    <x v="59"/>
    <s v="en"/>
    <s v="madrededios-3.pdf"/>
    <x v="59"/>
    <s v="VCS Other Documents"/>
    <s v="https://registry.verra.org/mymodule/ProjectDoc/Project_ViewFile.asp?FileID=31654&amp;IDKEY=7097809fdslkjf09rndasfufd098asodfjlkduf09nm23mrn8743650866"/>
  </r>
  <r>
    <d v="2017-05-04T00:00:00"/>
    <x v="1"/>
    <x v="60"/>
    <s v="en"/>
    <s v="PP_LIST_REP_###_10MAY2012.pdf"/>
    <x v="59"/>
    <s v="VCS Other Documents"/>
    <s v="https://registry.verra.org/mymodule/ProjectDoc/Project_ViewFile.asp?FileID=34618&amp;IDKEY=88723kjnf7kjandsaslmdv09887vaksmrmnwqkjoiuanfnfuq0847738222"/>
  </r>
  <r>
    <d v="2013-06-12T00:00:00"/>
    <x v="1"/>
    <x v="61"/>
    <s v="en"/>
    <s v="MDDARP_VCS_NonPermRisk_16may2013.pdf"/>
    <x v="59"/>
    <s v="VCS Other Documents"/>
    <s v="https://registry.verra.org/mymodule/ProjectDoc/Project_ViewFile.asp?FileID=35481&amp;IDKEY=dq934lkmsad39asjdkfj90qlkalsdkngaf98ulkandDfdvDdfhl48928299"/>
  </r>
  <r>
    <d v="2016-08-22T00:00:00"/>
    <x v="1"/>
    <x v="62"/>
    <s v="en"/>
    <s v="CCB_VERIF_STA_844_01JAN2013_31DEC2013.pdf"/>
    <x v="59"/>
    <s v="VCS Other Documents"/>
    <s v="https://registry.verra.org/mymodule/ProjectDoc/Project_ViewFile.asp?FileID=36225&amp;IDKEY=0lksjoiuwqowrnoiuomnckjashoufifmln902309ksdflku098o49954275"/>
  </r>
  <r>
    <d v="2016-08-22T00:00:00"/>
    <x v="1"/>
    <x v="63"/>
    <s v="en"/>
    <s v="CCB_VERIF_REP_844_01JAN2013_31DEC2013.pdf"/>
    <x v="59"/>
    <s v="VCS Other Documents"/>
    <s v="https://registry.verra.org/mymodule/ProjectDoc/Project_ViewFile.asp?FileID=36226&amp;IDKEY=l097809fdslkjf09rndasfufd098asodfjlkduf09nm23mrn87949955654"/>
  </r>
  <r>
    <d v="2016-08-22T00:00:00"/>
    <x v="1"/>
    <x v="64"/>
    <s v="en"/>
    <s v="CCB_PROJ_IMPL_REP_844.PDF"/>
    <x v="59"/>
    <s v="VCS Other Documents"/>
    <s v="https://registry.verra.org/mymodule/ProjectDoc/Project_ViewFile.asp?FileID=36227&amp;IDKEY=00e98hfalksuf098fnsdalfkjfoijmn4309JLKJFjlaksjfla9f49957033"/>
  </r>
  <r>
    <d v="2017-05-04T00:00:00"/>
    <x v="1"/>
    <x v="65"/>
    <s v="en"/>
    <s v="CCB_VALID_STA_844_02DEC2009.pdf"/>
    <x v="59"/>
    <s v="VCS Other Documents"/>
    <s v="https://registry.verra.org/mymodule/ProjectDoc/Project_ViewFile.asp?FileID=40774&amp;IDKEY=n8723kjnf7kjandsaslmdv09887vaksmrmnwqkjoiuanfnfuq0j56227346"/>
  </r>
  <r>
    <d v="2016-08-22T00:00:00"/>
    <x v="1"/>
    <x v="66"/>
    <s v="en"/>
    <s v="CCB_PROJ_IMPL_REP_844_01JAN2013_31DEC2013.PDF"/>
    <x v="59"/>
    <s v="VCS Other Documents"/>
    <s v="https://registry.verra.org/mymodule/ProjectDoc/Project_ViewFile.asp?FileID=41984&amp;IDKEY=898klasmf8jflkasf8098afnasfkj98f0a9sfsakjflsakjf8dj57895936"/>
  </r>
  <r>
    <d v="2017-05-04T00:00:00"/>
    <x v="0"/>
    <x v="67"/>
    <s v="en"/>
    <s v="CCB_PROJ_DESC_844_DEC2009.pdf"/>
    <x v="59"/>
    <s v="VCS Other Documents"/>
    <s v="https://registry.verra.org/mymodule/ProjectDoc/Project_ViewFile.asp?FileID=45284&amp;IDKEY=9iquwesdfmnk0iei23nnm435oiojnc909dsflk9809adlkmlkff62446636"/>
  </r>
  <r>
    <d v="2022-11-02T00:00:00"/>
    <x v="1"/>
    <x v="68"/>
    <s v="it"/>
    <s v="Project844_DEED_OF_PARTIAL_RELEASE Verra signed.pdf"/>
    <x v="59"/>
    <s v="VCS Other Documents"/>
    <s v="https://registry.verra.org/mymodule/ProjectDoc/Project_ViewFile.asp?FileID=77705&amp;IDKEY=898klasmf8jflkasf8098afnasfkj98f0a9sfsakjflsakjf8dj107155195"/>
  </r>
  <r>
    <d v="2016-09-27T00:00:00"/>
    <x v="12"/>
    <x v="69"/>
    <s v="en"/>
    <s v="3ISS_PRR_844_26SEPT2016.pdf"/>
    <x v="59"/>
    <s v="VCS Other Documents"/>
    <s v="https://registry.verra.org/mymodule/ProjectDoc/Project_ViewFile.asp?FileID=39278&amp;IDKEY=s097809fdslkjf09rndasfufd098asodfjlkduf09nm23mrn87s54164362"/>
  </r>
  <r>
    <d v="2017-05-04T00:00:00"/>
    <x v="12"/>
    <x v="69"/>
    <s v="en"/>
    <s v="3ISS_PRR_844_26SEPT2016.pdf"/>
    <x v="59"/>
    <s v="VCS Other Documents"/>
    <s v="https://registry.verra.org/mymodule/ProjectDoc/Project_ViewFile.asp?FileID=40288&amp;IDKEY=o8723kjnf7kjandsaslmdv09887vaksmrmnwqkjoiuanfnfuq0k55557152"/>
  </r>
  <r>
    <d v="2017-05-04T00:00:00"/>
    <x v="1"/>
    <x v="70"/>
    <s v="en"/>
    <s v="CCB_VALID_REP_ENG_844_02DEC2009.pdf"/>
    <x v="59"/>
    <s v="CCB Validation Documents"/>
    <s v="https://registry.verra.org/mymodule/ProjectDoc/Project_ViewFile.asp?FileID=44428&amp;IDKEY=s8723kjnf7kjandsaslmdv09887vaksmrmnwqkjoiuanfnfuq0n61266212"/>
  </r>
  <r>
    <d v="2017-05-04T00:00:00"/>
    <x v="1"/>
    <x v="71"/>
    <s v="en"/>
    <s v="madrededios-6.pdf"/>
    <x v="59"/>
    <s v="CCB Validation Documents"/>
    <s v="https://registry.verra.org/mymodule/ProjectDoc/Project_ViewFile.asp?FileID=31657&amp;IDKEY=f8723kjnf7kjandsaslmdv09887vaksmrmnwqkjoiuanfnfuq0243655003"/>
  </r>
  <r>
    <d v="2017-05-04T00:00:00"/>
    <x v="6"/>
    <x v="72"/>
    <s v="en"/>
    <s v="VCS_Greenoxx_MadreDeDios_ValidationRepresentation_V3.0_092412.pdf"/>
    <x v="59"/>
    <s v="CCB Validation Documents"/>
    <s v="https://registry.verra.org/mymodule/ProjectDoc/Project_ViewFile.asp?FileID=35060&amp;IDKEY=viofj09234rm9oq4jndsma80vcalksdjf98cxkjaf90823nmq3c48347740"/>
  </r>
  <r>
    <d v="2017-05-04T00:00:00"/>
    <x v="1"/>
    <x v="73"/>
    <s v="en"/>
    <s v="madrededios-1.pdf"/>
    <x v="59"/>
    <s v="CCB Validation Documents"/>
    <s v="https://registry.verra.org/mymodule/ProjectDoc/Project_ViewFile.asp?FileID=31648&amp;IDKEY=j8723kjnf7kjandsaslmdv09887vaksmrmnwqkjoiuanfnfuq0n43642592"/>
  </r>
  <r>
    <d v="2017-05-04T00:00:00"/>
    <x v="0"/>
    <x v="74"/>
    <s v="en"/>
    <s v="PROJ_DESC_###_27MAY2011.pdf"/>
    <x v="59"/>
    <s v="CCB Validation Documents"/>
    <s v="https://registry.verra.org/mymodule/ProjectDoc/Project_ViewFile.asp?FileID=34617&amp;IDKEY=lq934lkmsad39asjdkfj90qlkalsdkngaf98ulkandDfdvDdfhl47736843"/>
  </r>
  <r>
    <d v="2019-12-26T00:00:00"/>
    <x v="1"/>
    <x v="75"/>
    <s v="en"/>
    <s v="CCB_VERIF_REP_ENG_844_01JAN2014_31DEC2018.pdf"/>
    <x v="59"/>
    <s v="CCB Verification Documents"/>
    <s v="https://registry.verra.org/mymodule/ProjectDoc/Project_ViewFile.asp?FileID=41258&amp;IDKEY=90e98hfalksuf098fnsdalfkjfoijmn4309JLKJFjlaksjfla956894782"/>
  </r>
  <r>
    <d v="2017-05-04T00:00:00"/>
    <x v="1"/>
    <x v="76"/>
    <s v="en"/>
    <s v="CCB_VERIF_REP_ENG_844_01JAN2009_31DEC2013.pdf"/>
    <x v="59"/>
    <s v="CCB Verification Documents"/>
    <s v="https://registry.verra.org/mymodule/ProjectDoc/Project_ViewFile.asp?FileID=42620&amp;IDKEY=riofj09234rm9oq4jndsma80vcalksdjf98cxkjaf90823nmq3a58772980"/>
  </r>
  <r>
    <d v="2019-12-26T00:00:00"/>
    <x v="1"/>
    <x v="77"/>
    <s v="en"/>
    <s v="CCB_VERIF_STA_844_01JAN2014_31DEC2018.pdf"/>
    <x v="59"/>
    <s v="CCB Verification Documents"/>
    <s v="https://registry.verra.org/mymodule/ProjectDoc/Project_ViewFile.asp?FileID=38704&amp;IDKEY=j8723kjnf7kjandsaslmdv09887vaksmrmnwqkjoiuanfnfuq0n53372816"/>
  </r>
  <r>
    <d v="2019-12-26T00:00:00"/>
    <x v="5"/>
    <x v="78"/>
    <s v="es"/>
    <s v="CCB_IMP_REP_SUM_ESP_844_01JAN2014_31DEC2018.pdf"/>
    <x v="59"/>
    <s v="CCB Verification Documents"/>
    <s v="https://registry.verra.org/mymodule/ProjectDoc/Project_ViewFile.asp?FileID=38703&amp;IDKEY=mq934lkmsad39asjdkfj90qlkalsdkngaf98ulkandDfdvDdfhD53371437"/>
  </r>
  <r>
    <d v="2017-05-04T00:00:00"/>
    <x v="1"/>
    <x v="79"/>
    <s v="es"/>
    <s v="CCB_IMP_REP_ESP_844_01JAN2009_31DEC2013_V2.pdf"/>
    <x v="59"/>
    <s v="CCB Verification Documents"/>
    <s v="https://registry.verra.org/mymodule/ProjectDoc/Project_ViewFile.asp?FileID=43898&amp;IDKEY=j8723kjnf7kjandsaslmdv09887vaksmrmnwqkjoiuanfnfuq0n60535342"/>
  </r>
  <r>
    <d v="2019-12-26T00:00:00"/>
    <x v="5"/>
    <x v="80"/>
    <s v="en"/>
    <s v="CCB_IMP_REP_ENG_844_01JAN2014_31DEC2018.pdf"/>
    <x v="59"/>
    <s v="CCB Verification Documents"/>
    <s v="https://registry.verra.org/mymodule/ProjectDoc/Project_ViewFile.asp?FileID=45104&amp;IDKEY=ciofj09234rm9oq4jndsma80vcalksdjf98cxkjaf90823nmq3v62198416"/>
  </r>
  <r>
    <d v="2017-05-04T00:00:00"/>
    <x v="0"/>
    <x v="0"/>
    <s v="en"/>
    <s v="PROJ_DESC_1047_12AUG2013.pdf"/>
    <x v="60"/>
    <s v="VCS Registration Documents"/>
    <s v="https://registry.verra.org/mymodule/ProjectDoc/Project_ViewFile.asp?FileID=36551&amp;IDKEY=90e98hfalksuf098fnsdalfkjfoijmn4309JLKJFjlaksjfla9f50403829"/>
  </r>
  <r>
    <d v="2017-05-04T00:00:00"/>
    <x v="1"/>
    <x v="1"/>
    <s v="en"/>
    <s v="PP_REG_REP_1047_01APR2014.pdf"/>
    <x v="60"/>
    <s v="VCS Registration Documents"/>
    <s v="https://registry.verra.org/mymodule/ProjectDoc/Project_ViewFile.asp?FileID=36549&amp;IDKEY=skjalskjf098234kj28098sfkjlf098098kl32lasjdflkj909l50401071"/>
  </r>
  <r>
    <d v="2017-05-04T00:00:00"/>
    <x v="3"/>
    <x v="2"/>
    <s v="en"/>
    <s v="VALID_REP_1047_07OCT2013.pdf"/>
    <x v="60"/>
    <s v="VCS Registration Documents"/>
    <s v="https://registry.verra.org/mymodule/ProjectDoc/Project_ViewFile.asp?FileID=36552&amp;IDKEY=9q934lkmsad39asjdkfj90qlkalsdkngaf98ulkandDfdvDdfhd50405208"/>
  </r>
  <r>
    <d v="2016-12-29T00:00:00"/>
    <x v="1"/>
    <x v="3"/>
    <s v="en"/>
    <s v="PP_ISS_REP_1047_01NOV2007_31OCT2012.pdf"/>
    <x v="60"/>
    <s v="VCS Issuance Documents"/>
    <s v="https://registry.verra.org/mymodule/ProjectDoc/Project_ViewFile.asp?FileID=44537&amp;IDKEY=wiquwesdfmnk0iei23nnm435oiojnc909dsflk9809adlkmlkfk61416523"/>
  </r>
  <r>
    <d v="2016-12-29T00:00:00"/>
    <x v="5"/>
    <x v="4"/>
    <s v="en"/>
    <s v="MONIT_REP_1047_01NOV2007_31OCT2012.pdf"/>
    <x v="60"/>
    <s v="VCS Issuance Documents"/>
    <s v="https://registry.verra.org/mymodule/ProjectDoc/Project_ViewFile.asp?FileID=44538&amp;IDKEY=fiofj09234rm9oq4jndsma80vcalksdjf98cxkjaf90823nmq3n61417902"/>
  </r>
  <r>
    <d v="2017-05-04T00:00:00"/>
    <x v="6"/>
    <x v="5"/>
    <s v="en"/>
    <s v="VALID_STA_1047_09OCT2013.pdf"/>
    <x v="60"/>
    <s v="VCS Issuance Documents"/>
    <s v="https://registry.verra.org/mymodule/ProjectDoc/Project_ViewFile.asp?FileID=36553&amp;IDKEY=88723kjnf7kjandsaslmdv09887vaksmrmnwqkjoiuanfnfuq0q50406587"/>
  </r>
  <r>
    <d v="2016-12-29T00:00:00"/>
    <x v="7"/>
    <x v="6"/>
    <s v="en"/>
    <s v="VERIF_REP_1047_01NOV2007_31OCT2012.pdf"/>
    <x v="60"/>
    <s v="VCS Issuance Documents"/>
    <s v="https://registry.verra.org/mymodule/ProjectDoc/Project_ViewFile.asp?FileID=40492&amp;IDKEY=d097809fdslkjf09rndasfufd098asodfjlkduf09nm23mrn87d55838468"/>
  </r>
  <r>
    <d v="2016-12-29T00:00:00"/>
    <x v="8"/>
    <x v="7"/>
    <s v="en"/>
    <s v="VERIF_STA_1047_01NOV2007_31OCT2012.pdf"/>
    <x v="60"/>
    <s v="VCS Issuance Documents"/>
    <s v="https://registry.verra.org/mymodule/ProjectDoc/Project_ViewFile.asp?FileID=40493&amp;IDKEY=n0e98hfalksuf098fnsdalfkjfoijmn4309JLKJFjlaksjfla9d55839847"/>
  </r>
  <r>
    <d v="2017-05-04T00:00:00"/>
    <x v="1"/>
    <x v="8"/>
    <s v="en"/>
    <s v="AFLOU_ELEM_1047_12APR2013.pdf"/>
    <x v="60"/>
    <s v="VCS Other Documents"/>
    <s v="https://registry.verra.org/mymodule/ProjectDoc/Project_ViewFile.asp?FileID=36545&amp;IDKEY=miquwesdfmnk0iei23nnm435oiojnc909dsflk9809adlkmlkf050395555"/>
  </r>
  <r>
    <d v="2017-05-04T00:00:00"/>
    <x v="1"/>
    <x v="9"/>
    <s v="en"/>
    <s v="COMMS_AGR_1047_01APR2014.pdf"/>
    <x v="60"/>
    <s v="VCS Other Documents"/>
    <s v="https://registry.verra.org/mymodule/ProjectDoc/Project_ViewFile.asp?FileID=36550&amp;IDKEY=8097809fdslkjf09rndasfufd098asodfjlkduf09nm23mrn87m50402450"/>
  </r>
  <r>
    <d v="2017-05-04T00:00:00"/>
    <x v="0"/>
    <x v="10"/>
    <s v="en"/>
    <s v="CCBA_PROJ_DESC_1047_07JAN2014.pdf"/>
    <x v="60"/>
    <s v="VCS Other Documents"/>
    <s v="https://registry.verra.org/mymodule/ProjectDoc/Project_ViewFile.asp?FileID=36546&amp;IDKEY=3iofj09234rm9oq4jndsma80vcalksdjf98cxkjaf90823nmq3950396934"/>
  </r>
  <r>
    <d v="2017-05-04T00:00:00"/>
    <x v="1"/>
    <x v="11"/>
    <s v="en"/>
    <s v="CCBA_VALID_STA_1047_02JAN2014.pdf"/>
    <x v="60"/>
    <s v="VCS Other Documents"/>
    <s v="https://registry.verra.org/mymodule/ProjectDoc/Project_ViewFile.asp?FileID=36548&amp;IDKEY=s98klasmf8jflkasf8098afnasfkj98f0a9sfsakjflsakjf8ds50399692"/>
  </r>
  <r>
    <d v="2017-05-04T00:00:00"/>
    <x v="1"/>
    <x v="12"/>
    <s v="en"/>
    <s v="VCSA_EXTENSION_NOTICE_PL1047_25FEB2013.pdf"/>
    <x v="60"/>
    <s v="VCS Other Documents"/>
    <s v="https://registry.verra.org/mymodule/ProjectDoc/Project_ViewFile.asp?FileID=40664&amp;IDKEY=f0e98hfalksuf098fnsdalfkjfoijmn4309JLKJFjlaksjfla9k56075656"/>
  </r>
  <r>
    <d v="2016-12-29T00:00:00"/>
    <x v="12"/>
    <x v="13"/>
    <s v="en"/>
    <s v="I1_1047_PRR_30AUG2016.pdf"/>
    <x v="60"/>
    <s v="VCS Other Documents"/>
    <s v="https://registry.verra.org/mymodule/ProjectDoc/Project_ViewFile.asp?FileID=40494&amp;IDKEY=kq934lkmsad39asjdkfj90qlkalsdkngaf98ulkandDfdvDdfh955841226"/>
  </r>
  <r>
    <d v="2017-05-04T00:00:00"/>
    <x v="1"/>
    <x v="14"/>
    <s v="en"/>
    <s v="CCBA_VALID_REP_1047_15DEC2013.pdf"/>
    <x v="60"/>
    <s v="CCB Validation Documents"/>
    <s v="https://registry.verra.org/mymodule/ProjectDoc/Project_ViewFile.asp?FileID=36547&amp;IDKEY=s903q4jsafkasjfu90amnmasdfkaidflnmdf9348r09dmfasdf950398313"/>
  </r>
  <r>
    <d v="2020-03-02T00:00:00"/>
    <x v="1"/>
    <x v="0"/>
    <s v="en"/>
    <s v="DRAFT_PDD_1340_26MAY2014.pdf"/>
    <x v="61"/>
    <s v="VCS Pipeline Documents"/>
    <s v="https://registry.verra.org/mymodule/ProjectDoc/Project_ViewFile.asp?FileID=31063&amp;IDKEY=uiquwesdfmnk0iei23nnm435oiojnc909dsflk9809adlkmlkfm42835877"/>
  </r>
  <r>
    <d v="2014-07-08T00:00:00"/>
    <x v="11"/>
    <x v="1"/>
    <s v="not detected"/>
    <s v="Listing Representation Oromia Forest.pdf"/>
    <x v="61"/>
    <s v="VCS Pipeline Documents"/>
    <s v="https://registry.verra.org/mymodule/ProjectDoc/Project_ViewFile.asp?FileID=14376&amp;IDKEY=nq934lkmsad39asjdkfj90qlkalsdkngaf98ulkandDfdvDdfhj19824504"/>
  </r>
  <r>
    <d v="2017-07-26T00:00:00"/>
    <x v="0"/>
    <x v="2"/>
    <s v="en"/>
    <s v="CCB_PROJ_DESC_ENG_1340_28JUL2016 (8).pdf"/>
    <x v="61"/>
    <s v="VCS Registration Documents"/>
    <s v="https://registry.verra.org/mymodule/ProjectDoc/Project_ViewFile.asp?FileID=21684&amp;IDKEY=lq934lkmsad39asjdkfj90qlkalsdkngaf98ulkandDfdvDdfhl29902236"/>
  </r>
  <r>
    <d v="2017-07-20T00:00:00"/>
    <x v="2"/>
    <x v="3"/>
    <s v="en"/>
    <s v="Registration deed of representation.pdf"/>
    <x v="61"/>
    <s v="VCS Registration Documents"/>
    <s v="https://registry.verra.org/mymodule/ProjectDoc/Project_ViewFile.asp?FileID=21623&amp;IDKEY=ciofj09234rm9oq4jndsma80vcalksdjf98cxkjaf90823nmq3q29818117"/>
  </r>
  <r>
    <d v="2017-07-25T00:00:00"/>
    <x v="1"/>
    <x v="4"/>
    <s v="en"/>
    <s v="CCB_VALID_REP_ENG_1340_20JUN2017 (1).pdf"/>
    <x v="61"/>
    <s v="VCS Registration Documents"/>
    <s v="https://registry.verra.org/mymodule/ProjectDoc/Project_ViewFile.asp?FileID=21676&amp;IDKEY=m8723kjnf7kjandsaslmdv09887vaksmrmnwqkjoiuanfnfuq0l29891204"/>
  </r>
  <r>
    <d v="2017-08-01T00:00:00"/>
    <x v="4"/>
    <x v="5"/>
    <s v="en"/>
    <s v="Issuance deed of representation1340.pdf"/>
    <x v="61"/>
    <s v="VCS Issuance Documents"/>
    <s v="https://registry.verra.org/mymodule/ProjectDoc/Project_ViewFile.asp?FileID=21722&amp;IDKEY=8iofj09234rm9oq4jndsma80vcalksdjf98cxkjaf90823nmq3429954638"/>
  </r>
  <r>
    <d v="2021-07-28T00:00:00"/>
    <x v="4"/>
    <x v="6"/>
    <s v="en"/>
    <s v="VCS Issuance Deed of Representation.pdf"/>
    <x v="61"/>
    <s v="VCS Issuance Documents"/>
    <s v="https://registry.verra.org/mymodule/ProjectDoc/Project_ViewFile.asp?FileID=54257&amp;IDKEY=fiquwesdfmnk0iei23nnm435oiojnc909dsflk9809adlkmlkfe74820403"/>
  </r>
  <r>
    <d v="2017-08-01T00:00:00"/>
    <x v="1"/>
    <x v="7"/>
    <s v="en"/>
    <s v="CCB_IMP_REP_ENG_1340_01JAN2012_31DEC2015_V1 (4).pdf"/>
    <x v="61"/>
    <s v="VCS Issuance Documents"/>
    <s v="https://registry.verra.org/mymodule/ProjectDoc/Project_ViewFile.asp?FileID=21723&amp;IDKEY=m903q4jsafkasjfu90amnmasdfkaidflnmdf9348r09dmfasdf929956017"/>
  </r>
  <r>
    <d v="2021-09-10T00:00:00"/>
    <x v="5"/>
    <x v="8"/>
    <s v="en"/>
    <s v="Bale REDD^M MIR for priod 2016-2019 final version 8  August 5 2021.pdf"/>
    <x v="61"/>
    <s v="VCS Issuance Documents"/>
    <s v="https://registry.verra.org/mymodule/ProjectDoc/Project_ViewFile.asp?FileID=55514&amp;IDKEY=90e98hfalksuf098fnsdalfkjfoijmn4309JLKJFjlaksjfla9f76553806"/>
  </r>
  <r>
    <d v="2017-07-31T00:00:00"/>
    <x v="6"/>
    <x v="9"/>
    <s v="en"/>
    <s v="VCS Validation Representation v3.3.pdf"/>
    <x v="61"/>
    <s v="VCS Issuance Documents"/>
    <s v="https://registry.verra.org/mymodule/ProjectDoc/Project_ViewFile.asp?FileID=21719&amp;IDKEY=K0e98hfalksuf098fnsdalfkjfoijmn4309JLKJFjlaksjfla9f29950501"/>
  </r>
  <r>
    <d v="2017-07-26T00:00:00"/>
    <x v="1"/>
    <x v="10"/>
    <s v="en"/>
    <s v="CCB_VERIF_REP_ENG_1340_01JAN2012_31DEC2015 (4).pdf"/>
    <x v="61"/>
    <s v="VCS Issuance Documents"/>
    <s v="https://registry.verra.org/mymodule/ProjectDoc/Project_ViewFile.asp?FileID=21685&amp;IDKEY=08723kjnf7kjandsaslmdv09887vaksmrmnwqkjoiuanfnfuq0v29903615"/>
  </r>
  <r>
    <d v="2021-09-10T00:00:00"/>
    <x v="7"/>
    <x v="11"/>
    <s v="en"/>
    <s v="20210805_CCB_VCS_Bale Mountain REDD Ethiopia_2. Verification report_FA_Final.pdf"/>
    <x v="61"/>
    <s v="VCS Issuance Documents"/>
    <s v="https://registry.verra.org/mymodule/ProjectDoc/Project_ViewFile.asp?FileID=55512&amp;IDKEY=olksjoiuwqowrnoiuomnckjashoufifmln902309ksdflku098l76551048"/>
  </r>
  <r>
    <d v="2017-07-31T00:00:00"/>
    <x v="8"/>
    <x v="12"/>
    <s v="en"/>
    <s v="VCS Verification Representation v3.3 (3).pdf"/>
    <x v="61"/>
    <s v="VCS Issuance Documents"/>
    <s v="https://registry.verra.org/mymodule/ProjectDoc/Project_ViewFile.asp?FileID=21718&amp;IDKEY=f097809fdslkjf09rndasfufd098asodfjlkduf09nm23mrn87k29949122"/>
  </r>
  <r>
    <d v="2021-06-22T00:00:00"/>
    <x v="8"/>
    <x v="13"/>
    <s v="en"/>
    <s v="Bale Mountain_VCS-Verification-Representation-v4.1.pdf"/>
    <x v="61"/>
    <s v="VCS Issuance Documents"/>
    <s v="https://registry.verra.org/mymodule/ProjectDoc/Project_ViewFile.asp?FileID=53356&amp;IDKEY=k8723kjnf7kjandsaslmdv09887vaksmrmnwqkjoiuanfnfuq0f73577924"/>
  </r>
  <r>
    <d v="2020-03-02T00:00:00"/>
    <x v="1"/>
    <x v="14"/>
    <s v="en"/>
    <s v="CCB_PUB_COM_1340_07SEP2016.pdf"/>
    <x v="61"/>
    <s v="VCS Other Documents"/>
    <s v="https://registry.verra.org/mymodule/ProjectDoc/Project_ViewFile.asp?FileID=31060&amp;IDKEY=f0e98hfalksuf098fnsdalfkjfoijmn4309JLKJFjlaksjfla9k42831740"/>
  </r>
  <r>
    <d v="2021-09-10T00:00:00"/>
    <x v="12"/>
    <x v="15"/>
    <s v="en"/>
    <s v="1340_PRR_10 Sep 2021.pdf"/>
    <x v="61"/>
    <s v="VCS Other Documents"/>
    <s v="https://registry.verra.org/mymodule/ProjectDoc/Project_ViewFile.asp?FileID=55511&amp;IDKEY=kkjalskjf098234kj28098sfkjlf098098kl32lasjdflkj909f76549669"/>
  </r>
  <r>
    <d v="2017-08-21T00:00:00"/>
    <x v="1"/>
    <x v="16"/>
    <s v="not detected"/>
    <s v="OTHER_1340_17MAR2016.xlsx"/>
    <x v="61"/>
    <s v="VCS Other Documents"/>
    <s v="https://registry.verra.org/mymodule/ProjectDoc/Project_ViewFile.asp?FileID=21839&amp;IDKEY=iiquwesdfmnk0iei23nnm435oiojnc909dsflk9809adlkmlkfs30115981"/>
  </r>
  <r>
    <d v="2023-05-22T00:00:00"/>
    <x v="1"/>
    <x v="17"/>
    <s v="en"/>
    <s v="1340_PUB_COM_SUM_CCB_V3_01JAN2020_31DEC2021 .pdf"/>
    <x v="61"/>
    <s v="VCS Other Documents"/>
    <s v="https://registry.verra.org/mymodule/ProjectDoc/Project_ViewFile.asp?FileID=90452&amp;IDKEY=e0e98hfalksuf098fnsdalfkjfoijmn4309JLKJFjlaksjfla9l124733308"/>
  </r>
  <r>
    <d v="2014-05-27T00:00:00"/>
    <x v="0"/>
    <x v="18"/>
    <s v="en"/>
    <s v="Bale Mtns REDD+ VCS+CCB Project Description version 3.0.pdf"/>
    <x v="61"/>
    <s v="CCB Validation Documents"/>
    <s v="https://registry.verra.org/mymodule/ProjectDoc/Project_ViewFile.asp?FileID=14079&amp;IDKEY=fq934lkmsad39asjdkfj90qlkalsdkngaf98ulkandDfdvDdfhd19414941"/>
  </r>
  <r>
    <d v="2017-06-30T00:00:00"/>
    <x v="1"/>
    <x v="19"/>
    <s v="en"/>
    <s v="CCB_VALID_REP_ENG_1340_20JUN2017.pdf"/>
    <x v="61"/>
    <s v="CCB Validation Documents"/>
    <s v="https://registry.verra.org/mymodule/ProjectDoc/Project_ViewFile.asp?FileID=21514&amp;IDKEY=miquwesdfmnk0iei23nnm435oiojnc909dsflk9809adlkmlkfu29667806"/>
  </r>
  <r>
    <d v="2017-06-30T00:00:00"/>
    <x v="1"/>
    <x v="20"/>
    <s v="en"/>
    <s v="CCB_VALID_STA_1340_20JUN2017.pdf"/>
    <x v="61"/>
    <s v="CCB Validation Documents"/>
    <s v="https://registry.verra.org/mymodule/ProjectDoc/Project_ViewFile.asp?FileID=21513&amp;IDKEY=u8723kjnf7kjandsaslmdv09887vaksmrmnwqkjoiuanfnfuq0729666427"/>
  </r>
  <r>
    <d v="2020-03-02T00:00:00"/>
    <x v="1"/>
    <x v="21"/>
    <s v="en"/>
    <s v="CCB_MON_PLA_ENG_1340_31DEC2015.pdf"/>
    <x v="61"/>
    <s v="CCB Validation Documents"/>
    <s v="https://registry.verra.org/mymodule/ProjectDoc/Project_ViewFile.asp?FileID=31057&amp;IDKEY=898klasmf8jflkasf8098afnasfkj98f0a9sfsakjflsakjf8dj42827603"/>
  </r>
  <r>
    <d v="2017-06-30T00:00:00"/>
    <x v="0"/>
    <x v="22"/>
    <s v="so"/>
    <s v="CCB_PROJ_DESC_SUM_ORM_1340_28JUL2016.pdf"/>
    <x v="61"/>
    <s v="CCB Validation Documents"/>
    <s v="https://registry.verra.org/mymodule/ProjectDoc/Project_ViewFile.asp?FileID=21515&amp;IDKEY=3iofj09234rm9oq4jndsma80vcalksdjf98cxkjaf90823nmq3j29669185"/>
  </r>
  <r>
    <d v="2020-03-02T00:00:00"/>
    <x v="0"/>
    <x v="23"/>
    <s v="so"/>
    <s v="CCB_PROJ_DESC_SUM_ORM_1340_13OCT2015.pdf"/>
    <x v="61"/>
    <s v="CCB Validation Documents"/>
    <s v="https://registry.verra.org/mymodule/ProjectDoc/Project_ViewFile.asp?FileID=31058&amp;IDKEY=fkjalskjf098234kj28098sfkjlf098098kl32lasjdflkj909j42828982"/>
  </r>
  <r>
    <d v="2017-06-30T00:00:00"/>
    <x v="0"/>
    <x v="24"/>
    <s v="en"/>
    <s v="CCB_PROJ_DESC_ENG_1340_28JUL2016.pdf"/>
    <x v="61"/>
    <s v="CCB Validation Documents"/>
    <s v="https://registry.verra.org/mymodule/ProjectDoc/Project_ViewFile.asp?FileID=21519&amp;IDKEY=slksjoiuwqowrnoiuomnckjashoufifmln902309ksdflku098w29674701"/>
  </r>
  <r>
    <d v="2020-03-02T00:00:00"/>
    <x v="0"/>
    <x v="25"/>
    <s v="en"/>
    <s v="CCB_PROJ_DESC_ENG_DRAFT_1340_26MAY2014.pdf"/>
    <x v="61"/>
    <s v="CCB Validation Documents"/>
    <s v="https://registry.verra.org/mymodule/ProjectDoc/Project_ViewFile.asp?FileID=31059&amp;IDKEY=ulksjoiuwqowrnoiuomnckjashoufifmln902309ksdflku098d42830361"/>
  </r>
  <r>
    <d v="2017-09-06T00:00:00"/>
    <x v="1"/>
    <x v="7"/>
    <s v="en"/>
    <s v="CCB_IMP_REP_ENG_1340_01JAN2012_31DEC2015_V1 (4).pdf"/>
    <x v="61"/>
    <s v="CCB Verification Documents"/>
    <s v="https://registry.verra.org/mymodule/ProjectDoc/Project_ViewFile.asp?FileID=21936&amp;IDKEY=dq934lkmsad39asjdkfj90qlkalsdkngaf98ulkandDfdvDdfhf30249744"/>
  </r>
  <r>
    <d v="2021-01-25T00:00:00"/>
    <x v="5"/>
    <x v="26"/>
    <s v="en"/>
    <s v="Bale REDD+ MIR for period 2016-2019 final.pdf"/>
    <x v="61"/>
    <s v="CCB Verification Documents"/>
    <s v="https://registry.verra.org/mymodule/ProjectDoc/Project_ViewFile.asp?FileID=50591&amp;IDKEY=o0e98hfalksuf098fnsdalfkjfoijmn4309JLKJFjlaksjfla9k69764989"/>
  </r>
  <r>
    <d v="2021-01-25T00:00:00"/>
    <x v="1"/>
    <x v="27"/>
    <s v="not detected"/>
    <s v="Annex documents.docx"/>
    <x v="61"/>
    <s v="CCB Verification Documents"/>
    <s v="https://registry.verra.org/mymodule/ProjectDoc/Project_ViewFile.asp?FileID=50593&amp;IDKEY=88723kjnf7kjandsaslmdv09887vaksmrmnwqkjoiuanfnfuq0869767747"/>
  </r>
  <r>
    <d v="2023-04-21T00:00:00"/>
    <x v="5"/>
    <x v="28"/>
    <s v="en"/>
    <s v="CCB_VCS_Bale REDD+ MIR for priod 2020-2021 first version 1_for PC.pdf"/>
    <x v="61"/>
    <s v="CCB Verification Documents"/>
    <s v="https://registry.verra.org/mymodule/ProjectDoc/Project_ViewFile.asp?FileID=88760&amp;IDKEY=a097809fdslkjf09rndasfufd098asodfjlkduf09nm23mrn87f122400040"/>
  </r>
  <r>
    <d v="2021-01-25T00:00:00"/>
    <x v="5"/>
    <x v="29"/>
    <s v="so"/>
    <s v="Bale REDD+ MIR for period 2016-2019_Afan Oromo.pdf"/>
    <x v="61"/>
    <s v="CCB Verification Documents"/>
    <s v="https://registry.verra.org/mymodule/ProjectDoc/Project_ViewFile.asp?FileID=50592&amp;IDKEY=aq934lkmsad39asjdkfj90qlkalsdkngaf98ulkandDfdvDdfhk69766368"/>
  </r>
  <r>
    <d v="2023-04-21T00:00:00"/>
    <x v="1"/>
    <x v="30"/>
    <s v="so"/>
    <s v="MIR -Afaan Oromoo.pdf"/>
    <x v="61"/>
    <s v="CCB Verification Documents"/>
    <s v="https://registry.verra.org/mymodule/ProjectDoc/Project_ViewFile.asp?FileID=88761&amp;IDKEY=i0e98hfalksuf098fnsdalfkjfoijmn4309JLKJFjlaksjfla9f122401419"/>
  </r>
  <r>
    <d v="2017-06-30T00:00:00"/>
    <x v="1"/>
    <x v="31"/>
    <s v="en"/>
    <s v="CCB_VERIF_REP_ENG_1340_01JAN2012_31DEC2015.pdf"/>
    <x v="61"/>
    <s v="CCB Verification Documents"/>
    <s v="https://registry.verra.org/mymodule/ProjectDoc/Project_ViewFile.asp?FileID=21517&amp;IDKEY=s98klasmf8jflkasf8098afnasfkj98f0a9sfsakjflsakjf8ds29671943"/>
  </r>
  <r>
    <d v="2017-06-30T00:00:00"/>
    <x v="1"/>
    <x v="32"/>
    <s v="en"/>
    <s v="CCB_VERIF_STA_1340_01JAN2012_31DEC2015.pdf"/>
    <x v="61"/>
    <s v="CCB Verification Documents"/>
    <s v="https://registry.verra.org/mymodule/ProjectDoc/Project_ViewFile.asp?FileID=21516&amp;IDKEY=m903q4jsafkasjfu90amnmasdfkaidflnmdf9348r09dmfasdf429670564"/>
  </r>
  <r>
    <d v="2021-06-22T00:00:00"/>
    <x v="1"/>
    <x v="33"/>
    <s v="en"/>
    <s v="BaleMountain_Verification_Statement_CCBv3.0.pdf"/>
    <x v="61"/>
    <s v="CCB Verification Documents"/>
    <s v="https://registry.verra.org/mymodule/ProjectDoc/Project_ViewFile.asp?FileID=53359&amp;IDKEY=0903q4jsafkasjfu90amnmasdfkaidflnmdf9348r09dmfasdfs73582061"/>
  </r>
  <r>
    <d v="2020-03-02T00:00:00"/>
    <x v="1"/>
    <x v="34"/>
    <s v="so"/>
    <s v="CCB_IMP_REP_SUM_ORM_DRAFT_1340_01JAN2012_31DEC2015_V1.pdf"/>
    <x v="61"/>
    <s v="CCB Verification Documents"/>
    <s v="https://registry.verra.org/mymodule/ProjectDoc/Project_ViewFile.asp?FileID=31056&amp;IDKEY=k903q4jsafkasjfu90amnmasdfkaidflnmdf9348r09dmfasdf842826224"/>
  </r>
  <r>
    <d v="2017-06-30T00:00:00"/>
    <x v="1"/>
    <x v="35"/>
    <s v="en"/>
    <s v="CCB_IMP_REP_ENG_1340_01JAN2012_31DEC2015_V1.pdf"/>
    <x v="61"/>
    <s v="CCB Verification Documents"/>
    <s v="https://registry.verra.org/mymodule/ProjectDoc/Project_ViewFile.asp?FileID=21518&amp;IDKEY=dkjalskjf098234kj28098sfkjlf098098kl32lasjdflkj909j29673322"/>
  </r>
  <r>
    <d v="2020-03-02T00:00:00"/>
    <x v="1"/>
    <x v="36"/>
    <s v="so"/>
    <s v="CCB_IMP_REP_ORM_1340_01JAN2012_31DEC2015.pdf"/>
    <x v="61"/>
    <s v="CCB Verification Documents"/>
    <s v="https://registry.verra.org/mymodule/ProjectDoc/Project_ViewFile.asp?FileID=31062&amp;IDKEY=38723kjnf7kjandsaslmdv09887vaksmrmnwqkjoiuanfnfuq0n42834498"/>
  </r>
  <r>
    <d v="2020-03-02T00:00:00"/>
    <x v="1"/>
    <x v="37"/>
    <s v="en"/>
    <s v="CCB_IMP_REP_ENG_DRAFT_1340_01JAN2012_31DEC2015_V1.pdf"/>
    <x v="61"/>
    <s v="CCB Verification Documents"/>
    <s v="https://registry.verra.org/mymodule/ProjectDoc/Project_ViewFile.asp?FileID=31055&amp;IDKEY=miofj09234rm9oq4jndsma80vcalksdjf98cxkjaf90823nmq3j42824845"/>
  </r>
  <r>
    <d v="2020-03-02T00:00:00"/>
    <x v="1"/>
    <x v="38"/>
    <s v="en"/>
    <s v="CCB_OTHER_1340_16DEC2016.pdf"/>
    <x v="61"/>
    <s v="CCB Other Documents"/>
    <s v="https://registry.verra.org/mymodule/ProjectDoc/Project_ViewFile.asp?FileID=31061&amp;IDKEY=lq934lkmsad39asjdkfj90qlkalsdkngaf98ulkandDfdvDdfhd42833119"/>
  </r>
  <r>
    <d v="2017-06-14T00:00:00"/>
    <x v="0"/>
    <x v="0"/>
    <s v="en"/>
    <s v="PROJ_DESC_1133_29DEC2016.pdf"/>
    <x v="62"/>
    <s v="VCS Registration Documents"/>
    <s v="https://registry.verra.org/mymodule/ProjectDoc/Project_ViewFile.asp?FileID=45519&amp;IDKEY=oiofj09234rm9oq4jndsma80vcalksdjf98cxkjaf90823nmq3m62770701"/>
  </r>
  <r>
    <d v="2017-06-14T00:00:00"/>
    <x v="1"/>
    <x v="1"/>
    <s v="en"/>
    <s v="PP_REG_REP_1133_02APR2017.pdf"/>
    <x v="62"/>
    <s v="VCS Registration Documents"/>
    <s v="https://registry.verra.org/mymodule/ProjectDoc/Project_ViewFile.asp?FileID=45520&amp;IDKEY=998klasmf8jflkasf8098afnasfkj98f0a9sfsakjflsakjf8d862772080"/>
  </r>
  <r>
    <d v="2017-06-14T00:00:00"/>
    <x v="3"/>
    <x v="2"/>
    <s v="en"/>
    <s v="VALID_REP_1133_03APR2017.pdf"/>
    <x v="62"/>
    <s v="VCS Registration Documents"/>
    <s v="https://registry.verra.org/mymodule/ProjectDoc/Project_ViewFile.asp?FileID=45596&amp;IDKEY=f097809fdslkjf09rndasfufd098asodfjlkduf09nm23mrn87962876884"/>
  </r>
  <r>
    <d v="2019-12-06T00:00:00"/>
    <x v="1"/>
    <x v="3"/>
    <s v="en"/>
    <s v="PP_ISS_REP_1133_01JAN2012_31DEC2013.pdf"/>
    <x v="62"/>
    <s v="VCS Issuance Documents"/>
    <s v="https://registry.verra.org/mymodule/ProjectDoc/Project_ViewFile.asp?FileID=38716&amp;IDKEY=d903q4jsafkasjfu90amnmasdfkaidflnmdf9348r09dmfasdfj53389364"/>
  </r>
  <r>
    <d v="2019-12-06T00:00:00"/>
    <x v="5"/>
    <x v="4"/>
    <s v="en"/>
    <s v="MONIT_REP_1133_01JAN2012_31DEC2013.pdf"/>
    <x v="62"/>
    <s v="VCS Issuance Documents"/>
    <s v="https://registry.verra.org/mymodule/ProjectDoc/Project_ViewFile.asp?FileID=45088&amp;IDKEY=0903q4jsafkasjfu90amnmasdfkaidflnmdf9348r09dmfasdfa62176352"/>
  </r>
  <r>
    <d v="2017-06-14T00:00:00"/>
    <x v="6"/>
    <x v="5"/>
    <s v="en"/>
    <s v="VALID_STA_1133_31DEC2016.pdf"/>
    <x v="62"/>
    <s v="VCS Issuance Documents"/>
    <s v="https://registry.verra.org/mymodule/ProjectDoc/Project_ViewFile.asp?FileID=40339&amp;IDKEY=u097809fdslkjf09rndasfufd098asodfjlkduf09nm23mrn87j55627481"/>
  </r>
  <r>
    <d v="2019-12-06T00:00:00"/>
    <x v="7"/>
    <x v="6"/>
    <s v="en"/>
    <s v="VERIF_REP_1133_01JAN2012_31DEC2013.pdf"/>
    <x v="62"/>
    <s v="VCS Issuance Documents"/>
    <s v="https://registry.verra.org/mymodule/ProjectDoc/Project_ViewFile.asp?FileID=44125&amp;IDKEY=a98klasmf8jflkasf8098afnasfkj98f0a9sfsakjflsakjf8ds60848375"/>
  </r>
  <r>
    <d v="2019-12-06T00:00:00"/>
    <x v="8"/>
    <x v="7"/>
    <s v="en"/>
    <s v="VERIF_STA_1133_01JAN2012_31DEC2013.pdf"/>
    <x v="62"/>
    <s v="VCS Issuance Documents"/>
    <s v="https://registry.verra.org/mymodule/ProjectDoc/Project_ViewFile.asp?FileID=38325&amp;IDKEY=Dq934lkmsad39asjdkfj90qlkalsdkngaf98ulkandDfdvDdfhm52850175"/>
  </r>
  <r>
    <d v="2019-12-06T00:00:00"/>
    <x v="1"/>
    <x v="8"/>
    <s v="en"/>
    <s v="AFOLU_ELEM_1133_01JAN2012_31DEC2013.pdf"/>
    <x v="62"/>
    <s v="VCS Other Documents"/>
    <s v="https://registry.verra.org/mymodule/ProjectDoc/Project_ViewFile.asp?FileID=41112&amp;IDKEY=8097809fdslkjf09rndasfufd098asodfjlkduf09nm23mrn87056693448"/>
  </r>
  <r>
    <d v="2017-06-14T00:00:00"/>
    <x v="1"/>
    <x v="9"/>
    <s v="en"/>
    <s v="AFOLU_ELEM_1133_20DEC2016.pdf"/>
    <x v="62"/>
    <s v="VCS Other Documents"/>
    <s v="https://registry.verra.org/mymodule/ProjectDoc/Project_ViewFile.asp?FileID=42678&amp;IDKEY=kkjalskjf098234kj28098sfkjlf098098kl32lasjdflkj909058852962"/>
  </r>
  <r>
    <d v="2017-06-14T00:00:00"/>
    <x v="1"/>
    <x v="10"/>
    <s v="en"/>
    <s v="COMMS_AGR_PL1133_10SEP2013.pdf"/>
    <x v="62"/>
    <s v="VCS Other Documents"/>
    <s v="https://registry.verra.org/mymodule/ProjectDoc/Project_ViewFile.asp?FileID=44447&amp;IDKEY=kiquwesdfmnk0iei23nnm435oiojnc909dsflk9809adlkmlkfw61292413"/>
  </r>
  <r>
    <d v="2023-09-07T00:00:00"/>
    <x v="10"/>
    <x v="11"/>
    <s v="not detected"/>
    <s v="1133_PA.kml"/>
    <x v="62"/>
    <s v="VCS Other Documents"/>
    <s v="https://registry.verra.org/mymodule/ProjectDoc/Project_ViewFile.asp?FileID=96775&amp;IDKEY=3iofj09234rm9oq4jndsma80vcalksdjf98cxkjaf90823nmq3133452725"/>
  </r>
  <r>
    <d v="2016-02-04T00:00:00"/>
    <x v="0"/>
    <x v="0"/>
    <s v="en"/>
    <s v="PROJ_DESC_1094_22FEB2013.pdf"/>
    <x v="63"/>
    <s v="VCS Registration Documents"/>
    <s v="https://registry.verra.org/mymodule/ProjectDoc/Project_ViewFile.asp?FileID=18197&amp;IDKEY=f98klasmf8jflkasf8098afnasfkj98f0a9sfsakjflsakjf8d025093663"/>
  </r>
  <r>
    <d v="2020-08-03T00:00:00"/>
    <x v="0"/>
    <x v="1"/>
    <s v="en"/>
    <s v="VCS PD_EcomapuC!_2nd baseline period_v02.pdf"/>
    <x v="63"/>
    <s v="VCS Registration Documents"/>
    <s v="https://registry.verra.org/mymodule/ProjectDoc/Project_ViewFile.asp?FileID=47741&amp;IDKEY=siquwesdfmnk0iei23nnm435oiojnc909dsflk9809adlkmlkfi65834839"/>
  </r>
  <r>
    <d v="2016-02-04T00:00:00"/>
    <x v="1"/>
    <x v="2"/>
    <s v="en"/>
    <s v="PP_REG_REP_1094_27MAY2013.pdf"/>
    <x v="63"/>
    <s v="VCS Registration Documents"/>
    <s v="https://registry.verra.org/mymodule/ProjectDoc/Project_ViewFile.asp?FileID=18196&amp;IDKEY=n903q4jsafkasjfu90amnmasdfkaidflnmdf9348r09dmfasdf025092284"/>
  </r>
  <r>
    <d v="2016-02-04T00:00:00"/>
    <x v="1"/>
    <x v="3"/>
    <s v="en"/>
    <s v="SC_VALID_REP_POINT_ZERO_1094_01JAN2003_31DEC2012.pdf"/>
    <x v="63"/>
    <s v="VCS Registration Documents"/>
    <s v="https://registry.verra.org/mymodule/ProjectDoc/Project_ViewFile.asp?FileID=18199&amp;IDKEY=ilksjoiuwqowrnoiuomnckjashoufifmln902309ksdflku098c25096421"/>
  </r>
  <r>
    <d v="2016-02-04T00:00:00"/>
    <x v="3"/>
    <x v="4"/>
    <s v="en"/>
    <s v="VALID_REP_1094_06MAR2013.pdf"/>
    <x v="63"/>
    <s v="VCS Registration Documents"/>
    <s v="https://registry.verra.org/mymodule/ProjectDoc/Project_ViewFile.asp?FileID=18200&amp;IDKEY=dq934lkmsad39asjdkfj90qlkalsdkngaf98ulkandDfdvDdfh025097800"/>
  </r>
  <r>
    <d v="2016-11-22T00:00:00"/>
    <x v="1"/>
    <x v="5"/>
    <s v="en"/>
    <s v="FVRP_SCS_2014BQ02MD_2.2Aa_18.11.2016_approved.pdf"/>
    <x v="63"/>
    <s v="VCS Registration Documents"/>
    <s v="https://registry.verra.org/mymodule/ProjectDoc/Project_ViewFile.asp?FileID=20013&amp;IDKEY=j98klasmf8jflkasf8098afnasfkj98f0a9sfsakjflsakjf8da27597927"/>
  </r>
  <r>
    <d v="2016-02-04T00:00:00"/>
    <x v="1"/>
    <x v="6"/>
    <s v="en"/>
    <s v="PP_ISS_REP_1094_01JAN2003_31DEC2012.pdf"/>
    <x v="63"/>
    <s v="VCS Issuance Documents"/>
    <s v="https://registry.verra.org/mymodule/ProjectDoc/Project_ViewFile.asp?FileID=18195&amp;IDKEY=9iofj09234rm9oq4jndsma80vcalksdjf98cxkjaf90823nmq3j25090905"/>
  </r>
  <r>
    <d v="2020-08-03T00:00:00"/>
    <x v="1"/>
    <x v="7"/>
    <s v="en"/>
    <s v="VCS PPIR_2nd MR_Ecomapua.pdf"/>
    <x v="63"/>
    <s v="VCS Issuance Documents"/>
    <s v="https://registry.verra.org/mymodule/ProjectDoc/Project_ViewFile.asp?FileID=47743&amp;IDKEY=n903q4jsafkasjfu90amnmasdfkaidflnmdf9348r09dmfasdf065837597"/>
  </r>
  <r>
    <d v="2016-02-04T00:00:00"/>
    <x v="5"/>
    <x v="8"/>
    <s v="en"/>
    <s v="MONIT_REP_1094_01JAN2003_31DEC2012.pdf"/>
    <x v="63"/>
    <s v="VCS Issuance Documents"/>
    <s v="https://registry.verra.org/mymodule/ProjectDoc/Project_ViewFile.asp?FileID=18194&amp;IDKEY=siquwesdfmnk0iei23nnm435oiojnc909dsflk9809adlkmlkfi25089526"/>
  </r>
  <r>
    <d v="2015-02-27T00:00:00"/>
    <x v="5"/>
    <x v="9"/>
    <s v="en"/>
    <s v="VCS_MR_Ecomapua_period_01_01_01_2003_31_12_2012_v02.pdf"/>
    <x v="63"/>
    <s v="VCS Issuance Documents"/>
    <s v="https://registry.verra.org/mymodule/ProjectDoc/Project_ViewFile.asp?FileID=36128&amp;IDKEY=90e98hfalksuf098fnsdalfkjfoijmn4309JLKJFjlaksjfla9849820512"/>
  </r>
  <r>
    <d v="2020-08-03T00:00:00"/>
    <x v="5"/>
    <x v="10"/>
    <s v="en"/>
    <s v="VCS MR Ecomapua_period_02_01 01 2013_31 12 2017_v04.pdf"/>
    <x v="63"/>
    <s v="VCS Issuance Documents"/>
    <s v="https://registry.verra.org/mymodule/ProjectDoc/Project_ViewFile.asp?FileID=47744&amp;IDKEY=f98klasmf8jflkasf8098afnasfkj98f0a9sfsakjflsakjf8d065838976"/>
  </r>
  <r>
    <d v="2016-02-04T00:00:00"/>
    <x v="6"/>
    <x v="11"/>
    <s v="en"/>
    <s v="VALID_STA_1094_06MAR2013.pdf"/>
    <x v="63"/>
    <s v="VCS Issuance Documents"/>
    <s v="https://registry.verra.org/mymodule/ProjectDoc/Project_ViewFile.asp?FileID=18201&amp;IDKEY=v8723kjnf7kjandsaslmdv09887vaksmrmnwqkjoiuanfnfuq0025099179"/>
  </r>
  <r>
    <d v="2016-02-04T00:00:00"/>
    <x v="7"/>
    <x v="12"/>
    <s v="en"/>
    <s v="VERIF_REP_1094_01JAN2003_31DEC2012.pdf"/>
    <x v="63"/>
    <s v="VCS Issuance Documents"/>
    <s v="https://registry.verra.org/mymodule/ProjectDoc/Project_ViewFile.asp?FileID=18202&amp;IDKEY=oiquwesdfmnk0iei23nnm435oiojnc909dsflk9809adlkmlkf525100558"/>
  </r>
  <r>
    <d v="2020-08-03T00:00:00"/>
    <x v="7"/>
    <x v="13"/>
    <s v="en"/>
    <s v="VCSSocialCarbon-Verification-Report-Carbon Check_Ecomapua_24062020_revised.pdf"/>
    <x v="63"/>
    <s v="VCS Issuance Documents"/>
    <s v="https://registry.verra.org/mymodule/ProjectDoc/Project_ViewFile.asp?FileID=47746&amp;IDKEY=ilksjoiuwqowrnoiuomnckjashoufifmln902309ksdflku098c65841734"/>
  </r>
  <r>
    <d v="2016-02-04T00:00:00"/>
    <x v="8"/>
    <x v="14"/>
    <s v="en"/>
    <s v="VERIF_STA_1094_01JAN2003_31DEC2012.pdf"/>
    <x v="63"/>
    <s v="VCS Issuance Documents"/>
    <s v="https://registry.verra.org/mymodule/ProjectDoc/Project_ViewFile.asp?FileID=18203&amp;IDKEY=ciofj09234rm9oq4jndsma80vcalksdjf98cxkjaf90823nmq3v25101937"/>
  </r>
  <r>
    <d v="2015-02-27T00:00:00"/>
    <x v="8"/>
    <x v="15"/>
    <s v="en"/>
    <s v="VCS_Verification_Representation,_v3.1_(1)_Ecomapua.pdf"/>
    <x v="63"/>
    <s v="VCS Issuance Documents"/>
    <s v="https://registry.verra.org/mymodule/ProjectDoc/Project_ViewFile.asp?FileID=36130&amp;IDKEY=9iquwesdfmnk0iei23nnm435oiojnc909dsflk9809adlkmlkf349823270"/>
  </r>
  <r>
    <d v="2020-08-03T00:00:00"/>
    <x v="8"/>
    <x v="16"/>
    <s v="en"/>
    <s v="VCS-Verification-Representation-v4.1_Ecomapua.pdf"/>
    <x v="63"/>
    <s v="VCS Issuance Documents"/>
    <s v="https://registry.verra.org/mymodule/ProjectDoc/Project_ViewFile.asp?FileID=47747&amp;IDKEY=a097809fdslkjf09rndasfufd098asodfjlkduf09nm23mrn87f65843113"/>
  </r>
  <r>
    <d v="2016-02-04T00:00:00"/>
    <x v="1"/>
    <x v="17"/>
    <s v="en"/>
    <s v="AFOLU_ELEM_1094_01JAN2003_31DEC2012.pdf"/>
    <x v="63"/>
    <s v="VCS Other Documents"/>
    <s v="https://registry.verra.org/mymodule/ProjectDoc/Project_ViewFile.asp?FileID=18190&amp;IDKEY=f097809fdslkjf09rndasfufd098asodfjlkduf09nm23mrn87k25084010"/>
  </r>
  <r>
    <d v="2016-02-04T00:00:00"/>
    <x v="1"/>
    <x v="18"/>
    <s v="en"/>
    <s v="AFOLU_ELEM_1094_15FEB2013.pdf"/>
    <x v="63"/>
    <s v="VCS Other Documents"/>
    <s v="https://registry.verra.org/mymodule/ProjectDoc/Project_ViewFile.asp?FileID=18191&amp;IDKEY=K0e98hfalksuf098fnsdalfkjfoijmn4309JLKJFjlaksjfla9f25085389"/>
  </r>
  <r>
    <d v="2016-02-04T00:00:00"/>
    <x v="1"/>
    <x v="19"/>
    <s v="en"/>
    <s v="COMMS_AGR_1094_27MAY2013.pdf"/>
    <x v="63"/>
    <s v="VCS Other Documents"/>
    <s v="https://registry.verra.org/mymodule/ProjectDoc/Project_ViewFile.asp?FileID=18192&amp;IDKEY=uq934lkmsad39asjdkfj90qlkalsdkngaf98ulkandDfdvDdfha25086768"/>
  </r>
  <r>
    <d v="2016-02-04T00:00:00"/>
    <x v="10"/>
    <x v="20"/>
    <s v="not detected"/>
    <s v="doc.kml"/>
    <x v="63"/>
    <s v="VCS Other Documents"/>
    <s v="https://registry.verra.org/mymodule/ProjectDoc/Project_ViewFile.asp?FileID=18193&amp;IDKEY=w8723kjnf7kjandsaslmdv09887vaksmrmnwqkjoiuanfnfuq0d25088147"/>
  </r>
  <r>
    <d v="2016-02-04T00:00:00"/>
    <x v="1"/>
    <x v="21"/>
    <s v="en"/>
    <s v="SC_REP_POINT_ZERO_1094_01JAN2003_31DEC2012.pdf"/>
    <x v="63"/>
    <s v="VCS Other Documents"/>
    <s v="https://registry.verra.org/mymodule/ProjectDoc/Project_ViewFile.asp?FileID=18198&amp;IDKEY=8kjalskjf098234kj28098sfkjlf098098kl32lasjdflkj909025095042"/>
  </r>
  <r>
    <d v="2016-11-22T00:00:00"/>
    <x v="1"/>
    <x v="22"/>
    <s v="en"/>
    <s v="SCR_Ecomapua_Point0_v3.pdf"/>
    <x v="63"/>
    <s v="VCS Other Documents"/>
    <s v="https://registry.verra.org/mymodule/ProjectDoc/Project_ViewFile.asp?FileID=20014&amp;IDKEY=fkjalskjf098234kj28098sfkjlf098098kl32lasjdflkj909s27599306"/>
  </r>
  <r>
    <d v="2015-02-27T00:00:00"/>
    <x v="1"/>
    <x v="23"/>
    <s v="en"/>
    <s v="SCR_Ecomapua_Point0_v2.pdf"/>
    <x v="63"/>
    <s v="VCS Other Documents"/>
    <s v="https://registry.verra.org/mymodule/ProjectDoc/Project_ViewFile.asp?FileID=36125&amp;IDKEY=2kjalskjf098234kj28098sfkjlf098098kl32lasjdflkj909249816375"/>
  </r>
  <r>
    <d v="2015-02-27T00:00:00"/>
    <x v="7"/>
    <x v="24"/>
    <s v="en"/>
    <s v="VCS_Verification_Report_Ecomapuá_REDD_Project_ver_1.2Aa_30072014_20.10.2014.pdf"/>
    <x v="63"/>
    <s v="VCS Other Documents"/>
    <s v="https://registry.verra.org/mymodule/ProjectDoc/Project_ViewFile.asp?FileID=36129&amp;IDKEY=fq934lkmsad39asjdkfj90qlkalsdkngaf98ulkandDfdvDdfhd49821891"/>
  </r>
  <r>
    <d v="2015-02-27T00:00:00"/>
    <x v="1"/>
    <x v="25"/>
    <s v="en"/>
    <s v="VCS_Non-Permanence_Risk_Report_Ecomapuá_Amazon_REDD_Project_v2.pdf"/>
    <x v="63"/>
    <s v="VCS Other Documents"/>
    <s v="https://registry.verra.org/mymodule/ProjectDoc/Project_ViewFile.asp?FileID=36132&amp;IDKEY=f903q4jsafkasjfu90amnmasdfkaidflnmdf9348r09dmfasdfm49826028"/>
  </r>
  <r>
    <d v="2015-02-27T00:00:00"/>
    <x v="1"/>
    <x v="26"/>
    <s v="en"/>
    <s v="SC_T-C_1094_01JAN2003_31DEC2012.pdf"/>
    <x v="63"/>
    <s v="VCS Other Documents"/>
    <s v="https://registry.verra.org/mymodule/ProjectDoc/Project_ViewFile.asp?FileID=37747&amp;IDKEY=llksjoiuwqowrnoiuomnckjashoufifmln902309ksdflku098o52053113"/>
  </r>
  <r>
    <d v="2015-02-27T00:00:00"/>
    <x v="12"/>
    <x v="27"/>
    <s v="en"/>
    <s v="1ISS_PRR_1094_27Jan2015.pdf"/>
    <x v="63"/>
    <s v="VCS Other Documents"/>
    <s v="https://registry.verra.org/mymodule/ProjectDoc/Project_ViewFile.asp?FileID=37751&amp;IDKEY=niquwesdfmnk0iei23nnm435oiojnc909dsflk9809adlkmlkf452058629"/>
  </r>
  <r>
    <d v="2015-02-27T00:00:00"/>
    <x v="1"/>
    <x v="28"/>
    <s v="en"/>
    <s v="PP_ACC_REP_1094_10OCT2014.pdf"/>
    <x v="63"/>
    <s v="VCS Other Documents"/>
    <s v="https://registry.verra.org/mymodule/ProjectDoc/Project_ViewFile.asp?FileID=37752&amp;IDKEY=liofj09234rm9oq4jndsma80vcalksdjf98cxkjaf90823nmq3852060008"/>
  </r>
  <r>
    <d v="2020-08-03T00:00:00"/>
    <x v="1"/>
    <x v="29"/>
    <s v="en"/>
    <s v="SCR_Ecomapua_Point01_v03.pdf"/>
    <x v="63"/>
    <s v="VCS Other Documents"/>
    <s v="https://registry.verra.org/mymodule/ProjectDoc/Project_ViewFile.asp?FileID=47748&amp;IDKEY=i0e98hfalksuf098fnsdalfkjfoijmn4309JLKJFjlaksjfla9f65844492"/>
  </r>
  <r>
    <d v="2020-08-03T00:00:00"/>
    <x v="5"/>
    <x v="30"/>
    <s v="en"/>
    <s v="T&amp;C_EcomapuC!_2nd MR.pdf"/>
    <x v="63"/>
    <s v="VCS Other Documents"/>
    <s v="https://registry.verra.org/mymodule/ProjectDoc/Project_ViewFile.asp?FileID=47749&amp;IDKEY=lq934lkmsad39asjdkfj90qlkalsdkngaf98ulkandDfdvDdfhl65845871"/>
  </r>
  <r>
    <d v="2021-02-19T00:00:00"/>
    <x v="1"/>
    <x v="31"/>
    <s v="en"/>
    <s v="Buffer release_Project1094_Nov2020.pdf"/>
    <x v="63"/>
    <s v="VCS Other Documents"/>
    <s v="https://registry.verra.org/mymodule/ProjectDoc/Project_ViewFile.asp?FileID=51073&amp;IDKEY=998klasmf8jflkasf8098afnasfkj98f0a9sfsakjflsakjf8ds70429667"/>
  </r>
  <r>
    <d v="2016-02-04T00:00:00"/>
    <x v="12"/>
    <x v="27"/>
    <s v="en"/>
    <s v="1ISS_PRR_1094_27Jan2015.pdf"/>
    <x v="63"/>
    <s v="VCS Other Documents"/>
    <s v="https://registry.verra.org/mymodule/ProjectDoc/Project_ViewFile.asp?FileID=18189&amp;IDKEY=akjalskjf098234kj28098sfkjlf098098kl32lasjdflkj909925082631"/>
  </r>
  <r>
    <d v="2017-02-09T00:00:00"/>
    <x v="0"/>
    <x v="0"/>
    <s v="en"/>
    <s v="PROJ_DESC_1541_07JUN2016.pdf"/>
    <x v="64"/>
    <s v="VCS Registration Documents"/>
    <s v="https://registry.verra.org/mymodule/ProjectDoc/Project_ViewFile.asp?FileID=45694&amp;IDKEY=alksjoiuwqowrnoiuomnckjashoufifmln902309ksdflku098o63012026"/>
  </r>
  <r>
    <d v="2017-08-07T00:00:00"/>
    <x v="1"/>
    <x v="1"/>
    <s v="en"/>
    <s v="PP_REG_REP_1541_13JUN2016.pdf"/>
    <x v="64"/>
    <s v="VCS Registration Documents"/>
    <s v="https://registry.verra.org/mymodule/ProjectDoc/Project_ViewFile.asp?FileID=21755&amp;IDKEY=00e98hfalksuf098fnsdalfkjfoijmn4309JLKJFjlaksjfla9a30000145"/>
  </r>
  <r>
    <d v="2017-08-07T00:00:00"/>
    <x v="3"/>
    <x v="2"/>
    <s v="en"/>
    <s v="VALID_REP_1541_08JUN2016.pdf"/>
    <x v="64"/>
    <s v="VCS Registration Documents"/>
    <s v="https://registry.verra.org/mymodule/ProjectDoc/Project_ViewFile.asp?FileID=21756&amp;IDKEY=hq934lkmsad39asjdkfj90qlkalsdkngaf98ulkandDfdvDdfh30001524"/>
  </r>
  <r>
    <d v="2017-06-08T00:00:00"/>
    <x v="1"/>
    <x v="3"/>
    <s v="en"/>
    <s v="PP_ISS_REP_1541_01FEB2012_24AUG2014.pdf"/>
    <x v="64"/>
    <s v="VCS Issuance Documents"/>
    <s v="https://registry.verra.org/mymodule/ProjectDoc/Project_ViewFile.asp?FileID=40261&amp;IDKEY=3iquwesdfmnk0iei23nnm435oiojnc909dsflk9809adlkmlkf955519919"/>
  </r>
  <r>
    <d v="2021-06-07T00:00:00"/>
    <x v="4"/>
    <x v="4"/>
    <s v="en"/>
    <s v="Issuance Deed Representation Signed 2021.pdf"/>
    <x v="64"/>
    <s v="VCS Issuance Documents"/>
    <s v="https://registry.verra.org/mymodule/ProjectDoc/Project_ViewFile.asp?FileID=53088&amp;IDKEY=kiofj09234rm9oq4jndsma80vcalksdjf98cxkjaf90823nmq3a73208352"/>
  </r>
  <r>
    <d v="2017-06-08T00:00:00"/>
    <x v="1"/>
    <x v="5"/>
    <s v="en"/>
    <s v="MONIT_REP_1541_01FEB2012_24AUG2014.pdf"/>
    <x v="64"/>
    <s v="VCS Issuance Documents"/>
    <s v="https://registry.verra.org/mymodule/ProjectDoc/Project_ViewFile.asp?FileID=45504&amp;IDKEY=olksjoiuwqowrnoiuomnckjashoufifmln902309ksdflku098l62750016"/>
  </r>
  <r>
    <d v="2023-04-14T00:00:00"/>
    <x v="5"/>
    <x v="6"/>
    <s v="en"/>
    <s v="250121_2nd Monitoring Report Lacandon V3.1_Clean.pdf"/>
    <x v="64"/>
    <s v="VCS Issuance Documents"/>
    <s v="https://registry.verra.org/mymodule/ProjectDoc/Project_ViewFile.asp?FileID=88451&amp;IDKEY=s98klasmf8jflkasf8098afnasfkj98f0a9sfsakjflsakjf8ds121973929"/>
  </r>
  <r>
    <d v="2017-08-07T00:00:00"/>
    <x v="6"/>
    <x v="7"/>
    <s v="en"/>
    <s v="VALID_STA_1541_18JUN2016.pdf"/>
    <x v="64"/>
    <s v="VCS Issuance Documents"/>
    <s v="https://registry.verra.org/mymodule/ProjectDoc/Project_ViewFile.asp?FileID=21754&amp;IDKEY=9097809fdslkjf09rndasfufd098asodfjlkduf09nm23mrn87n29998766"/>
  </r>
  <r>
    <d v="2017-08-10T00:00:00"/>
    <x v="7"/>
    <x v="8"/>
    <s v="en"/>
    <s v="VERIF_REP_1541_01FEB2012_24AUG2014 (1).pdf"/>
    <x v="64"/>
    <s v="VCS Issuance Documents"/>
    <s v="https://registry.verra.org/mymodule/ProjectDoc/Project_ViewFile.asp?FileID=21799&amp;IDKEY=ilksjoiuwqowrnoiuomnckjashoufifmln902309ksdflku098f30060821"/>
  </r>
  <r>
    <d v="2017-06-08T00:00:00"/>
    <x v="7"/>
    <x v="9"/>
    <s v="en"/>
    <s v="VERIF_REP_1541_01FEB2012_24AUG2014.pdf"/>
    <x v="64"/>
    <s v="VCS Issuance Documents"/>
    <s v="https://registry.verra.org/mymodule/ProjectDoc/Project_ViewFile.asp?FileID=42606&amp;IDKEY=slksjoiuwqowrnoiuomnckjashoufifmln902309ksdflku098h58753674"/>
  </r>
  <r>
    <d v="2021-04-14T00:00:00"/>
    <x v="7"/>
    <x v="10"/>
    <s v="en"/>
    <s v="Lacandon_FDN_REDD_VCS_VerificationReport_v1.3_20210203 (1).pdf"/>
    <x v="64"/>
    <s v="VCS Issuance Documents"/>
    <s v="https://registry.verra.org/mymodule/ProjectDoc/Project_ViewFile.asp?FileID=52020&amp;IDKEY=d097809fdslkjf09rndasfufd098asodfjlkduf09nm23mrn87d71735580"/>
  </r>
  <r>
    <d v="2017-06-08T00:00:00"/>
    <x v="8"/>
    <x v="11"/>
    <s v="en"/>
    <s v="VERIF_STA_1541_01FEB2012_24AUG2014.pdf"/>
    <x v="64"/>
    <s v="VCS Issuance Documents"/>
    <s v="https://registry.verra.org/mymodule/ProjectDoc/Project_ViewFile.asp?FileID=40260&amp;IDKEY=l8723kjnf7kjandsaslmdv09887vaksmrmnwqkjoiuanfnfuq0m55518540"/>
  </r>
  <r>
    <d v="2021-04-14T00:00:00"/>
    <x v="8"/>
    <x v="12"/>
    <s v="en"/>
    <s v="VCS1541_VCS_Verification_Representation (1).pdf"/>
    <x v="64"/>
    <s v="VCS Issuance Documents"/>
    <s v="https://registry.verra.org/mymodule/ProjectDoc/Project_ViewFile.asp?FileID=52021&amp;IDKEY=n0e98hfalksuf098fnsdalfkjfoijmn4309JLKJFjlaksjfla9371736959"/>
  </r>
  <r>
    <d v="2017-02-09T00:00:00"/>
    <x v="1"/>
    <x v="13"/>
    <s v="en"/>
    <s v="AFOLU_ELEM_1541_20MAY2016.pdf"/>
    <x v="64"/>
    <s v="VCS Other Documents"/>
    <s v="https://registry.verra.org/mymodule/ProjectDoc/Project_ViewFile.asp?FileID=42081&amp;IDKEY=k903q4jsafkasjfu90amnmasdfkaidflnmdf9348r09dmfasdf858029699"/>
  </r>
  <r>
    <d v="2017-06-08T00:00:00"/>
    <x v="1"/>
    <x v="14"/>
    <s v="en"/>
    <s v="AFOLU_ELEM_1541_01FEB2012_24AUG2014.pdf"/>
    <x v="64"/>
    <s v="VCS Other Documents"/>
    <s v="https://registry.verra.org/mymodule/ProjectDoc/Project_ViewFile.asp?FileID=42605&amp;IDKEY=jkjalskjf098234kj28098sfkjlf098098kl32lasjdflkj909k58752295"/>
  </r>
  <r>
    <d v="2017-02-09T00:00:00"/>
    <x v="1"/>
    <x v="15"/>
    <s v="en"/>
    <s v="COMMS_AGR_1541_20DEC2016.pdf"/>
    <x v="64"/>
    <s v="VCS Other Documents"/>
    <s v="https://registry.verra.org/mymodule/ProjectDoc/Project_ViewFile.asp?FileID=40553&amp;IDKEY=0kjalskjf098234kj28098sfkjlf098098kl32lasjdflkj909855922587"/>
  </r>
  <r>
    <d v="2023-04-27T00:00:00"/>
    <x v="1"/>
    <x v="16"/>
    <s v="en"/>
    <s v="CommAgreement_LBPV_2023_upload.pdf"/>
    <x v="64"/>
    <s v="VCS Other Documents"/>
    <s v="https://registry.verra.org/mymodule/ProjectDoc/Project_ViewFile.asp?FileID=89113&amp;IDKEY=l8723kjnf7kjandsaslmdv09887vaksmrmnwqkjoiuanfnfuq0m122886827"/>
  </r>
  <r>
    <d v="2017-08-08T00:00:00"/>
    <x v="10"/>
    <x v="17"/>
    <s v="not detected"/>
    <s v="KML_PL1541(1).kml"/>
    <x v="64"/>
    <s v="VCS Other Documents"/>
    <s v="https://registry.verra.org/mymodule/ProjectDoc/Project_ViewFile.asp?FileID=21774&amp;IDKEY=gq934lkmsad39asjdkfj90qlkalsdkngaf98ulkandDfdvDdfhf30026346"/>
  </r>
  <r>
    <d v="2017-08-07T00:00:00"/>
    <x v="0"/>
    <x v="0"/>
    <s v="en"/>
    <s v="PROJ_DESC_1541_07JUN2016.pdf"/>
    <x v="64"/>
    <s v="CCB Validation Documents"/>
    <s v="https://registry.verra.org/mymodule/ProjectDoc/Project_ViewFile.asp?FileID=21759&amp;IDKEY=niofj09234rm9oq4jndsma80vcalksdjf98cxkjaf90823nmq3f30005661"/>
  </r>
  <r>
    <d v="2017-08-07T00:00:00"/>
    <x v="1"/>
    <x v="18"/>
    <s v="en"/>
    <s v="CCB_VALID_REP_ENG_1541_18JUN2016.pdf"/>
    <x v="64"/>
    <s v="CCB Validation Documents"/>
    <s v="https://registry.verra.org/mymodule/ProjectDoc/Project_ViewFile.asp?FileID=21765&amp;IDKEY=nq934lkmsad39asjdkfj90qlkalsdkngaf98ulkandDfdvDdfha30013935"/>
  </r>
  <r>
    <d v="2017-08-07T00:00:00"/>
    <x v="1"/>
    <x v="19"/>
    <s v="en"/>
    <s v="CCB_VALID_STA_1541_14JUL2016.pdf"/>
    <x v="64"/>
    <s v="CCB Validation Documents"/>
    <s v="https://registry.verra.org/mymodule/ProjectDoc/Project_ViewFile.asp?FileID=21763&amp;IDKEY=m097809fdslkjf09rndasfufd098asodfjlkduf09nm23mrn87f30011177"/>
  </r>
  <r>
    <d v="2017-08-07T00:00:00"/>
    <x v="0"/>
    <x v="20"/>
    <s v="es"/>
    <s v="CCB_PROJ_DESC_SUM_ESP_1541_07JUNE2016.pdf"/>
    <x v="64"/>
    <s v="CCB Validation Documents"/>
    <s v="https://registry.verra.org/mymodule/ProjectDoc/Project_ViewFile.asp?FileID=21767&amp;IDKEY=9iquwesdfmnk0iei23nnm435oiojnc909dsflk9809adlkmlkfk30016693"/>
  </r>
  <r>
    <d v="2017-11-20T00:00:00"/>
    <x v="0"/>
    <x v="20"/>
    <s v="es"/>
    <s v="CCB_PROJ_DESC_SUM_ESP_1541_07JUNE2016.pdf"/>
    <x v="64"/>
    <s v="CCB Validation Documents"/>
    <s v="https://registry.verra.org/mymodule/ProjectDoc/Project_ViewFile.asp?FileID=22427&amp;IDKEY=kkjalskjf098234kj28098sfkjlf098098kl32lasjdflkj909k30926833"/>
  </r>
  <r>
    <d v="2017-08-07T00:00:00"/>
    <x v="0"/>
    <x v="21"/>
    <s v="es"/>
    <s v="CCB_PROJ_DESC_SUM_ESP_DRAFT_1541_12JAN2016.pdf"/>
    <x v="64"/>
    <s v="CCB Validation Documents"/>
    <s v="https://registry.verra.org/mymodule/ProjectDoc/Project_ViewFile.asp?FileID=21768&amp;IDKEY=kiofj09234rm9oq4jndsma80vcalksdjf98cxkjaf90823nmq3930018072"/>
  </r>
  <r>
    <d v="2017-08-07T00:00:00"/>
    <x v="0"/>
    <x v="22"/>
    <s v="en"/>
    <s v="CCB_PROJ_DESC_ENG_1541_07JUNE2016.pdf"/>
    <x v="64"/>
    <s v="CCB Validation Documents"/>
    <s v="https://registry.verra.org/mymodule/ProjectDoc/Project_ViewFile.asp?FileID=21769&amp;IDKEY=9903q4jsafkasjfu90amnmasdfkaidflnmdf9348r09dmfasdfj30019451"/>
  </r>
  <r>
    <d v="2017-08-07T00:00:00"/>
    <x v="0"/>
    <x v="23"/>
    <s v="en"/>
    <s v="CCB_PROJ_DESC_ENG_DRAFT_1541_12JAN2016.pdf"/>
    <x v="64"/>
    <s v="CCB Validation Documents"/>
    <s v="https://registry.verra.org/mymodule/ProjectDoc/Project_ViewFile.asp?FileID=21770&amp;IDKEY=lkjalskjf098234kj28098sfkjlf098098kl32lasjdflkj909430020830"/>
  </r>
  <r>
    <d v="2021-10-22T00:00:00"/>
    <x v="5"/>
    <x v="24"/>
    <s v="en"/>
    <s v="011020_2nd Monitoring Report Lacandon.pdf"/>
    <x v="64"/>
    <s v="CCB Verification Documents"/>
    <s v="https://registry.verra.org/mymodule/ProjectDoc/Project_ViewFile.asp?FileID=57162&amp;IDKEY=0q934lkmsad39asjdkfj90qlkalsdkngaf98ulkandDfdvDdfhd78826398"/>
  </r>
  <r>
    <d v="2021-10-22T00:00:00"/>
    <x v="1"/>
    <x v="25"/>
    <s v="es"/>
    <s v="RESUMEN DEL REPORTE DE MONITOREO-Language summary (2).pdf"/>
    <x v="64"/>
    <s v="CCB Verification Documents"/>
    <s v="https://registry.verra.org/mymodule/ProjectDoc/Project_ViewFile.asp?FileID=57163&amp;IDKEY=d8723kjnf7kjandsaslmdv09887vaksmrmnwqkjoiuanfnfuq0k78827777"/>
  </r>
  <r>
    <d v="2021-08-16T00:00:00"/>
    <x v="1"/>
    <x v="26"/>
    <s v="es"/>
    <s v="RESUMEN DEL REPORTE DE MONITOREO-Language summary.pdf"/>
    <x v="64"/>
    <s v="CCB Verification Documents"/>
    <s v="https://registry.verra.org/mymodule/ProjectDoc/Project_ViewFile.asp?FileID=54776&amp;IDKEY=9097809fdslkjf09rndasfufd098asodfjlkduf09nm23mrn87275536104"/>
  </r>
  <r>
    <d v="2017-08-07T00:00:00"/>
    <x v="1"/>
    <x v="27"/>
    <s v="en"/>
    <s v="CCB_VERIF_REP_ENG_1541_01FEB2012_24AUG2014.pdf"/>
    <x v="64"/>
    <s v="CCB Verification Documents"/>
    <s v="https://registry.verra.org/mymodule/ProjectDoc/Project_ViewFile.asp?FileID=21760&amp;IDKEY=k98klasmf8jflkasf8098afnasfkj98f0a9sfsakjflsakjf8dl30007040"/>
  </r>
  <r>
    <d v="2021-08-16T00:00:00"/>
    <x v="7"/>
    <x v="28"/>
    <s v="en"/>
    <s v="FDN_Lacandon_REDD_CCB_Verification Report_v1.3_20210720.pdf"/>
    <x v="64"/>
    <s v="CCB Verification Documents"/>
    <s v="https://registry.verra.org/mymodule/ProjectDoc/Project_ViewFile.asp?FileID=54778&amp;IDKEY=4q934lkmsad39asjdkfj90qlkalsdkngaf98ulkandDfdvDdfhv75538862"/>
  </r>
  <r>
    <d v="2017-08-07T00:00:00"/>
    <x v="1"/>
    <x v="29"/>
    <s v="en"/>
    <s v="CCB_VERIF_STA_1541_01FEB2012_24AUG2014.pdf"/>
    <x v="64"/>
    <s v="CCB Verification Documents"/>
    <s v="https://registry.verra.org/mymodule/ProjectDoc/Project_ViewFile.asp?FileID=21758&amp;IDKEY=liquwesdfmnk0iei23nnm435oiojnc909dsflk9809adlkmlkfq30004282"/>
  </r>
  <r>
    <d v="2021-08-16T00:00:00"/>
    <x v="1"/>
    <x v="30"/>
    <s v="en"/>
    <s v="FDN_Lacandon REDD_CCB_Verification Statement_v1.0-20210720.pdf"/>
    <x v="64"/>
    <s v="CCB Verification Documents"/>
    <s v="https://registry.verra.org/mymodule/ProjectDoc/Project_ViewFile.asp?FileID=54779&amp;IDKEY=28723kjnf7kjandsaslmdv09887vaksmrmnwqkjoiuanfnfuq0f75540241"/>
  </r>
  <r>
    <d v="2017-08-07T00:00:00"/>
    <x v="1"/>
    <x v="31"/>
    <s v="es"/>
    <s v="CCB_IMP_REP_SUM_ESP_1541_01FEB2012_24AUG2014_V2.pdf"/>
    <x v="64"/>
    <s v="CCB Verification Documents"/>
    <s v="https://registry.verra.org/mymodule/ProjectDoc/Project_ViewFile.asp?FileID=21761&amp;IDKEY=lkjalskjf098234kj28098sfkjlf098098kl32lasjdflkj909s30008419"/>
  </r>
  <r>
    <d v="2017-08-07T00:00:00"/>
    <x v="1"/>
    <x v="32"/>
    <s v="es"/>
    <s v="CCB_IMP_REP_SUM_ESP_DRAFT_1541_01FEB2012_24AUG2014_V1.pdf"/>
    <x v="64"/>
    <s v="CCB Verification Documents"/>
    <s v="https://registry.verra.org/mymodule/ProjectDoc/Project_ViewFile.asp?FileID=21762&amp;IDKEY=flksjoiuwqowrnoiuomnckjashoufifmln902309ksdflku098i30009798"/>
  </r>
  <r>
    <d v="2017-08-07T00:00:00"/>
    <x v="1"/>
    <x v="33"/>
    <s v="en"/>
    <s v="CCB_IMP_REP_ENG_1541_01FEB2012_24AUG2014_V2.pdf"/>
    <x v="64"/>
    <s v="CCB Verification Documents"/>
    <s v="https://registry.verra.org/mymodule/ProjectDoc/Project_ViewFile.asp?FileID=21766&amp;IDKEY=o8723kjnf7kjandsaslmdv09887vaksmrmnwqkjoiuanfnfuq0k30015314"/>
  </r>
  <r>
    <d v="2017-08-07T00:00:00"/>
    <x v="1"/>
    <x v="34"/>
    <s v="en"/>
    <s v="CCB_IMP_REP_ENG_DRAFT_1541_01FEB2012_24AUG2014_V1.pdf"/>
    <x v="64"/>
    <s v="CCB Verification Documents"/>
    <s v="https://registry.verra.org/mymodule/ProjectDoc/Project_ViewFile.asp?FileID=21764&amp;IDKEY=l0e98hfalksuf098fnsdalfkjfoijmn4309JLKJFjlaksjfla9l30012556"/>
  </r>
  <r>
    <d v="2017-10-13T00:00:00"/>
    <x v="0"/>
    <x v="0"/>
    <s v="en"/>
    <s v="PROJ_DESC_1384_04NOV2015.pdf"/>
    <x v="65"/>
    <s v="VCS Registration Documents"/>
    <s v="https://registry.verra.org/mymodule/ProjectDoc/Project_ViewFile.asp?FileID=45575&amp;IDKEY=a98klasmf8jflkasf8098afnasfkj98f0a9sfsakjflsakjf8da62847925"/>
  </r>
  <r>
    <d v="2017-10-13T00:00:00"/>
    <x v="0"/>
    <x v="1"/>
    <s v="en"/>
    <s v="PROJ_DESC_1384_03OCT2017.pdf"/>
    <x v="65"/>
    <s v="VCS Registration Documents"/>
    <s v="https://registry.verra.org/mymodule/ProjectDoc/Project_ViewFile.asp?FileID=45721&amp;IDKEY=m097809fdslkjf09rndasfufd098asodfjlkduf09nm23mrn87863049259"/>
  </r>
  <r>
    <d v="2017-10-13T00:00:00"/>
    <x v="1"/>
    <x v="2"/>
    <s v="en"/>
    <s v="PP_REG_REP_1384_07MAR2016.pdf"/>
    <x v="65"/>
    <s v="VCS Registration Documents"/>
    <s v="https://registry.verra.org/mymodule/ProjectDoc/Project_ViewFile.asp?FileID=38777&amp;IDKEY=m8723kjnf7kjandsaslmdv09887vaksmrmnwqkjoiuanfnfuq0l53473483"/>
  </r>
  <r>
    <d v="2017-10-13T00:00:00"/>
    <x v="3"/>
    <x v="3"/>
    <s v="en"/>
    <s v="VALID_REP_1384_10NOV2015.pdf"/>
    <x v="65"/>
    <s v="VCS Registration Documents"/>
    <s v="https://registry.verra.org/mymodule/ProjectDoc/Project_ViewFile.asp?FileID=43623&amp;IDKEY=2lksjoiuwqowrnoiuomnckjashoufifmln902309ksdflku098n60156117"/>
  </r>
  <r>
    <d v="2017-10-13T00:00:00"/>
    <x v="5"/>
    <x v="4"/>
    <s v="en"/>
    <s v="MONIT_REP_1384_30JAN2012_29JAN2015.pdf"/>
    <x v="65"/>
    <s v="VCS Issuance Documents"/>
    <s v="https://registry.verra.org/mymodule/ProjectDoc/Project_ViewFile.asp?FileID=44338&amp;IDKEY=n8723kjnf7kjandsaslmdv09887vaksmrmnwqkjoiuanfnfuq0a61142102"/>
  </r>
  <r>
    <d v="2017-10-13T00:00:00"/>
    <x v="6"/>
    <x v="5"/>
    <s v="en"/>
    <s v="VALID_STAT_1384_10NOV2015.pdf"/>
    <x v="65"/>
    <s v="VCS Issuance Documents"/>
    <s v="https://registry.verra.org/mymodule/ProjectDoc/Project_ViewFile.asp?FileID=38778&amp;IDKEY=9iquwesdfmnk0iei23nnm435oiojnc909dsflk9809adlkmlkfn53474862"/>
  </r>
  <r>
    <d v="2017-10-13T00:00:00"/>
    <x v="7"/>
    <x v="6"/>
    <s v="en"/>
    <s v="VERIF_REP_1384_30JAN2012_29JAN2015.pdf"/>
    <x v="65"/>
    <s v="VCS Issuance Documents"/>
    <s v="https://registry.verra.org/mymodule/ProjectDoc/Project_ViewFile.asp?FileID=45719&amp;IDKEY=f98klasmf8jflkasf8098afnasfkj98f0a9sfsakjflsakjf8d863046501"/>
  </r>
  <r>
    <d v="2017-10-13T00:00:00"/>
    <x v="8"/>
    <x v="7"/>
    <s v="en"/>
    <s v="VERIF_STA_1384_30JAN2012_29JAN2015.pdf"/>
    <x v="65"/>
    <s v="VCS Issuance Documents"/>
    <s v="https://registry.verra.org/mymodule/ProjectDoc/Project_ViewFile.asp?FileID=39875&amp;IDKEY=j8723kjnf7kjandsaslmdv09887vaksmrmnwqkjoiuanfnfuq0j54987625"/>
  </r>
  <r>
    <d v="2017-10-13T00:00:00"/>
    <x v="1"/>
    <x v="8"/>
    <s v="en"/>
    <s v="AFOLU_PROJ_ELEM_1384_19AUG2015.pdf"/>
    <x v="65"/>
    <s v="VCS Other Documents"/>
    <s v="https://registry.verra.org/mymodule/ProjectDoc/Project_ViewFile.asp?FileID=43622&amp;IDKEY=2kjalskjf098234kj28098sfkjlf098098kl32lasjdflkj909260154738"/>
  </r>
  <r>
    <d v="2017-10-13T00:00:00"/>
    <x v="1"/>
    <x v="9"/>
    <s v="not detected"/>
    <s v="2015-8-19_Guatecarbon_VCS_Risk_Report_Calculation_Tool_v3.1.xls"/>
    <x v="65"/>
    <s v="VCS Other Documents"/>
    <s v="https://registry.verra.org/mymodule/ProjectDoc/Project_ViewFile.asp?FileID=40908&amp;IDKEY=mq934lkmsad39asjdkfj90qlkalsdkngaf98ulkandDfdvDdfhD56412132"/>
  </r>
  <r>
    <d v="2017-10-13T00:00:00"/>
    <x v="1"/>
    <x v="10"/>
    <s v="en"/>
    <s v="AFOLU_PROJ_ELEM_1384_30JAN2012_29JAN2015.PDF"/>
    <x v="65"/>
    <s v="VCS Other Documents"/>
    <s v="https://registry.verra.org/mymodule/ProjectDoc/Project_ViewFile.asp?FileID=42944&amp;IDKEY=ciquwesdfmnk0iei23nnm435oiojnc909dsflk9809adlkmlkfm59219776"/>
  </r>
  <r>
    <d v="2017-10-13T00:00:00"/>
    <x v="1"/>
    <x v="11"/>
    <s v="not detected"/>
    <s v="AFOLU_RISK_TOOL.xlsx"/>
    <x v="65"/>
    <s v="VCS Other Documents"/>
    <s v="https://registry.verra.org/mymodule/ProjectDoc/Project_ViewFile.asp?FileID=44970&amp;IDKEY=9iofj09234rm9oq4jndsma80vcalksdjf98cxkjaf90823nmq3k62013630"/>
  </r>
  <r>
    <d v="2017-10-13T00:00:00"/>
    <x v="1"/>
    <x v="12"/>
    <s v="es"/>
    <s v="Technical_Annex.pdf"/>
    <x v="65"/>
    <s v="VCS Other Documents"/>
    <s v="https://registry.verra.org/mymodule/ProjectDoc/Project_ViewFile.asp?FileID=45720&amp;IDKEY=ulksjoiuwqowrnoiuomnckjashoufifmln902309ksdflku098s63047880"/>
  </r>
  <r>
    <d v="2017-10-13T00:00:00"/>
    <x v="12"/>
    <x v="13"/>
    <s v="en"/>
    <s v="REG_PRR_1384_22Apr2016.pdf"/>
    <x v="65"/>
    <s v="VCS Other Documents"/>
    <s v="https://registry.verra.org/mymodule/ProjectDoc/Project_ViewFile.asp?FileID=38831&amp;IDKEY=oiquwesdfmnk0iei23nnm435oiojnc909dsflk9809adlkmlkf553547949"/>
  </r>
  <r>
    <d v="2017-10-13T00:00:00"/>
    <x v="12"/>
    <x v="14"/>
    <s v="en"/>
    <s v="I1_PRR_1384_11OCT2017.pdf"/>
    <x v="65"/>
    <s v="VCS Other Documents"/>
    <s v="https://registry.verra.org/mymodule/ProjectDoc/Project_ViewFile.asp?FileID=39624&amp;IDKEY=niofj09234rm9oq4jndsma80vcalksdjf98cxkjaf90823nmq3f54641496"/>
  </r>
  <r>
    <d v="2017-10-13T00:00:00"/>
    <x v="1"/>
    <x v="15"/>
    <s v="es"/>
    <s v="CCB_VALID_REP_ESP_1384_05JUN2015.pdf"/>
    <x v="65"/>
    <s v="CCB Validation Documents"/>
    <s v="https://registry.verra.org/mymodule/ProjectDoc/Project_ViewFile.asp?FileID=42464&amp;IDKEY=d0e98hfalksuf098fnsdalfkjfoijmn4309JLKJFjlaksjfla9n58557856"/>
  </r>
  <r>
    <d v="2017-10-13T00:00:00"/>
    <x v="1"/>
    <x v="16"/>
    <s v="en"/>
    <s v="CCB_VERIF_REP_ENG_1384_30JAN2012_29JAN2015.pdf"/>
    <x v="65"/>
    <s v="CCB Verification Documents"/>
    <s v="https://registry.verra.org/mymodule/ProjectDoc/Project_ViewFile.asp?FileID=42945&amp;IDKEY=kiofj09234rm9oq4jndsma80vcalksdjf98cxkjaf90823nmq3a59221155"/>
  </r>
  <r>
    <d v="2017-10-13T00:00:00"/>
    <x v="1"/>
    <x v="17"/>
    <s v="en"/>
    <s v="CCB_VERIF_STA_1384_30JAN2012_29JAN2015.pdf"/>
    <x v="65"/>
    <s v="CCB Verification Documents"/>
    <s v="https://registry.verra.org/mymodule/ProjectDoc/Project_ViewFile.asp?FileID=39876&amp;IDKEY=niquwesdfmnk0iei23nnm435oiojnc909dsflk9809adlkmlkf854989004"/>
  </r>
  <r>
    <d v="2017-10-13T00:00:00"/>
    <x v="1"/>
    <x v="18"/>
    <s v="en"/>
    <s v="CCB_IMP_REP_SUM_ENG_1384_30JAN2012_29JAN2015.pdf"/>
    <x v="65"/>
    <s v="CCB Verification Documents"/>
    <s v="https://registry.verra.org/mymodule/ProjectDoc/Project_ViewFile.asp?FileID=42946&amp;IDKEY=a903q4jsafkasjfu90amnmasdfkaidflnmdf9348r09dmfasdfa59222534"/>
  </r>
  <r>
    <d v="2017-10-13T00:00:00"/>
    <x v="1"/>
    <x v="19"/>
    <s v="es"/>
    <s v="CCB_IMP_REP_ESP_1384_30JAN2012_29JAN2015.pdf"/>
    <x v="65"/>
    <s v="CCB Verification Documents"/>
    <s v="https://registry.verra.org/mymodule/ProjectDoc/Project_ViewFile.asp?FileID=45629&amp;IDKEY=k98klasmf8jflkasf8098afnasfkj98f0a9sfsakjflsakjf8dj62922391"/>
  </r>
  <r>
    <d v="2017-10-13T00:00:00"/>
    <x v="1"/>
    <x v="20"/>
    <s v="es"/>
    <s v="CCB_OTHER_1384_05JUN2015.pdf"/>
    <x v="65"/>
    <s v="CCB Other Documents"/>
    <s v="https://registry.verra.org/mymodule/ProjectDoc/Project_ViewFile.asp?FileID=39721&amp;IDKEY=l8723kjnf7kjandsaslmdv09887vaksmrmnwqkjoiuanfnfuq0m54775259"/>
  </r>
  <r>
    <d v="2016-04-15T00:00:00"/>
    <x v="0"/>
    <x v="0"/>
    <s v="en"/>
    <s v="Laguna Seca VCS CCB Project Description Ver 1.7 4-11-2016.pdf"/>
    <x v="66"/>
    <s v="VCS Registration Documents"/>
    <s v="https://registry.verra.org/mymodule/ProjectDoc/Project_ViewFile.asp?FileID=18770&amp;IDKEY=miquwesdfmnk0iei23nnm435oiojnc909dsflk9809adlkmlkfu25883830"/>
  </r>
  <r>
    <d v="2016-04-06T00:00:00"/>
    <x v="2"/>
    <x v="1"/>
    <s v="en"/>
    <s v="Laguna Seca VCS Registration Representation Single Representor v3 3_0.pdf"/>
    <x v="66"/>
    <s v="VCS Registration Documents"/>
    <s v="https://registry.verra.org/mymodule/ProjectDoc/Project_ViewFile.asp?FileID=18729&amp;IDKEY=lkjalskjf098234kj28098sfkjlf098098kl32lasjdflkj909825827291"/>
  </r>
  <r>
    <d v="2016-03-31T00:00:00"/>
    <x v="3"/>
    <x v="2"/>
    <s v="en"/>
    <s v="009_00_LagunaSeca_VCS-CCB-ValReport_final-20160330-withappendices.pdf"/>
    <x v="66"/>
    <s v="VCS Registration Documents"/>
    <s v="https://registry.verra.org/mymodule/ProjectDoc/Project_ViewFile.asp?FileID=18681&amp;IDKEY=kiofj09234rm9oq4jndsma80vcalksdjf98cxkjaf90823nmq3925761099"/>
  </r>
  <r>
    <d v="2016-08-09T00:00:00"/>
    <x v="4"/>
    <x v="3"/>
    <s v="en"/>
    <s v="VCS Issuance Representation Single Representor v3 4 (16) TFG signed draft.pdf"/>
    <x v="66"/>
    <s v="VCS Issuance Documents"/>
    <s v="https://registry.verra.org/mymodule/ProjectDoc/Project_ViewFile.asp?FileID=19421&amp;IDKEY=9kjalskjf098234kj28098sfkjlf098098kl32lasjdflkj909226781559"/>
  </r>
  <r>
    <d v="2022-06-24T00:00:00"/>
    <x v="4"/>
    <x v="4"/>
    <s v="en"/>
    <s v="VCS-Issuance-Representation-Single-Representor-v4.1-final.pdf"/>
    <x v="66"/>
    <s v="VCS Issuance Documents"/>
    <s v="https://registry.verra.org/mymodule/ProjectDoc/Project_ViewFile.asp?FileID=68790&amp;IDKEY=f0e98hfalksuf098fnsdalfkjfoijmn4309JLKJFjlaksjfla9k94861410"/>
  </r>
  <r>
    <d v="2016-06-03T00:00:00"/>
    <x v="5"/>
    <x v="5"/>
    <s v="en"/>
    <s v="Laguna Seca VCS Monitoring Report Template, v3.3_0 Ver 1.7a.pdf"/>
    <x v="66"/>
    <s v="VCS Issuance Documents"/>
    <s v="https://registry.verra.org/mymodule/ProjectDoc/Project_ViewFile.asp?FileID=19062&amp;IDKEY=9lksjoiuwqowrnoiuomnckjashoufifmln902309ksdflku098l26286498"/>
  </r>
  <r>
    <d v="2022-08-31T00:00:00"/>
    <x v="1"/>
    <x v="6"/>
    <s v="not detected"/>
    <s v="Spanish-Laguna Seca Forest Carbon Project Monitoring Report Summary v2-0.docx"/>
    <x v="66"/>
    <s v="VCS Issuance Documents"/>
    <s v="https://registry.verra.org/mymodule/ProjectDoc/Project_ViewFile.asp?FileID=73291&amp;IDKEY=n8723kjnf7kjandsaslmdv09887vaksmrmnwqkjoiuanfnfuq0q101068289"/>
  </r>
  <r>
    <d v="2023-02-28T00:00:00"/>
    <x v="5"/>
    <x v="7"/>
    <s v="en"/>
    <s v="Belize Laguna Seca 1326 MR2 CCBv3.0-VCSv3.4 - v18-0[1].pdf"/>
    <x v="66"/>
    <s v="VCS Issuance Documents"/>
    <s v="https://registry.verra.org/mymodule/ProjectDoc/Project_ViewFile.asp?FileID=85530&amp;IDKEY=kq934lkmsad39asjdkfj90qlkalsdkngaf98ulkandDfdvDdfha117945870"/>
  </r>
  <r>
    <d v="2016-03-31T00:00:00"/>
    <x v="6"/>
    <x v="8"/>
    <s v="en"/>
    <s v="009-LagunaSeca_VCSValidRepresentation-final-20160330.pdf"/>
    <x v="66"/>
    <s v="VCS Issuance Documents"/>
    <s v="https://registry.verra.org/mymodule/ProjectDoc/Project_ViewFile.asp?FileID=18683&amp;IDKEY=s98klasmf8jflkasf8098afnasfkj98f0a9sfsakjflsakjf8da25763857"/>
  </r>
  <r>
    <d v="2016-06-03T00:00:00"/>
    <x v="7"/>
    <x v="9"/>
    <s v="en"/>
    <s v="009_00-LagunaSeca_VCSVerifReport-Final-20160523-withAppB.pdf"/>
    <x v="66"/>
    <s v="VCS Issuance Documents"/>
    <s v="https://registry.verra.org/mymodule/ProjectDoc/Project_ViewFile.asp?FileID=19060&amp;IDKEY=998klasmf8jflkasf8098afnasfkj98f0a9sfsakjflsakjf8d826283740"/>
  </r>
  <r>
    <d v="2023-02-28T00:00:00"/>
    <x v="7"/>
    <x v="10"/>
    <s v="en"/>
    <s v="VCS_CCB_TGC_LagunaSeca_MP2_VerReport_V1-4_013123[66].pdf"/>
    <x v="66"/>
    <s v="VCS Issuance Documents"/>
    <s v="https://registry.verra.org/mymodule/ProjectDoc/Project_ViewFile.asp?FileID=85528&amp;IDKEY=olksjoiuwqowrnoiuomnckjashoufifmln902309ksdflku098a117943112"/>
  </r>
  <r>
    <d v="2016-06-03T00:00:00"/>
    <x v="8"/>
    <x v="11"/>
    <s v="en"/>
    <s v="009_00-LagunaSeca_VCSVerifRepresentation-Final-20160523.pdf"/>
    <x v="66"/>
    <s v="VCS Issuance Documents"/>
    <s v="https://registry.verra.org/mymodule/ProjectDoc/Project_ViewFile.asp?FileID=19061&amp;IDKEY=9kjalskjf098234kj28098sfkjlf098098kl32lasjdflkj90926285119"/>
  </r>
  <r>
    <d v="2022-06-24T00:00:00"/>
    <x v="8"/>
    <x v="12"/>
    <s v="en"/>
    <s v="VCS_TGC_LagunaSeca_VerificationRepresentation_v1-0_062022.pdf"/>
    <x v="66"/>
    <s v="VCS Issuance Documents"/>
    <s v="https://registry.verra.org/mymodule/ProjectDoc/Project_ViewFile.asp?FileID=68869&amp;IDKEY=jkjalskjf098234kj28098sfkjlf098098kl32lasjdflkj909k94970351"/>
  </r>
  <r>
    <d v="2016-04-06T00:00:00"/>
    <x v="1"/>
    <x v="13"/>
    <s v="en"/>
    <s v="Laguna Seca NonPermanence Risk Report.pdf"/>
    <x v="66"/>
    <s v="VCS Other Documents"/>
    <s v="https://registry.verra.org/mymodule/ProjectDoc/Project_ViewFile.asp?FileID=18731&amp;IDKEY=L0e98hfalksuf098fnsdalfkjfoijmn4309JLKJFjlaksjfla9025830049"/>
  </r>
  <r>
    <d v="2023-02-28T00:00:00"/>
    <x v="12"/>
    <x v="14"/>
    <s v="en"/>
    <s v="V2_PRR_1326_01JAN2014_31DEC2020.pdf"/>
    <x v="66"/>
    <s v="VCS Other Documents"/>
    <s v="https://registry.verra.org/mymodule/ProjectDoc/Project_ViewFile.asp?FileID=85531&amp;IDKEY=98723kjnf7kjandsaslmdv09887vaksmrmnwqkjoiuanfnfuq07117947249"/>
  </r>
  <r>
    <d v="2014-05-21T00:00:00"/>
    <x v="10"/>
    <x v="15"/>
    <s v="not detected"/>
    <s v="Laguna Seca.kml"/>
    <x v="66"/>
    <s v="VCS Other Documents"/>
    <s v="https://registry.verra.org/mymodule/ProjectDoc/Project_ViewFile.asp?FileID=14054&amp;IDKEY=4iofj09234rm9oq4jndsma80vcalksdjf98cxkjaf90823nmq3f19380466"/>
  </r>
  <r>
    <d v="2016-04-07T00:00:00"/>
    <x v="1"/>
    <x v="16"/>
    <s v="en"/>
    <s v="Laguna Seca Extension Request 15 Dec 2015.pdf"/>
    <x v="66"/>
    <s v="VCS Other Documents"/>
    <s v="https://registry.verra.org/mymodule/ProjectDoc/Project_ViewFile.asp?FileID=18736&amp;IDKEY=l903q4jsafkasjfu90amnmasdfkaidflnmdf9348r09dmfasdfa25836944"/>
  </r>
  <r>
    <d v="2021-04-05T00:00:00"/>
    <x v="1"/>
    <x v="17"/>
    <s v="not detected"/>
    <s v="Laguna_Seca_Forest_fully_executed_deeds.pdf"/>
    <x v="66"/>
    <s v="VCS Other Documents"/>
    <s v="https://registry.verra.org/mymodule/ProjectDoc/Project_ViewFile.asp?FileID=51824&amp;IDKEY=s0e98hfalksuf098fnsdalfkjfoijmn4309JLKJFjlaksjfla9471465296"/>
  </r>
  <r>
    <d v="2022-09-22T00:00:00"/>
    <x v="10"/>
    <x v="18"/>
    <s v="not detected"/>
    <s v="Project_area.kml"/>
    <x v="66"/>
    <s v="VCS Other Documents"/>
    <s v="https://registry.verra.org/mymodule/ProjectDoc/Project_ViewFile.asp?FileID=74372&amp;IDKEY=niquwesdfmnk0iei23nnm435oiojnc909dsflk9809adlkmlkf8102558988"/>
  </r>
  <r>
    <d v="2023-04-28T00:00:00"/>
    <x v="1"/>
    <x v="19"/>
    <s v="en"/>
    <s v="1326_Buffer release Report_28042023.pdf"/>
    <x v="66"/>
    <s v="VCS Other Documents"/>
    <s v="https://registry.verra.org/mymodule/ProjectDoc/Project_ViewFile.asp?FileID=89200&amp;IDKEY=s097809fdslkjf09rndasfufd098asodfjlkduf09nm23mrn87s123006800"/>
  </r>
  <r>
    <d v="2016-03-31T00:00:00"/>
    <x v="1"/>
    <x v="20"/>
    <s v="en"/>
    <s v="009_00-LagunaSeca_CCBValildationStatement_Final-20160330.pdf"/>
    <x v="66"/>
    <s v="CCB Validation Documents"/>
    <s v="https://registry.verra.org/mymodule/ProjectDoc/Project_ViewFile.asp?FileID=18682&amp;IDKEY=9903q4jsafkasjfu90amnmasdfkaidflnmdf9348r09dmfasdfj25762478"/>
  </r>
  <r>
    <d v="2023-02-28T00:00:00"/>
    <x v="1"/>
    <x v="21"/>
    <s v="en"/>
    <s v="CCB_TGC_LagunaSeca_ValidationStatement_update_v1-0_092722.pdf"/>
    <x v="66"/>
    <s v="CCB Validation Documents"/>
    <s v="https://registry.verra.org/mymodule/ProjectDoc/Project_ViewFile.asp?FileID=85532&amp;IDKEY=3iquwesdfmnk0iei23nnm435oiojnc909dsflk9809adlkmlkfj117948628"/>
  </r>
  <r>
    <d v="2022-03-25T00:00:00"/>
    <x v="5"/>
    <x v="22"/>
    <s v="en"/>
    <s v="CCB_MON_REP_ENG_DRAFT_1326_01JAN2014_31DEC2020.pdf"/>
    <x v="66"/>
    <s v="CCB Verification Documents"/>
    <s v="https://registry.verra.org/mymodule/ProjectDoc/Project_ViewFile.asp?FileID=63888&amp;IDKEY=fiquwesdfmnk0iei23nnm435oiojnc909dsflk9809adlkmlkf988101552"/>
  </r>
  <r>
    <d v="2022-03-25T00:00:00"/>
    <x v="1"/>
    <x v="23"/>
    <s v="es"/>
    <s v="CCB_MON_REP_SUM_SPA_DRAFT_1326_25MARCH2022.pdf"/>
    <x v="66"/>
    <s v="CCB Verification Documents"/>
    <s v="https://registry.verra.org/mymodule/ProjectDoc/Project_ViewFile.asp?FileID=63887&amp;IDKEY=78723kjnf7kjandsaslmdv09887vaksmrmnwqkjoiuanfnfuq0i88100173"/>
  </r>
  <r>
    <d v="2023-02-28T00:00:00"/>
    <x v="1"/>
    <x v="24"/>
    <s v="en"/>
    <s v="CCB_TGC_LagunaSeca_Verification_Statement_V1-1_092722.pdf"/>
    <x v="66"/>
    <s v="CCB Verification Documents"/>
    <s v="https://registry.verra.org/mymodule/ProjectDoc/Project_ViewFile.asp?FileID=85533&amp;IDKEY=aiofj09234rm9oq4jndsma80vcalksdjf98cxkjaf90823nmq3k117950007"/>
  </r>
  <r>
    <d v="2019-11-14T00:00:00"/>
    <x v="0"/>
    <x v="0"/>
    <s v="en"/>
    <s v="PROJ_DESC_1532_26SEP2016.pdf"/>
    <x v="67"/>
    <s v="VCS Registration Documents"/>
    <s v="https://registry.verra.org/mymodule/ProjectDoc/Project_ViewFile.asp?FileID=45639&amp;IDKEY=9kjalskjf098234kj28098sfkjlf098098kl32lasjdflkj909962936181"/>
  </r>
  <r>
    <d v="2019-11-14T00:00:00"/>
    <x v="1"/>
    <x v="1"/>
    <s v="en"/>
    <s v="PP_REG_REP_1532_22SEP2017.pdf"/>
    <x v="67"/>
    <s v="VCS Registration Documents"/>
    <s v="https://registry.verra.org/mymodule/ProjectDoc/Project_ViewFile.asp?FileID=45638&amp;IDKEY=898klasmf8jflkasf8098afnasfkj98f0a9sfsakjflsakjf8d962934802"/>
  </r>
  <r>
    <d v="2019-11-14T00:00:00"/>
    <x v="7"/>
    <x v="2"/>
    <s v="en"/>
    <s v="VALID_REP_1532_28AUG2017.pdf"/>
    <x v="67"/>
    <s v="VCS Registration Documents"/>
    <s v="https://registry.verra.org/mymodule/ProjectDoc/Project_ViewFile.asp?FileID=42974&amp;IDKEY=898klasmf8jflkasf8098afnasfkj98f0a9sfsakjflsakjf8d959261146"/>
  </r>
  <r>
    <d v="2019-12-30T00:00:00"/>
    <x v="1"/>
    <x v="3"/>
    <s v="en"/>
    <s v="PP_ISS_REP_01JUL2015_31OCT2017.pdf"/>
    <x v="67"/>
    <s v="VCS Issuance Documents"/>
    <s v="https://registry.verra.org/mymodule/ProjectDoc/Project_ViewFile.asp?FileID=45133&amp;IDKEY=k98klasmf8jflkasf8098afnasfkj98f0a9sfsakjflsakjf8dl62238407"/>
  </r>
  <r>
    <d v="2018-01-31T00:00:00"/>
    <x v="1"/>
    <x v="4"/>
    <s v="en"/>
    <s v="PP_ISS_REP_1532_01JUL2012_31OCT2015.pdf"/>
    <x v="67"/>
    <s v="VCS Issuance Documents"/>
    <s v="https://registry.verra.org/mymodule/ProjectDoc/Project_ViewFile.asp?FileID=45782&amp;IDKEY=a98klasmf8jflkasf8098afnasfkj98f0a9sfsakjflsakjf8df63133378"/>
  </r>
  <r>
    <d v="2022-06-24T00:00:00"/>
    <x v="4"/>
    <x v="5"/>
    <s v="en"/>
    <s v="ISS_REP_1532_01NOV2017_31OCT2020.pdf"/>
    <x v="67"/>
    <s v="VCS Issuance Documents"/>
    <s v="https://registry.verra.org/mymodule/ProjectDoc/Project_ViewFile.asp?FileID=68830&amp;IDKEY=u903q4jsafkasjfu90amnmasdfkaidflnmdf9348r09dmfasdfd94916570"/>
  </r>
  <r>
    <d v="2019-12-30T00:00:00"/>
    <x v="5"/>
    <x v="6"/>
    <s v="en"/>
    <s v="MONIT_REP_1532_01NOV2015_31OCT2017.pdf"/>
    <x v="67"/>
    <s v="VCS Issuance Documents"/>
    <s v="https://registry.verra.org/mymodule/ProjectDoc/Project_ViewFile.asp?FileID=44059&amp;IDKEY=u8723kjnf7kjandsaslmdv09887vaksmrmnwqkjoiuanfnfuq0f60757361"/>
  </r>
  <r>
    <d v="2018-01-31T00:00:00"/>
    <x v="5"/>
    <x v="7"/>
    <s v="en"/>
    <s v="MONIT_REP_1532_01JUL2012_31OCT2015.PDF"/>
    <x v="67"/>
    <s v="VCS Issuance Documents"/>
    <s v="https://registry.verra.org/mymodule/ProjectDoc/Project_ViewFile.asp?FileID=45781&amp;IDKEY=d903q4jsafkasjfu90amnmasdfkaidflnmdf9348r09dmfasdfu63131999"/>
  </r>
  <r>
    <d v="2022-06-24T00:00:00"/>
    <x v="1"/>
    <x v="8"/>
    <s v="en"/>
    <s v="MON_REP1532_01NOV2017_31OCT2020.pdf"/>
    <x v="67"/>
    <s v="VCS Issuance Documents"/>
    <s v="https://registry.verra.org/mymodule/ProjectDoc/Project_ViewFile.asp?FileID=68831&amp;IDKEY=a98klasmf8jflkasf8098afnasfkj98f0a9sfsakjflsakjf8ds94917949"/>
  </r>
  <r>
    <d v="2019-11-14T00:00:00"/>
    <x v="1"/>
    <x v="9"/>
    <s v="en"/>
    <s v="VALID_STA_1532_22SEP2017.pdf"/>
    <x v="67"/>
    <s v="VCS Issuance Documents"/>
    <s v="https://registry.verra.org/mymodule/ProjectDoc/Project_ViewFile.asp?FileID=39621&amp;IDKEY=9q934lkmsad39asjdkfj90qlkalsdkngaf98ulkandDfdvDdfhk54637359"/>
  </r>
  <r>
    <d v="2019-12-30T00:00:00"/>
    <x v="7"/>
    <x v="10"/>
    <s v="en"/>
    <s v="VERIF_REP_1532_01NOV2015_31OCT2017.pdf"/>
    <x v="67"/>
    <s v="VCS Issuance Documents"/>
    <s v="https://registry.verra.org/mymodule/ProjectDoc/Project_ViewFile.asp?FileID=41154&amp;IDKEY=j903q4jsafkasjfu90amnmasdfkaidflnmdf9348r09dmfasdfd56751366"/>
  </r>
  <r>
    <d v="2018-01-31T00:00:00"/>
    <x v="7"/>
    <x v="11"/>
    <s v="en"/>
    <s v="VERIF_REP_1532_01JUL2012_31OCT2015.pdf"/>
    <x v="67"/>
    <s v="VCS Issuance Documents"/>
    <s v="https://registry.verra.org/mymodule/ProjectDoc/Project_ViewFile.asp?FileID=41648&amp;IDKEY=qiquwesdfmnk0iei23nnm435oiojnc909dsflk9809adlkmlkfl57432592"/>
  </r>
  <r>
    <d v="2022-06-24T00:00:00"/>
    <x v="7"/>
    <x v="12"/>
    <s v="en"/>
    <s v="VERIF_REP_1532_01NOV2017_31OCT2020.pdf"/>
    <x v="67"/>
    <s v="VCS Issuance Documents"/>
    <s v="https://registry.verra.org/mymodule/ProjectDoc/Project_ViewFile.asp?FileID=68829&amp;IDKEY=2iquwesdfmnk0iei23nnm435oiojnc909dsflk9809adlkmlkfd94915191"/>
  </r>
  <r>
    <d v="2019-12-30T00:00:00"/>
    <x v="8"/>
    <x v="13"/>
    <s v="en"/>
    <s v="VERIF_STA_1532_01NOV2015_31OCT2017.pdf"/>
    <x v="67"/>
    <s v="VCS Issuance Documents"/>
    <s v="https://registry.verra.org/mymodule/ProjectDoc/Project_ViewFile.asp?FileID=38359&amp;IDKEY=wlksjoiuwqowrnoiuomnckjashoufifmln902309ksdflku098s52897061"/>
  </r>
  <r>
    <d v="2018-01-31T00:00:00"/>
    <x v="1"/>
    <x v="14"/>
    <s v="en"/>
    <s v="VERIF_STA_1532_01JUL2012_31OCT2015.pdf"/>
    <x v="67"/>
    <s v="VCS Issuance Documents"/>
    <s v="https://registry.verra.org/mymodule/ProjectDoc/Project_ViewFile.asp?FileID=39537&amp;IDKEY=kkjalskjf098234kj28098sfkjlf098098kl32lasjdflkj909f54521523"/>
  </r>
  <r>
    <d v="2019-12-30T00:00:00"/>
    <x v="1"/>
    <x v="15"/>
    <s v="en"/>
    <s v="AFOLU_ELEM_1532_01NOV2015_31OCT2017.pdf"/>
    <x v="67"/>
    <s v="VCS Other Documents"/>
    <s v="https://registry.verra.org/mymodule/ProjectDoc/Project_ViewFile.asp?FileID=41083&amp;IDKEY=j98klasmf8jflkasf8098afnasfkj98f0a9sfsakjflsakjf8da56653457"/>
  </r>
  <r>
    <d v="2019-11-14T00:00:00"/>
    <x v="1"/>
    <x v="16"/>
    <s v="en"/>
    <s v="AFOLU_ELEM_1532_04MAY2016.PDF"/>
    <x v="67"/>
    <s v="VCS Other Documents"/>
    <s v="https://registry.verra.org/mymodule/ProjectDoc/Project_ViewFile.asp?FileID=42975&amp;IDKEY=9kjalskjf098234kj28098sfkjlf098098kl32lasjdflkj909j59262525"/>
  </r>
  <r>
    <d v="2022-04-25T00:00:00"/>
    <x v="10"/>
    <x v="17"/>
    <s v="not detected"/>
    <s v="Project Areas of Interest (AOIs).kml"/>
    <x v="67"/>
    <s v="VCS Other Documents"/>
    <s v="https://registry.verra.org/mymodule/ProjectDoc/Project_ViewFile.asp?FileID=65436&amp;IDKEY=kiofj09234rm9oq4jndsma80vcalksdjf98cxkjaf90823nmq3a90236244"/>
  </r>
  <r>
    <d v="2019-11-14T00:00:00"/>
    <x v="1"/>
    <x v="18"/>
    <s v="en"/>
    <s v="COMACO_World_Bank_Exemption_Request_26OCT2017.pdf"/>
    <x v="67"/>
    <s v="VCS Other Documents"/>
    <s v="https://registry.verra.org/mymodule/ProjectDoc/Project_ViewFile.asp?FileID=39637&amp;IDKEY=jlksjoiuwqowrnoiuomnckjashoufifmln902309ksdflku098k54659423"/>
  </r>
  <r>
    <d v="2019-12-30T00:00:00"/>
    <x v="1"/>
    <x v="19"/>
    <s v="not detected"/>
    <s v="1532_NetER_Calculation_total.xlsx"/>
    <x v="67"/>
    <s v="VCS Other Documents"/>
    <s v="https://registry.verra.org/mymodule/ProjectDoc/Project_ViewFile.asp?FileID=40974&amp;IDKEY=aiofj09234rm9oq4jndsma80vcalksdjf98cxkjaf90823nmq3r56503146"/>
  </r>
  <r>
    <d v="2022-06-29T00:00:00"/>
    <x v="12"/>
    <x v="20"/>
    <s v="en"/>
    <s v="V4_1532_PRR_28JUNE2022...pdf"/>
    <x v="67"/>
    <s v="VCS Other Documents"/>
    <s v="https://registry.verra.org/mymodule/ProjectDoc/Project_ViewFile.asp?FileID=69127&amp;IDKEY=s903q4jsafkasjfu90amnmasdfkaidflnmdf9348r09dmfasdf395326133"/>
  </r>
  <r>
    <d v="2019-11-14T00:00:00"/>
    <x v="12"/>
    <x v="21"/>
    <s v="en"/>
    <s v="PRR_1532_REGISS_1NOV2017_CLOSED.pdf"/>
    <x v="67"/>
    <s v="VCS Other Documents"/>
    <s v="https://registry.verra.org/mymodule/ProjectDoc/Project_ViewFile.asp?FileID=39636&amp;IDKEY=skjalskjf098234kj28098sfkjlf098098kl32lasjdflkj909l54658044"/>
  </r>
  <r>
    <d v="2017-05-02T00:00:00"/>
    <x v="0"/>
    <x v="0"/>
    <s v="en"/>
    <s v="PROJ_DESC_1115_12APR2013.pdf"/>
    <x v="68"/>
    <s v="VCS Registration Documents"/>
    <s v="https://registry.verra.org/mymodule/ProjectDoc/Project_ViewFile.asp?FileID=45940&amp;IDKEY=08723kjnf7kjandsaslmdv09887vaksmrmnwqkjoiuanfnfuq0v63351260"/>
  </r>
  <r>
    <d v="2017-05-02T00:00:00"/>
    <x v="1"/>
    <x v="1"/>
    <s v="en"/>
    <s v="PP_REG_REP_1115_10JUN2013.pdf"/>
    <x v="68"/>
    <s v="VCS Registration Documents"/>
    <s v="https://registry.verra.org/mymodule/ProjectDoc/Project_ViewFile.asp?FileID=44410&amp;IDKEY=diquwesdfmnk0iei23nnm435oiojnc909dsflk9809adlkmlkf261241390"/>
  </r>
  <r>
    <d v="2017-05-02T00:00:00"/>
    <x v="3"/>
    <x v="2"/>
    <s v="en"/>
    <s v="VALID_REP_115_10MAY2013.pdf"/>
    <x v="68"/>
    <s v="VCS Registration Documents"/>
    <s v="https://registry.verra.org/mymodule/ProjectDoc/Project_ViewFile.asp?FileID=42572&amp;IDKEY=k0e98hfalksuf098fnsdalfkjfoijmn4309JLKJFjlaksjfla9j58706788"/>
  </r>
  <r>
    <d v="2017-05-02T00:00:00"/>
    <x v="1"/>
    <x v="3"/>
    <s v="en"/>
    <s v="PP_ISS_REP_1115_14FEB2011_14FEB2012.pdf"/>
    <x v="68"/>
    <s v="VCS Issuance Documents"/>
    <s v="https://registry.verra.org/mymodule/ProjectDoc/Project_ViewFile.asp?FileID=39777&amp;IDKEY=kiquwesdfmnk0iei23nnm435oiojnc909dsflk9809adlkmlkf954852483"/>
  </r>
  <r>
    <d v="2021-04-09T00:00:00"/>
    <x v="4"/>
    <x v="4"/>
    <s v="en"/>
    <s v="IssuanceRepresentation_JariAmapaREDDProject.pdf"/>
    <x v="68"/>
    <s v="VCS Issuance Documents"/>
    <s v="https://registry.verra.org/mymodule/ProjectDoc/Project_ViewFile.asp?FileID=51958&amp;IDKEY=mlksjoiuwqowrnoiuomnckjashoufifmln902309ksdflku098m71650082"/>
  </r>
  <r>
    <d v="2017-05-02T00:00:00"/>
    <x v="5"/>
    <x v="5"/>
    <s v="en"/>
    <s v="MONIT_REP_1115_14FEB2011_14FEB2012.pdf"/>
    <x v="68"/>
    <s v="VCS Issuance Documents"/>
    <s v="https://registry.verra.org/mymodule/ProjectDoc/Project_ViewFile.asp?FileID=42574&amp;IDKEY=n8723kjnf7kjandsaslmdv09887vaksmrmnwqkjoiuanfnfuq0a58709546"/>
  </r>
  <r>
    <d v="2017-10-17T00:00:00"/>
    <x v="5"/>
    <x v="6"/>
    <s v="en"/>
    <s v="MONIT_REP_1115_15FEB2012_14FEB2014.pdf"/>
    <x v="68"/>
    <s v="VCS Issuance Documents"/>
    <s v="https://registry.verra.org/mymodule/ProjectDoc/Project_ViewFile.asp?FileID=45722&amp;IDKEY=s0e98hfalksuf098fnsdalfkjfoijmn4309JLKJFjlaksjfla9h63050638"/>
  </r>
  <r>
    <d v="2021-07-20T00:00:00"/>
    <x v="5"/>
    <x v="7"/>
    <s v="en"/>
    <s v="JariAmapaMR_CCBv3.0-VCSv3.4_ENG5.0-v2.pdf"/>
    <x v="68"/>
    <s v="VCS Issuance Documents"/>
    <s v="https://registry.verra.org/mymodule/ProjectDoc/Project_ViewFile.asp?FileID=53925&amp;IDKEY=viofj09234rm9oq4jndsma80vcalksdjf98cxkjaf90823nmq3c74362575"/>
  </r>
  <r>
    <d v="2017-05-02T00:00:00"/>
    <x v="6"/>
    <x v="8"/>
    <s v="en"/>
    <s v="VALID_STA_1115_10MAY2013.pdf"/>
    <x v="68"/>
    <s v="VCS Issuance Documents"/>
    <s v="https://registry.verra.org/mymodule/ProjectDoc/Project_ViewFile.asp?FileID=39775&amp;IDKEY=aq934lkmsad39asjdkfj90qlkalsdkngaf98ulkandDfdvDdfhu54849725"/>
  </r>
  <r>
    <d v="2017-05-02T00:00:00"/>
    <x v="7"/>
    <x v="9"/>
    <s v="en"/>
    <s v="VERIF_REP_1115_14FEB2011_14FEB2012.PDF"/>
    <x v="68"/>
    <s v="VCS Issuance Documents"/>
    <s v="https://registry.verra.org/mymodule/ProjectDoc/Project_ViewFile.asp?FileID=42573&amp;IDKEY=sq934lkmsad39asjdkfj90qlkalsdkngaf98ulkandDfdvDdfhd58708167"/>
  </r>
  <r>
    <d v="2017-10-17T00:00:00"/>
    <x v="7"/>
    <x v="10"/>
    <s v="en"/>
    <s v="VERIF_REP_1115_15FEB2012_14FEB2014.pdf"/>
    <x v="68"/>
    <s v="VCS Issuance Documents"/>
    <s v="https://registry.verra.org/mymodule/ProjectDoc/Project_ViewFile.asp?FileID=42967&amp;IDKEY=ilksjoiuwqowrnoiuomnckjashoufifmln902309ksdflku098f59251493"/>
  </r>
  <r>
    <d v="2021-09-21T00:00:00"/>
    <x v="7"/>
    <x v="11"/>
    <s v="en"/>
    <s v="FVR_2020BQMD39_2020BQMD40_1.3Aa_21072021.pdf"/>
    <x v="68"/>
    <s v="VCS Issuance Documents"/>
    <s v="https://registry.verra.org/mymodule/ProjectDoc/Project_ViewFile.asp?FileID=55911&amp;IDKEY=dq934lkmsad39asjdkfj90qlkalsdkngaf98ulkandDfdvDdfh977101269"/>
  </r>
  <r>
    <d v="2017-10-17T00:00:00"/>
    <x v="8"/>
    <x v="12"/>
    <s v="en"/>
    <s v="VERIF_STA_1115_15FEB2012_14FEB2014.pdf"/>
    <x v="68"/>
    <s v="VCS Issuance Documents"/>
    <s v="https://registry.verra.org/mymodule/ProjectDoc/Project_ViewFile.asp?FileID=39626&amp;IDKEY=s98klasmf8jflkasf8098afnasfkj98f0a9sfsakjflsakjf8d954644254"/>
  </r>
  <r>
    <d v="2017-05-02T00:00:00"/>
    <x v="8"/>
    <x v="13"/>
    <s v="en"/>
    <s v="VERIF_STA_1115_14FEB2011_14FEB2012.pdf"/>
    <x v="68"/>
    <s v="VCS Issuance Documents"/>
    <s v="https://registry.verra.org/mymodule/ProjectDoc/Project_ViewFile.asp?FileID=39776&amp;IDKEY=a8723kjnf7kjandsaslmdv09887vaksmrmnwqkjoiuanfnfuq0k54851104"/>
  </r>
  <r>
    <d v="2021-04-09T00:00:00"/>
    <x v="8"/>
    <x v="14"/>
    <s v="en"/>
    <s v="VCS-Verification-Representation-v4.1A_Jari.pdf"/>
    <x v="68"/>
    <s v="VCS Issuance Documents"/>
    <s v="https://registry.verra.org/mymodule/ProjectDoc/Project_ViewFile.asp?FileID=51956&amp;IDKEY=a98klasmf8jflkasf8098afnasfkj98f0a9sfsakjflsakjf8df71647324"/>
  </r>
  <r>
    <d v="2017-10-17T00:00:00"/>
    <x v="1"/>
    <x v="15"/>
    <s v="en"/>
    <s v="AFOLU_ELEM_1115_15FEB2012_14FEB2014.pdf"/>
    <x v="68"/>
    <s v="VCS Other Documents"/>
    <s v="https://registry.verra.org/mymodule/ProjectDoc/Project_ViewFile.asp?FileID=42966&amp;IDKEY=jkjalskjf098234kj28098sfkjlf098098kl32lasjdflkj909d59250114"/>
  </r>
  <r>
    <d v="2017-05-02T00:00:00"/>
    <x v="1"/>
    <x v="16"/>
    <s v="en"/>
    <s v="AFOLU_ELEM_1115_05APR2013.pdf"/>
    <x v="68"/>
    <s v="VCS Other Documents"/>
    <s v="https://registry.verra.org/mymodule/ProjectDoc/Project_ViewFile.asp?FileID=39773&amp;IDKEY=9097809fdslkjf09rndasfufd098asodfjlkduf09nm23mrn87l54846967"/>
  </r>
  <r>
    <d v="2023-03-31T00:00:00"/>
    <x v="9"/>
    <x v="17"/>
    <s v="en"/>
    <s v="2023-jari-amapa-para-communication-agreement-ass.pdf"/>
    <x v="68"/>
    <s v="VCS Other Documents"/>
    <s v="https://registry.verra.org/mymodule/ProjectDoc/Project_ViewFile.asp?FileID=87621&amp;IDKEY=fiofj09234rm9oq4jndsma80vcalksdjf98cxkjaf90823nmq34120829359"/>
  </r>
  <r>
    <d v="2023-09-07T00:00:00"/>
    <x v="10"/>
    <x v="18"/>
    <s v="not detected"/>
    <s v="ID 1115.kml"/>
    <x v="68"/>
    <s v="VCS Other Documents"/>
    <s v="https://registry.verra.org/mymodule/ProjectDoc/Project_ViewFile.asp?FileID=96774&amp;IDKEY=iiquwesdfmnk0iei23nnm435oiojnc909dsflk9809adlkmlkfk133451346"/>
  </r>
  <r>
    <d v="2021-07-26T00:00:00"/>
    <x v="1"/>
    <x v="19"/>
    <s v="en"/>
    <s v="1115 Jari Amapa REDD Project_Exemption Letter_14 July 2021.pdf"/>
    <x v="68"/>
    <s v="VCS Other Documents"/>
    <s v="https://registry.verra.org/mymodule/ProjectDoc/Project_ViewFile.asp?FileID=54137&amp;IDKEY=l0e98hfalksuf098fnsdalfkjfoijmn4309JLKJFjlaksjfla9l74654923"/>
  </r>
  <r>
    <d v="2023-04-10T00:00:00"/>
    <x v="1"/>
    <x v="20"/>
    <s v="not detected"/>
    <s v="Jari Florestal x Jari x Biofilica Deed of partial release in Re-assinado.pdf"/>
    <x v="68"/>
    <s v="VCS Other Documents"/>
    <s v="https://registry.verra.org/mymodule/ProjectDoc/Project_ViewFile.asp?FileID=88052&amp;IDKEY=iiquwesdfmnk0iei23nnm435oiojnc909dsflk9809adlkmlkfk121423708"/>
  </r>
  <r>
    <d v="2023-04-10T00:00:00"/>
    <x v="1"/>
    <x v="21"/>
    <s v="en"/>
    <s v="Deed of Accession_JariAmapaREDDProject.pdf"/>
    <x v="68"/>
    <s v="VCS Other Documents"/>
    <s v="https://registry.verra.org/mymodule/ProjectDoc/Project_ViewFile.asp?FileID=88053&amp;IDKEY=3iofj09234rm9oq4jndsma80vcalksdjf98cxkjaf90823nmq3121425087"/>
  </r>
  <r>
    <d v="2023-07-25T00:00:00"/>
    <x v="1"/>
    <x v="22"/>
    <s v="en"/>
    <s v="1115_PUB_COM_SUM_CCB_V2_25MAY2023_24JUN2023.pdf"/>
    <x v="68"/>
    <s v="VCS Other Documents"/>
    <s v="https://registry.verra.org/mymodule/ProjectDoc/Project_ViewFile.asp?FileID=94453&amp;IDKEY=m903q4jsafkasjfu90amnmasdfkaidflnmdf9348r09dmfasdff130250687"/>
  </r>
  <r>
    <d v="2017-10-17T00:00:00"/>
    <x v="12"/>
    <x v="23"/>
    <s v="en"/>
    <s v="1ISS_1115_PRR_20APRIL2016.pdf"/>
    <x v="68"/>
    <s v="VCS Other Documents"/>
    <s v="https://registry.verra.org/mymodule/ProjectDoc/Project_ViewFile.asp?FileID=39625&amp;IDKEY=9903q4jsafkasjfu90amnmasdfkaidflnmdf9348r09dmfasdfm54642875"/>
  </r>
  <r>
    <d v="2020-09-02T00:00:00"/>
    <x v="0"/>
    <x v="24"/>
    <s v="pt"/>
    <s v="CCB_PROJ_DESC_1115_PORT_18APR2016.pdf"/>
    <x v="68"/>
    <s v="CCB Validation Documents"/>
    <s v="https://registry.verra.org/mymodule/ProjectDoc/Project_ViewFile.asp?FileID=48457&amp;IDKEY=jlksjoiuwqowrnoiuomnckjashoufifmln902309ksdflku098k66822203"/>
  </r>
  <r>
    <d v="2020-09-02T00:00:00"/>
    <x v="0"/>
    <x v="25"/>
    <s v="en"/>
    <s v="CCB_REDDJariAmapa_Eng.pdf"/>
    <x v="68"/>
    <s v="CCB Validation Documents"/>
    <s v="https://registry.verra.org/mymodule/ProjectDoc/Project_ViewFile.asp?FileID=48459&amp;IDKEY=e0e98hfalksuf098fnsdalfkjfoijmn4309JLKJFjlaksjfla9l66824961"/>
  </r>
  <r>
    <d v="2017-05-02T00:00:00"/>
    <x v="1"/>
    <x v="26"/>
    <s v="en"/>
    <s v="CCB_VALID_REP_ENG_1115_18APR2016.pdf"/>
    <x v="68"/>
    <s v="CCB Validation Documents"/>
    <s v="https://registry.verra.org/mymodule/ProjectDoc/Project_ViewFile.asp?FileID=42571&amp;IDKEY=l097809fdslkjf09rndasfufd098asodfjlkduf09nm23mrn87058705409"/>
  </r>
  <r>
    <d v="2021-07-20T00:00:00"/>
    <x v="5"/>
    <x v="27"/>
    <s v="pt"/>
    <s v="JariAmapaMR_CCBv3.0-VCSv3.4_PT5.0-v2.pdf"/>
    <x v="68"/>
    <s v="CCB Verification Documents"/>
    <s v="https://registry.verra.org/mymodule/ProjectDoc/Project_ViewFile.asp?FileID=53924&amp;IDKEY=iiquwesdfmnk0iei23nnm435oiojnc909dsflk9809adlkmlkfo74361196"/>
  </r>
  <r>
    <d v="2020-08-08T00:00:00"/>
    <x v="5"/>
    <x v="28"/>
    <s v="en"/>
    <s v="DRAFT-MR_JariAmapa_CCBv3.0-VCSv3.4_VersionEN.pdf"/>
    <x v="68"/>
    <s v="CCB Verification Documents"/>
    <s v="https://registry.verra.org/mymodule/ProjectDoc/Project_ViewFile.asp?FileID=47778&amp;IDKEY=miquwesdfmnk0iei23nnm435oiojnc909dsflk9809adlkmlkfu65885862"/>
  </r>
  <r>
    <d v="2023-05-25T00:00:00"/>
    <x v="5"/>
    <x v="29"/>
    <s v="en"/>
    <s v="Draft-MR_EN-2020-2022-Jari-Amapa_CCBv3.0-v3.pdf"/>
    <x v="68"/>
    <s v="CCB Verification Documents"/>
    <s v="https://registry.verra.org/mymodule/ProjectDoc/Project_ViewFile.asp?FileID=90626&amp;IDKEY=oiquwesdfmnk0iei23nnm435oiojnc909dsflk9809adlkmlkfi124973254"/>
  </r>
  <r>
    <d v="2021-07-20T00:00:00"/>
    <x v="5"/>
    <x v="30"/>
    <s v="pt"/>
    <s v="summary-MR_JariAmapa_CCBv3.0-VCSv3.4_VersionPT.pdf"/>
    <x v="68"/>
    <s v="CCB Verification Documents"/>
    <s v="https://registry.verra.org/mymodule/ProjectDoc/Project_ViewFile.asp?FileID=53923&amp;IDKEY=78723kjnf7kjandsaslmdv09887vaksmrmnwqkjoiuanfnfuq0974359817"/>
  </r>
  <r>
    <d v="2020-08-08T00:00:00"/>
    <x v="5"/>
    <x v="31"/>
    <s v="pt"/>
    <s v="DRAFT-MR_JariAmapa_CCBv3.0-VCSv3.4_VersionPT.pdf"/>
    <x v="68"/>
    <s v="CCB Verification Documents"/>
    <s v="https://registry.verra.org/mymodule/ProjectDoc/Project_ViewFile.asp?FileID=47779&amp;IDKEY=3iofj09234rm9oq4jndsma80vcalksdjf98cxkjaf90823nmq3j65887241"/>
  </r>
  <r>
    <d v="2023-05-25T00:00:00"/>
    <x v="5"/>
    <x v="32"/>
    <s v="pt"/>
    <s v="Draft-MR_PT-2020-2022-Jari-Amapa_CCBv3.0-v3.pdf"/>
    <x v="68"/>
    <s v="CCB Verification Documents"/>
    <s v="https://registry.verra.org/mymodule/ProjectDoc/Project_ViewFile.asp?FileID=90627&amp;IDKEY=0iofj09234rm9oq4jndsma80vcalksdjf98cxkjaf90823nmq3a124974633"/>
  </r>
  <r>
    <d v="2015-05-07T00:00:00"/>
    <x v="0"/>
    <x v="0"/>
    <s v="en"/>
    <s v="MCFPL_VCS_Project_Description_and_Methodological_Annex_v1.2.pdf"/>
    <x v="69"/>
    <s v="VCS Registration Documents"/>
    <s v="https://registry.verra.org/mymodule/ProjectDoc/Project_ViewFile.asp?FileID=16340&amp;IDKEY=aiofj09234rm9oq4jndsma80vcalksdjf98cxkjaf90823nmq3022532860"/>
  </r>
  <r>
    <d v="2015-12-18T00:00:00"/>
    <x v="2"/>
    <x v="1"/>
    <s v="en"/>
    <s v="MCFPL_Registration_Deed_of_Representation.pdf"/>
    <x v="69"/>
    <s v="VCS Registration Documents"/>
    <s v="https://registry.verra.org/mymodule/ProjectDoc/Project_ViewFile.asp?FileID=17898&amp;IDKEY=liquwesdfmnk0iei23nnm435oiojnc909dsflk9809adlkmlkfi24681342"/>
  </r>
  <r>
    <d v="2015-06-02T00:00:00"/>
    <x v="3"/>
    <x v="2"/>
    <s v="en"/>
    <s v="VCS_MJUMITA_MCFPL_RPT_Validation Report_060515.pdf"/>
    <x v="69"/>
    <s v="VCS Registration Documents"/>
    <s v="https://registry.verra.org/mymodule/ProjectDoc/Project_ViewFile.asp?FileID=16528&amp;IDKEY=n8723kjnf7kjandsaslmdv09887vaksmrmnwqkjoiuanfnfuq0s22792112"/>
  </r>
  <r>
    <d v="2015-12-18T00:00:00"/>
    <x v="4"/>
    <x v="3"/>
    <s v="not detected"/>
    <s v="MCFPL_Issuance_Deed_of_Representation.pdf"/>
    <x v="69"/>
    <s v="VCS Issuance Documents"/>
    <s v="https://registry.verra.org/mymodule/ProjectDoc/Project_ViewFile.asp?FileID=17897&amp;IDKEY=k8723kjnf7kjandsaslmdv09887vaksmrmnwqkjoiuanfnfuq0a24679963"/>
  </r>
  <r>
    <d v="2015-05-07T00:00:00"/>
    <x v="5"/>
    <x v="4"/>
    <s v="en"/>
    <s v="MCFPL_VCS_Monitoring_Report_2012-2013_and_Methodological_Annex_v1.3.pdf"/>
    <x v="69"/>
    <s v="VCS Issuance Documents"/>
    <s v="https://registry.verra.org/mymodule/ProjectDoc/Project_ViewFile.asp?FileID=16341&amp;IDKEY=f903q4jsafkasjfu90amnmasdfkaidflnmdf9348r09dmfasdfd22534239"/>
  </r>
  <r>
    <d v="2015-06-02T00:00:00"/>
    <x v="6"/>
    <x v="5"/>
    <s v="en"/>
    <s v="VCS_MJUMITA_Validation_Representation_060515.pdf"/>
    <x v="69"/>
    <s v="VCS Issuance Documents"/>
    <s v="https://registry.verra.org/mymodule/ProjectDoc/Project_ViewFile.asp?FileID=16529&amp;IDKEY=diquwesdfmnk0iei23nnm435oiojnc909dsflk9809adlkmlkf222793491"/>
  </r>
  <r>
    <d v="2015-06-02T00:00:00"/>
    <x v="7"/>
    <x v="6"/>
    <s v="en"/>
    <s v="VCS_MJUMITA_MCFPL_RPT_Verification Report_060515.pdf"/>
    <x v="69"/>
    <s v="VCS Issuance Documents"/>
    <s v="https://registry.verra.org/mymodule/ProjectDoc/Project_ViewFile.asp?FileID=16530&amp;IDKEY=n903q4jsafkasjfu90amnmasdfkaidflnmdf9348r09dmfasdf022794870"/>
  </r>
  <r>
    <d v="2015-06-02T00:00:00"/>
    <x v="8"/>
    <x v="7"/>
    <s v="en"/>
    <s v="VCS_MJUMITA_Verification_Representation_060515.pdf"/>
    <x v="69"/>
    <s v="VCS Issuance Documents"/>
    <s v="https://registry.verra.org/mymodule/ProjectDoc/Project_ViewFile.asp?FileID=16531&amp;IDKEY=f98klasmf8jflkasf8098afnasfkj98f0a9sfsakjflsakjf8d022796249"/>
  </r>
  <r>
    <d v="2015-12-18T00:00:00"/>
    <x v="9"/>
    <x v="8"/>
    <s v="en"/>
    <s v="MCFPL_Communications_Agreement.pdf"/>
    <x v="69"/>
    <s v="VCS Other Documents"/>
    <s v="https://registry.verra.org/mymodule/ProjectDoc/Project_ViewFile.asp?FileID=17896&amp;IDKEY=kq934lkmsad39asjdkfj90qlkalsdkngaf98ulkandDfdvDdfh324678584"/>
  </r>
  <r>
    <d v="2014-05-14T00:00:00"/>
    <x v="10"/>
    <x v="9"/>
    <s v="not detected"/>
    <s v="MCFPL_Project_Villages.kml"/>
    <x v="69"/>
    <s v="VCS Other Documents"/>
    <s v="https://registry.verra.org/mymodule/ProjectDoc/Project_ViewFile.asp?FileID=14021&amp;IDKEY=dlksjoiuwqowrnoiuomnckjashoufifmln902309ksdflku098u19334959"/>
  </r>
  <r>
    <d v="2015-12-21T00:00:00"/>
    <x v="1"/>
    <x v="10"/>
    <s v="en"/>
    <s v="VALID_REP_CCB_1325_22MAY2015.pdf"/>
    <x v="69"/>
    <s v="CCB Validation Documents"/>
    <s v="https://registry.verra.org/mymodule/ProjectDoc/Project_ViewFile.asp?FileID=17910&amp;IDKEY=slksjoiuwqowrnoiuomnckjashoufifmln902309ksdflku098h24697890"/>
  </r>
  <r>
    <d v="2015-12-21T00:00:00"/>
    <x v="1"/>
    <x v="11"/>
    <s v="en"/>
    <s v="VALID_STA_CCB_1325_22MAY2015.pdf"/>
    <x v="69"/>
    <s v="CCB Validation Documents"/>
    <s v="https://registry.verra.org/mymodule/ProjectDoc/Project_ViewFile.asp?FileID=17909&amp;IDKEY=s98klasmf8jflkasf8098afnasfkj98f0a9sfsakjflsakjf8da24696511"/>
  </r>
  <r>
    <d v="2015-12-21T00:00:00"/>
    <x v="1"/>
    <x v="12"/>
    <s v="en"/>
    <s v="MONIT_REP_CCB_1325_21APRIL2012_to_20APRIL2013.pdf"/>
    <x v="69"/>
    <s v="CCB Validation Documents"/>
    <s v="https://registry.verra.org/mymodule/ProjectDoc/Project_ViewFile.asp?FileID=17911&amp;IDKEY=f097809fdslkjf09rndasfufd098asodfjlkduf09nm23mrn87924699269"/>
  </r>
  <r>
    <d v="2015-12-21T00:00:00"/>
    <x v="0"/>
    <x v="13"/>
    <s v="en"/>
    <s v="PROJ_DESC_CCB_1325_23SEPT2014.pdf"/>
    <x v="69"/>
    <s v="CCB Validation Documents"/>
    <s v="https://registry.verra.org/mymodule/ProjectDoc/Project_ViewFile.asp?FileID=17912&amp;IDKEY=f0e98hfalksuf098fnsdalfkjfoijmn4309JLKJFjlaksjfla9i24700648"/>
  </r>
  <r>
    <d v="2015-12-21T00:00:00"/>
    <x v="1"/>
    <x v="14"/>
    <s v="en"/>
    <s v="VERIF_REP_CCB_1325_21APRIL2012_to_20APRIL2013.pdf"/>
    <x v="69"/>
    <s v="CCB Verification Documents"/>
    <s v="https://registry.verra.org/mymodule/ProjectDoc/Project_ViewFile.asp?FileID=17907&amp;IDKEY=liofj09234rm9oq4jndsma80vcalksdjf98cxkjaf90823nmq3824693753"/>
  </r>
  <r>
    <d v="2015-12-21T00:00:00"/>
    <x v="1"/>
    <x v="15"/>
    <s v="en"/>
    <s v="OTHER_CCB_1325_01APRIL2010_20APRIL2042_PIR.pdf"/>
    <x v="69"/>
    <s v="CCB Verification Documents"/>
    <s v="https://registry.verra.org/mymodule/ProjectDoc/Project_ViewFile.asp?FileID=17908&amp;IDKEY=k903q4jsafkasjfu90amnmasdfkaidflnmdf9348r09dmfasdfs24695132"/>
  </r>
  <r>
    <d v="2017-03-31T00:00:00"/>
    <x v="0"/>
    <x v="0"/>
    <s v="en"/>
    <s v="PROJ_DESC_1215_28SEP2012.pdf"/>
    <x v="70"/>
    <s v="VCS Registration Documents"/>
    <s v="https://registry.verra.org/mymodule/ProjectDoc/Project_ViewFile.asp?FileID=37903&amp;IDKEY=98723kjnf7kjandsaslmdv09887vaksmrmnwqkjoiuanfnfuq0752268237"/>
  </r>
  <r>
    <d v="2017-03-31T00:00:00"/>
    <x v="1"/>
    <x v="1"/>
    <s v="en"/>
    <s v="PP_REG_REP_1215_04DEC2013.pdf"/>
    <x v="70"/>
    <s v="VCS Registration Documents"/>
    <s v="https://registry.verra.org/mymodule/ProjectDoc/Project_ViewFile.asp?FileID=37908&amp;IDKEY=8kjalskjf098234kj28098sfkjlf098098kl32lasjdflkj909052275132"/>
  </r>
  <r>
    <d v="2017-03-31T00:00:00"/>
    <x v="1"/>
    <x v="2"/>
    <s v="en"/>
    <s v="VALID_REP_1215_28SEP2012.pdf"/>
    <x v="70"/>
    <s v="VCS Registration Documents"/>
    <s v="https://registry.verra.org/mymodule/ProjectDoc/Project_ViewFile.asp?FileID=37061&amp;IDKEY=9kjalskjf098234kj28098sfkjlf098098kl32lasjdflkj909251107119"/>
  </r>
  <r>
    <d v="2017-03-31T00:00:00"/>
    <x v="1"/>
    <x v="3"/>
    <s v="en"/>
    <s v="PP_ISS_REP_1215_01JAN2010_31DEC2013.pdf"/>
    <x v="70"/>
    <s v="VCS Issuance Documents"/>
    <s v="https://registry.verra.org/mymodule/ProjectDoc/Project_ViewFile.asp?FileID=38903&amp;IDKEY=uiquwesdfmnk0iei23nnm435oiojnc909dsflk9809adlkmlkfm53647237"/>
  </r>
  <r>
    <d v="2017-03-31T00:00:00"/>
    <x v="1"/>
    <x v="4"/>
    <s v="en"/>
    <s v="PP_ISS_REP_1215_01JAN2005_31DEC2009.pdf"/>
    <x v="70"/>
    <s v="VCS Issuance Documents"/>
    <s v="https://registry.verra.org/mymodule/ProjectDoc/Project_ViewFile.asp?FileID=41948&amp;IDKEY=k98klasmf8jflkasf8098afnasfkj98f0a9sfsakjflsakjf8dl57846292"/>
  </r>
  <r>
    <d v="2017-03-31T00:00:00"/>
    <x v="5"/>
    <x v="5"/>
    <s v="en"/>
    <s v="MONIT_REP_1215_01JAN2005_31DEC2009.pdf"/>
    <x v="70"/>
    <s v="VCS Issuance Documents"/>
    <s v="https://registry.verra.org/mymodule/ProjectDoc/Project_ViewFile.asp?FileID=45289&amp;IDKEY=2lksjoiuwqowrnoiuomnckjashoufifmln902309ksdflku098n62453531"/>
  </r>
  <r>
    <d v="2017-03-31T00:00:00"/>
    <x v="5"/>
    <x v="6"/>
    <s v="en"/>
    <s v="MONIT_REP_1215_01JAN2010_31DEC2013.pdf"/>
    <x v="70"/>
    <s v="VCS Issuance Documents"/>
    <s v="https://registry.verra.org/mymodule/ProjectDoc/Project_ViewFile.asp?FileID=45886&amp;IDKEY=sq934lkmsad39asjdkfj90qlkalsdkngaf98ulkandDfdvDdfhq63276794"/>
  </r>
  <r>
    <d v="2017-03-31T00:00:00"/>
    <x v="6"/>
    <x v="7"/>
    <s v="en"/>
    <s v="VALID_STA_1215_28SEP2013.pdf"/>
    <x v="70"/>
    <s v="VCS Issuance Documents"/>
    <s v="https://registry.verra.org/mymodule/ProjectDoc/Project_ViewFile.asp?FileID=37911&amp;IDKEY=jq934lkmsad39asjdkfj90qlkalsdkngaf98ulkandDfdvDdfh952279269"/>
  </r>
  <r>
    <d v="2017-03-31T00:00:00"/>
    <x v="1"/>
    <x v="8"/>
    <s v="en"/>
    <s v="VERIF_REP_1215_01JAN2005_31DEC2009.pdf"/>
    <x v="70"/>
    <s v="VCS Issuance Documents"/>
    <s v="https://registry.verra.org/mymodule/ProjectDoc/Project_ViewFile.asp?FileID=41949&amp;IDKEY=lkjalskjf098234kj28098sfkjlf098098kl32lasjdflkj909s57847671"/>
  </r>
  <r>
    <d v="2017-03-31T00:00:00"/>
    <x v="1"/>
    <x v="9"/>
    <s v="en"/>
    <s v="VERIF_REP_1215_01JAN2010_31DEC2013.pdf"/>
    <x v="70"/>
    <s v="VCS Issuance Documents"/>
    <s v="https://registry.verra.org/mymodule/ProjectDoc/Project_ViewFile.asp?FileID=43643&amp;IDKEY=f0e98hfalksuf098fnsdalfkjfoijmn4309JLKJFjlaksjfla9060183697"/>
  </r>
  <r>
    <d v="2017-03-31T00:00:00"/>
    <x v="8"/>
    <x v="10"/>
    <s v="en"/>
    <s v="VERIF_STA_1215_01JAN2010_31DEC2013.pdf"/>
    <x v="70"/>
    <s v="VCS Issuance Documents"/>
    <s v="https://registry.verra.org/mymodule/ProjectDoc/Project_ViewFile.asp?FileID=38902&amp;IDKEY=38723kjnf7kjandsaslmdv09887vaksmrmnwqkjoiuanfnfuq0n53645858"/>
  </r>
  <r>
    <d v="2017-03-31T00:00:00"/>
    <x v="8"/>
    <x v="11"/>
    <s v="en"/>
    <s v="VERIF_STA_1215_01JAN2005_31DEC2009.pdf"/>
    <x v="70"/>
    <s v="VCS Issuance Documents"/>
    <s v="https://registry.verra.org/mymodule/ProjectDoc/Project_ViewFile.asp?FileID=39035&amp;IDKEY=s0e98hfalksuf098fnsdalfkjfoijmn4309JLKJFjlaksjfla9453829265"/>
  </r>
  <r>
    <d v="2017-03-31T00:00:00"/>
    <x v="1"/>
    <x v="12"/>
    <s v="en"/>
    <s v="AFOLU_PROJ_ELEM_1215_28SEP2012.pdf"/>
    <x v="70"/>
    <s v="VCS Other Documents"/>
    <s v="https://registry.verra.org/mymodule/ProjectDoc/Project_ViewFile.asp?FileID=37904&amp;IDKEY=3iquwesdfmnk0iei23nnm435oiojnc909dsflk9809adlkmlkfj52269616"/>
  </r>
  <r>
    <d v="2017-03-31T00:00:00"/>
    <x v="1"/>
    <x v="13"/>
    <s v="en"/>
    <s v="AFOLU_ELEM_1215_01JAN2010_31DEC2013.pdf"/>
    <x v="70"/>
    <s v="VCS Other Documents"/>
    <s v="https://registry.verra.org/mymodule/ProjectDoc/Project_ViewFile.asp?FileID=42443&amp;IDKEY=skjalskjf098234kj28098sfkjlf098098kl32lasjdflkj909058528897"/>
  </r>
  <r>
    <d v="2017-03-31T00:00:00"/>
    <x v="0"/>
    <x v="14"/>
    <s v="en"/>
    <s v="CCB_PROJ_DESC_1215_DEC2012.pdf"/>
    <x v="70"/>
    <s v="VCS Other Documents"/>
    <s v="https://registry.verra.org/mymodule/ProjectDoc/Project_ViewFile.asp?FileID=37905&amp;IDKEY=aiofj09234rm9oq4jndsma80vcalksdjf98cxkjaf90823nmq3k52270995"/>
  </r>
  <r>
    <d v="2017-03-31T00:00:00"/>
    <x v="1"/>
    <x v="15"/>
    <s v="en"/>
    <s v="CCB_VALID_STA_1215_03SEP2013.pdf"/>
    <x v="70"/>
    <s v="VCS Other Documents"/>
    <s v="https://registry.verra.org/mymodule/ProjectDoc/Project_ViewFile.asp?FileID=37906&amp;IDKEY=n903q4jsafkasjfu90amnmasdfkaidflnmdf9348r09dmfasdfd52272374"/>
  </r>
  <r>
    <d v="2017-03-31T00:00:00"/>
    <x v="1"/>
    <x v="16"/>
    <s v="en"/>
    <s v="CCB_VALID_REP_1215_03SEP2013.pdf"/>
    <x v="70"/>
    <s v="VCS Other Documents"/>
    <s v="https://registry.verra.org/mymodule/ProjectDoc/Project_ViewFile.asp?FileID=37907&amp;IDKEY=998klasmf8jflkasf8098afnasfkj98f0a9sfsakjflsakjf8d852273753"/>
  </r>
  <r>
    <d v="2017-03-31T00:00:00"/>
    <x v="1"/>
    <x v="17"/>
    <s v="en"/>
    <s v="PROJ_IMP_REP_1215_01JAN2010_31DEC2013.pdf"/>
    <x v="70"/>
    <s v="VCS Other Documents"/>
    <s v="https://registry.verra.org/mymodule/ProjectDoc/Project_ViewFile.asp?FileID=45588&amp;IDKEY=40e98hfalksuf098fnsdalfkjfoijmn4309JLKJFjlaksjfla9s62865852"/>
  </r>
  <r>
    <d v="2017-03-31T00:00:00"/>
    <x v="12"/>
    <x v="18"/>
    <s v="en"/>
    <s v="I2_PRR_1215_4MAR2016_Closed.pdf"/>
    <x v="70"/>
    <s v="VCS Other Documents"/>
    <s v="https://registry.verra.org/mymodule/ProjectDoc/Project_ViewFile.asp?FileID=38901&amp;IDKEY=lq934lkmsad39asjdkfj90qlkalsdkngaf98ulkandDfdvDdfhd53644479"/>
  </r>
  <r>
    <d v="2017-03-31T00:00:00"/>
    <x v="1"/>
    <x v="19"/>
    <s v="en"/>
    <s v="CCB_VALID_REP_ENG_1215_03SEP2013.pdf"/>
    <x v="70"/>
    <s v="CCB Validation Documents"/>
    <s v="https://registry.verra.org/mymodule/ProjectDoc/Project_ViewFile.asp?FileID=44607&amp;IDKEY=aq934lkmsad39asjdkfj90qlkalsdkngaf98ulkandDfdvDdfhk61513053"/>
  </r>
  <r>
    <d v="2017-03-31T00:00:00"/>
    <x v="1"/>
    <x v="20"/>
    <s v="en"/>
    <s v="CCB_VERIF_REP_ENG_1215_01JAN2005_31DEC2013.pdf"/>
    <x v="70"/>
    <s v="CCB Verification Documents"/>
    <s v="https://registry.verra.org/mymodule/ProjectDoc/Project_ViewFile.asp?FileID=42493&amp;IDKEY=o8723kjnf7kjandsaslmdv09887vaksmrmnwqkjoiuanfnfuq0k58597847"/>
  </r>
  <r>
    <d v="2017-03-31T00:00:00"/>
    <x v="1"/>
    <x v="21"/>
    <s v="en"/>
    <s v="CCB_IMP_REP_ENG_1215_01JAN2005_31DEC2013_V1.pdf"/>
    <x v="70"/>
    <s v="CCB Verification Documents"/>
    <s v="https://registry.verra.org/mymodule/ProjectDoc/Project_ViewFile.asp?FileID=45445&amp;IDKEY=v8723kjnf7kjandsaslmdv09887vaksmrmnwqkjoiuanfnfuq0062668655"/>
  </r>
  <r>
    <d v="2017-03-31T00:00:00"/>
    <x v="1"/>
    <x v="22"/>
    <s v="en"/>
    <s v="CCB_OTHER_1215_17NOV2011.pdf"/>
    <x v="70"/>
    <s v="CCB Other Documents"/>
    <s v="https://registry.verra.org/mymodule/ProjectDoc/Project_ViewFile.asp?FileID=45444&amp;IDKEY=dq934lkmsad39asjdkfj90qlkalsdkngaf98ulkandDfdvDdfh062667276"/>
  </r>
  <r>
    <d v="2016-11-29T00:00:00"/>
    <x v="0"/>
    <x v="0"/>
    <s v="en"/>
    <s v="PROJ_DESC_1175_05APR2014.pdf"/>
    <x v="71"/>
    <s v="VCS Registration Documents"/>
    <s v="https://registry.verra.org/mymodule/ProjectDoc/Project_ViewFile.asp?FileID=36471&amp;IDKEY=9q934lkmsad39asjdkfj90qlkalsdkngaf98ulkandDfdvDdfhj50293509"/>
  </r>
  <r>
    <d v="2016-11-29T00:00:00"/>
    <x v="1"/>
    <x v="1"/>
    <s v="en"/>
    <s v="PP_REG_REP_1175_22MAR2013.pdf"/>
    <x v="71"/>
    <s v="VCS Registration Documents"/>
    <s v="https://registry.verra.org/mymodule/ProjectDoc/Project_ViewFile.asp?FileID=37357&amp;IDKEY=f903q4jsafkasjfu90amnmasdfkaidflnmdf9348r09dmfasdfm51515303"/>
  </r>
  <r>
    <d v="2016-11-29T00:00:00"/>
    <x v="3"/>
    <x v="2"/>
    <s v="en"/>
    <s v="VALID_REP_1175_06APR2014.pdf"/>
    <x v="71"/>
    <s v="VCS Registration Documents"/>
    <s v="https://registry.verra.org/mymodule/ProjectDoc/Project_ViewFile.asp?FileID=36472&amp;IDKEY=m8723kjnf7kjandsaslmdv09887vaksmrmnwqkjoiuanfnfuq0a50294888"/>
  </r>
  <r>
    <d v="2016-11-29T00:00:00"/>
    <x v="3"/>
    <x v="3"/>
    <s v="en"/>
    <s v="VALID_REP_1175_30APR2013.pdf"/>
    <x v="71"/>
    <s v="VCS Registration Documents"/>
    <s v="https://registry.verra.org/mymodule/ProjectDoc/Project_ViewFile.asp?FileID=37355&amp;IDKEY=9iquwesdfmnk0iei23nnm435oiojnc909dsflk9809adlkmlkf351512545"/>
  </r>
  <r>
    <d v="2014-05-01T00:00:00"/>
    <x v="1"/>
    <x v="4"/>
    <s v="en"/>
    <s v="PP_ISS_REP_1175_04NOV2003_03NOV2011.pdf"/>
    <x v="71"/>
    <s v="VCS Issuance Documents"/>
    <s v="https://registry.verra.org/mymodule/ProjectDoc/Project_ViewFile.asp?FileID=36560&amp;IDKEY=k0e98hfalksuf098fnsdalfkjfoijmn4309JLKJFjlaksjfla9f50416240"/>
  </r>
  <r>
    <d v="2016-11-28T00:00:00"/>
    <x v="1"/>
    <x v="5"/>
    <s v="en"/>
    <s v="PP_ISS_REP_1175_04NOV2011_03NOV2014.pdf"/>
    <x v="71"/>
    <s v="VCS Issuance Documents"/>
    <s v="https://registry.verra.org/mymodule/ProjectDoc/Project_ViewFile.asp?FileID=38988&amp;IDKEY=f98klasmf8jflkasf8098afnasfkj98f0a9sfsakjflsakjf8da53764452"/>
  </r>
  <r>
    <d v="2016-11-28T00:00:00"/>
    <x v="1"/>
    <x v="4"/>
    <s v="en"/>
    <s v="PP_ISS_REP_1175_04NOV2003_03NOV2011.pdf"/>
    <x v="71"/>
    <s v="VCS Issuance Documents"/>
    <s v="https://registry.verra.org/mymodule/ProjectDoc/Project_ViewFile.asp?FileID=40683&amp;IDKEY=uq934lkmsad39asjdkfj90qlkalsdkngaf98ulkandDfdvDdfha56101857"/>
  </r>
  <r>
    <d v="2014-05-01T00:00:00"/>
    <x v="5"/>
    <x v="6"/>
    <s v="en"/>
    <s v="MONIT_REP_1175_04NOV2003_03NOV2011.pdf"/>
    <x v="71"/>
    <s v="VCS Issuance Documents"/>
    <s v="https://registry.verra.org/mymodule/ProjectDoc/Project_ViewFile.asp?FileID=36559&amp;IDKEY=llksjoiuwqowrnoiuomnckjashoufifmln902309ksdflku098o50414861"/>
  </r>
  <r>
    <d v="2016-11-28T00:00:00"/>
    <x v="5"/>
    <x v="6"/>
    <s v="en"/>
    <s v="MONIT_REP_1175_04NOV2003_03NOV2011.pdf"/>
    <x v="71"/>
    <s v="VCS Issuance Documents"/>
    <s v="https://registry.verra.org/mymodule/ProjectDoc/Project_ViewFile.asp?FileID=44715&amp;IDKEY=qq934lkmsad39asjdkfj90qlkalsdkngaf98ulkandDfdvDdfhs61661985"/>
  </r>
  <r>
    <d v="2016-11-28T00:00:00"/>
    <x v="5"/>
    <x v="7"/>
    <s v="en"/>
    <s v="MONIT_REP_1175_04NOV2011_03NOV2014.pdf"/>
    <x v="71"/>
    <s v="VCS Issuance Documents"/>
    <s v="https://registry.verra.org/mymodule/ProjectDoc/Project_ViewFile.asp?FileID=44789&amp;IDKEY=f8723kjnf7kjandsaslmdv09887vaksmrmnwqkjoiuanfnfuq0261764031"/>
  </r>
  <r>
    <d v="2016-11-29T00:00:00"/>
    <x v="6"/>
    <x v="8"/>
    <s v="en"/>
    <s v="VALID_STA_1175_06APR2014.pdf"/>
    <x v="71"/>
    <s v="VCS Issuance Documents"/>
    <s v="https://registry.verra.org/mymodule/ProjectDoc/Project_ViewFile.asp?FileID=36473&amp;IDKEY=9iquwesdfmnk0iei23nnm435oiojnc909dsflk9809adlkmlkf350296267"/>
  </r>
  <r>
    <d v="2016-11-28T00:00:00"/>
    <x v="7"/>
    <x v="9"/>
    <s v="en"/>
    <s v="VERIF_REP_1175_04NOV2011_03NOV2014.pdf"/>
    <x v="71"/>
    <s v="VCS Issuance Documents"/>
    <s v="https://registry.verra.org/mymodule/ProjectDoc/Project_ViewFile.asp?FileID=42220&amp;IDKEY=s0e98hfalksuf098fnsdalfkjfoijmn4309JLKJFjlaksjfla9458221380"/>
  </r>
  <r>
    <d v="2016-11-28T00:00:00"/>
    <x v="8"/>
    <x v="10"/>
    <s v="en"/>
    <s v="VERIF_STA_1175_04NOV2011_03NOV2014.pdf"/>
    <x v="71"/>
    <s v="VCS Issuance Documents"/>
    <s v="https://registry.verra.org/mymodule/ProjectDoc/Project_ViewFile.asp?FileID=38990&amp;IDKEY=0097809fdslkjf09rndasfufd098asodfjlkduf09nm23mrn87k53767210"/>
  </r>
  <r>
    <d v="2016-11-28T00:00:00"/>
    <x v="8"/>
    <x v="11"/>
    <s v="en"/>
    <s v="VERIF_STA_1175_04NOV2003_03NOV2011.pdf"/>
    <x v="71"/>
    <s v="VCS Issuance Documents"/>
    <s v="https://registry.verra.org/mymodule/ProjectDoc/Project_ViewFile.asp?FileID=40685&amp;IDKEY=siquwesdfmnk0iei23nnm435oiojnc909dsflk9809adlkmlkfi56104615"/>
  </r>
  <r>
    <d v="2016-11-28T00:00:00"/>
    <x v="1"/>
    <x v="12"/>
    <s v="en"/>
    <s v="AFOLU_ELEM_1175_04NOV2011_03NOV2014.pdf"/>
    <x v="71"/>
    <s v="VCS Other Documents"/>
    <s v="https://registry.verra.org/mymodule/ProjectDoc/Project_ViewFile.asp?FileID=42219&amp;IDKEY=nlksjoiuwqowrnoiuomnckjashoufifmln902309ksdflku098f58220001"/>
  </r>
  <r>
    <d v="2016-11-28T00:00:00"/>
    <x v="1"/>
    <x v="13"/>
    <s v="en"/>
    <s v="AFOLU_PROJ_ELEM_1175_04NOV2003_03NOV2011.pdf"/>
    <x v="71"/>
    <s v="VCS Other Documents"/>
    <s v="https://registry.verra.org/mymodule/ProjectDoc/Project_ViewFile.asp?FileID=42333&amp;IDKEY=3903q4jsafkasjfu90amnmasdfkaidflnmdf9348r09dmfasdfa58377207"/>
  </r>
  <r>
    <d v="2016-11-29T00:00:00"/>
    <x v="1"/>
    <x v="14"/>
    <s v="en"/>
    <s v="AFOLU_RISK_ELEM_1175_14FEB2013.pdf"/>
    <x v="71"/>
    <s v="VCS Other Documents"/>
    <s v="https://registry.verra.org/mymodule/ProjectDoc/Project_ViewFile.asp?FileID=36474&amp;IDKEY=jiofj09234rm9oq4jndsma80vcalksdjf98cxkjaf90823nmq3d50297646"/>
  </r>
  <r>
    <d v="2016-11-29T00:00:00"/>
    <x v="0"/>
    <x v="15"/>
    <s v="en"/>
    <s v="PD_Annex_1_Forest_Biomass_Inventory_Results_for_Valdivia_Coastal_Reserve_revNov2012.pdf"/>
    <x v="71"/>
    <s v="VCS Other Documents"/>
    <s v="https://registry.verra.org/mymodule/ProjectDoc/Project_ViewFile.asp?FileID=36475&amp;IDKEY=f903q4jsafkasjfu90amnmasdfkaidflnmdf9348r09dmfasdfm50299025"/>
  </r>
  <r>
    <d v="2016-11-29T00:00:00"/>
    <x v="0"/>
    <x v="16"/>
    <s v="es"/>
    <s v="PD_Annex_2_-_Informe_Inventario_tnc_02.pdf"/>
    <x v="71"/>
    <s v="VCS Other Documents"/>
    <s v="https://registry.verra.org/mymodule/ProjectDoc/Project_ViewFile.asp?FileID=36476&amp;IDKEY=998klasmf8jflkasf8098afnasfkj98f0a9sfsakjflsakjf8d850300404"/>
  </r>
  <r>
    <d v="2016-11-29T00:00:00"/>
    <x v="0"/>
    <x v="17"/>
    <s v="es"/>
    <s v="PD_Annex_4_ANTECEDENTES_DE_LICITACION.pdf"/>
    <x v="71"/>
    <s v="VCS Other Documents"/>
    <s v="https://registry.verra.org/mymodule/ProjectDoc/Project_ViewFile.asp?FileID=36478&amp;IDKEY=ulksjoiuwqowrnoiuomnckjashoufifmln902309ksdflku098j50303162"/>
  </r>
  <r>
    <d v="2016-11-29T00:00:00"/>
    <x v="0"/>
    <x v="18"/>
    <s v="es"/>
    <s v="PD_Annex_4_Pavimentos.pdf"/>
    <x v="71"/>
    <s v="VCS Other Documents"/>
    <s v="https://registry.verra.org/mymodule/ProjectDoc/Project_ViewFile.asp?FileID=36479&amp;IDKEY=9097809fdslkjf09rndasfufd098asodfjlkduf09nm23mrn87f50304541"/>
  </r>
  <r>
    <d v="2016-11-29T00:00:00"/>
    <x v="0"/>
    <x v="19"/>
    <s v="en"/>
    <s v="PD_Annex_4_Pavimentos_ENGLISH.pdf"/>
    <x v="71"/>
    <s v="VCS Other Documents"/>
    <s v="https://registry.verra.org/mymodule/ProjectDoc/Project_ViewFile.asp?FileID=36480&amp;IDKEY=aq934lkmsad39asjdkfj90qlkalsdkngaf98ulkandDfdvDdfhk50305920"/>
  </r>
  <r>
    <d v="2016-11-29T00:00:00"/>
    <x v="0"/>
    <x v="20"/>
    <s v="en"/>
    <s v="PD_Annex_6_CONAF_letter_English.pdf"/>
    <x v="71"/>
    <s v="VCS Other Documents"/>
    <s v="https://registry.verra.org/mymodule/ProjectDoc/Project_ViewFile.asp?FileID=36481&amp;IDKEY=88723kjnf7kjandsaslmdv09887vaksmrmnwqkjoiuanfnfuq0850307299"/>
  </r>
  <r>
    <d v="2016-11-29T00:00:00"/>
    <x v="0"/>
    <x v="21"/>
    <s v="es"/>
    <s v="PD_Annex_6_Informe_2_Imagenes_y_Mercados.pdf"/>
    <x v="71"/>
    <s v="VCS Other Documents"/>
    <s v="https://registry.verra.org/mymodule/ProjectDoc/Project_ViewFile.asp?FileID=36482&amp;IDKEY=5iquwesdfmnk0iei23nnm435oiojnc909dsflk9809adlkmlkfo50308678"/>
  </r>
  <r>
    <d v="2016-11-29T00:00:00"/>
    <x v="0"/>
    <x v="22"/>
    <s v="en"/>
    <s v="PD_Annex_7_VCR_Conservation_Management_Plan_ENGLISH.pdf"/>
    <x v="71"/>
    <s v="VCS Other Documents"/>
    <s v="https://registry.verra.org/mymodule/ProjectDoc/Project_ViewFile.asp?FileID=36483&amp;IDKEY=8iofj09234rm9oq4jndsma80vcalksdjf98cxkjaf90823nmq3l50310057"/>
  </r>
  <r>
    <d v="2016-11-29T00:00:00"/>
    <x v="0"/>
    <x v="23"/>
    <s v="en"/>
    <s v="PD_Annex_8_CONAF_permit_for_stands_R528-R535_ENGLISH_version_-_Certifiado_214291V4536_Venecia.pdf"/>
    <x v="71"/>
    <s v="VCS Other Documents"/>
    <s v="https://registry.verra.org/mymodule/ProjectDoc/Project_ViewFile.asp?FileID=36484&amp;IDKEY=m903q4jsafkasjfu90amnmasdfkaidflnmdf9348r09dmfasdfi50311436"/>
  </r>
  <r>
    <d v="2016-11-29T00:00:00"/>
    <x v="0"/>
    <x v="24"/>
    <s v="en"/>
    <s v="PD_Annex_8_CONAF_permit_for_stands_R566-R625_ENGLISH_version_-_Certificado_218329V4718_Venecia.pdf"/>
    <x v="71"/>
    <s v="VCS Other Documents"/>
    <s v="https://registry.verra.org/mymodule/ProjectDoc/Project_ViewFile.asp?FileID=36485&amp;IDKEY=898klasmf8jflkasf8098afnasfkj98f0a9sfsakjflsakjf8d950312815"/>
  </r>
  <r>
    <d v="2016-11-29T00:00:00"/>
    <x v="0"/>
    <x v="25"/>
    <s v="en"/>
    <s v="PD_Annex_15_Protocolos_del_campo_TNC_VCR_inventory_FINAL_9Nov2010_ENG.pdf"/>
    <x v="71"/>
    <s v="VCS Other Documents"/>
    <s v="https://registry.verra.org/mymodule/ProjectDoc/Project_ViewFile.asp?FileID=36486&amp;IDKEY=0kjalskjf098234kj28098sfkjlf098098kl32lasjdflkj909850314194"/>
  </r>
  <r>
    <d v="2016-11-29T00:00:00"/>
    <x v="0"/>
    <x v="26"/>
    <s v="en"/>
    <s v="PD_Annex_9_CONAF_permit_for_stand_R37_ENGLISH_version_283518V8267_Chaihuin.pdf"/>
    <x v="71"/>
    <s v="VCS Other Documents"/>
    <s v="https://registry.verra.org/mymodule/ProjectDoc/Project_ViewFile.asp?FileID=36487&amp;IDKEY=mlksjoiuwqowrnoiuomnckjashoufifmln902309ksdflku098m50315573"/>
  </r>
  <r>
    <d v="2014-05-01T00:00:00"/>
    <x v="7"/>
    <x v="27"/>
    <s v="en"/>
    <s v="VERIF_REP_1175_04NOV2003_03NOV2011.pdf"/>
    <x v="71"/>
    <s v="VCS Other Documents"/>
    <s v="https://registry.verra.org/mymodule/ProjectDoc/Project_ViewFile.asp?FileID=36561&amp;IDKEY=Dq934lkmsad39asjdkfj90qlkalsdkngaf98ulkandDfdvDdfhm50417619"/>
  </r>
  <r>
    <d v="2016-11-29T00:00:00"/>
    <x v="1"/>
    <x v="28"/>
    <s v="not detected"/>
    <s v="PD_Annex_1_VCR_inventory_analysis_rev_Nov2012.xls"/>
    <x v="71"/>
    <s v="VCS Other Documents"/>
    <s v="https://registry.verra.org/mymodule/ProjectDoc/Project_ViewFile.asp?FileID=38103&amp;IDKEY=m903q4jsafkasjfu90amnmasdfkaidflnmdf9348r09dmfasdff52544037"/>
  </r>
  <r>
    <d v="2016-11-29T00:00:00"/>
    <x v="1"/>
    <x v="29"/>
    <s v="not detected"/>
    <s v="PD_Annex_11_VCR_Euc_APD_analysis_rev_Feb2013.xls"/>
    <x v="71"/>
    <s v="VCS Other Documents"/>
    <s v="https://registry.verra.org/mymodule/ProjectDoc/Project_ViewFile.asp?FileID=38106&amp;IDKEY=ulksjoiuwqowrnoiuomnckjashoufifmln902309ksdflku098n52548174"/>
  </r>
  <r>
    <d v="2016-11-29T00:00:00"/>
    <x v="1"/>
    <x v="30"/>
    <s v="not detected"/>
    <s v="PD_Annex_12_additionality_analysis_VCR_Final_rev_25Jan.xlsx"/>
    <x v="71"/>
    <s v="VCS Other Documents"/>
    <s v="https://registry.verra.org/mymodule/ProjectDoc/Project_ViewFile.asp?FileID=38107&amp;IDKEY=9097809fdslkjf09rndasfufd098asodfjlkduf09nm23mrn87l52549553"/>
  </r>
  <r>
    <d v="2016-11-29T00:00:00"/>
    <x v="1"/>
    <x v="31"/>
    <s v="not detected"/>
    <s v="PD_Annex_14_risk_analysis_VCR_revJan25.xlsx"/>
    <x v="71"/>
    <s v="VCS Other Documents"/>
    <s v="https://registry.verra.org/mymodule/ProjectDoc/Project_ViewFile.asp?FileID=38108&amp;IDKEY=90e98hfalksuf098fnsdalfkjfoijmn4309JLKJFjlaksjfla9J52550932"/>
  </r>
  <r>
    <d v="2016-11-29T00:00:00"/>
    <x v="1"/>
    <x v="32"/>
    <s v="not detected"/>
    <s v="PD_Annex_16_VCR_APD_summing_tables_rev_Feb2013.xlsx"/>
    <x v="71"/>
    <s v="VCS Other Documents"/>
    <s v="https://registry.verra.org/mymodule/ProjectDoc/Project_ViewFile.asp?FileID=38109&amp;IDKEY=aq934lkmsad39asjdkfj90qlkalsdkngaf98ulkandDfdvDdfhu52552311"/>
  </r>
  <r>
    <d v="2016-11-29T00:00:00"/>
    <x v="1"/>
    <x v="33"/>
    <s v="not detected"/>
    <s v="PD_Annex_10_VCR_road_APD_analysis_rev_Dec2012.xlsx"/>
    <x v="71"/>
    <s v="VCS Other Documents"/>
    <s v="https://registry.verra.org/mymodule/ProjectDoc/Project_ViewFile.asp?FileID=38113&amp;IDKEY=898klasmf8jflkasf8098afnasfkj98f0a9sfsakjflsakjf8dj52557827"/>
  </r>
  <r>
    <d v="2016-11-29T00:00:00"/>
    <x v="1"/>
    <x v="34"/>
    <s v="not detected"/>
    <s v="PD_Annex_1_FINAL_measurement_error_analysis.xlsx"/>
    <x v="71"/>
    <s v="VCS Other Documents"/>
    <s v="https://registry.verra.org/mymodule/ProjectDoc/Project_ViewFile.asp?FileID=38116&amp;IDKEY=9097809fdslkjf09rndasfufd098asodfjlkduf09nm23mrn87252561964"/>
  </r>
  <r>
    <d v="2016-11-29T00:00:00"/>
    <x v="0"/>
    <x v="35"/>
    <s v="es"/>
    <s v="PD_Annex_3_Plan_de_Conservacion_Reserva_Costera_Valdiviana.pdf"/>
    <x v="71"/>
    <s v="VCS Other Documents"/>
    <s v="https://registry.verra.org/mymodule/ProjectDoc/Project_ViewFile.asp?FileID=45376&amp;IDKEY=s903q4jsafkasjfu90amnmasdfkaidflnmdf9348r09dmfasdf062573504"/>
  </r>
  <r>
    <d v="2016-11-29T00:00:00"/>
    <x v="6"/>
    <x v="36"/>
    <s v="en"/>
    <s v="VALID_STA_1175_30APR2013.pdf"/>
    <x v="71"/>
    <s v="CCB Validation Documents"/>
    <s v="https://registry.verra.org/mymodule/ProjectDoc/Project_ViewFile.asp?FileID=37356&amp;IDKEY=jiofj09234rm9oq4jndsma80vcalksdjf98cxkjaf90823nmq3d51513924"/>
  </r>
  <r>
    <d v="2016-11-29T00:00:00"/>
    <x v="0"/>
    <x v="37"/>
    <s v="en"/>
    <s v="PROJ_DESC_1175_06FEB2012.pdf"/>
    <x v="71"/>
    <s v="CCB Validation Documents"/>
    <s v="https://registry.verra.org/mymodule/ProjectDoc/Project_ViewFile.asp?FileID=37354&amp;IDKEY=m8723kjnf7kjandsaslmdv09887vaksmrmnwqkjoiuanfnfuq0a51511166"/>
  </r>
  <r>
    <d v="2017-03-28T00:00:00"/>
    <x v="0"/>
    <x v="0"/>
    <s v="en"/>
    <s v="PROJ_DESC_1403_14AUG2015.pdf"/>
    <x v="72"/>
    <s v="VCS Registration Documents"/>
    <s v="https://registry.verra.org/mymodule/ProjectDoc/Project_ViewFile.asp?FileID=44788&amp;IDKEY=dq934lkmsad39asjdkfj90qlkalsdkngaf98ulkandDfdvDdfh961762652"/>
  </r>
  <r>
    <d v="2017-03-28T00:00:00"/>
    <x v="1"/>
    <x v="1"/>
    <s v="en"/>
    <s v="PP_REG_REP_1403_27OCT2015.pdf"/>
    <x v="72"/>
    <s v="VCS Registration Documents"/>
    <s v="https://registry.verra.org/mymodule/ProjectDoc/Project_ViewFile.asp?FileID=38980&amp;IDKEY=slksjoiuwqowrnoiuomnckjashoufifmln902309ksdflku098h53753420"/>
  </r>
  <r>
    <d v="2017-03-28T00:00:00"/>
    <x v="3"/>
    <x v="2"/>
    <s v="en"/>
    <s v="VALID_REP_1403_28OCT2015.pdf"/>
    <x v="72"/>
    <s v="VCS Registration Documents"/>
    <s v="https://registry.verra.org/mymodule/ProjectDoc/Project_ViewFile.asp?FileID=42281&amp;IDKEY=kkjalskjf098234kj28098sfkjlf098098kl32lasjdflkj909f58305499"/>
  </r>
  <r>
    <d v="2017-03-28T00:00:00"/>
    <x v="1"/>
    <x v="3"/>
    <s v="en"/>
    <s v="PP_ISS_REP_1403_31OCT2010_30OCT2013.pdf"/>
    <x v="72"/>
    <s v="VCS Issuance Documents"/>
    <s v="https://registry.verra.org/mymodule/ProjectDoc/Project_ViewFile.asp?FileID=38782&amp;IDKEY=olksjoiuwqowrnoiuomnckjashoufifmln902309ksdflku098a53480378"/>
  </r>
  <r>
    <d v="2022-01-28T00:00:00"/>
    <x v="4"/>
    <x v="4"/>
    <s v="en"/>
    <s v="VCS Issuance Representation - Single Representor-v4.1 (002) from GP (002) 19JAN22.pdf"/>
    <x v="72"/>
    <s v="VCS Issuance Documents"/>
    <s v="https://registry.verra.org/mymodule/ProjectDoc/Project_ViewFile.asp?FileID=60537&amp;IDKEY=sq934lkmsad39asjdkfj90qlkalsdkngaf98ulkandDfdvDdfhq83480523"/>
  </r>
  <r>
    <d v="2017-03-28T00:00:00"/>
    <x v="5"/>
    <x v="5"/>
    <s v="en"/>
    <s v="MONIT_REP_1403_31OCT2010_30OCT2013.pdf"/>
    <x v="72"/>
    <s v="VCS Issuance Documents"/>
    <s v="https://registry.verra.org/mymodule/ProjectDoc/Project_ViewFile.asp?FileID=44964&amp;IDKEY=8kjalskjf098234kj28098sfkjlf098098kl32lasjdflkj909062005356"/>
  </r>
  <r>
    <d v="2022-06-01T00:00:00"/>
    <x v="5"/>
    <x v="6"/>
    <s v="en"/>
    <s v="Monitoring Report La Amistad (CCB v2.0_VCS v3.4)_final version.pdf"/>
    <x v="72"/>
    <s v="VCS Issuance Documents"/>
    <s v="https://registry.verra.org/mymodule/ProjectDoc/Project_ViewFile.asp?FileID=67606&amp;IDKEY=f903q4jsafkasjfu90amnmasdfkaidflnmdf9348r09dmfasdff93228674"/>
  </r>
  <r>
    <d v="2017-03-28T00:00:00"/>
    <x v="6"/>
    <x v="7"/>
    <s v="en"/>
    <s v="VALID_STA_1403_28OCT2015.pdf"/>
    <x v="72"/>
    <s v="VCS Issuance Documents"/>
    <s v="https://registry.verra.org/mymodule/ProjectDoc/Project_ViewFile.asp?FileID=38981&amp;IDKEY=f097809fdslkjf09rndasfufd098asodfjlkduf09nm23mrn87953754799"/>
  </r>
  <r>
    <d v="2017-03-28T00:00:00"/>
    <x v="1"/>
    <x v="8"/>
    <s v="en"/>
    <s v="VCS_CCBA_VERIF_REP_1403_31OCT2010_30OCT2013.pdf"/>
    <x v="72"/>
    <s v="VCS Issuance Documents"/>
    <s v="https://registry.verra.org/mymodule/ProjectDoc/Project_ViewFile.asp?FileID=38783&amp;IDKEY=0097809fdslkjf09rndasfufd098asodfjlkduf09nm23mrn87d53481757"/>
  </r>
  <r>
    <d v="2022-05-27T00:00:00"/>
    <x v="7"/>
    <x v="9"/>
    <s v="en"/>
    <s v="CCB_VCS_Verification_Report.pdf"/>
    <x v="72"/>
    <s v="VCS Issuance Documents"/>
    <s v="https://registry.verra.org/mymodule/ProjectDoc/Project_ViewFile.asp?FileID=67275&amp;IDKEY=jkjalskjf098234kj28098sfkjlf098098kl32lasjdflkj909992772225"/>
  </r>
  <r>
    <d v="2017-03-28T00:00:00"/>
    <x v="8"/>
    <x v="10"/>
    <s v="en"/>
    <s v="VERIF_STA_1403_31OCT2010_30OCT2013.pdf"/>
    <x v="72"/>
    <s v="VCS Issuance Documents"/>
    <s v="https://registry.verra.org/mymodule/ProjectDoc/Project_ViewFile.asp?FileID=38784&amp;IDKEY=j0e98hfalksuf098fnsdalfkjfoijmn4309JLKJFjlaksjfla9f53483136"/>
  </r>
  <r>
    <d v="2021-03-28T00:00:00"/>
    <x v="8"/>
    <x v="11"/>
    <s v="en"/>
    <s v="2020-09-08 CCB_VCS_Verification_Representation_Proyecto de ConservaciC3n La Amistad- GUYRA PARAGUAY-.pdf"/>
    <x v="72"/>
    <s v="VCS Issuance Documents"/>
    <s v="https://registry.verra.org/mymodule/ProjectDoc/Project_ViewFile.asp?FileID=51659&amp;IDKEY=f98klasmf8jflkasf8098afnasfkj98f0a9sfsakjflsakjf8dk71237761"/>
  </r>
  <r>
    <d v="2017-03-28T00:00:00"/>
    <x v="1"/>
    <x v="12"/>
    <s v="en"/>
    <s v="AFOLU_PROJ_ELEM_1403_14AUG2015.pdf"/>
    <x v="72"/>
    <s v="VCS Other Documents"/>
    <s v="https://registry.verra.org/mymodule/ProjectDoc/Project_ViewFile.asp?FileID=38978&amp;IDKEY=k903q4jsafkasjfu90amnmasdfkaidflnmdf9348r09dmfasdfs53750662"/>
  </r>
  <r>
    <d v="2022-05-27T00:00:00"/>
    <x v="10"/>
    <x v="13"/>
    <s v="not detected"/>
    <s v="Lugares temporales kml.kml"/>
    <x v="72"/>
    <s v="VCS Other Documents"/>
    <s v="https://registry.verra.org/mymodule/ProjectDoc/Project_ViewFile.asp?FileID=67279&amp;IDKEY=dq934lkmsad39asjdkfj90qlkalsdkngaf98ulkandDfdvDdfh992777741"/>
  </r>
  <r>
    <d v="2017-03-28T00:00:00"/>
    <x v="1"/>
    <x v="14"/>
    <s v="en"/>
    <s v="CCB_VERIF_STA_1403_31OCT2010_30OCT2014.pdf"/>
    <x v="72"/>
    <s v="VCS Other Documents"/>
    <s v="https://registry.verra.org/mymodule/ProjectDoc/Project_ViewFile.asp?FileID=38781&amp;IDKEY=fkjalskjf098234kj28098sfkjlf098098kl32lasjdflkj909s53478999"/>
  </r>
  <r>
    <d v="2017-03-28T00:00:00"/>
    <x v="1"/>
    <x v="15"/>
    <s v="en"/>
    <s v="CCB_VALID_STA_1403_06DEC2010.pdf"/>
    <x v="72"/>
    <s v="VCS Other Documents"/>
    <s v="https://registry.verra.org/mymodule/ProjectDoc/Project_ViewFile.asp?FileID=38979&amp;IDKEY=s98klasmf8jflkasf8098afnasfkj98f0a9sfsakjflsakjf8da53752041"/>
  </r>
  <r>
    <d v="2017-03-28T00:00:00"/>
    <x v="1"/>
    <x v="16"/>
    <s v="es"/>
    <s v="CCB_MON_PLA_ESP_1403_15AUG2014.pdf"/>
    <x v="72"/>
    <s v="VCS Other Documents"/>
    <s v="https://registry.verra.org/mymodule/ProjectDoc/Project_ViewFile.asp?FileID=41770&amp;IDKEY=8097809fdslkjf09rndasfufd098asodfjlkduf09nm23mrn87u57600830"/>
  </r>
  <r>
    <d v="2017-03-28T00:00:00"/>
    <x v="1"/>
    <x v="17"/>
    <s v="en"/>
    <s v="PROJ_IMP_1403_14AUG2014.pdf"/>
    <x v="72"/>
    <s v="VCS Other Documents"/>
    <s v="https://registry.verra.org/mymodule/ProjectDoc/Project_ViewFile.asp?FileID=42216&amp;IDKEY=a903q4jsafkasjfu90amnmasdfkaidflnmdf9348r09dmfasdfa58215864"/>
  </r>
  <r>
    <d v="2017-03-28T00:00:00"/>
    <x v="0"/>
    <x v="18"/>
    <s v="en"/>
    <s v="CCB_PROJ_DESC_ENG_1403_01OCT2010.pdf"/>
    <x v="72"/>
    <s v="VCS Other Documents"/>
    <s v="https://registry.verra.org/mymodule/ProjectDoc/Project_ViewFile.asp?FileID=45426&amp;IDKEY=Dq934lkmsad39asjdkfj90qlkalsdkngaf98ulkandDfdvDdfh362642454"/>
  </r>
  <r>
    <d v="2017-03-28T00:00:00"/>
    <x v="1"/>
    <x v="19"/>
    <s v="en"/>
    <s v="CCB_VALID_REP_ENG_1403_06DEC2010.pdf"/>
    <x v="72"/>
    <s v="CCB Validation Documents"/>
    <s v="https://registry.verra.org/mymodule/ProjectDoc/Project_ViewFile.asp?FileID=43820&amp;IDKEY=lkjalskjf098234kj28098sfkjlf098098kl32lasjdflkj909460427780"/>
  </r>
  <r>
    <d v="2022-01-28T00:00:00"/>
    <x v="1"/>
    <x v="20"/>
    <s v="es"/>
    <s v="2020-06-03 Resumen del Informe de Monitoreo - Proyecto de ConservaciC3n de Bosques del Paraguay - La Amistad.pdf"/>
    <x v="72"/>
    <s v="CCB Verification Documents"/>
    <s v="https://registry.verra.org/mymodule/ProjectDoc/Project_ViewFile.asp?FileID=60540&amp;IDKEY=d903q4jsafkasjfu90amnmasdfkaidflnmdf9348r09dmfasdff83484660"/>
  </r>
  <r>
    <d v="2017-03-28T00:00:00"/>
    <x v="1"/>
    <x v="21"/>
    <s v="en"/>
    <s v="CCB_VERIF_REP_ENG_1403_31OCT2010_30OCT2014.pdf"/>
    <x v="72"/>
    <s v="CCB Verification Documents"/>
    <s v="https://registry.verra.org/mymodule/ProjectDoc/Project_ViewFile.asp?FileID=39720&amp;IDKEY=jq934lkmsad39asjdkfj90qlkalsdkngaf98ulkandDfdvDdfhn54773880"/>
  </r>
  <r>
    <d v="2022-02-02T00:00:00"/>
    <x v="1"/>
    <x v="22"/>
    <s v="en"/>
    <s v="2020-09-08 CCB Verification Statement -Paraguay-La Amistad Component.pdf"/>
    <x v="72"/>
    <s v="CCB Verification Documents"/>
    <s v="https://registry.verra.org/mymodule/ProjectDoc/Project_ViewFile.asp?FileID=60670&amp;IDKEY=n097809fdslkjf09rndasfufd098asodfjlkduf09nm23mrn87d83663930"/>
  </r>
  <r>
    <d v="2017-03-28T00:00:00"/>
    <x v="1"/>
    <x v="23"/>
    <s v="en"/>
    <s v="CCB_IMP_REP_ENG_1403_31OCT2010_30OCT2014_V1.pdf"/>
    <x v="72"/>
    <s v="CCB Verification Documents"/>
    <s v="https://registry.verra.org/mymodule/ProjectDoc/Project_ViewFile.asp?FileID=41771&amp;IDKEY=o0e98hfalksuf098fnsdalfkjfoijmn4309JLKJFjlaksjfla9k57602209"/>
  </r>
  <r>
    <d v="2017-03-29T00:00:00"/>
    <x v="0"/>
    <x v="0"/>
    <s v="en"/>
    <s v="PROJ_DESC_1162_10APR2014.pdf"/>
    <x v="73"/>
    <s v="VCS Registration Documents"/>
    <s v="https://registry.verra.org/mymodule/ProjectDoc/Project_ViewFile.asp?FileID=36618&amp;IDKEY=8iofj09234rm9oq4jndsma80vcalksdjf98cxkjaf90823nmq3450496222"/>
  </r>
  <r>
    <d v="2017-03-29T00:00:00"/>
    <x v="1"/>
    <x v="1"/>
    <s v="not detected"/>
    <s v="PP_REG_REP_1162_14MAY2013.pdf"/>
    <x v="73"/>
    <s v="VCS Registration Documents"/>
    <s v="https://registry.verra.org/mymodule/ProjectDoc/Project_ViewFile.asp?FileID=37674&amp;IDKEY=jkjalskjf098234kj28098sfkjlf098098kl32lasjdflkj909d51952446"/>
  </r>
  <r>
    <d v="2017-03-29T00:00:00"/>
    <x v="3"/>
    <x v="2"/>
    <s v="en"/>
    <s v="VALID_REP_1162_21APR2014.pdf"/>
    <x v="73"/>
    <s v="VCS Registration Documents"/>
    <s v="https://registry.verra.org/mymodule/ProjectDoc/Project_ViewFile.asp?FileID=36619&amp;IDKEY=m903q4jsafkasjfu90amnmasdfkaidflnmdf9348r09dmfasdf950497601"/>
  </r>
  <r>
    <d v="2017-03-29T00:00:00"/>
    <x v="3"/>
    <x v="3"/>
    <s v="en"/>
    <s v="VALID_REP_1162_24OCT2013.pdf"/>
    <x v="73"/>
    <s v="VCS Registration Documents"/>
    <s v="https://registry.verra.org/mymodule/ProjectDoc/Project_ViewFile.asp?FileID=37672&amp;IDKEY=f903q4jsafkasjfu90amnmasdfkaidflnmdf9348r09dmfasdfr51949688"/>
  </r>
  <r>
    <d v="2014-06-03T00:00:00"/>
    <x v="1"/>
    <x v="4"/>
    <s v="en"/>
    <s v="PP_ISS_REP_1162_01JAN2006_31DEC2009.pdf"/>
    <x v="73"/>
    <s v="VCS Issuance Documents"/>
    <s v="https://registry.verra.org/mymodule/ProjectDoc/Project_ViewFile.asp?FileID=36626&amp;IDKEY=oiquwesdfmnk0iei23nnm435oiojnc909dsflk9809adlkmlkf550507254"/>
  </r>
  <r>
    <d v="2017-03-29T00:00:00"/>
    <x v="1"/>
    <x v="4"/>
    <s v="en"/>
    <s v="PP_ISS_REP_1162_01JAN2006_31DEC2009.pdf"/>
    <x v="73"/>
    <s v="VCS Issuance Documents"/>
    <s v="https://registry.verra.org/mymodule/ProjectDoc/Project_ViewFile.asp?FileID=36739&amp;IDKEY=wlksjoiuwqowrnoiuomnckjashoufifmln902309ksdflku098050663081"/>
  </r>
  <r>
    <d v="2018-12-19T00:00:00"/>
    <x v="1"/>
    <x v="5"/>
    <s v="en"/>
    <s v="PP_ISS_REP_1162_01JAN2010_31DEC2016.pdf"/>
    <x v="73"/>
    <s v="VCS Issuance Documents"/>
    <s v="https://registry.verra.org/mymodule/ProjectDoc/Project_ViewFile.asp?FileID=45348&amp;IDKEY=aiofj09234rm9oq4jndsma80vcalksdjf98cxkjaf90823nmq3062534892"/>
  </r>
  <r>
    <d v="2014-06-03T00:00:00"/>
    <x v="5"/>
    <x v="6"/>
    <s v="en"/>
    <s v="MONIT_REP_1162_01JAN2006_31DEC2009.pdf"/>
    <x v="73"/>
    <s v="VCS Issuance Documents"/>
    <s v="https://registry.verra.org/mymodule/ProjectDoc/Project_ViewFile.asp?FileID=36625&amp;IDKEY=v8723kjnf7kjandsaslmdv09887vaksmrmnwqkjoiuanfnfuq0050505875"/>
  </r>
  <r>
    <d v="2017-03-29T00:00:00"/>
    <x v="5"/>
    <x v="6"/>
    <s v="en"/>
    <s v="MONIT_REP_1162_01JAN2006_31DEC2009.pdf"/>
    <x v="73"/>
    <s v="VCS Issuance Documents"/>
    <s v="https://registry.verra.org/mymodule/ProjectDoc/Project_ViewFile.asp?FileID=36738&amp;IDKEY=2kjalskjf098234kj28098sfkjlf098098kl32lasjdflkj909250661702"/>
  </r>
  <r>
    <d v="2014-06-03T00:00:00"/>
    <x v="5"/>
    <x v="7"/>
    <s v="en"/>
    <s v="2013_Le'an_carbon_sink_MR.pdf"/>
    <x v="73"/>
    <s v="VCS Issuance Documents"/>
    <s v="https://registry.verra.org/mymodule/ProjectDoc/Project_ViewFile.asp?FileID=37395&amp;IDKEY=jkjalskjf098234kj28098sfkjlf098098kl32lasjdflkj909f51567705"/>
  </r>
  <r>
    <d v="2018-12-19T00:00:00"/>
    <x v="5"/>
    <x v="8"/>
    <s v="en"/>
    <s v="MONIT_REP_1162_01JAN2010_31DEC2016.pdf"/>
    <x v="73"/>
    <s v="VCS Issuance Documents"/>
    <s v="https://registry.verra.org/mymodule/ProjectDoc/Project_ViewFile.asp?FileID=44283&amp;IDKEY=aq934lkmsad39asjdkfj90qlkalsdkngaf98ulkandDfdvDdfhu61066257"/>
  </r>
  <r>
    <d v="2017-03-29T00:00:00"/>
    <x v="1"/>
    <x v="9"/>
    <s v="en"/>
    <s v="VALID_STA_1162_21APR2014.pdf"/>
    <x v="73"/>
    <s v="VCS Issuance Documents"/>
    <s v="https://registry.verra.org/mymodule/ProjectDoc/Project_ViewFile.asp?FileID=36624&amp;IDKEY=dq934lkmsad39asjdkfj90qlkalsdkngaf98ulkandDfdvDdfh050504496"/>
  </r>
  <r>
    <d v="2017-03-29T00:00:00"/>
    <x v="7"/>
    <x v="10"/>
    <s v="en"/>
    <s v="VERIF_REP_1162_01JAN2006_31DEC2009.pdf"/>
    <x v="73"/>
    <s v="VCS Issuance Documents"/>
    <s v="https://registry.verra.org/mymodule/ProjectDoc/Project_ViewFile.asp?FileID=36740&amp;IDKEY=s0e98hfalksuf098fnsdalfkjfoijmn4309JLKJFjlaksjfla9F50664460"/>
  </r>
  <r>
    <d v="2017-04-13T00:00:00"/>
    <x v="7"/>
    <x v="11"/>
    <s v="en"/>
    <s v="VERIF_REP_1162_01JAN2010_31DEC2016.pdf"/>
    <x v="73"/>
    <s v="VCS Issuance Documents"/>
    <s v="https://registry.verra.org/mymodule/ProjectDoc/Project_ViewFile.asp?FileID=40175&amp;IDKEY=skjalskjf098234kj28098sfkjlf098098kl32lasjdflkj909l55401325"/>
  </r>
  <r>
    <d v="2017-03-29T00:00:00"/>
    <x v="8"/>
    <x v="12"/>
    <s v="en"/>
    <s v="VERIF_STA_1162_01JAN2006_31DEC2009.pdf"/>
    <x v="73"/>
    <s v="VCS Issuance Documents"/>
    <s v="https://registry.verra.org/mymodule/ProjectDoc/Project_ViewFile.asp?FileID=36741&amp;IDKEY=aq934lkmsad39asjdkfj90qlkalsdkngaf98ulkandDfdvDdfhn50665839"/>
  </r>
  <r>
    <d v="2014-06-03T00:00:00"/>
    <x v="8"/>
    <x v="13"/>
    <s v="en"/>
    <s v="VCS_Verification_Representation_Le'an_forestry.pdf"/>
    <x v="73"/>
    <s v="VCS Issuance Documents"/>
    <s v="https://registry.verra.org/mymodule/ProjectDoc/Project_ViewFile.asp?FileID=37399&amp;IDKEY=lq934lkmsad39asjdkfj90qlkalsdkngaf98ulkandDfdvDdfh951573221"/>
  </r>
  <r>
    <d v="2017-04-13T00:00:00"/>
    <x v="8"/>
    <x v="14"/>
    <s v="en"/>
    <s v="VERIF_STA_1162_01_JAN2010_31DEC2016.pdf"/>
    <x v="73"/>
    <s v="VCS Issuance Documents"/>
    <s v="https://registry.verra.org/mymodule/ProjectDoc/Project_ViewFile.asp?FileID=40177&amp;IDKEY=7097809fdslkjf09rndasfufd098asodfjlkduf09nm23mrn87r55404083"/>
  </r>
  <r>
    <d v="2018-12-19T00:00:00"/>
    <x v="8"/>
    <x v="14"/>
    <s v="en"/>
    <s v="VERIF_STA_1162_01_JAN2010_31DEC2016.pdf"/>
    <x v="73"/>
    <s v="VCS Issuance Documents"/>
    <s v="https://registry.verra.org/mymodule/ProjectDoc/Project_ViewFile.asp?FileID=40892&amp;IDKEY=5iquwesdfmnk0iei23nnm435oiojnc909dsflk9809adlkmlkfo56390068"/>
  </r>
  <r>
    <d v="2017-03-29T00:00:00"/>
    <x v="1"/>
    <x v="15"/>
    <s v="en"/>
    <s v="AFOLU_RISK_ELEM_1162_12OCT2013.pdf"/>
    <x v="73"/>
    <s v="VCS Other Documents"/>
    <s v="https://registry.verra.org/mymodule/ProjectDoc/Project_ViewFile.asp?FileID=37675&amp;IDKEY=ilksjoiuwqowrnoiuomnckjashoufifmln902309ksdflku098f51953825"/>
  </r>
  <r>
    <d v="2017-04-13T00:00:00"/>
    <x v="1"/>
    <x v="16"/>
    <s v="en"/>
    <s v="AFOLU_PROJ_ELEM_1162_01JAN2010_31DEC2016.pdf"/>
    <x v="73"/>
    <s v="VCS Other Documents"/>
    <s v="https://registry.verra.org/mymodule/ProjectDoc/Project_ViewFile.asp?FileID=40176&amp;IDKEY=jlksjoiuwqowrnoiuomnckjashoufifmln902309ksdflku098k55402704"/>
  </r>
  <r>
    <d v="2018-12-19T00:00:00"/>
    <x v="1"/>
    <x v="16"/>
    <s v="en"/>
    <s v="AFOLU_PROJ_ELEM_1162_01JAN2010_31DEC2016.pdf"/>
    <x v="73"/>
    <s v="VCS Other Documents"/>
    <s v="https://registry.verra.org/mymodule/ProjectDoc/Project_ViewFile.asp?FileID=40893&amp;IDKEY=8iofj09234rm9oq4jndsma80vcalksdjf98cxkjaf90823nmq3l56391447"/>
  </r>
  <r>
    <d v="2014-06-03T00:00:00"/>
    <x v="7"/>
    <x v="17"/>
    <s v="en"/>
    <s v="VCS_Verification_Report_Jiangxi_Le'an_Forest.pdf"/>
    <x v="73"/>
    <s v="VCS Other Documents"/>
    <s v="https://registry.verra.org/mymodule/ProjectDoc/Project_ViewFile.asp?FileID=37398&amp;IDKEY=J0e98hfalksuf098fnsdalfkjfoijmn4309JLKJFjlaksjfla9u51571842"/>
  </r>
  <r>
    <d v="2017-03-29T00:00:00"/>
    <x v="1"/>
    <x v="18"/>
    <s v="en"/>
    <s v="VCS_EXTENSION_NOTICE.pdf"/>
    <x v="73"/>
    <s v="VCS Other Documents"/>
    <s v="https://registry.verra.org/mymodule/ProjectDoc/Project_ViewFile.asp?FileID=37676&amp;IDKEY=0097809fdslkjf09rndasfufd098asodfjlkduf09nm23mrn87351955204"/>
  </r>
  <r>
    <d v="2018-01-11T00:00:00"/>
    <x v="0"/>
    <x v="0"/>
    <s v="en"/>
    <s v="PROJ_DESC_1503_15MAY2016.pdf"/>
    <x v="74"/>
    <s v="VCS Registration Documents"/>
    <s v="https://registry.verra.org/mymodule/ProjectDoc/Project_ViewFile.asp?FileID=45767&amp;IDKEY=8097809fdslkjf09rndasfufd098asodfjlkduf09nm23mrn87063112693"/>
  </r>
  <r>
    <d v="2018-01-11T00:00:00"/>
    <x v="1"/>
    <x v="1"/>
    <s v="en"/>
    <s v="PP_REG_REP_15JUN2016.pdf"/>
    <x v="74"/>
    <s v="VCS Registration Documents"/>
    <s v="https://registry.verra.org/mymodule/ProjectDoc/Project_ViewFile.asp?FileID=39401&amp;IDKEY=lkjalskjf098234kj28098sfkjlf098098kl32lasjdflkj909s54333979"/>
  </r>
  <r>
    <d v="2018-01-11T00:00:00"/>
    <x v="1"/>
    <x v="2"/>
    <s v="en"/>
    <s v="VAL_REP_1503_14JUN2016.pdf"/>
    <x v="74"/>
    <s v="VCS Registration Documents"/>
    <s v="https://registry.verra.org/mymodule/ProjectDoc/Project_ViewFile.asp?FileID=42143&amp;IDKEY=niofj09234rm9oq4jndsma80vcalksdjf98cxkjaf90823nmq3f58115197"/>
  </r>
  <r>
    <d v="2017-04-18T00:00:00"/>
    <x v="1"/>
    <x v="3"/>
    <s v="en"/>
    <s v="PP_ISS_REP_1503_01OCT2012_30SEP2015.pdf"/>
    <x v="74"/>
    <s v="VCS Issuance Documents"/>
    <s v="https://registry.verra.org/mymodule/ProjectDoc/Project_ViewFile.asp?FileID=44689&amp;IDKEY=fq934lkmsad39asjdkfj90qlkalsdkngaf98ulkandDfdvDdfhq61626131"/>
  </r>
  <r>
    <d v="2022-04-20T00:00:00"/>
    <x v="4"/>
    <x v="4"/>
    <s v="en"/>
    <s v="VCSIssuanceRepresentation-Jacunda-2022-ass-2022.pdf"/>
    <x v="74"/>
    <s v="VCS Issuance Documents"/>
    <s v="https://registry.verra.org/mymodule/ProjectDoc/Project_ViewFile.asp?FileID=65231&amp;IDKEY=2kjalskjf098234kj28098sfkjlf098098kl32lasjdflkj909289953549"/>
  </r>
  <r>
    <d v="2017-04-18T00:00:00"/>
    <x v="5"/>
    <x v="5"/>
    <s v="en"/>
    <s v="MONIT_REP_1503_01OCT2012_30SEP2015.pdf"/>
    <x v="74"/>
    <s v="VCS Issuance Documents"/>
    <s v="https://registry.verra.org/mymodule/ProjectDoc/Project_ViewFile.asp?FileID=44390&amp;IDKEY=80e98hfalksuf098fnsdalfkjfoijmn4309JLKJFjlaksjfla9j61213810"/>
  </r>
  <r>
    <d v="2022-04-20T00:00:00"/>
    <x v="5"/>
    <x v="6"/>
    <s v="en"/>
    <s v="RRP-JacundaMR_CCBv3.0-VCSv3.4_EN3.1.pdf"/>
    <x v="74"/>
    <s v="VCS Issuance Documents"/>
    <s v="https://registry.verra.org/mymodule/ProjectDoc/Project_ViewFile.asp?FileID=65226&amp;IDKEY=Dq934lkmsad39asjdkfj90qlkalsdkngaf98ulkandDfdvDdfhm89946654"/>
  </r>
  <r>
    <d v="2018-01-11T00:00:00"/>
    <x v="6"/>
    <x v="7"/>
    <s v="en"/>
    <s v="VALID_STA_1503_14JUN2016.pdf"/>
    <x v="74"/>
    <s v="VCS Issuance Documents"/>
    <s v="https://registry.verra.org/mymodule/ProjectDoc/Project_ViewFile.asp?FileID=39402&amp;IDKEY=flksjoiuwqowrnoiuomnckjashoufifmln902309ksdflku098i54335358"/>
  </r>
  <r>
    <d v="2017-04-18T00:00:00"/>
    <x v="7"/>
    <x v="8"/>
    <s v="en"/>
    <s v="VERIF_REP_1503_01OCT2012_30SEP2015.pdf"/>
    <x v="74"/>
    <s v="VCS Issuance Documents"/>
    <s v="https://registry.verra.org/mymodule/ProjectDoc/Project_ViewFile.asp?FileID=39725&amp;IDKEY=a98klasmf8jflkasf8098afnasfkj98f0a9sfsakjflsakjf8ds54780775"/>
  </r>
  <r>
    <d v="2022-07-27T00:00:00"/>
    <x v="7"/>
    <x v="9"/>
    <s v="en"/>
    <s v="CCB_VCS_Verification_Report_CCBv3.0_VCSv3.4_JacundC! Project V2.1 (2).pdf"/>
    <x v="74"/>
    <s v="VCS Issuance Documents"/>
    <s v="https://registry.verra.org/mymodule/ProjectDoc/Project_ViewFile.asp?FileID=71470&amp;IDKEY=f097809fdslkjf09rndasfufd098asodfjlkduf09nm23mrn87a98557130"/>
  </r>
  <r>
    <d v="2017-04-18T00:00:00"/>
    <x v="8"/>
    <x v="10"/>
    <s v="en"/>
    <s v="VERIF_STA_1503_01OCT2012_30SEP2015.pdf"/>
    <x v="74"/>
    <s v="VCS Issuance Documents"/>
    <s v="https://registry.verra.org/mymodule/ProjectDoc/Project_ViewFile.asp?FileID=39129&amp;IDKEY=8iofj09234rm9oq4jndsma80vcalksdjf98cxkjaf90823nmq3l53958891"/>
  </r>
  <r>
    <d v="2022-04-20T00:00:00"/>
    <x v="8"/>
    <x v="11"/>
    <s v="en"/>
    <s v="VCS-Verification-Representation-v4.1_ JacundC!_Signed.pdf"/>
    <x v="74"/>
    <s v="VCS Issuance Documents"/>
    <s v="https://registry.verra.org/mymodule/ProjectDoc/Project_ViewFile.asp?FileID=65230&amp;IDKEY=a98klasmf8jflkasf8098afnasfkj98f0a9sfsakjflsakjf8df89952170"/>
  </r>
  <r>
    <d v="2018-01-11T00:00:00"/>
    <x v="1"/>
    <x v="12"/>
    <s v="en"/>
    <s v="AFOLU_ELEM_1503_01OCT2012_30SEP2015.pdf"/>
    <x v="74"/>
    <s v="VCS Other Documents"/>
    <s v="https://registry.verra.org/mymodule/ProjectDoc/Project_ViewFile.asp?FileID=42144&amp;IDKEY=f903q4jsafkasjfu90amnmasdfkaidflnmdf9348r09dmfasdfq58116576"/>
  </r>
  <r>
    <d v="2018-01-11T00:00:00"/>
    <x v="1"/>
    <x v="13"/>
    <s v="en"/>
    <s v="COMMS_AGR_PL1503_19NOV2015.pdf"/>
    <x v="74"/>
    <s v="VCS Other Documents"/>
    <s v="https://registry.verra.org/mymodule/ProjectDoc/Project_ViewFile.asp?FileID=39404&amp;IDKEY=l0e98hfalksuf098fnsdalfkjfoijmn4309JLKJFjlaksjfla9l54338116"/>
  </r>
  <r>
    <d v="2022-05-27T00:00:00"/>
    <x v="1"/>
    <x v="14"/>
    <s v="en"/>
    <s v="CommunicationAgreement.pdf"/>
    <x v="74"/>
    <s v="VCS Other Documents"/>
    <s v="https://registry.verra.org/mymodule/ProjectDoc/Project_ViewFile.asp?FileID=67304&amp;IDKEY=f0e98hfalksuf098fnsdalfkjfoijmn4309JLKJFjlaksjfla9i92812216"/>
  </r>
  <r>
    <d v="2022-07-27T00:00:00"/>
    <x v="12"/>
    <x v="15"/>
    <s v="en"/>
    <s v="PRR_ VCS_CCB RESEX RIO PRETO JACUNDA_ REDD PROJECT.pdf"/>
    <x v="74"/>
    <s v="VCS Other Documents"/>
    <s v="https://registry.verra.org/mymodule/ProjectDoc/Project_ViewFile.asp?FileID=71473&amp;IDKEY=l8723kjnf7kjandsaslmdv09887vaksmrmnwqkjoiuanfnfuq0m98561267"/>
  </r>
  <r>
    <d v="2023-02-16T00:00:00"/>
    <x v="10"/>
    <x v="16"/>
    <s v="not detected"/>
    <s v="1503_16DEC2021.kml"/>
    <x v="74"/>
    <s v="VCS Other Documents"/>
    <s v="https://registry.verra.org/mymodule/ProjectDoc/Project_ViewFile.asp?FileID=84858&amp;IDKEY=niquwesdfmnk0iei23nnm435oiojnc909dsflk9809adlkmlkf8117019182"/>
  </r>
  <r>
    <d v="2021-12-06T00:00:00"/>
    <x v="1"/>
    <x v="17"/>
    <s v="en"/>
    <s v="1503 Exemption 30 Sep 2021.pdf"/>
    <x v="74"/>
    <s v="VCS Other Documents"/>
    <s v="https://registry.verra.org/mymodule/ProjectDoc/Project_ViewFile.asp?FileID=58473&amp;IDKEY=8kjalskjf098234kj28098sfkjlf098098kl32lasjdflkj909j80634267"/>
  </r>
  <r>
    <d v="2018-01-11T00:00:00"/>
    <x v="12"/>
    <x v="18"/>
    <s v="en"/>
    <s v="REG_PRR_1503_24Sep2016.pdf"/>
    <x v="74"/>
    <s v="VCS Other Documents"/>
    <s v="https://registry.verra.org/mymodule/ProjectDoc/Project_ViewFile.asp?FileID=42145&amp;IDKEY=a98klasmf8jflkasf8098afnasfkj98f0a9sfsakjflsakjf8da58117955"/>
  </r>
  <r>
    <d v="2018-01-11T00:00:00"/>
    <x v="1"/>
    <x v="19"/>
    <s v="en"/>
    <s v="CCB_VALID_STA_1503_17JUN2016.pdf"/>
    <x v="74"/>
    <s v="CCB Validation Documents"/>
    <s v="https://registry.verra.org/mymodule/ProjectDoc/Project_ViewFile.asp?FileID=39403&amp;IDKEY=m097809fdslkjf09rndasfufd098asodfjlkduf09nm23mrn87f54336737"/>
  </r>
  <r>
    <d v="2021-09-27T00:00:00"/>
    <x v="5"/>
    <x v="20"/>
    <s v="en"/>
    <s v="Draft-RRP-JacundaMR_CCBv3.0-VCSv3.4_EN-v.2.0-clean.pdf"/>
    <x v="74"/>
    <s v="CCB Verification Documents"/>
    <s v="https://registry.verra.org/mymodule/ProjectDoc/Project_ViewFile.asp?FileID=56112&amp;IDKEY=9903q4jsafkasjfu90amnmasdfkaidflnmdf9348r09dmfasdfs77378448"/>
  </r>
  <r>
    <d v="2022-04-20T00:00:00"/>
    <x v="1"/>
    <x v="21"/>
    <s v="pt"/>
    <s v="RRP-JacundaMR_CCBv3.0-VCSv3.4_PT3.1.pdf"/>
    <x v="74"/>
    <s v="CCB Verification Documents"/>
    <s v="https://registry.verra.org/mymodule/ProjectDoc/Project_ViewFile.asp?FileID=65227&amp;IDKEY=u8723kjnf7kjandsaslmdv09887vaksmrmnwqkjoiuanfnfuq0f89948033"/>
  </r>
  <r>
    <d v="2021-09-27T00:00:00"/>
    <x v="5"/>
    <x v="22"/>
    <s v="pt"/>
    <s v="Draft-RRP-JacundaMR_CCBv3.0-VCSv3.4_PT-V.2.0-clean.pdf"/>
    <x v="74"/>
    <s v="CCB Verification Documents"/>
    <s v="https://registry.verra.org/mymodule/ProjectDoc/Project_ViewFile.asp?FileID=56113&amp;IDKEY=f98klasmf8jflkasf8098afnasfkj98f0a9sfsakjflsakjf8df77379827"/>
  </r>
  <r>
    <d v="2022-04-20T00:00:00"/>
    <x v="1"/>
    <x v="23"/>
    <s v="en"/>
    <s v="Verification_Statement_JacundC!_ CCBv3.0_Signed.pdf"/>
    <x v="74"/>
    <s v="CCB Verification Documents"/>
    <s v="https://registry.verra.org/mymodule/ProjectDoc/Project_ViewFile.asp?FileID=65229&amp;IDKEY=aiofj09234rm9oq4jndsma80vcalksdjf98cxkjaf90823nmq3r89950791"/>
  </r>
  <r>
    <d v="2017-05-03T00:00:00"/>
    <x v="0"/>
    <x v="0"/>
    <s v="en"/>
    <s v="PROJ_DESC_963_28DEC2012.pdf"/>
    <x v="75"/>
    <s v="VCS Registration Documents"/>
    <s v="https://registry.verra.org/mymodule/ProjectDoc/Project_ViewFile.asp?FileID=45714&amp;IDKEY=3q934lkmsad39asjdkfj90qlkalsdkngaf98ulkandDfdvDdfhD63039606"/>
  </r>
  <r>
    <d v="2017-05-03T00:00:00"/>
    <x v="1"/>
    <x v="1"/>
    <s v="en"/>
    <s v="PP_REG_REP_963_14SEP2012.pdf"/>
    <x v="75"/>
    <s v="VCS Registration Documents"/>
    <s v="https://registry.verra.org/mymodule/ProjectDoc/Project_ViewFile.asp?FileID=44698&amp;IDKEY=aq934lkmsad39asjdkfj90qlkalsdkngaf98ulkandDfdvDdfhd61638542"/>
  </r>
  <r>
    <d v="2017-05-03T00:00:00"/>
    <x v="3"/>
    <x v="2"/>
    <s v="en"/>
    <s v="CCB_CarbonCo_Purus_ValidationReport_011613.pdf"/>
    <x v="75"/>
    <s v="VCS Registration Documents"/>
    <s v="https://registry.verra.org/mymodule/ProjectDoc/Project_ViewFile.asp?FileID=33973&amp;IDKEY=m903q4jsafkasjfu90amnmasdfkaidflnmdf9348r09dmfasdf946848767"/>
  </r>
  <r>
    <d v="2017-05-03T00:00:00"/>
    <x v="3"/>
    <x v="3"/>
    <s v="en"/>
    <s v="VCS_CarbonCo_Purus_FinalValidationReport_122812.pdf"/>
    <x v="75"/>
    <s v="VCS Registration Documents"/>
    <s v="https://registry.verra.org/mymodule/ProjectDoc/Project_ViewFile.asp?FileID=33974&amp;IDKEY=098klasmf8jflkasf8098afnasfkj98f0a9sfsakjflsakjf8d846850146"/>
  </r>
  <r>
    <d v="2017-05-03T00:00:00"/>
    <x v="3"/>
    <x v="4"/>
    <s v="en"/>
    <s v="VALID_REP_963_28DEC2012.pdf"/>
    <x v="75"/>
    <s v="VCS Registration Documents"/>
    <s v="https://registry.verra.org/mymodule/ProjectDoc/Project_ViewFile.asp?FileID=42183&amp;IDKEY=ilksjoiuwqowrnoiuomnckjashoufifmln902309ksdflku098f58170357"/>
  </r>
  <r>
    <d v="2017-05-03T00:00:00"/>
    <x v="1"/>
    <x v="5"/>
    <s v="en"/>
    <s v="PP_ISS_REP_963_01JAN2013_31DEC2013.pdf"/>
    <x v="75"/>
    <s v="VCS Issuance Documents"/>
    <s v="https://registry.verra.org/mymodule/ProjectDoc/Project_ViewFile.asp?FileID=36135&amp;IDKEY=ulksjoiuwqowrnoiuomnckjashoufifmln902309ksdflku098j49830165"/>
  </r>
  <r>
    <d v="2017-05-03T00:00:00"/>
    <x v="1"/>
    <x v="6"/>
    <s v="en"/>
    <s v="PP_ISS_REP_963_23MAY2011_31DEC2012.pdf"/>
    <x v="75"/>
    <s v="VCS Issuance Documents"/>
    <s v="https://registry.verra.org/mymodule/ProjectDoc/Project_ViewFile.asp?FileID=37508&amp;IDKEY=oiquwesdfmnk0iei23nnm435oiojnc909dsflk9809adlkmlkf551723532"/>
  </r>
  <r>
    <d v="2017-05-03T00:00:00"/>
    <x v="1"/>
    <x v="7"/>
    <s v="en"/>
    <s v="PP_ISS_REP_963_01JAN2015_31DEC2015.PDF"/>
    <x v="75"/>
    <s v="VCS Issuance Documents"/>
    <s v="https://registry.verra.org/mymodule/ProjectDoc/Project_ViewFile.asp?FileID=45381&amp;IDKEY=Dq934lkmsad39asjdkfj90qlkalsdkngaf98ulkandDfdvDdfhm62580399"/>
  </r>
  <r>
    <d v="2015-12-09T00:00:00"/>
    <x v="1"/>
    <x v="8"/>
    <s v="en"/>
    <s v="PP_ISS_REP_963_01JANUARY2014_31DECEMBER2014.PDF"/>
    <x v="75"/>
    <s v="VCS Issuance Documents"/>
    <s v="https://registry.verra.org/mymodule/ProjectDoc/Project_ViewFile.asp?FileID=45554&amp;IDKEY=2iquwesdfmnk0iei23nnm435oiojnc909dsflk9809adlkmlkfd62818966"/>
  </r>
  <r>
    <d v="2022-09-23T00:00:00"/>
    <x v="4"/>
    <x v="9"/>
    <s v="en"/>
    <s v="Purus Project's VCS-Issuance-Representation-Multiple-Representors-v4.1 (Fully Signed).pdf"/>
    <x v="75"/>
    <s v="VCS Issuance Documents"/>
    <s v="https://registry.verra.org/mymodule/ProjectDoc/Project_ViewFile.asp?FileID=74524&amp;IDKEY=k8723kjnf7kjandsaslmdv09887vaksmrmnwqkjoiuanfnfuq0f102768596"/>
  </r>
  <r>
    <d v="2014-10-17T00:00:00"/>
    <x v="5"/>
    <x v="10"/>
    <s v="en"/>
    <s v="2013_PurusMonitoring_2014.10.08.pdf"/>
    <x v="75"/>
    <s v="VCS Issuance Documents"/>
    <s v="https://registry.verra.org/mymodule/ProjectDoc/Project_ViewFile.asp?FileID=36107&amp;IDKEY=kkjalskjf098234kj28098sfkjlf098098kl32lasjdflkj909f49791553"/>
  </r>
  <r>
    <d v="2014-10-17T00:00:00"/>
    <x v="1"/>
    <x v="11"/>
    <s v="pt"/>
    <s v="Final_Purus_Project_CCBS_PIR,_Portuguese_(10-8-14).pdf"/>
    <x v="75"/>
    <s v="VCS Issuance Documents"/>
    <s v="https://registry.verra.org/mymodule/ProjectDoc/Project_ViewFile.asp?FileID=36109&amp;IDKEY=8097809fdslkjf09rndasfufd098asodfjlkduf09nm23mrn87m49794311"/>
  </r>
  <r>
    <d v="2014-10-17T00:00:00"/>
    <x v="7"/>
    <x v="12"/>
    <s v="en"/>
    <s v="Purus_Project_Implementation_Report,_Final_Version_(10-6-14).pdf"/>
    <x v="75"/>
    <s v="VCS Issuance Documents"/>
    <s v="https://registry.verra.org/mymodule/ProjectDoc/Project_ViewFile.asp?FileID=36110&amp;IDKEY=3q934lkmsad39asjdkfj90qlkalsdkngaf98ulkandDfdvDdfhD49795690"/>
  </r>
  <r>
    <d v="2017-05-03T00:00:00"/>
    <x v="5"/>
    <x v="10"/>
    <s v="en"/>
    <s v="2013_PurusMonitoring_2014.10.08.pdf"/>
    <x v="75"/>
    <s v="VCS Issuance Documents"/>
    <s v="https://registry.verra.org/mymodule/ProjectDoc/Project_ViewFile.asp?FileID=36115&amp;IDKEY=f98klasmf8jflkasf8098afnasfkj98f0a9sfsakjflsakjf8d849802585"/>
  </r>
  <r>
    <d v="2017-05-03T00:00:00"/>
    <x v="1"/>
    <x v="11"/>
    <s v="pt"/>
    <s v="Final_Purus_Project_CCBS_PIR,_Portuguese_(10-8-14).pdf"/>
    <x v="75"/>
    <s v="VCS Issuance Documents"/>
    <s v="https://registry.verra.org/mymodule/ProjectDoc/Project_ViewFile.asp?FileID=36117&amp;IDKEY=klksjoiuwqowrnoiuomnckjashoufifmln902309ksdflku098j49805343"/>
  </r>
  <r>
    <d v="2017-05-03T00:00:00"/>
    <x v="5"/>
    <x v="13"/>
    <s v="en"/>
    <s v="2012_PurusMonitoring_2013_12_10.pdf"/>
    <x v="75"/>
    <s v="VCS Issuance Documents"/>
    <s v="https://registry.verra.org/mymodule/ProjectDoc/Project_ViewFile.asp?FileID=37483&amp;IDKEY=0903q4jsafkasjfu90amnmasdfkaidflnmdf9348r09dmfasdfs51689057"/>
  </r>
  <r>
    <d v="2017-05-03T00:00:00"/>
    <x v="1"/>
    <x v="14"/>
    <s v="en"/>
    <s v="Purus_Project_Implementation_Report,_Final_(12-3-13).pdf"/>
    <x v="75"/>
    <s v="VCS Issuance Documents"/>
    <s v="https://registry.verra.org/mymodule/ProjectDoc/Project_ViewFile.asp?FileID=37484&amp;IDKEY=998klasmf8jflkasf8098afnasfkj98f0a9sfsakjflsakjf8d851690436"/>
  </r>
  <r>
    <d v="2017-05-03T00:00:00"/>
    <x v="5"/>
    <x v="15"/>
    <s v="en"/>
    <s v="MONIT_REP_963_23MAY2011_31DEC2012.pdf"/>
    <x v="75"/>
    <s v="VCS Issuance Documents"/>
    <s v="https://registry.verra.org/mymodule/ProjectDoc/Project_ViewFile.asp?FileID=37507&amp;IDKEY=v8723kjnf7kjandsaslmdv09887vaksmrmnwqkjoiuanfnfuq0051722153"/>
  </r>
  <r>
    <d v="2017-05-03T00:00:00"/>
    <x v="5"/>
    <x v="16"/>
    <s v="en"/>
    <s v="MONIT_REP_963_01JAN2013_31DEC2013.pdf"/>
    <x v="75"/>
    <s v="VCS Issuance Documents"/>
    <s v="https://registry.verra.org/mymodule/ProjectDoc/Project_ViewFile.asp?FileID=44699&amp;IDKEY=j8723kjnf7kjandsaslmdv09887vaksmrmnwqkjoiuanfnfuq0j61639921"/>
  </r>
  <r>
    <d v="2016-11-16T00:00:00"/>
    <x v="5"/>
    <x v="17"/>
    <s v="en"/>
    <s v="MONIT_REP_963_01JAN2015_31DEC2015.pdf"/>
    <x v="75"/>
    <s v="VCS Issuance Documents"/>
    <s v="https://registry.verra.org/mymodule/ProjectDoc/Project_ViewFile.asp?FileID=44702&amp;IDKEY=lkjalskjf098234kj28098sfkjlf098098kl32lasjdflkj909461644058"/>
  </r>
  <r>
    <d v="2017-05-03T00:00:00"/>
    <x v="5"/>
    <x v="17"/>
    <s v="en"/>
    <s v="MONIT_REP_963_01JAN2015_31DEC2015.pdf"/>
    <x v="75"/>
    <s v="VCS Issuance Documents"/>
    <s v="https://registry.verra.org/mymodule/ProjectDoc/Project_ViewFile.asp?FileID=44722&amp;IDKEY=9097809fdslkjf09rndasfufd098asodfjlkduf09nm23mrn87l61671638"/>
  </r>
  <r>
    <d v="2015-12-09T00:00:00"/>
    <x v="5"/>
    <x v="18"/>
    <s v="en"/>
    <s v="2014_PurusMonitoring_2015_11_05.pdf"/>
    <x v="75"/>
    <s v="VCS Issuance Documents"/>
    <s v="https://registry.verra.org/mymodule/ProjectDoc/Project_ViewFile.asp?FileID=44779&amp;IDKEY=mq934lkmsad39asjdkfj90qlkalsdkngaf98ulkandDfdvDdfhD61750241"/>
  </r>
  <r>
    <d v="2015-12-09T00:00:00"/>
    <x v="5"/>
    <x v="19"/>
    <s v="en"/>
    <s v="MONIT_REP_963_01JAN2014_31DEC2014.pdf"/>
    <x v="75"/>
    <s v="VCS Issuance Documents"/>
    <s v="https://registry.verra.org/mymodule/ProjectDoc/Project_ViewFile.asp?FileID=44780&amp;IDKEY=siquwesdfmnk0iei23nnm435oiojnc909dsflk9809adlkmlkfd61751620"/>
  </r>
  <r>
    <d v="2017-05-03T00:00:00"/>
    <x v="5"/>
    <x v="19"/>
    <s v="en"/>
    <s v="MONIT_REP_963_01JAN2014_31DEC2014.pdf"/>
    <x v="75"/>
    <s v="VCS Issuance Documents"/>
    <s v="https://registry.verra.org/mymodule/ProjectDoc/Project_ViewFile.asp?FileID=44795&amp;IDKEY=9097809fdslkjf09rndasfufd098asodfjlkduf09nm23mrn87s61772305"/>
  </r>
  <r>
    <d v="2019-01-24T00:00:00"/>
    <x v="5"/>
    <x v="20"/>
    <s v="en"/>
    <s v="MONIT_REP_963_01JAN2017_31DEC2017.pdf"/>
    <x v="75"/>
    <s v="VCS Issuance Documents"/>
    <s v="https://registry.verra.org/mymodule/ProjectDoc/Project_ViewFile.asp?FileID=45350&amp;IDKEY=kkjalskjf098234kj28098sfkjlf098098kl32lasjdflkj909j62537650"/>
  </r>
  <r>
    <d v="2018-01-04T00:00:00"/>
    <x v="5"/>
    <x v="21"/>
    <s v="en"/>
    <s v="Purus_Project's_2016_VCS_CCB_Monitoring_-_Implementation_Report_(10-18-17).pdf"/>
    <x v="75"/>
    <s v="VCS Issuance Documents"/>
    <s v="https://registry.verra.org/mymodule/ProjectDoc/Project_ViewFile.asp?FileID=45723&amp;IDKEY=fq934lkmsad39asjdkfj90qlkalsdkngaf98ulkandDfdvDdfhk63052017"/>
  </r>
  <r>
    <d v="2018-01-04T00:00:00"/>
    <x v="1"/>
    <x v="22"/>
    <s v="en"/>
    <s v="MONIT_REP_963_01JAN2016_31DEC2016.pdf"/>
    <x v="75"/>
    <s v="VCS Issuance Documents"/>
    <s v="https://registry.verra.org/mymodule/ProjectDoc/Project_ViewFile.asp?FileID=45766&amp;IDKEY=8lksjoiuwqowrnoiuomnckjashoufifmln902309ksdflku09863111314"/>
  </r>
  <r>
    <d v="2021-05-28T00:00:00"/>
    <x v="5"/>
    <x v="23"/>
    <s v="en"/>
    <s v="Purus Project's CCB-VCS 2018-2020 Monitoring Report (5-28-2021).pdf"/>
    <x v="75"/>
    <s v="VCS Issuance Documents"/>
    <s v="https://registry.verra.org/mymodule/ProjectDoc/Project_ViewFile.asp?FileID=52953&amp;IDKEY=jiofj09234rm9oq4jndsma80vcalksdjf98cxkjaf90823nmq3973022187"/>
  </r>
  <r>
    <d v="2022-05-03T00:00:00"/>
    <x v="5"/>
    <x v="24"/>
    <s v="en"/>
    <s v="Purus Project's CCB-VCS 2018-2020 Monitoring Report 2021.12.23.pdf"/>
    <x v="75"/>
    <s v="VCS Issuance Documents"/>
    <s v="https://registry.verra.org/mymodule/ProjectDoc/Project_ViewFile.asp?FileID=66008&amp;IDKEY=s0e98hfalksuf098fnsdalfkjfoijmn4309JLKJFjlaksjfla9h91025032"/>
  </r>
  <r>
    <d v="2017-05-03T00:00:00"/>
    <x v="6"/>
    <x v="25"/>
    <s v="en"/>
    <s v="VALID_STA_963_02JAN2013.pdf"/>
    <x v="75"/>
    <s v="VCS Issuance Documents"/>
    <s v="https://registry.verra.org/mymodule/ProjectDoc/Project_ViewFile.asp?FileID=39169&amp;IDKEY=mlksjoiuwqowrnoiuomnckjashoufifmln902309ksdflku098m54014051"/>
  </r>
  <r>
    <d v="2017-05-03T00:00:00"/>
    <x v="7"/>
    <x v="26"/>
    <s v="en"/>
    <s v="VERIF_REP_963_01JAN2013_31DEC2013.pdf"/>
    <x v="75"/>
    <s v="VCS Issuance Documents"/>
    <s v="https://registry.verra.org/mymodule/ProjectDoc/Project_ViewFile.asp?FileID=36136&amp;IDKEY=9097809fdslkjf09rndasfufd098asodfjlkduf09nm23mrn87f49831544"/>
  </r>
  <r>
    <d v="2017-05-03T00:00:00"/>
    <x v="7"/>
    <x v="27"/>
    <s v="en"/>
    <s v="VERIF_REP_963_23MAY2011_31DEC2012.pdf"/>
    <x v="75"/>
    <s v="VCS Issuance Documents"/>
    <s v="https://registry.verra.org/mymodule/ProjectDoc/Project_ViewFile.asp?FileID=37509&amp;IDKEY=ciofj09234rm9oq4jndsma80vcalksdjf98cxkjaf90823nmq3v51724911"/>
  </r>
  <r>
    <d v="2019-01-24T00:00:00"/>
    <x v="7"/>
    <x v="28"/>
    <s v="en"/>
    <s v="VERIF_REP_963_01JAN2017_31DEC2017.pdf"/>
    <x v="75"/>
    <s v="VCS Issuance Documents"/>
    <s v="https://registry.verra.org/mymodule/ProjectDoc/Project_ViewFile.asp?FileID=41534&amp;IDKEY=8kjalskjf098234kj28098sfkjlf098098kl32lasjdflkj909057275386"/>
  </r>
  <r>
    <d v="2018-01-04T00:00:00"/>
    <x v="7"/>
    <x v="29"/>
    <s v="en"/>
    <s v="VERIF_REP_963_01JAN2016_31DEC2016.pdf"/>
    <x v="75"/>
    <s v="VCS Issuance Documents"/>
    <s v="https://registry.verra.org/mymodule/ProjectDoc/Project_ViewFile.asp?FileID=41619&amp;IDKEY=gq934lkmsad39asjdkfj90qlkalsdkngaf98ulkandDfdvDdfhf57392601"/>
  </r>
  <r>
    <d v="2016-11-16T00:00:00"/>
    <x v="7"/>
    <x v="30"/>
    <s v="en"/>
    <s v="VERIF_REP_963_01JAN2015_31DEC2015.pdf"/>
    <x v="75"/>
    <s v="VCS Issuance Documents"/>
    <s v="https://registry.verra.org/mymodule/ProjectDoc/Project_ViewFile.asp?FileID=42188&amp;IDKEY=iiquwesdfmnk0iei23nnm435oiojnc909dsflk9809adlkmlkfk58177252"/>
  </r>
  <r>
    <d v="2017-05-03T00:00:00"/>
    <x v="7"/>
    <x v="31"/>
    <s v="en"/>
    <s v="VERF_REP_963_01JANUARY2014_31DECEMBER2014.pdf"/>
    <x v="75"/>
    <s v="VCS Issuance Documents"/>
    <s v="https://registry.verra.org/mymodule/ProjectDoc/Project_ViewFile.asp?FileID=42229&amp;IDKEY=s097809fdslkjf09rndasfufd098asodfjlkduf09nm23mrn87958233791"/>
  </r>
  <r>
    <d v="2017-05-03T00:00:00"/>
    <x v="7"/>
    <x v="30"/>
    <s v="en"/>
    <s v="VERIF_REP_963_01JAN2015_31DEC2015.pdf"/>
    <x v="75"/>
    <s v="VCS Issuance Documents"/>
    <s v="https://registry.verra.org/mymodule/ProjectDoc/Project_ViewFile.asp?FileID=42372&amp;IDKEY=nlksjoiuwqowrnoiuomnckjashoufifmln902309ksdflku098258430988"/>
  </r>
  <r>
    <d v="2018-01-04T00:00:00"/>
    <x v="7"/>
    <x v="32"/>
    <s v="en"/>
    <s v="022_04-CarbonCo-Purus_VCS_5th_Verification_Report_Final20171027.pdf"/>
    <x v="75"/>
    <s v="VCS Issuance Documents"/>
    <s v="https://registry.verra.org/mymodule/ProjectDoc/Project_ViewFile.asp?FileID=42970&amp;IDKEY=28723kjnf7kjandsaslmdv09887vaksmrmnwqkjoiuanfnfuq0f59255630"/>
  </r>
  <r>
    <d v="2022-05-03T00:00:00"/>
    <x v="7"/>
    <x v="33"/>
    <s v="en"/>
    <s v="VCS_CCB_CarbonCo_Purus_VerReportCCB2_VCS_v1-3_050322.pdf"/>
    <x v="75"/>
    <s v="VCS Issuance Documents"/>
    <s v="https://registry.verra.org/mymodule/ProjectDoc/Project_ViewFile.asp?FileID=66006&amp;IDKEY=ulksjoiuwqowrnoiuomnckjashoufifmln902309ksdflku098s91022274"/>
  </r>
  <r>
    <d v="2022-12-15T00:00:00"/>
    <x v="7"/>
    <x v="34"/>
    <s v="en"/>
    <s v="VCS_CCB_CarbonCo_Purus_VerReportCCB2_VCS_v1-4_102522.pdf"/>
    <x v="75"/>
    <s v="VCS Issuance Documents"/>
    <s v="https://registry.verra.org/mymodule/ProjectDoc/Project_ViewFile.asp?FileID=80852&amp;IDKEY=liquwesdfmnk0iei23nnm435oiojnc909dsflk9809adlkmlkfq111494908"/>
  </r>
  <r>
    <d v="2014-10-17T00:00:00"/>
    <x v="8"/>
    <x v="35"/>
    <s v="en"/>
    <s v="022_01-CarbonCo-Purus-VCS_Verification_Representation-Final.pdf"/>
    <x v="75"/>
    <s v="VCS Issuance Documents"/>
    <s v="https://registry.verra.org/mymodule/ProjectDoc/Project_ViewFile.asp?FileID=36106&amp;IDKEY=m98klasmf8jflkasf8098afnasfkj98f0a9sfsakjflsakjf8dl49790174"/>
  </r>
  <r>
    <d v="2017-05-03T00:00:00"/>
    <x v="8"/>
    <x v="36"/>
    <s v="en"/>
    <s v="VERIF_STA_963_01JAN2013_31DEC2013.pdf"/>
    <x v="75"/>
    <s v="VCS Issuance Documents"/>
    <s v="https://registry.verra.org/mymodule/ProjectDoc/Project_ViewFile.asp?FileID=36137&amp;IDKEY=f0e98hfalksuf098fnsdalfkjfoijmn4309JLKJFjlaksjfla9j49832923"/>
  </r>
  <r>
    <d v="2017-05-03T00:00:00"/>
    <x v="8"/>
    <x v="37"/>
    <s v="en"/>
    <s v="VERIF_STA_963_23MAY2011_31DEC2012.pdf"/>
    <x v="75"/>
    <s v="VCS Issuance Documents"/>
    <s v="https://registry.verra.org/mymodule/ProjectDoc/Project_ViewFile.asp?FileID=37510&amp;IDKEY=a98klasmf8jflkasf8098afnasfkj98f0a9sfsakjflsakjf8ds51726290"/>
  </r>
  <r>
    <d v="2015-12-09T00:00:00"/>
    <x v="8"/>
    <x v="38"/>
    <s v="en"/>
    <s v="022_02-CarbonCo-Purus-VCS_Verification_Representation_Final-20151111.pdf"/>
    <x v="75"/>
    <s v="VCS Issuance Documents"/>
    <s v="https://registry.verra.org/mymodule/ProjectDoc/Project_ViewFile.asp?FileID=38957&amp;IDKEY=u8723kjnf7kjandsaslmdv09887vaksmrmnwqkjoiuanfnfuq0753721703"/>
  </r>
  <r>
    <d v="2015-12-09T00:00:00"/>
    <x v="8"/>
    <x v="39"/>
    <s v="en"/>
    <s v="VERF_STA_963_01JANUARY_31DECEMBER2014.pdf"/>
    <x v="75"/>
    <s v="VCS Issuance Documents"/>
    <s v="https://registry.verra.org/mymodule/ProjectDoc/Project_ViewFile.asp?FileID=38961&amp;IDKEY=fkjalskjf098234kj28098sfkjlf098098kl32lasjdflkj909k53727219"/>
  </r>
  <r>
    <d v="2017-05-03T00:00:00"/>
    <x v="8"/>
    <x v="40"/>
    <s v="en"/>
    <s v="VERF_STA_963_01JANUARY2014_31DECEMBER2014.pdf"/>
    <x v="75"/>
    <s v="VCS Issuance Documents"/>
    <s v="https://registry.verra.org/mymodule/ProjectDoc/Project_ViewFile.asp?FileID=39002&amp;IDKEY=oiofj09234rm9oq4jndsma80vcalksdjf98cxkjaf90823nmq3m53783758"/>
  </r>
  <r>
    <d v="2016-11-16T00:00:00"/>
    <x v="8"/>
    <x v="41"/>
    <s v="en"/>
    <s v="VERIF_STA_963_01JAN2015_31DEC2015.pdf"/>
    <x v="75"/>
    <s v="VCS Issuance Documents"/>
    <s v="https://registry.verra.org/mymodule/ProjectDoc/Project_ViewFile.asp?FileID=39176&amp;IDKEY=a98klasmf8jflkasf8098afnasfkj98f0a9sfsakjflsakjf8ds54023704"/>
  </r>
  <r>
    <d v="2018-01-04T00:00:00"/>
    <x v="8"/>
    <x v="42"/>
    <s v="en"/>
    <s v="022_04-CarbonCo-Purus-VCS_Deed_of_Representation_20171027.pdf"/>
    <x v="75"/>
    <s v="VCS Issuance Documents"/>
    <s v="https://registry.verra.org/mymodule/ProjectDoc/Project_ViewFile.asp?FileID=39633&amp;IDKEY=3iofj09234rm9oq4jndsma80vcalksdjf98cxkjaf90823nmq3954653907"/>
  </r>
  <r>
    <d v="2018-01-04T00:00:00"/>
    <x v="8"/>
    <x v="43"/>
    <s v="en"/>
    <s v="VERIF_STA_963_01JAN2016_31DEC2016.pdf"/>
    <x v="75"/>
    <s v="VCS Issuance Documents"/>
    <s v="https://registry.verra.org/mymodule/ProjectDoc/Project_ViewFile.asp?FileID=39687&amp;IDKEY=uiquwesdfmnk0iei23nnm435oiojnc909dsflk9809adlkmlkfm54728373"/>
  </r>
  <r>
    <d v="2017-05-03T00:00:00"/>
    <x v="8"/>
    <x v="41"/>
    <s v="en"/>
    <s v="VERIF_STA_963_01JAN2015_31DEC2015.pdf"/>
    <x v="75"/>
    <s v="VCS Issuance Documents"/>
    <s v="https://registry.verra.org/mymodule/ProjectDoc/Project_ViewFile.asp?FileID=40694&amp;IDKEY=iiquwesdfmnk0iei23nnm435oiojnc909dsflk9809adlkmlkfo56117026"/>
  </r>
  <r>
    <d v="2019-01-24T00:00:00"/>
    <x v="8"/>
    <x v="44"/>
    <s v="en"/>
    <s v="VERIF_STA_963_01JAN2017_31DEC2017.pdf"/>
    <x v="75"/>
    <s v="VCS Issuance Documents"/>
    <s v="https://registry.verra.org/mymodule/ProjectDoc/Project_ViewFile.asp?FileID=40895&amp;IDKEY=898klasmf8jflkasf8098afnasfkj98f0a9sfsakjflsakjf8d956394205"/>
  </r>
  <r>
    <d v="2022-05-03T00:00:00"/>
    <x v="8"/>
    <x v="45"/>
    <s v="en"/>
    <s v="VCS_CarbonCo_Purus_VerificationRepresentationV1-0_050322.pdf"/>
    <x v="75"/>
    <s v="VCS Issuance Documents"/>
    <s v="https://registry.verra.org/mymodule/ProjectDoc/Project_ViewFile.asp?FileID=66005&amp;IDKEY=9kjalskjf098234kj28098sfkjlf098098kl32lasjdflkj909j91020895"/>
  </r>
  <r>
    <d v="2019-01-24T00:00:00"/>
    <x v="1"/>
    <x v="46"/>
    <s v="en"/>
    <s v="AFOLU_PROJ_ELEM_963_01JAN2017_31DEC2017.pdf"/>
    <x v="75"/>
    <s v="VCS Other Documents"/>
    <s v="https://registry.verra.org/mymodule/ProjectDoc/Project_ViewFile.asp?FileID=41533&amp;IDKEY=998klasmf8jflkasf8098afnasfkj98f0a9sfsakjflsakjf8d857274007"/>
  </r>
  <r>
    <d v="2018-01-04T00:00:00"/>
    <x v="1"/>
    <x v="47"/>
    <s v="en"/>
    <s v="AFOLU_PROJ_ELEM_963_01JAN2016_31DEC2016.pdf"/>
    <x v="75"/>
    <s v="VCS Other Documents"/>
    <s v="https://registry.verra.org/mymodule/ProjectDoc/Project_ViewFile.asp?FileID=41617&amp;IDKEY=j097809fdslkjf09rndasfufd098asodfjlkduf09nm23mrn87r57389843"/>
  </r>
  <r>
    <d v="2017-05-03T00:00:00"/>
    <x v="1"/>
    <x v="48"/>
    <s v="en"/>
    <s v="AFOLU_RISK_ELEM_963_23MAY2011_31DEC2012.PDF"/>
    <x v="75"/>
    <s v="VCS Other Documents"/>
    <s v="https://registry.verra.org/mymodule/ProjectDoc/Project_ViewFile.asp?FileID=37481&amp;IDKEY=wiquwesdfmnk0iei23nnm435oiojnc909dsflk9809adlkmlkfk51686299"/>
  </r>
  <r>
    <d v="2017-05-03T00:00:00"/>
    <x v="1"/>
    <x v="49"/>
    <s v="en"/>
    <s v="AFOLU_PROJ_ELEM_963_01JAN2014_31CEC2014.pdf"/>
    <x v="75"/>
    <s v="VCS Other Documents"/>
    <s v="https://registry.verra.org/mymodule/ProjectDoc/Project_ViewFile.asp?FileID=39000&amp;IDKEY=38723kjnf7kjandsaslmdv09887vaksmrmnwqkjoiuanfnfuq0n53781000"/>
  </r>
  <r>
    <d v="2017-05-03T00:00:00"/>
    <x v="1"/>
    <x v="50"/>
    <s v="en"/>
    <s v="AFOLU_ELEM_963_01JAN2013_31DEC2013.pdf"/>
    <x v="75"/>
    <s v="VCS Other Documents"/>
    <s v="https://registry.verra.org/mymodule/ProjectDoc/Project_ViewFile.asp?FileID=39170&amp;IDKEY=n0e98hfalksuf098fnsdalfkjfoijmn4309JLKJFjlaksjfla9d54015430"/>
  </r>
  <r>
    <d v="2016-11-16T00:00:00"/>
    <x v="1"/>
    <x v="51"/>
    <s v="en"/>
    <s v="AFOLU_RISK_REP_963_01JAN2015_31DEC2015.pdf"/>
    <x v="75"/>
    <s v="VCS Other Documents"/>
    <s v="https://registry.verra.org/mymodule/ProjectDoc/Project_ViewFile.asp?FileID=42187&amp;IDKEY=78723kjnf7kjandsaslmdv09887vaksmrmnwqkjoiuanfnfuq0u58175873"/>
  </r>
  <r>
    <d v="2017-05-03T00:00:00"/>
    <x v="1"/>
    <x v="51"/>
    <s v="en"/>
    <s v="AFOLU_RISK_REP_963_01JAN2015_31DEC2015.pdf"/>
    <x v="75"/>
    <s v="VCS Other Documents"/>
    <s v="https://registry.verra.org/mymodule/ProjectDoc/Project_ViewFile.asp?FileID=42371&amp;IDKEY=4kjalskjf098234kj28098sfkjlf098098kl32lasjdflkj909l58429609"/>
  </r>
  <r>
    <d v="2017-05-03T00:00:00"/>
    <x v="1"/>
    <x v="52"/>
    <s v="en"/>
    <s v="COMMS_AGR_963_23JAN2013.pdf"/>
    <x v="75"/>
    <s v="VCS Other Documents"/>
    <s v="https://registry.verra.org/mymodule/ProjectDoc/Project_ViewFile.asp?FileID=44697&amp;IDKEY=j0e98hfalksuf098fnsdalfkjfoijmn4309JLKJFjlaksjfla9k61637163"/>
  </r>
  <r>
    <d v="2022-12-15T00:00:00"/>
    <x v="1"/>
    <x v="53"/>
    <s v="not detected"/>
    <s v="963 CCB_VCS Project Review Report.docx"/>
    <x v="75"/>
    <s v="VCS Other Documents"/>
    <s v="https://registry.verra.org/mymodule/ProjectDoc/Project_ViewFile.asp?FileID=80851&amp;IDKEY=q8723kjnf7kjandsaslmdv09887vaksmrmnwqkjoiuanfnfuq08111493529"/>
  </r>
  <r>
    <d v="2022-05-20T00:00:00"/>
    <x v="10"/>
    <x v="54"/>
    <s v="not detected"/>
    <s v="PurusProperty (KML).kml"/>
    <x v="75"/>
    <s v="VCS Other Documents"/>
    <s v="https://registry.verra.org/mymodule/ProjectDoc/Project_ViewFile.asp?FileID=66939&amp;IDKEY=liquwesdfmnk0iei23nnm435oiojnc909dsflk9809adlkmlkfe92308881"/>
  </r>
  <r>
    <d v="2017-05-03T00:00:00"/>
    <x v="0"/>
    <x v="55"/>
    <s v="en"/>
    <s v="Purus_Project_Final_CCBS_PDD_(English).pdf"/>
    <x v="75"/>
    <s v="VCS Other Documents"/>
    <s v="https://registry.verra.org/mymodule/ProjectDoc/Project_ViewFile.asp?FileID=33971&amp;IDKEY=fiquwesdfmnk0iei23nnm435oiojnc909dsflk9809adlkmlkfe46846009"/>
  </r>
  <r>
    <d v="2017-05-03T00:00:00"/>
    <x v="1"/>
    <x v="56"/>
    <s v="en"/>
    <s v="Purus_Project_VCS_Deed_Registration,_Fully_Signed.pdf"/>
    <x v="75"/>
    <s v="VCS Other Documents"/>
    <s v="https://registry.verra.org/mymodule/ProjectDoc/Project_ViewFile.asp?FileID=33978&amp;IDKEY=j0e98hfalksuf098fnsdalfkjfoijmn4309JLKJFjlaksjfla9l46855662"/>
  </r>
  <r>
    <d v="2014-10-17T00:00:00"/>
    <x v="7"/>
    <x v="57"/>
    <s v="en"/>
    <s v="022_01-CarbonCo-Purus-VCS_2nd_Verification_Report_Final.pdf"/>
    <x v="75"/>
    <s v="VCS Other Documents"/>
    <s v="https://registry.verra.org/mymodule/ProjectDoc/Project_ViewFile.asp?FileID=36105&amp;IDKEY=a903q4jsafkasjfu90amnmasdfkaidflnmdf9348r09dmfasdf049788795"/>
  </r>
  <r>
    <d v="2014-10-17T00:00:00"/>
    <x v="5"/>
    <x v="58"/>
    <s v="en"/>
    <s v="2013_PurusMonitoringRiskReport_2014.10.08.pdf"/>
    <x v="75"/>
    <s v="VCS Other Documents"/>
    <s v="https://registry.verra.org/mymodule/ProjectDoc/Project_ViewFile.asp?FileID=36108&amp;IDKEY=olksjoiuwqowrnoiuomnckjashoufifmln902309ksdflku098l49792932"/>
  </r>
  <r>
    <d v="2017-05-03T00:00:00"/>
    <x v="7"/>
    <x v="59"/>
    <s v="en"/>
    <s v="022_01_CarbonCo-Purus-CCBA_Verification_Report-Final.pdf"/>
    <x v="75"/>
    <s v="VCS Other Documents"/>
    <s v="https://registry.verra.org/mymodule/ProjectDoc/Project_ViewFile.asp?FileID=36111&amp;IDKEY=78723kjnf7kjandsaslmdv09887vaksmrmnwqkjoiuanfnfuq0u49797069"/>
  </r>
  <r>
    <d v="2017-05-03T00:00:00"/>
    <x v="1"/>
    <x v="60"/>
    <s v="en"/>
    <s v="022_01-CarbonCo-Purus-CCBA_Verification_Statement-Final.pdf"/>
    <x v="75"/>
    <s v="VCS Other Documents"/>
    <s v="https://registry.verra.org/mymodule/ProjectDoc/Project_ViewFile.asp?FileID=36112&amp;IDKEY=iiquwesdfmnk0iei23nnm435oiojnc909dsflk9809adlkmlkfk49798448"/>
  </r>
  <r>
    <d v="2017-05-03T00:00:00"/>
    <x v="7"/>
    <x v="57"/>
    <s v="en"/>
    <s v="022_01-CarbonCo-Purus-VCS_2nd_Verification_Report_Final.pdf"/>
    <x v="75"/>
    <s v="VCS Other Documents"/>
    <s v="https://registry.verra.org/mymodule/ProjectDoc/Project_ViewFile.asp?FileID=36113&amp;IDKEY=3iofj09234rm9oq4jndsma80vcalksdjf98cxkjaf90823nmq349799827"/>
  </r>
  <r>
    <d v="2017-05-03T00:00:00"/>
    <x v="5"/>
    <x v="58"/>
    <s v="en"/>
    <s v="2013_PurusMonitoringRiskReport_2014.10.08.pdf"/>
    <x v="75"/>
    <s v="VCS Other Documents"/>
    <s v="https://registry.verra.org/mymodule/ProjectDoc/Project_ViewFile.asp?FileID=36116&amp;IDKEY=jkjalskjf098234kj28098sfkjlf098098kl32lasjdflkj909a49803964"/>
  </r>
  <r>
    <d v="2017-05-03T00:00:00"/>
    <x v="7"/>
    <x v="12"/>
    <s v="en"/>
    <s v="Purus_Project_Implementation_Report,_Final_Version_(10-6-14).pdf"/>
    <x v="75"/>
    <s v="VCS Other Documents"/>
    <s v="https://registry.verra.org/mymodule/ProjectDoc/Project_ViewFile.asp?FileID=36118&amp;IDKEY=3097809fdslkjf09rndasfufd098asodfjlkduf09nm23mrn87049806722"/>
  </r>
  <r>
    <d v="2017-05-03T00:00:00"/>
    <x v="7"/>
    <x v="61"/>
    <s v="en"/>
    <s v="022_CarbonCo-Purus-CCBA_Verification_Report-Final.pdf"/>
    <x v="75"/>
    <s v="VCS Other Documents"/>
    <s v="https://registry.verra.org/mymodule/ProjectDoc/Project_ViewFile.asp?FileID=37475&amp;IDKEY=j98klasmf8jflkasf8098afnasfkj98f0a9sfsakjflsakjf8dk51678025"/>
  </r>
  <r>
    <d v="2017-05-03T00:00:00"/>
    <x v="7"/>
    <x v="62"/>
    <s v="en"/>
    <s v="022-CarbonCo-Purus-VCS_Verification_Report-Final.pdf"/>
    <x v="75"/>
    <s v="VCS Other Documents"/>
    <s v="https://registry.verra.org/mymodule/ProjectDoc/Project_ViewFile.asp?FileID=37477&amp;IDKEY=wlksjoiuwqowrnoiuomnckjashoufifmln902309ksdflku098s51680783"/>
  </r>
  <r>
    <d v="2017-05-03T00:00:00"/>
    <x v="1"/>
    <x v="63"/>
    <s v="en"/>
    <s v="CCB_VERIF_REP_963_10DEC2013.pdf"/>
    <x v="75"/>
    <s v="VCS Other Documents"/>
    <s v="https://registry.verra.org/mymodule/ProjectDoc/Project_ViewFile.asp?FileID=37505&amp;IDKEY=m0e98hfalksuf098fnsdalfkjfoijmn4309JLKJFjlaksjfla9a51719395"/>
  </r>
  <r>
    <d v="2017-05-03T00:00:00"/>
    <x v="1"/>
    <x v="64"/>
    <s v="en"/>
    <s v="CCB_VERIF_STA_963_10DEC2013.pdf"/>
    <x v="75"/>
    <s v="VCS Other Documents"/>
    <s v="https://registry.verra.org/mymodule/ProjectDoc/Project_ViewFile.asp?FileID=37506&amp;IDKEY=dq934lkmsad39asjdkfj90qlkalsdkngaf98ulkandDfdvDdfh051720774"/>
  </r>
  <r>
    <d v="2015-12-09T00:00:00"/>
    <x v="1"/>
    <x v="65"/>
    <s v="en"/>
    <s v="2014_PurusRiskReport_2015_11_05.pdf"/>
    <x v="75"/>
    <s v="VCS Other Documents"/>
    <s v="https://registry.verra.org/mymodule/ProjectDoc/Project_ViewFile.asp?FileID=38958&amp;IDKEY=miquwesdfmnk0iei23nnm435oiojnc909dsflk9809adlkmlkfu53723082"/>
  </r>
  <r>
    <d v="2015-12-09T00:00:00"/>
    <x v="1"/>
    <x v="66"/>
    <s v="en"/>
    <s v="CCB_VERF_STA_963_01JANUARY_31DECEMBER2014.pdf"/>
    <x v="75"/>
    <s v="VCS Other Documents"/>
    <s v="https://registry.verra.org/mymodule/ProjectDoc/Project_ViewFile.asp?FileID=38960&amp;IDKEY=a98klasmf8jflkasf8098afnasfkj98f0a9sfsakjflsakjf8da53725840"/>
  </r>
  <r>
    <d v="2015-12-09T00:00:00"/>
    <x v="1"/>
    <x v="67"/>
    <s v="en"/>
    <s v="CCB_VERIF_STA_963_01JANUARY_31DECEMBER2014.pdf"/>
    <x v="75"/>
    <s v="VCS Other Documents"/>
    <s v="https://registry.verra.org/mymodule/ProjectDoc/Project_ViewFile.asp?FileID=38987&amp;IDKEY=0903q4jsafkasjfu90amnmasdfkaidflnmdf9348r09dmfasdfn53763073"/>
  </r>
  <r>
    <d v="2017-05-03T00:00:00"/>
    <x v="1"/>
    <x v="68"/>
    <s v="en"/>
    <s v="CCB_VERIF_STA_963_01JANUARY2014_31DECEMBER2014.pdf"/>
    <x v="75"/>
    <s v="VCS Other Documents"/>
    <s v="https://registry.verra.org/mymodule/ProjectDoc/Project_ViewFile.asp?FileID=39001&amp;IDKEY=uiquwesdfmnk0iei23nnm435oiojnc909dsflk9809adlkmlkfm53782379"/>
  </r>
  <r>
    <d v="2017-05-03T00:00:00"/>
    <x v="1"/>
    <x v="69"/>
    <s v="en"/>
    <s v="CCB_VALID_STA_963_16JAN2013.pdf"/>
    <x v="75"/>
    <s v="VCS Other Documents"/>
    <s v="https://registry.verra.org/mymodule/ProjectDoc/Project_ViewFile.asp?FileID=39168&amp;IDKEY=9kjalskjf098234kj28098sfkjlf098098kl32lasjdflkj909254012672"/>
  </r>
  <r>
    <d v="2017-05-03T00:00:00"/>
    <x v="1"/>
    <x v="70"/>
    <s v="en"/>
    <s v="CCB_VERIF_STA_963_01JAN2013_31DEC2013.pdf"/>
    <x v="75"/>
    <s v="VCS Other Documents"/>
    <s v="https://registry.verra.org/mymodule/ProjectDoc/Project_ViewFile.asp?FileID=39171&amp;IDKEY=kq934lkmsad39asjdkfj90qlkalsdkngaf98ulkandDfdvDdfh954016809"/>
  </r>
  <r>
    <d v="2016-11-16T00:00:00"/>
    <x v="1"/>
    <x v="71"/>
    <s v="en"/>
    <s v="CCB_VERIF_STA_963_01JAN2015_31DEC2015.pdf"/>
    <x v="75"/>
    <s v="VCS Other Documents"/>
    <s v="https://registry.verra.org/mymodule/ProjectDoc/Project_ViewFile.asp?FileID=39177&amp;IDKEY=fkjalskjf098234kj28098sfkjlf098098kl32lasjdflkj909l54025083"/>
  </r>
  <r>
    <d v="2017-05-03T00:00:00"/>
    <x v="1"/>
    <x v="72"/>
    <s v="en"/>
    <s v="CCB_OTHER_963_29JUN2016.pdf"/>
    <x v="75"/>
    <s v="VCS Other Documents"/>
    <s v="https://registry.verra.org/mymodule/ProjectDoc/Project_ViewFile.asp?FileID=40235&amp;IDKEY=8iofj09234rm9oq4jndsma80vcalksdjf98cxkjaf90823nmq3955484065"/>
  </r>
  <r>
    <d v="2017-05-03T00:00:00"/>
    <x v="1"/>
    <x v="71"/>
    <s v="en"/>
    <s v="CCB_VERIF_STA_963_01JAN2015_31DEC2015.pdf"/>
    <x v="75"/>
    <s v="VCS Other Documents"/>
    <s v="https://registry.verra.org/mymodule/ProjectDoc/Project_ViewFile.asp?FileID=40695&amp;IDKEY=viofj09234rm9oq4jndsma80vcalksdjf98cxkjaf90823nmq3c56118405"/>
  </r>
  <r>
    <d v="2017-05-03T00:00:00"/>
    <x v="1"/>
    <x v="73"/>
    <s v="en"/>
    <s v="CCB_VALID_REP_963_16JAN2013.pdf"/>
    <x v="75"/>
    <s v="VCS Other Documents"/>
    <s v="https://registry.verra.org/mymodule/ProjectDoc/Project_ViewFile.asp?FileID=42182&amp;IDKEY=jkjalskjf098234kj28098sfkjlf098098kl32lasjdflkj909d58168978"/>
  </r>
  <r>
    <d v="2017-05-03T00:00:00"/>
    <x v="1"/>
    <x v="74"/>
    <s v="en"/>
    <s v="CCB_VERIF_REP_963_01JAN2013_31DEC2013.pdf"/>
    <x v="75"/>
    <s v="VCS Other Documents"/>
    <s v="https://registry.verra.org/mymodule/ProjectDoc/Project_ViewFile.asp?FileID=42184&amp;IDKEY=0097809fdslkjf09rndasfufd098asodfjlkduf09nm23mrn87358171736"/>
  </r>
  <r>
    <d v="2016-11-16T00:00:00"/>
    <x v="1"/>
    <x v="75"/>
    <s v="en"/>
    <s v="CCB_VERIF_REP_963_01JAN2015_31DEC2015.pdf"/>
    <x v="75"/>
    <s v="VCS Other Documents"/>
    <s v="https://registry.verra.org/mymodule/ProjectDoc/Project_ViewFile.asp?FileID=42189&amp;IDKEY=3iofj09234rm9oq4jndsma80vcalksdjf98cxkjaf90823nmq358178631"/>
  </r>
  <r>
    <d v="2015-12-09T00:00:00"/>
    <x v="7"/>
    <x v="76"/>
    <s v="en"/>
    <s v="022_02_CarbonCo_Purus-_CCBA_Verification_Report_Final-20151111.pdf"/>
    <x v="75"/>
    <s v="VCS Other Documents"/>
    <s v="https://registry.verra.org/mymodule/ProjectDoc/Project_ViewFile.asp?FileID=42207&amp;IDKEY=l903q4jsafkasjfu90amnmasdfkaidflnmdf9348r09dmfasdfa58203453"/>
  </r>
  <r>
    <d v="2015-12-09T00:00:00"/>
    <x v="1"/>
    <x v="77"/>
    <s v="en"/>
    <s v="CCB_VERF_REP_963_01JANUARY_31DECEMBER2014.pdf"/>
    <x v="75"/>
    <s v="VCS Other Documents"/>
    <s v="https://registry.verra.org/mymodule/ProjectDoc/Project_ViewFile.asp?FileID=42209&amp;IDKEY=9kjalskjf098234kj28098sfkjlf098098kl32lasjdflkj909958206211"/>
  </r>
  <r>
    <d v="2015-12-09T00:00:00"/>
    <x v="7"/>
    <x v="78"/>
    <s v="en"/>
    <s v="VERF_REP_963_01JANUARY_31DECEMBER2014.pdf"/>
    <x v="75"/>
    <s v="VCS Other Documents"/>
    <s v="https://registry.verra.org/mymodule/ProjectDoc/Project_ViewFile.asp?FileID=42210&amp;IDKEY=a097809fdslkjf09rndasfufd098asodfjlkduf09nm23mrn87f58207590"/>
  </r>
  <r>
    <d v="2017-05-03T00:00:00"/>
    <x v="1"/>
    <x v="79"/>
    <s v="en"/>
    <s v="CCB_VERF_REP_963_01JANUARY2014_31DECEMBER2014.pdf"/>
    <x v="75"/>
    <s v="VCS Other Documents"/>
    <s v="https://registry.verra.org/mymodule/ProjectDoc/Project_ViewFile.asp?FileID=42228&amp;IDKEY=olksjoiuwqowrnoiuomnckjashoufifmln902309ksdflku098958232412"/>
  </r>
  <r>
    <d v="2017-05-03T00:00:00"/>
    <x v="1"/>
    <x v="75"/>
    <s v="en"/>
    <s v="CCB_VERIF_REP_963_01JAN2015_31DEC2015.pdf"/>
    <x v="75"/>
    <s v="VCS Other Documents"/>
    <s v="https://registry.verra.org/mymodule/ProjectDoc/Project_ViewFile.asp?FileID=42373&amp;IDKEY=j097809fdslkjf09rndasfufd098asodfjlkduf09nm23mrn87u58432367"/>
  </r>
  <r>
    <d v="2017-05-03T00:00:00"/>
    <x v="1"/>
    <x v="80"/>
    <s v="en"/>
    <s v="CCB_IMP_REP_963_01JAN2015_31DEC2015.pdf"/>
    <x v="75"/>
    <s v="VCS Other Documents"/>
    <s v="https://registry.verra.org/mymodule/ProjectDoc/Project_ViewFile.asp?FileID=45382&amp;IDKEY=u8723kjnf7kjandsaslmdv09887vaksmrmnwqkjoiuanfnfuq0f62581778"/>
  </r>
  <r>
    <d v="2015-12-09T00:00:00"/>
    <x v="7"/>
    <x v="81"/>
    <s v="en"/>
    <s v="Purus_Project_2014_Implementation_Report,_Final_Version_(10-21-15).pdf"/>
    <x v="75"/>
    <s v="VCS Other Documents"/>
    <s v="https://registry.verra.org/mymodule/ProjectDoc/Project_ViewFile.asp?FileID=45548&amp;IDKEY=f98klasmf8jflkasf8098afnasfkj98f0a9sfsakjflsakjf8dk62810692"/>
  </r>
  <r>
    <d v="2015-12-09T00:00:00"/>
    <x v="7"/>
    <x v="82"/>
    <s v="pt"/>
    <s v="Purus_Project_2014_Implementation_Report,_Final_Version_(Portuguese,_10-21-15).pdf"/>
    <x v="75"/>
    <s v="VCS Other Documents"/>
    <s v="https://registry.verra.org/mymodule/ProjectDoc/Project_ViewFile.asp?FileID=45552&amp;IDKEY=fq934lkmsad39asjdkfj90qlkalsdkngaf98ulkandDfdvDdfhg62816208"/>
  </r>
  <r>
    <d v="2015-12-09T00:00:00"/>
    <x v="1"/>
    <x v="83"/>
    <s v="en"/>
    <s v="PROJ_IMP_REP_963_01JAN2014_31DEC2014.pdf"/>
    <x v="75"/>
    <s v="VCS Other Documents"/>
    <s v="https://registry.verra.org/mymodule/ProjectDoc/Project_ViewFile.asp?FileID=45555&amp;IDKEY=4iofj09234rm9oq4jndsma80vcalksdjf98cxkjaf90823nmq3862820345"/>
  </r>
  <r>
    <d v="2017-05-03T00:00:00"/>
    <x v="1"/>
    <x v="83"/>
    <s v="en"/>
    <s v="PROJ_IMP_REP_963_01JAN2014_31DEC2014.pdf"/>
    <x v="75"/>
    <s v="VCS Other Documents"/>
    <s v="https://registry.verra.org/mymodule/ProjectDoc/Project_ViewFile.asp?FileID=45561&amp;IDKEY=aq934lkmsad39asjdkfj90qlkalsdkngaf98ulkandDfdvDdfhn62828619"/>
  </r>
  <r>
    <d v="2017-05-03T00:00:00"/>
    <x v="0"/>
    <x v="84"/>
    <s v="en"/>
    <s v="CCB_PROJ_DESC_963_16JAN2013.pdf"/>
    <x v="75"/>
    <s v="VCS Other Documents"/>
    <s v="https://registry.verra.org/mymodule/ProjectDoc/Project_ViewFile.asp?FileID=45713&amp;IDKEY=80e98hfalksuf098fnsdalfkjfoijmn4309JLKJFjlaksjfla9j63038227"/>
  </r>
  <r>
    <d v="2017-05-03T00:00:00"/>
    <x v="1"/>
    <x v="85"/>
    <s v="en"/>
    <s v="PROJ_IMP_REP_963_01JAN2013_31DEC2013.pdf"/>
    <x v="75"/>
    <s v="VCS Other Documents"/>
    <s v="https://registry.verra.org/mymodule/ProjectDoc/Project_ViewFile.asp?FileID=45715&amp;IDKEY=78723kjnf7kjandsaslmdv09887vaksmrmnwqkjoiuanfnfuq0u63040985"/>
  </r>
  <r>
    <d v="2018-01-04T00:00:00"/>
    <x v="12"/>
    <x v="86"/>
    <s v="en"/>
    <s v="5ISS_PRR_963_22DEC2017.pdf"/>
    <x v="75"/>
    <s v="VCS Other Documents"/>
    <s v="https://registry.verra.org/mymodule/ProjectDoc/Project_ViewFile.asp?FileID=39685&amp;IDKEY=lq934lkmsad39asjdkfj90qlkalsdkngaf98ulkandDfdvDdfhd54725615"/>
  </r>
  <r>
    <d v="2017-05-03T00:00:00"/>
    <x v="1"/>
    <x v="87"/>
    <s v="en"/>
    <s v="CCB_VALID_REP_ENG_963_16JAN2013.pdf"/>
    <x v="75"/>
    <s v="CCB Validation Documents"/>
    <s v="https://registry.verra.org/mymodule/ProjectDoc/Project_ViewFile.asp?FileID=42593&amp;IDKEY=kiquwesdfmnk0iei23nnm435oiojnc909dsflk9809adlkmlkf058735747"/>
  </r>
  <r>
    <d v="2017-05-03T00:00:00"/>
    <x v="6"/>
    <x v="88"/>
    <s v="en"/>
    <s v="CCB_CarbonCo_Purus_ValidationRepresentation_011613.pdf"/>
    <x v="75"/>
    <s v="CCB Validation Documents"/>
    <s v="https://registry.verra.org/mymodule/ProjectDoc/Project_ViewFile.asp?FileID=33975&amp;IDKEY=0kjalskjf098234kj28098sfkjlf098098kl32lasjdflkj909846851525"/>
  </r>
  <r>
    <d v="2017-05-03T00:00:00"/>
    <x v="6"/>
    <x v="89"/>
    <s v="en"/>
    <s v="VCS_CarbonCo_Purus_ValidationRepresentation_010213.pdf"/>
    <x v="75"/>
    <s v="CCB Validation Documents"/>
    <s v="https://registry.verra.org/mymodule/ProjectDoc/Project_ViewFile.asp?FileID=33977&amp;IDKEY=s097809fdslkjf09rndasfufd098asodfjlkduf09nm23mrn87s46854283"/>
  </r>
  <r>
    <d v="2017-05-03T00:00:00"/>
    <x v="0"/>
    <x v="90"/>
    <s v="en"/>
    <s v="Purus_Project_Final_VCS_PD_(English).pdf"/>
    <x v="75"/>
    <s v="CCB Validation Documents"/>
    <s v="https://registry.verra.org/mymodule/ProjectDoc/Project_ViewFile.asp?FileID=33972&amp;IDKEY=8iofj09234rm9oq4jndsma80vcalksdjf98cxkjaf90823nmq3446847388"/>
  </r>
  <r>
    <d v="2021-05-28T00:00:00"/>
    <x v="1"/>
    <x v="91"/>
    <s v="pt"/>
    <s v="Purus Project Summary Document, Final (Portuguese, 5-28-2021).pdf"/>
    <x v="75"/>
    <s v="CCB Verification Documents"/>
    <s v="https://registry.verra.org/mymodule/ProjectDoc/Project_ViewFile.asp?FileID=52957&amp;IDKEY=rlksjoiuwqowrnoiuomnckjashoufifmln902309ksdflku098373027703"/>
  </r>
  <r>
    <d v="2017-05-03T00:00:00"/>
    <x v="1"/>
    <x v="92"/>
    <s v="en"/>
    <s v="CCB_VERIF_REP_ENG_963_23MAY2011_31DEC2012.pdf"/>
    <x v="75"/>
    <s v="CCB Verification Documents"/>
    <s v="https://registry.verra.org/mymodule/ProjectDoc/Project_ViewFile.asp?FileID=40237&amp;IDKEY=f98klasmf8jflkasf8098afnasfkj98f0a9sfsakjflsakjf8df55486823"/>
  </r>
  <r>
    <d v="2018-01-04T00:00:00"/>
    <x v="1"/>
    <x v="93"/>
    <s v="en"/>
    <s v="CCB_VERIF_REP_ENG_963_01JAN2016_31DEC2016.pdf"/>
    <x v="75"/>
    <s v="CCB Verification Documents"/>
    <s v="https://registry.verra.org/mymodule/ProjectDoc/Project_ViewFile.asp?FileID=41618&amp;IDKEY=30e98hfalksuf098fnsdalfkjfoijmn4309JLKJFjlaksjfla9n57391222"/>
  </r>
  <r>
    <d v="2018-01-04T00:00:00"/>
    <x v="1"/>
    <x v="94"/>
    <s v="en"/>
    <s v="022_04-Purus-CCB-Report_Final20171027.pdf"/>
    <x v="75"/>
    <s v="CCB Verification Documents"/>
    <s v="https://registry.verra.org/mymodule/ProjectDoc/Project_ViewFile.asp?FileID=42971&amp;IDKEY=qiquwesdfmnk0iei23nnm435oiojnc909dsflk9809adlkmlkfl59257009"/>
  </r>
  <r>
    <d v="2019-01-24T00:00:00"/>
    <x v="1"/>
    <x v="95"/>
    <s v="en"/>
    <s v="CCB_VERIF_REP_ENG_963_01JAN2017_31DEC2017.pdf"/>
    <x v="75"/>
    <s v="CCB Verification Documents"/>
    <s v="https://registry.verra.org/mymodule/ProjectDoc/Project_ViewFile.asp?FileID=43024&amp;IDKEY=liquwesdfmnk0iei23nnm435oiojnc909dsflk9809adlkmlkfq59330096"/>
  </r>
  <r>
    <d v="2017-05-03T00:00:00"/>
    <x v="1"/>
    <x v="96"/>
    <s v="en"/>
    <s v="CCB_VERIF_REP_ENG_963_01JAN2015_31DEC2015.pdf"/>
    <x v="75"/>
    <s v="CCB Verification Documents"/>
    <s v="https://registry.verra.org/mymodule/ProjectDoc/Project_ViewFile.asp?FileID=43891&amp;IDKEY=j903q4jsafkasjfu90amnmasdfkaidflnmdf9348r09dmfasdf960525689"/>
  </r>
  <r>
    <d v="2017-05-03T00:00:00"/>
    <x v="1"/>
    <x v="97"/>
    <s v="en"/>
    <s v="022_CarbonCo-Purus-Verification_Statement-final.pdf"/>
    <x v="75"/>
    <s v="CCB Verification Documents"/>
    <s v="https://registry.verra.org/mymodule/ProjectDoc/Project_ViewFile.asp?FileID=37476&amp;IDKEY=0kjalskjf098234kj28098sfkjlf098098kl32lasjdflkj909s51679404"/>
  </r>
  <r>
    <d v="2015-12-09T00:00:00"/>
    <x v="1"/>
    <x v="98"/>
    <s v="en"/>
    <s v="022_02-CarbonCo-Purus_CCBVerifStatement-2nd_edition-Final-20151111.pdf"/>
    <x v="75"/>
    <s v="CCB Verification Documents"/>
    <s v="https://registry.verra.org/mymodule/ProjectDoc/Project_ViewFile.asp?FileID=38956&amp;IDKEY=fq934lkmsad39asjdkfj90qlkalsdkngaf98ulkandDfdvDdfhq53720324"/>
  </r>
  <r>
    <d v="2018-01-04T00:00:00"/>
    <x v="1"/>
    <x v="99"/>
    <s v="en"/>
    <s v="022_04-Purus-CCB_Verification_Statement_20171027.pdf"/>
    <x v="75"/>
    <s v="CCB Verification Documents"/>
    <s v="https://registry.verra.org/mymodule/ProjectDoc/Project_ViewFile.asp?FileID=39634&amp;IDKEY=s903q4jsafkasjfu90amnmasdfkaidflnmdf9348r09dmfasdf954655286"/>
  </r>
  <r>
    <d v="2018-01-04T00:00:00"/>
    <x v="1"/>
    <x v="100"/>
    <s v="en"/>
    <s v="CCB_VERIF_STA_963_01JAN2016_31DEC2016.pdf"/>
    <x v="75"/>
    <s v="CCB Verification Documents"/>
    <s v="https://registry.verra.org/mymodule/ProjectDoc/Project_ViewFile.asp?FileID=39686&amp;IDKEY=38723kjnf7kjandsaslmdv09887vaksmrmnwqkjoiuanfnfuq0n54726994"/>
  </r>
  <r>
    <d v="2019-01-24T00:00:00"/>
    <x v="1"/>
    <x v="101"/>
    <s v="en"/>
    <s v="CCB_VERIF_STA_963_01JAN2017_31DEC2017.pdf"/>
    <x v="75"/>
    <s v="CCB Verification Documents"/>
    <s v="https://registry.verra.org/mymodule/ProjectDoc/Project_ViewFile.asp?FileID=40894&amp;IDKEY=m903q4jsafkasjfu90amnmasdfkaidflnmdf9348r09dmfasdfi56392826"/>
  </r>
  <r>
    <d v="2022-05-20T00:00:00"/>
    <x v="1"/>
    <x v="102"/>
    <s v="en"/>
    <s v="CCB_CarbonCo_Purus_Verification_Statement_05_20_22.pdf"/>
    <x v="75"/>
    <s v="CCB Verification Documents"/>
    <s v="https://registry.verra.org/mymodule/ProjectDoc/Project_ViewFile.asp?FileID=66940&amp;IDKEY=d903q4jsafkasjfu90amnmasdfkaidflnmdf9348r09dmfasdfj92310260"/>
  </r>
  <r>
    <d v="2021-05-28T00:00:00"/>
    <x v="1"/>
    <x v="103"/>
    <s v="en"/>
    <s v="Purus Project Summary Document Final, (English, 5-28-2021).pdf"/>
    <x v="75"/>
    <s v="CCB Verification Documents"/>
    <s v="https://registry.verra.org/mymodule/ProjectDoc/Project_ViewFile.asp?FileID=52956&amp;IDKEY=3kjalskjf098234kj28098sfkjlf098098kl32lasjdflkj909373026324"/>
  </r>
  <r>
    <d v="2017-05-03T00:00:00"/>
    <x v="1"/>
    <x v="104"/>
    <s v="en"/>
    <s v="CCB_IMP_REP_ENG_963_23MAY2011_31DEC2012_V1.pdf"/>
    <x v="75"/>
    <s v="CCB Verification Documents"/>
    <s v="https://registry.verra.org/mymodule/ProjectDoc/Project_ViewFile.asp?FileID=45489&amp;IDKEY=30e98hfalksuf098fnsdalfkjfoijmn4309JLKJFjlaksjfla9n62729331"/>
  </r>
  <r>
    <d v="2017-05-03T00:00:00"/>
    <x v="1"/>
    <x v="105"/>
    <s v="pt"/>
    <s v="CCB_IMP_REP_POR_963_23MAY2011_31DEC2012_V1.pdf"/>
    <x v="75"/>
    <s v="CCB Verification Documents"/>
    <s v="https://registry.verra.org/mymodule/ProjectDoc/Project_ViewFile.asp?FileID=45490&amp;IDKEY=m8723kjnf7kjandsaslmdv09887vaksmrmnwqkjoiuanfnfuq0l62730710"/>
  </r>
  <r>
    <d v="2017-05-03T00:00:00"/>
    <x v="1"/>
    <x v="106"/>
    <s v="pt"/>
    <s v="CCB_IMP_REP_POR_963_01JAN2013_31DEC2013_V1.pdf"/>
    <x v="75"/>
    <s v="CCB Verification Documents"/>
    <s v="https://registry.verra.org/mymodule/ProjectDoc/Project_ViewFile.asp?FileID=45492&amp;IDKEY=siofj09234rm9oq4jndsma80vcalksdjf98cxkjaf90823nmq3m62733468"/>
  </r>
  <r>
    <d v="2017-05-03T00:00:00"/>
    <x v="1"/>
    <x v="107"/>
    <s v="en"/>
    <s v="CCB_IMP_REP_ENG_963_01JAN2013_31DEC2013_V1.pdf"/>
    <x v="75"/>
    <s v="CCB Verification Documents"/>
    <s v="https://registry.verra.org/mymodule/ProjectDoc/Project_ViewFile.asp?FileID=45493&amp;IDKEY=i903q4jsafkasjfu90amnmasdfkaidflnmdf9348r09dmfasdfm62734847"/>
  </r>
  <r>
    <d v="2017-05-03T00:00:00"/>
    <x v="1"/>
    <x v="108"/>
    <s v="en"/>
    <s v="CCB_IMP_REP_ENG_963_01JAN2014_31DEC2014_V1.pdf"/>
    <x v="75"/>
    <s v="CCB Verification Documents"/>
    <s v="https://registry.verra.org/mymodule/ProjectDoc/Project_ViewFile.asp?FileID=45494&amp;IDKEY=k98klasmf8jflkasf8098afnasfkj98f0a9sfsakjflsakjf8df62736226"/>
  </r>
  <r>
    <d v="2017-05-03T00:00:00"/>
    <x v="1"/>
    <x v="109"/>
    <s v="en"/>
    <s v="CCB_IMP_REP_ENG_963_01JAN2015_31DEC2015_V1.pdf"/>
    <x v="75"/>
    <s v="CCB Verification Documents"/>
    <s v="https://registry.verra.org/mymodule/ProjectDoc/Project_ViewFile.asp?FileID=45495&amp;IDKEY=lkjalskjf098234kj28098sfkjlf098098kl32lasjdflkj909f62737605"/>
  </r>
  <r>
    <d v="2018-01-04T00:00:00"/>
    <x v="1"/>
    <x v="110"/>
    <s v="en"/>
    <s v="CCB_IMP_REP_ENG_963_01JAN2016_31DEC2016.pdf"/>
    <x v="75"/>
    <s v="CCB Verification Documents"/>
    <s v="https://registry.verra.org/mymodule/ProjectDoc/Project_ViewFile.asp?FileID=45765&amp;IDKEY=kkjalskjf098234kj28098sfkjlf098098kl32lasjdflkj909063109935"/>
  </r>
  <r>
    <d v="2017-05-03T00:00:00"/>
    <x v="1"/>
    <x v="111"/>
    <s v="en"/>
    <s v="CCB_OTHER_963_21FEB2017.pdf"/>
    <x v="75"/>
    <s v="CCB Other Documents"/>
    <s v="https://registry.verra.org/mymodule/ProjectDoc/Project_ViewFile.asp?FileID=40236&amp;IDKEY=9903q4jsafkasjfu90amnmasdfkaidflnmdf9348r09dmfasdfs55485444"/>
  </r>
  <r>
    <d v="2015-11-03T00:00:00"/>
    <x v="0"/>
    <x v="0"/>
    <s v="en"/>
    <s v="PROJ_DESC_1201_14OCT2015.pdf"/>
    <x v="76"/>
    <s v="VCS Registration Documents"/>
    <s v="https://registry.verra.org/mymodule/ProjectDoc/Project_ViewFile.asp?FileID=17522&amp;IDKEY=9kjalskjf098234kj28098sfkjlf098098kl32lasjdflkj909924162838"/>
  </r>
  <r>
    <d v="2015-10-29T00:00:00"/>
    <x v="1"/>
    <x v="1"/>
    <s v="en"/>
    <s v="REG_REP_1201_26OCT2015.pdf"/>
    <x v="76"/>
    <s v="VCS Registration Documents"/>
    <s v="https://registry.verra.org/mymodule/ProjectDoc/Project_ViewFile.asp?FileID=17498&amp;IDKEY=3097809fdslkjf09rndasfufd098asodfjlkduf09nm23mrn87024129742"/>
  </r>
  <r>
    <d v="2015-10-26T00:00:00"/>
    <x v="3"/>
    <x v="2"/>
    <s v="en"/>
    <s v="VALID_REP_1201_26OCT2015_CCBA.pdf"/>
    <x v="76"/>
    <s v="VCS Registration Documents"/>
    <s v="https://registry.verra.org/mymodule/ProjectDoc/Project_ViewFile.asp?FileID=17458&amp;IDKEY=f903q4jsafkasjfu90amnmasdfkaidflnmdf9348r09dmfasdff24074582"/>
  </r>
  <r>
    <d v="2016-01-26T00:00:00"/>
    <x v="1"/>
    <x v="3"/>
    <s v="en"/>
    <s v="PP_ISS_REP_1201_01AUG2012_to_31DEC2014.pdf"/>
    <x v="76"/>
    <s v="VCS Issuance Documents"/>
    <s v="https://registry.verra.org/mymodule/ProjectDoc/Project_ViewFile.asp?FileID=18145&amp;IDKEY=l097809fdslkjf09rndasfufd098asodfjlkduf09nm23mrn87925021955"/>
  </r>
  <r>
    <d v="2016-03-29T00:00:00"/>
    <x v="1"/>
    <x v="4"/>
    <s v="en"/>
    <s v="MONIT_REP_1201_01AUG2012_to_31DEC2014_CCB.pdf"/>
    <x v="76"/>
    <s v="VCS Issuance Documents"/>
    <s v="https://registry.verra.org/mymodule/ProjectDoc/Project_ViewFile.asp?FileID=18657&amp;IDKEY=2kjalskjf098234kj28098sfkjlf098098kl32lasjdflkj909225728003"/>
  </r>
  <r>
    <d v="2015-10-26T00:00:00"/>
    <x v="6"/>
    <x v="5"/>
    <s v="en"/>
    <s v="VALID_STA_1201_26OCT2015.pdf"/>
    <x v="76"/>
    <s v="VCS Issuance Documents"/>
    <s v="https://registry.verra.org/mymodule/ProjectDoc/Project_ViewFile.asp?FileID=17460&amp;IDKEY=nlksjoiuwqowrnoiuomnckjashoufifmln902309ksdflku098u24077340"/>
  </r>
  <r>
    <d v="2016-03-29T00:00:00"/>
    <x v="1"/>
    <x v="6"/>
    <s v="en"/>
    <s v="VERIF_REP_1201_01AUG2012_to_31DEC2014_CCB.pdf"/>
    <x v="76"/>
    <s v="VCS Issuance Documents"/>
    <s v="https://registry.verra.org/mymodule/ProjectDoc/Project_ViewFile.asp?FileID=18658&amp;IDKEY=wlksjoiuwqowrnoiuomnckjashoufifmln902309ksdflku098025729382"/>
  </r>
  <r>
    <d v="2016-01-26T00:00:00"/>
    <x v="8"/>
    <x v="7"/>
    <s v="en"/>
    <s v="VERIF_STA_1201_01AUG2012_to_31DEC2014.pdf"/>
    <x v="76"/>
    <s v="VCS Issuance Documents"/>
    <s v="https://registry.verra.org/mymodule/ProjectDoc/Project_ViewFile.asp?FileID=18146&amp;IDKEY=00e98hfalksuf098fnsdalfkjfoijmn4309JLKJFjlaksjfla9f25023334"/>
  </r>
  <r>
    <d v="2015-11-03T00:00:00"/>
    <x v="1"/>
    <x v="8"/>
    <s v="en"/>
    <s v="AFOLU_PROJ_ELEM_1201_14OCT2015.pdf"/>
    <x v="76"/>
    <s v="VCS Other Documents"/>
    <s v="https://registry.verra.org/mymodule/ProjectDoc/Project_ViewFile.asp?FileID=17521&amp;IDKEY=a98klasmf8jflkasf8098afnasfkj98f0a9sfsakjflsakjf8dj24161459"/>
  </r>
  <r>
    <d v="2015-05-20T00:00:00"/>
    <x v="9"/>
    <x v="9"/>
    <s v="en"/>
    <s v="Communications Agreement Gola_RSPB.pdf"/>
    <x v="76"/>
    <s v="VCS Other Documents"/>
    <s v="https://registry.verra.org/mymodule/ProjectDoc/Project_ViewFile.asp?FileID=16441&amp;IDKEY=n98klasmf8jflkasf8098afnasfkj98f0a9sfsakjflsakjf8df22672139"/>
  </r>
  <r>
    <d v="2015-10-26T00:00:00"/>
    <x v="1"/>
    <x v="10"/>
    <s v="en"/>
    <s v="Other_1201_26OCT2015.pdf"/>
    <x v="76"/>
    <s v="VCS Other Documents"/>
    <s v="https://registry.verra.org/mymodule/ProjectDoc/Project_ViewFile.asp?FileID=17459&amp;IDKEY=998klasmf8jflkasf8098afnasfkj98f0a9sfsakjflsakjf8ds24075961"/>
  </r>
  <r>
    <d v="2015-10-26T00:00:00"/>
    <x v="1"/>
    <x v="11"/>
    <s v="en"/>
    <s v="Other_1201_03April2014_exemption_response.pdf"/>
    <x v="76"/>
    <s v="VCS Other Documents"/>
    <s v="https://registry.verra.org/mymodule/ProjectDoc/Project_ViewFile.asp?FileID=17461&amp;IDKEY=f097809fdslkjf09rndasfufd098asodfjlkduf09nm23mrn87n24078719"/>
  </r>
  <r>
    <d v="2016-01-26T00:00:00"/>
    <x v="1"/>
    <x v="12"/>
    <s v="en"/>
    <s v="OTHER_1201_01AUG2012_to_31DEC2014.pdf"/>
    <x v="76"/>
    <s v="VCS Other Documents"/>
    <s v="https://registry.verra.org/mymodule/ProjectDoc/Project_ViewFile.asp?FileID=18147&amp;IDKEY=aq934lkmsad39asjdkfj90qlkalsdkngaf98ulkandDfdvDdfhk25024713"/>
  </r>
  <r>
    <d v="2021-05-12T00:00:00"/>
    <x v="1"/>
    <x v="13"/>
    <s v="en"/>
    <s v="1201 Gola REDD Project_Exemption Letter_11MAY2021.pdf"/>
    <x v="76"/>
    <s v="VCS Other Documents"/>
    <s v="https://registry.verra.org/mymodule/ProjectDoc/Project_ViewFile.asp?FileID=52585&amp;IDKEY=0903q4jsafkasjfu90amnmasdfkaidflnmdf9348r09dmfasdfa72514715"/>
  </r>
  <r>
    <d v="2021-12-08T00:00:00"/>
    <x v="1"/>
    <x v="14"/>
    <s v="en"/>
    <s v="1201, Gola REDD Project, Second Exemption Letter, 08 December 2021.pdf"/>
    <x v="76"/>
    <s v="VCS Other Documents"/>
    <s v="https://registry.verra.org/mymodule/ProjectDoc/Project_ViewFile.asp?FileID=58565&amp;IDKEY=0097809fdslkjf09rndasfufd098asodfjlkduf09nm23mrn87l80761135"/>
  </r>
  <r>
    <d v="2023-09-07T00:00:00"/>
    <x v="10"/>
    <x v="15"/>
    <s v="not detected"/>
    <s v="1201_PA_LB.kml"/>
    <x v="76"/>
    <s v="VCS Other Documents"/>
    <s v="https://registry.verra.org/mymodule/ProjectDoc/Project_ViewFile.asp?FileID=96776&amp;IDKEY=d903q4jsafkasjfu90amnmasdfkaidflnmdf9348r09dmfasdf9133454104"/>
  </r>
  <r>
    <d v="2016-03-28T00:00:00"/>
    <x v="12"/>
    <x v="16"/>
    <s v="en"/>
    <s v="R&amp;I_PRR_1201_25MARCH2016_01AUG2012_to_31DEC2014.pdf"/>
    <x v="76"/>
    <s v="VCS Other Documents"/>
    <s v="https://registry.verra.org/mymodule/ProjectDoc/Project_ViewFile.asp?FileID=18638&amp;IDKEY=f98klasmf8jflkasf8098afnasfkj98f0a9sfsakjflsakjf8d025701802"/>
  </r>
  <r>
    <d v="2021-04-07T00:00:00"/>
    <x v="0"/>
    <x v="17"/>
    <s v="en"/>
    <s v="Gola_CCB_PD_GoldUpdate_2021_Submitted.pdf"/>
    <x v="76"/>
    <s v="CCB Validation Documents"/>
    <s v="https://registry.verra.org/mymodule/ProjectDoc/Project_ViewFile.asp?FileID=51872&amp;IDKEY=niquwesdfmnk0iei23nnm435oiojnc909dsflk9809adlkmlkf971531488"/>
  </r>
  <r>
    <d v="2021-03-19T00:00:00"/>
    <x v="5"/>
    <x v="18"/>
    <s v="en"/>
    <s v="Monit_Report_1201_01Jan2015_to_31Dec2019_Draft_Update.pdf"/>
    <x v="76"/>
    <s v="CCB Verification Documents"/>
    <s v="https://registry.verra.org/mymodule/ProjectDoc/Project_ViewFile.asp?FileID=51502&amp;IDKEY=miquwesdfmnk0iei23nnm435oiojnc909dsflk9809adlkmlkfu71021258"/>
  </r>
  <r>
    <d v="2021-03-12T00:00:00"/>
    <x v="1"/>
    <x v="19"/>
    <s v="en"/>
    <s v="MONIT_REP_1201_01Jan2015_to_31Dec2019_DraftsummaryUpdate.pdf"/>
    <x v="76"/>
    <s v="CCB Verification Documents"/>
    <s v="https://registry.verra.org/mymodule/ProjectDoc/Project_ViewFile.asp?FileID=51393&amp;IDKEY=sq934lkmsad39asjdkfj90qlkalsdkngaf98ulkandDfdvDdfhd70870947"/>
  </r>
  <r>
    <d v="2012-05-29T00:00:00"/>
    <x v="0"/>
    <x v="0"/>
    <s v="en"/>
    <s v="PDD APD CKBV.pdf"/>
    <x v="77"/>
    <s v="VCS Registration Documents"/>
    <s v="https://registry.verra.org/mymodule/ProjectDoc/Project_ViewFile.asp?FileID=7443&amp;IDKEY=h0e98hfalksuf098fnsdalfkjfoijmn4309JLKJFjlaksjfla9s10263897"/>
  </r>
  <r>
    <d v="2012-05-29T00:00:00"/>
    <x v="2"/>
    <x v="1"/>
    <s v="en"/>
    <s v="registration deed of representation.pdf"/>
    <x v="77"/>
    <s v="VCS Registration Documents"/>
    <s v="https://registry.verra.org/mymodule/ProjectDoc/Project_ViewFile.asp?FileID=7440&amp;IDKEY=fkjalskjf098234kj28098sfkjlf098098kl32lasjdflkj909j10259760"/>
  </r>
  <r>
    <d v="2012-05-29T00:00:00"/>
    <x v="1"/>
    <x v="2"/>
    <s v="en"/>
    <s v="CKBV Florestal Ltda (planned) VCS valid 12.pdf"/>
    <x v="77"/>
    <s v="VCS Registration Documents"/>
    <s v="https://registry.verra.org/mymodule/ProjectDoc/Project_ViewFile.asp?FileID=7444&amp;IDKEY=4q934lkmsad39asjdkfj90qlkalsdkngaf98ulkandDfdvDdfhv10265276"/>
  </r>
  <r>
    <d v="2012-06-22T00:00:00"/>
    <x v="4"/>
    <x v="3"/>
    <s v="en"/>
    <s v="ISSUANCE DEED OF REPRESENTATION-1.pdf"/>
    <x v="77"/>
    <s v="VCS Issuance Documents"/>
    <s v="https://registry.verra.org/mymodule/ProjectDoc/Project_ViewFile.asp?FileID=7627&amp;IDKEY=niofj09234rm9oq4jndsma80vcalksdjf98cxkjaf90823nmq3f10517633"/>
  </r>
  <r>
    <d v="2022-10-19T00:00:00"/>
    <x v="4"/>
    <x v="4"/>
    <s v="en"/>
    <s v="VCS ISSUANCE DEED OF REPRESENTATION.pdf"/>
    <x v="77"/>
    <s v="VCS Issuance Documents"/>
    <s v="https://registry.verra.org/mymodule/ProjectDoc/Project_ViewFile.asp?FileID=76513&amp;IDKEY=88723kjnf7kjandsaslmdv09887vaksmrmnwqkjoiuanfnfuq08105511427"/>
  </r>
  <r>
    <d v="2012-06-22T00:00:00"/>
    <x v="5"/>
    <x v="5"/>
    <s v="en"/>
    <s v="2010 MONITORING REPORT FOR CIKEL BRAZILIAN AMAZON REDD APD PROJECT rev18May2012.pdf"/>
    <x v="77"/>
    <s v="VCS Issuance Documents"/>
    <s v="https://registry.verra.org/mymodule/ProjectDoc/Project_ViewFile.asp?FileID=7618&amp;IDKEY=aiofj09234rm9oq4jndsma80vcalksdjf98cxkjaf90823nmq3010505222"/>
  </r>
  <r>
    <d v="2023-09-14T00:00:00"/>
    <x v="5"/>
    <x v="6"/>
    <s v="en"/>
    <s v="2023.07.18_VCS_MR2_Cikel_VERRA.pdf"/>
    <x v="77"/>
    <s v="VCS Issuance Documents"/>
    <s v="https://registry.verra.org/mymodule/ProjectDoc/Project_ViewFile.asp?FileID=97167&amp;IDKEY=90e98hfalksuf098fnsdalfkjfoijmn4309JLKJFjlaksjfla9133993293"/>
  </r>
  <r>
    <d v="2012-05-29T00:00:00"/>
    <x v="6"/>
    <x v="7"/>
    <s v="en"/>
    <s v="CKBV Floresta Ltda VCS valid deed of rep 12.pdf"/>
    <x v="77"/>
    <s v="VCS Issuance Documents"/>
    <s v="https://registry.verra.org/mymodule/ProjectDoc/Project_ViewFile.asp?FileID=7446&amp;IDKEY=qiquwesdfmnk0iei23nnm435oiojnc909dsflk9809adlkmlkfl10268034"/>
  </r>
  <r>
    <d v="2012-06-22T00:00:00"/>
    <x v="1"/>
    <x v="8"/>
    <s v="en"/>
    <s v="CKBV Florestal Ltda (planned) VCS verif 12.pdf"/>
    <x v="77"/>
    <s v="VCS Issuance Documents"/>
    <s v="https://registry.verra.org/mymodule/ProjectDoc/Project_ViewFile.asp?FileID=7619&amp;IDKEY=f903q4jsafkasjfu90amnmasdfkaidflnmdf9348r09dmfasdfd10506601"/>
  </r>
  <r>
    <d v="2023-09-21T00:00:00"/>
    <x v="7"/>
    <x v="9"/>
    <s v="en"/>
    <s v="832_V4.0_VCS-Verification Report CIKEL.pdf"/>
    <x v="77"/>
    <s v="VCS Issuance Documents"/>
    <s v="https://registry.verra.org/mymodule/ProjectDoc/Project_ViewFile.asp?FileID=97658&amp;IDKEY=d903q4jsafkasjfu90amnmasdfkaidflnmdf9348r09dmfasdf9134670382"/>
  </r>
  <r>
    <d v="2012-06-22T00:00:00"/>
    <x v="8"/>
    <x v="10"/>
    <s v="en"/>
    <s v="CKBV Florestal Ltda (planned) VCS verif deed of rep 12.pdf"/>
    <x v="77"/>
    <s v="VCS Issuance Documents"/>
    <s v="https://registry.verra.org/mymodule/ProjectDoc/Project_ViewFile.asp?FileID=7621&amp;IDKEY=alksjoiuwqowrnoiuomnckjashoufifmln902309ksdflku098o10509359"/>
  </r>
  <r>
    <d v="2022-10-17T00:00:00"/>
    <x v="8"/>
    <x v="11"/>
    <s v="en"/>
    <s v="VCS-Verification-Representation-v4.1.pdf"/>
    <x v="77"/>
    <s v="VCS Issuance Documents"/>
    <s v="https://registry.verra.org/mymodule/ProjectDoc/Project_ViewFile.asp?FileID=76362&amp;IDKEY=siofj09234rm9oq4jndsma80vcalksdjf98cxkjaf90823nmq3m105303198"/>
  </r>
  <r>
    <d v="2012-05-29T00:00:00"/>
    <x v="1"/>
    <x v="12"/>
    <s v="en"/>
    <s v="CKBV Floresta Ltda VCS valid statement 12.pdf"/>
    <x v="77"/>
    <s v="VCS Other Documents"/>
    <s v="https://registry.verra.org/mymodule/ProjectDoc/Project_ViewFile.asp?FileID=7445&amp;IDKEY=28723kjnf7kjandsaslmdv09887vaksmrmnwqkjoiuanfnfuq0f10266655"/>
  </r>
  <r>
    <d v="2012-05-29T00:00:00"/>
    <x v="7"/>
    <x v="13"/>
    <s v="en"/>
    <s v="NON-PERMANENCE RISK REPORT - version post-visit.pdf"/>
    <x v="77"/>
    <s v="VCS Other Documents"/>
    <s v="https://registry.verra.org/mymodule/ProjectDoc/Project_ViewFile.asp?FileID=7448&amp;IDKEY=f903q4jsafkasjfu90amnmasdfkaidflnmdf9348r09dmfasdf10270792"/>
  </r>
  <r>
    <d v="2023-09-14T00:00:00"/>
    <x v="12"/>
    <x v="14"/>
    <s v="en"/>
    <s v="V2_832_PRR_14Sept2023.pdf"/>
    <x v="77"/>
    <s v="VCS Other Documents"/>
    <s v="https://registry.verra.org/mymodule/ProjectDoc/Project_ViewFile.asp?FileID=97166&amp;IDKEY=0097809fdslkjf09rndasfufd098asodfjlkduf09nm23mrn878133991914"/>
  </r>
  <r>
    <d v="2012-05-30T00:00:00"/>
    <x v="10"/>
    <x v="15"/>
    <s v="not detected"/>
    <s v="RC_complex_gcs.kml"/>
    <x v="77"/>
    <s v="VCS Other Documents"/>
    <s v="https://registry.verra.org/mymodule/ProjectDoc/Project_ViewFile.asp?FileID=7457&amp;IDKEY=r903q4jsafkasjfu90amnmasdfkaidflnmdf9348r09dmfasdff10283203"/>
  </r>
  <r>
    <d v="2012-06-22T00:00:00"/>
    <x v="1"/>
    <x v="16"/>
    <s v="en"/>
    <s v="CKBV Florestal Ltda (planned) VCS verif statement 12.pdf"/>
    <x v="77"/>
    <s v="VCS Other Documents"/>
    <s v="https://registry.verra.org/mymodule/ProjectDoc/Project_ViewFile.asp?FileID=7620&amp;IDKEY=kkjalskjf098234kj28098sfkjlf098098kl32lasjdflkj909j10507980"/>
  </r>
  <r>
    <d v="2022-10-26T00:00:00"/>
    <x v="1"/>
    <x v="17"/>
    <s v="en"/>
    <s v="DEED OF ACCESSION_v2.pdf"/>
    <x v="77"/>
    <s v="VCS Other Documents"/>
    <s v="https://registry.verra.org/mymodule/ProjectDoc/Project_ViewFile.asp?FileID=77046&amp;IDKEY=jiofj09234rm9oq4jndsma80vcalksdjf98cxkjaf90823nmq3d106246434"/>
  </r>
  <r>
    <d v="2022-11-02T00:00:00"/>
    <x v="1"/>
    <x v="18"/>
    <s v="en"/>
    <s v="Project832_DEED_OF_PARTIAL_RELEASE_v2 Verra signed.pdf"/>
    <x v="77"/>
    <s v="VCS Other Documents"/>
    <s v="https://registry.verra.org/mymodule/ProjectDoc/Project_ViewFile.asp?FileID=77709&amp;IDKEY=h0e98hfalksuf098fnsdalfkjfoijmn4309JLKJFjlaksjfla9s107160711"/>
  </r>
  <r>
    <d v="2023-09-14T00:00:00"/>
    <x v="10"/>
    <x v="19"/>
    <s v="not detected"/>
    <s v="PROJECT_AREA_832.kml"/>
    <x v="77"/>
    <s v="VCS Other Documents"/>
    <s v="https://registry.verra.org/mymodule/ProjectDoc/Project_ViewFile.asp?FileID=97172&amp;IDKEY=a98klasmf8jflkasf8098afnasfkj98f0a9sfsakjflsakjf8da134000188"/>
  </r>
  <r>
    <d v="2012-04-29T00:00:00"/>
    <x v="0"/>
    <x v="0"/>
    <s v="en"/>
    <s v="VCSPPD0.5.FINALbis.pdf"/>
    <x v="78"/>
    <s v="VCS Registration Documents"/>
    <s v="https://registry.verra.org/mymodule/ProjectDoc/Project_ViewFile.asp?FileID=7201&amp;IDKEY=78723kjnf7kjandsaslmdv09887vaksmrmnwqkjoiuanfnfuq0u9930179"/>
  </r>
  <r>
    <d v="2017-03-30T00:00:00"/>
    <x v="0"/>
    <x v="1"/>
    <s v="en"/>
    <s v="PROJ_DESC_818_22MAR2012.pdf"/>
    <x v="78"/>
    <s v="VCS Registration Documents"/>
    <s v="https://registry.verra.org/mymodule/ProjectDoc/Project_ViewFile.asp?FileID=20699&amp;IDKEY=j98klasmf8jflkasf8098afnasfkj98f0a9sfsakjflsakjf8da28543921"/>
  </r>
  <r>
    <d v="2012-04-27T00:00:00"/>
    <x v="2"/>
    <x v="2"/>
    <s v="en"/>
    <s v="VCS Registration Representation.pdf"/>
    <x v="78"/>
    <s v="VCS Registration Documents"/>
    <s v="https://registry.verra.org/mymodule/ProjectDoc/Project_ViewFile.asp?FileID=7188&amp;IDKEY=s98klasmf8jflkasf8098afnasfkj98f0a9sfsakjflsakjf8d99912252"/>
  </r>
  <r>
    <d v="2017-03-30T00:00:00"/>
    <x v="1"/>
    <x v="3"/>
    <s v="en"/>
    <s v="PP_REG_REP_818_25APR2012.pdf"/>
    <x v="78"/>
    <s v="VCS Registration Documents"/>
    <s v="https://registry.verra.org/mymodule/ProjectDoc/Project_ViewFile.asp?FileID=20698&amp;IDKEY=d903q4jsafkasjfu90amnmasdfkaidflnmdf9348r09dmfasdfn28542542"/>
  </r>
  <r>
    <d v="2012-04-27T00:00:00"/>
    <x v="3"/>
    <x v="4"/>
    <s v="en"/>
    <s v="090- Bolivia Validation Report-Final.pdf"/>
    <x v="78"/>
    <s v="VCS Registration Documents"/>
    <s v="https://registry.verra.org/mymodule/ProjectDoc/Project_ViewFile.asp?FileID=7173&amp;IDKEY=n0e98hfalksuf098fnsdalfkjfoijmn4309JLKJFjlaksjfla9d9891567"/>
  </r>
  <r>
    <d v="2017-03-30T00:00:00"/>
    <x v="3"/>
    <x v="5"/>
    <s v="en"/>
    <s v="VALID_REP_818_26MAR2012.pdf"/>
    <x v="78"/>
    <s v="VCS Registration Documents"/>
    <s v="https://registry.verra.org/mymodule/ProjectDoc/Project_ViewFile.asp?FileID=20701&amp;IDKEY=o0e98hfalksuf098fnsdalfkjfoijmn4309JLKJFjlaksjfla9k28546679"/>
  </r>
  <r>
    <d v="2013-08-20T00:00:00"/>
    <x v="4"/>
    <x v="6"/>
    <s v="en"/>
    <s v="VCS Issuance Representation.pdf"/>
    <x v="78"/>
    <s v="VCS Issuance Documents"/>
    <s v="https://registry.verra.org/mymodule/ProjectDoc/Project_ViewFile.asp?FileID=11338&amp;IDKEY=898klasmf8jflkasf8098afnasfkj98f0a9sfsakjflsakjf8d915635102"/>
  </r>
  <r>
    <d v="2017-03-30T00:00:00"/>
    <x v="1"/>
    <x v="7"/>
    <s v="en"/>
    <s v="PP_ISS_REP_818_20OCT2011_TO_19OCT2012.pdf"/>
    <x v="78"/>
    <s v="VCS Issuance Documents"/>
    <s v="https://registry.verra.org/mymodule/ProjectDoc/Project_ViewFile.asp?FileID=20697&amp;IDKEY=diofj09234rm9oq4jndsma80vcalksdjf98cxkjaf90823nmq3s28541163"/>
  </r>
  <r>
    <d v="2013-08-08T00:00:00"/>
    <x v="5"/>
    <x v="8"/>
    <s v="en"/>
    <s v="Monitoring Report.pdf"/>
    <x v="78"/>
    <s v="VCS Issuance Documents"/>
    <s v="https://registry.verra.org/mymodule/ProjectDoc/Project_ViewFile.asp?FileID=11291&amp;IDKEY=kiofj09234rm9oq4jndsma80vcalksdjf98cxkjaf90823nmq3a15570289"/>
  </r>
  <r>
    <d v="2017-03-30T00:00:00"/>
    <x v="5"/>
    <x v="9"/>
    <s v="en"/>
    <s v="MONIT_REP_818_20OCT2011_TO_19OCT2012.pdf"/>
    <x v="78"/>
    <s v="VCS Issuance Documents"/>
    <s v="https://registry.verra.org/mymodule/ProjectDoc/Project_ViewFile.asp?FileID=20694&amp;IDKEY=fq934lkmsad39asjdkfj90qlkalsdkngaf98ulkandDfdvDdfhd28537026"/>
  </r>
  <r>
    <d v="2012-04-27T00:00:00"/>
    <x v="6"/>
    <x v="10"/>
    <s v="en"/>
    <s v="090- Bolivia Validation Representation-final.pdf"/>
    <x v="78"/>
    <s v="VCS Issuance Documents"/>
    <s v="https://registry.verra.org/mymodule/ProjectDoc/Project_ViewFile.asp?FileID=7174&amp;IDKEY=kq934lkmsad39asjdkfj90qlkalsdkngaf98ulkandDfdvDdfh99892946"/>
  </r>
  <r>
    <d v="2017-03-30T00:00:00"/>
    <x v="6"/>
    <x v="11"/>
    <s v="en"/>
    <s v="VALID_STA_818_26MAR2012.pdf"/>
    <x v="78"/>
    <s v="VCS Issuance Documents"/>
    <s v="https://registry.verra.org/mymodule/ProjectDoc/Project_ViewFile.asp?FileID=20702&amp;IDKEY=aq934lkmsad39asjdkfj90qlkalsdkngaf98ulkandDfdvDdfhk28548058"/>
  </r>
  <r>
    <d v="2013-08-08T00:00:00"/>
    <x v="7"/>
    <x v="12"/>
    <s v="en"/>
    <s v="090-BoliviaVerification Report v2 final.pdf"/>
    <x v="78"/>
    <s v="VCS Issuance Documents"/>
    <s v="https://registry.verra.org/mymodule/ProjectDoc/Project_ViewFile.asp?FileID=11288&amp;IDKEY=40e98hfalksuf098fnsdalfkjfoijmn4309JLKJFjlaksjfla9s15566152"/>
  </r>
  <r>
    <d v="2017-03-30T00:00:00"/>
    <x v="7"/>
    <x v="13"/>
    <s v="en"/>
    <s v="VERIF_REP_818_20OCT2011_TO_19OCT2012.pdf"/>
    <x v="78"/>
    <s v="VCS Issuance Documents"/>
    <s v="https://registry.verra.org/mymodule/ProjectDoc/Project_ViewFile.asp?FileID=20703&amp;IDKEY=88723kjnf7kjandsaslmdv09887vaksmrmnwqkjoiuanfnfuq0828549437"/>
  </r>
  <r>
    <d v="2013-08-08T00:00:00"/>
    <x v="8"/>
    <x v="14"/>
    <s v="en"/>
    <s v="090- Bolivia Verification Representation-final-v2.pdf"/>
    <x v="78"/>
    <s v="VCS Issuance Documents"/>
    <s v="https://registry.verra.org/mymodule/ProjectDoc/Project_ViewFile.asp?FileID=11289&amp;IDKEY=nq934lkmsad39asjdkfj90qlkalsdkngaf98ulkandDfdvDdfhj15567531"/>
  </r>
  <r>
    <d v="2017-03-30T00:00:00"/>
    <x v="8"/>
    <x v="15"/>
    <s v="en"/>
    <s v="VERIF_STA_818_20OCT2011_TO_19OCT2012.pdf"/>
    <x v="78"/>
    <s v="VCS Issuance Documents"/>
    <s v="https://registry.verra.org/mymodule/ProjectDoc/Project_ViewFile.asp?FileID=20704&amp;IDKEY=5iquwesdfmnk0iei23nnm435oiojnc909dsflk9809adlkmlkfo28550816"/>
  </r>
  <r>
    <d v="2012-05-02T00:00:00"/>
    <x v="1"/>
    <x v="16"/>
    <s v="en"/>
    <s v="VCS Non-Permanence Risk Report.pdf"/>
    <x v="78"/>
    <s v="VCS Other Documents"/>
    <s v="https://registry.verra.org/mymodule/ProjectDoc/Project_ViewFile.asp?FileID=7219&amp;IDKEY=fq934lkmsad39asjdkfj90qlkalsdkngaf98ulkandDfdvDdfhd9955001"/>
  </r>
  <r>
    <d v="2017-03-30T00:00:00"/>
    <x v="1"/>
    <x v="17"/>
    <s v="en"/>
    <s v="AFOLU_PROJ_EL_818_02MAY2012.pdf"/>
    <x v="78"/>
    <s v="VCS Other Documents"/>
    <s v="https://registry.verra.org/mymodule/ProjectDoc/Project_ViewFile.asp?FileID=20691&amp;IDKEY=2lksjoiuwqowrnoiuomnckjashoufifmln902309ksdflku098n28532889"/>
  </r>
  <r>
    <d v="2012-05-11T00:00:00"/>
    <x v="1"/>
    <x v="18"/>
    <s v="en"/>
    <s v="Board Resolution Signed.pdf"/>
    <x v="78"/>
    <s v="VCS Other Documents"/>
    <s v="https://registry.verra.org/mymodule/ProjectDoc/Project_ViewFile.asp?FileID=7284&amp;IDKEY=3iquwesdfmnk0iei23nnm435oiojnc909dsflk9809adlkmlkf910044636"/>
  </r>
  <r>
    <d v="2017-03-30T00:00:00"/>
    <x v="1"/>
    <x v="19"/>
    <s v="en"/>
    <s v="COMMS_AGREE_818_11MAY2012.pdf"/>
    <x v="78"/>
    <s v="VCS Other Documents"/>
    <s v="https://registry.verra.org/mymodule/ProjectDoc/Project_ViewFile.asp?FileID=20692&amp;IDKEY=k097809fdslkjf09rndasfufd098asodfjlkduf09nm23mrn87028534268"/>
  </r>
  <r>
    <d v="2012-04-27T00:00:00"/>
    <x v="10"/>
    <x v="20"/>
    <s v="not detected"/>
    <s v="Project1.kml"/>
    <x v="78"/>
    <s v="VCS Other Documents"/>
    <s v="https://registry.verra.org/mymodule/ProjectDoc/Project_ViewFile.asp?FileID=7186&amp;IDKEY=niofj09234rm9oq4jndsma80vcalksdjf98cxkjaf90823nmq3f9909494"/>
  </r>
  <r>
    <d v="2017-03-30T00:00:00"/>
    <x v="10"/>
    <x v="21"/>
    <s v="not detected"/>
    <s v="KML_818_22MAR2012.kml"/>
    <x v="78"/>
    <s v="VCS Other Documents"/>
    <s v="https://registry.verra.org/mymodule/ProjectDoc/Project_ViewFile.asp?FileID=20693&amp;IDKEY=90e98hfalksuf098fnsdalfkjfoijmn4309JLKJFjlaksjfla9828535647"/>
  </r>
  <r>
    <d v="2012-04-27T00:00:00"/>
    <x v="3"/>
    <x v="22"/>
    <s v="en"/>
    <s v="090 Bolivia-CCBA Validation_Report_Final.pdf"/>
    <x v="78"/>
    <s v="VCS Other Documents"/>
    <s v="https://registry.verra.org/mymodule/ProjectDoc/Project_ViewFile.asp?FileID=7177&amp;IDKEY=aiofj09234rm9oq4jndsma80vcalksdjf98cxkjaf90823nmq309897083"/>
  </r>
  <r>
    <d v="2012-04-27T00:00:00"/>
    <x v="1"/>
    <x v="23"/>
    <s v="en"/>
    <s v="090-Bolivia- CCB Valildation Statement-final.pdf"/>
    <x v="78"/>
    <s v="VCS Other Documents"/>
    <s v="https://registry.verra.org/mymodule/ProjectDoc/Project_ViewFile.asp?FileID=7178&amp;IDKEY=f903q4jsafkasjfu90amnmasdfkaidflnmdf9348r09dmfasdfd9898462"/>
  </r>
  <r>
    <d v="2012-04-27T00:00:00"/>
    <x v="1"/>
    <x v="24"/>
    <s v="en"/>
    <s v="CCBPPDV.5.FINAL.pdf"/>
    <x v="78"/>
    <s v="VCS Other Documents"/>
    <s v="https://registry.verra.org/mymodule/ProjectDoc/Project_ViewFile.asp?FileID=7183&amp;IDKEY=9q934lkmsad39asjdkfj90qlkalsdkngaf98ulkandDfdvDdfhk9905357"/>
  </r>
  <r>
    <d v="2017-03-30T00:00:00"/>
    <x v="1"/>
    <x v="25"/>
    <s v="en"/>
    <s v="OTHER_818_15MAR2012.pdf"/>
    <x v="78"/>
    <s v="VCS Other Documents"/>
    <s v="https://registry.verra.org/mymodule/ProjectDoc/Project_ViewFile.asp?FileID=20695&amp;IDKEY=r8723kjnf7kjandsaslmdv09887vaksmrmnwqkjoiuanfnfuq0s28538405"/>
  </r>
  <r>
    <d v="2017-03-30T00:00:00"/>
    <x v="1"/>
    <x v="26"/>
    <s v="en"/>
    <s v="OTHER_818_26MAR2012.pdf"/>
    <x v="78"/>
    <s v="VCS Other Documents"/>
    <s v="https://registry.verra.org/mymodule/ProjectDoc/Project_ViewFile.asp?FileID=20696&amp;IDKEY=0iquwesdfmnk0iei23nnm435oiojnc909dsflk9809adlkmlkfn28539784"/>
  </r>
  <r>
    <d v="2017-03-30T00:00:00"/>
    <x v="1"/>
    <x v="27"/>
    <s v="en"/>
    <s v="CCB_VALID_REP_ENG_818_26MAR2012.pdf"/>
    <x v="78"/>
    <s v="CCB Validation Documents"/>
    <s v="https://registry.verra.org/mymodule/ProjectDoc/Project_ViewFile.asp?FileID=20706&amp;IDKEY=m903q4jsafkasjfu90amnmasdfkaidflnmdf9348r09dmfasdfi28553574"/>
  </r>
  <r>
    <d v="2017-03-30T00:00:00"/>
    <x v="1"/>
    <x v="28"/>
    <s v="en"/>
    <s v="CCB_VALID_STA_818_26MAR2012.pdf"/>
    <x v="78"/>
    <s v="CCB Validation Documents"/>
    <s v="https://registry.verra.org/mymodule/ProjectDoc/Project_ViewFile.asp?FileID=20705&amp;IDKEY=8iofj09234rm9oq4jndsma80vcalksdjf98cxkjaf90823nmq3l28552195"/>
  </r>
  <r>
    <d v="2017-03-30T00:00:00"/>
    <x v="0"/>
    <x v="29"/>
    <s v="en"/>
    <s v="CCB_PROJ_DESC_ENG_818_15MAR2012.pdf"/>
    <x v="78"/>
    <s v="CCB Validation Documents"/>
    <s v="https://registry.verra.org/mymodule/ProjectDoc/Project_ViewFile.asp?FileID=20707&amp;IDKEY=898klasmf8jflkasf8098afnasfkj98f0a9sfsakjflsakjf8d928554953"/>
  </r>
  <r>
    <d v="2019-11-01T00:00:00"/>
    <x v="0"/>
    <x v="0"/>
    <s v="en"/>
    <s v="PROJ_DESC_953_23MAR2016.pdf"/>
    <x v="79"/>
    <s v="VCS Registration Documents"/>
    <s v="https://registry.verra.org/mymodule/ProjectDoc/Project_ViewFile.asp?FileID=44829&amp;IDKEY=kkjalskjf098234kj28098sfkjlf098098kl32lasjdflkj909f61819191"/>
  </r>
  <r>
    <d v="2019-11-01T00:00:00"/>
    <x v="1"/>
    <x v="1"/>
    <s v="en"/>
    <s v="PP_REG_REP_953_02NOV2012.pdf"/>
    <x v="79"/>
    <s v="VCS Registration Documents"/>
    <s v="https://registry.verra.org/mymodule/ProjectDoc/Project_ViewFile.asp?FileID=33928&amp;IDKEY=d903q4jsafkasjfu90amnmasdfkaidflnmdf9348r09dmfasdfn46786712"/>
  </r>
  <r>
    <d v="2019-11-01T00:00:00"/>
    <x v="3"/>
    <x v="2"/>
    <s v="en"/>
    <s v="VALID_REP_953_24NOV2012.pdf"/>
    <x v="79"/>
    <s v="VCS Registration Documents"/>
    <s v="https://registry.verra.org/mymodule/ProjectDoc/Project_ViewFile.asp?FileID=33930&amp;IDKEY=ulksjoiuwqowrnoiuomnckjashoufifmln902309ksdflku098j46789470"/>
  </r>
  <r>
    <d v="2017-05-03T00:00:00"/>
    <x v="1"/>
    <x v="3"/>
    <s v="en"/>
    <s v="PP_ISS_REP_953_25FEB2011_24FEB2012.pdf"/>
    <x v="79"/>
    <s v="VCS Issuance Documents"/>
    <s v="https://registry.verra.org/mymodule/ProjectDoc/Project_ViewFile.asp?FileID=35140&amp;IDKEY=aiquwesdfmnk0iei23nnm435oiojnc909dsflk9809adlkmlkfd48458060"/>
  </r>
  <r>
    <d v="2016-08-15T00:00:00"/>
    <x v="1"/>
    <x v="4"/>
    <s v="en"/>
    <s v="PP_ISS_REP_953_25FEB2012_24FEB2013.pdf"/>
    <x v="79"/>
    <s v="VCS Issuance Documents"/>
    <s v="https://registry.verra.org/mymodule/ProjectDoc/Project_ViewFile.asp?FileID=38759&amp;IDKEY=08723kjnf7kjandsaslmdv09887vaksmrmnwqkjoiuanfnfuq053448661"/>
  </r>
  <r>
    <d v="2021-09-12T00:00:00"/>
    <x v="1"/>
    <x v="5"/>
    <s v="en"/>
    <s v="Deed of Representation.pdf"/>
    <x v="79"/>
    <s v="VCS Issuance Documents"/>
    <s v="https://registry.verra.org/mymodule/ProjectDoc/Project_ViewFile.asp?FileID=55527&amp;IDKEY=aiofj09234rm9oq4jndsma80vcalksdjf98cxkjaf90823nmq3r76571733"/>
  </r>
  <r>
    <d v="2017-05-03T00:00:00"/>
    <x v="5"/>
    <x v="6"/>
    <s v="en"/>
    <s v="MONIT_REP_953_25FEB2011_24FEB2012.pdf"/>
    <x v="79"/>
    <s v="VCS Issuance Documents"/>
    <s v="https://registry.verra.org/mymodule/ProjectDoc/Project_ViewFile.asp?FileID=35156&amp;IDKEY=o0e98hfalksuf098fnsdalfkjfoijmn4309JLKJFjlaksjfla9k48480124"/>
  </r>
  <r>
    <d v="2016-08-15T00:00:00"/>
    <x v="5"/>
    <x v="7"/>
    <s v="en"/>
    <s v="MONIT_REP_953_25FEB2012_24FEB2013.pdf"/>
    <x v="79"/>
    <s v="VCS Issuance Documents"/>
    <s v="https://registry.verra.org/mymodule/ProjectDoc/Project_ViewFile.asp?FileID=44824&amp;IDKEY=j8723kjnf7kjandsaslmdv09887vaksmrmnwqkjoiuanfnfuq0j61812296"/>
  </r>
  <r>
    <d v="2021-04-01T00:00:00"/>
    <x v="5"/>
    <x v="8"/>
    <s v="en"/>
    <s v="2021-03-25 CCB_VCS_Monitoring_Report_CCB v2.0_VCSv3.4_0 Chaco Pantanal.pdf"/>
    <x v="79"/>
    <s v="VCS Issuance Documents"/>
    <s v="https://registry.verra.org/mymodule/ProjectDoc/Project_ViewFile.asp?FileID=51783&amp;IDKEY=riofj09234rm9oq4jndsma80vcalksdjf98cxkjaf90823nmq3a71408757"/>
  </r>
  <r>
    <d v="2019-11-01T00:00:00"/>
    <x v="6"/>
    <x v="9"/>
    <s v="en"/>
    <s v="VALID_STA_953_24NOV2012.pdf"/>
    <x v="79"/>
    <s v="VCS Issuance Documents"/>
    <s v="https://registry.verra.org/mymodule/ProjectDoc/Project_ViewFile.asp?FileID=33931&amp;IDKEY=9097809fdslkjf09rndasfufd098asodfjlkduf09nm23mrn87f46790849"/>
  </r>
  <r>
    <d v="2017-05-03T00:00:00"/>
    <x v="7"/>
    <x v="10"/>
    <s v="en"/>
    <s v="VERIF_REP_953_25FEB2011_24FEB2012.pdf"/>
    <x v="79"/>
    <s v="VCS Issuance Documents"/>
    <s v="https://registry.verra.org/mymodule/ProjectDoc/Project_ViewFile.asp?FileID=35141&amp;IDKEY=9iofj09234rm9oq4jndsma80vcalksdjf98cxkjaf90823nmq3348459439"/>
  </r>
  <r>
    <d v="2016-08-15T00:00:00"/>
    <x v="7"/>
    <x v="11"/>
    <s v="en"/>
    <s v="VERIF_REP_953_25FEB2012_24FEB2013.pdf"/>
    <x v="79"/>
    <s v="VCS Issuance Documents"/>
    <s v="https://registry.verra.org/mymodule/ProjectDoc/Project_ViewFile.asp?FileID=42454&amp;IDKEY=s097809fdslkjf09rndasfufd098asodfjlkduf09nm23mrn87s58544066"/>
  </r>
  <r>
    <d v="2016-08-15T00:00:00"/>
    <x v="8"/>
    <x v="12"/>
    <s v="en"/>
    <s v="VERIF_STA_953_25FEB2012_24FEB2013.pdf"/>
    <x v="79"/>
    <s v="VCS Issuance Documents"/>
    <s v="https://registry.verra.org/mymodule/ProjectDoc/Project_ViewFile.asp?FileID=38760&amp;IDKEY=qiofj09234rm9oq4jndsma80vcalksdjf98cxkjaf90823nmq3i53450040"/>
  </r>
  <r>
    <d v="2021-09-12T00:00:00"/>
    <x v="1"/>
    <x v="13"/>
    <s v="en"/>
    <s v="2021-09-06 Chaco Pantanal Verification Statement.pdf"/>
    <x v="79"/>
    <s v="VCS Issuance Documents"/>
    <s v="https://registry.verra.org/mymodule/ProjectDoc/Project_ViewFile.asp?FileID=55528&amp;IDKEY=4903q4jsafkasjfu90amnmasdfkaidflnmdf9348r09dmfasdfa76573112"/>
  </r>
  <r>
    <d v="2019-11-01T00:00:00"/>
    <x v="1"/>
    <x v="14"/>
    <s v="en"/>
    <s v="AFOLU_ELEM_953_30OCT2012.pdf"/>
    <x v="79"/>
    <s v="VCS Other Documents"/>
    <s v="https://registry.verra.org/mymodule/ProjectDoc/Project_ViewFile.asp?FileID=40253&amp;IDKEY=ciofj09234rm9oq4jndsma80vcalksdjf98cxkjaf90823nmq3v55508887"/>
  </r>
  <r>
    <d v="2016-08-15T00:00:00"/>
    <x v="1"/>
    <x v="15"/>
    <s v="en"/>
    <s v="AFOLU_PROJ_ELEM_953_25FEB2012_24FEB2013.pdf"/>
    <x v="79"/>
    <s v="VCS Other Documents"/>
    <s v="https://registry.verra.org/mymodule/ProjectDoc/Project_ViewFile.asp?FileID=38757&amp;IDKEY=e0e98hfalksuf098fnsdalfkjfoijmn4309JLKJFjlaksjfla9l53445903"/>
  </r>
  <r>
    <d v="2017-05-03T00:00:00"/>
    <x v="1"/>
    <x v="16"/>
    <s v="en"/>
    <s v="CCB_IMP_REP_ENG_953_25FEB2011_31AUG2015_V3.pdf"/>
    <x v="79"/>
    <s v="VCS Other Documents"/>
    <s v="https://registry.verra.org/mymodule/ProjectDoc/Project_ViewFile.asp?FileID=45502&amp;IDKEY=998klasmf8jflkasf8098afnasfkj98f0a9sfsakjflsakjf8d862747258"/>
  </r>
  <r>
    <d v="2021-09-17T00:00:00"/>
    <x v="10"/>
    <x v="17"/>
    <s v="not detected"/>
    <s v="Tobich LC-mites.kml"/>
    <x v="79"/>
    <s v="VCS Other Documents"/>
    <s v="https://registry.verra.org/mymodule/ProjectDoc/Project_ViewFile.asp?FileID=55799&amp;IDKEY=s903q4jsafkasjfu90amnmasdfkaidflnmdf9348r09dmfasdf376946821"/>
  </r>
  <r>
    <d v="2016-08-15T00:00:00"/>
    <x v="12"/>
    <x v="18"/>
    <s v="en"/>
    <s v="ISS2_953_PRR_5MAY2016_CLOSED.pdf"/>
    <x v="79"/>
    <s v="VCS Other Documents"/>
    <s v="https://registry.verra.org/mymodule/ProjectDoc/Project_ViewFile.asp?FileID=38758&amp;IDKEY=qq934lkmsad39asjdkfj90qlkalsdkngaf98ulkandDfdvDdfhf53447282"/>
  </r>
  <r>
    <d v="2019-11-01T00:00:00"/>
    <x v="1"/>
    <x v="19"/>
    <s v="en"/>
    <s v="CCB_VALID_REP_953_11JUL2012.pdf"/>
    <x v="79"/>
    <s v="CCB Validation Documents"/>
    <s v="https://registry.verra.org/mymodule/ProjectDoc/Project_ViewFile.asp?FileID=33926&amp;IDKEY=0iquwesdfmnk0iei23nnm435oiojnc909dsflk9809adlkmlkfn46783954"/>
  </r>
  <r>
    <d v="2021-09-12T00:00:00"/>
    <x v="5"/>
    <x v="20"/>
    <s v="en"/>
    <s v="2021-09-06 CCB - VCS Monitoring Report CCB v2.0_VCSv3.4_0 - Chaco Pantanal.pdf"/>
    <x v="79"/>
    <s v="CCB Verification Documents"/>
    <s v="https://registry.verra.org/mymodule/ProjectDoc/Project_ViewFile.asp?FileID=55524&amp;IDKEY=Dq934lkmsad39asjdkfj90qlkalsdkngaf98ulkandDfdvDdfhm76567596"/>
  </r>
  <r>
    <d v="2019-11-01T00:00:00"/>
    <x v="5"/>
    <x v="21"/>
    <s v="en"/>
    <s v="CCB_MONIT_REP_ENG_DRAFT_953_25FEB2013_24FEB2018.pdf"/>
    <x v="79"/>
    <s v="CCB Verification Documents"/>
    <s v="https://registry.verra.org/mymodule/ProjectDoc/Project_ViewFile.asp?FileID=45075&amp;IDKEY=lq934lkmsad39asjdkfj90qlkalsdkngaf98ulkandDfdvDdfhd62158425"/>
  </r>
  <r>
    <d v="2021-04-01T00:00:00"/>
    <x v="1"/>
    <x v="22"/>
    <s v="es"/>
    <s v="2021-03-25 Resumen del Informe de Monitoreo - Proyecto de ConservaciC3n de Bosques del Paraguay - Chaco Pantanal.pdf"/>
    <x v="79"/>
    <s v="CCB Verification Documents"/>
    <s v="https://registry.verra.org/mymodule/ProjectDoc/Project_ViewFile.asp?FileID=51784&amp;IDKEY=f903q4jsafkasjfu90amnmasdfkaidflnmdf9348r09dmfasdfr71410136"/>
  </r>
  <r>
    <d v="2019-11-01T00:00:00"/>
    <x v="1"/>
    <x v="23"/>
    <s v="es"/>
    <s v="CCB_MONIT_REP_SUM_ESP_DRAFT_953_25FEB2013_24FEB2018.pdf"/>
    <x v="79"/>
    <s v="CCB Verification Documents"/>
    <s v="https://registry.verra.org/mymodule/ProjectDoc/Project_ViewFile.asp?FileID=44030&amp;IDKEY=0q934lkmsad39asjdkfj90qlkalsdkngaf98ulkandDfdvDdfhd60717370"/>
  </r>
  <r>
    <d v="2017-05-03T00:00:00"/>
    <x v="1"/>
    <x v="24"/>
    <s v="en"/>
    <s v="CCB_VERIF_REP_ENG_953_25FEB2011_31AUG2015.pdf"/>
    <x v="79"/>
    <s v="CCB Verification Documents"/>
    <s v="https://registry.verra.org/mymodule/ProjectDoc/Project_ViewFile.asp?FileID=42601&amp;IDKEY=ciquwesdfmnk0iei23nnm435oiojnc909dsflk9809adlkmlkfm58746779"/>
  </r>
  <r>
    <d v="2021-09-17T00:00:00"/>
    <x v="7"/>
    <x v="25"/>
    <s v="en"/>
    <s v="2021-09-06 CCB-VCS Verification Report - GUYRA PARAGUAY- Chaco Pantanal - Final.pdf"/>
    <x v="79"/>
    <s v="CCB Verification Documents"/>
    <s v="https://registry.verra.org/mymodule/ProjectDoc/Project_ViewFile.asp?FileID=55800&amp;IDKEY=wlksjoiuwqowrnoiuomnckjashoufifmln902309ksdflku098076948200"/>
  </r>
  <r>
    <d v="2017-05-03T00:00:00"/>
    <x v="1"/>
    <x v="26"/>
    <s v="en"/>
    <s v="VERIF_STA_953_25FEB2011_24FEB2012.pdf"/>
    <x v="79"/>
    <s v="CCB Verification Documents"/>
    <s v="https://registry.verra.org/mymodule/ProjectDoc/Project_ViewFile.asp?FileID=35165&amp;IDKEY=n0e98hfalksuf098fnsdalfkjfoijmn4309JLKJFjlaksjfla9348492535"/>
  </r>
  <r>
    <d v="2019-11-01T00:00:00"/>
    <x v="1"/>
    <x v="27"/>
    <s v="en"/>
    <s v="CCB_OTHER_953_17NOV2011.pdf"/>
    <x v="79"/>
    <s v="CCB Other Documents"/>
    <s v="https://registry.verra.org/mymodule/ProjectDoc/Project_ViewFile.asp?FileID=40254&amp;IDKEY=d903q4jsafkasjfu90amnmasdfkaidflnmdf9348r09dmfasdff55510266"/>
  </r>
  <r>
    <d v="2018-05-15T00:00:00"/>
    <x v="0"/>
    <x v="0"/>
    <s v="en"/>
    <s v="PROJ_DESC_674_15MAY2011.pdf"/>
    <x v="80"/>
    <s v="VCS Registration Documents"/>
    <s v="https://registry.verra.org/mymodule/ProjectDoc/Project_ViewFile.asp?FileID=45917&amp;IDKEY=k98klasmf8jflkasf8098afnasfkj98f0a9sfsakjflsakjf8dl63319543"/>
  </r>
  <r>
    <d v="2018-05-15T00:00:00"/>
    <x v="1"/>
    <x v="1"/>
    <s v="en"/>
    <s v="PP_REG_REP_674_07SEP2011.pdf"/>
    <x v="80"/>
    <s v="VCS Registration Documents"/>
    <s v="https://registry.verra.org/mymodule/ProjectDoc/Project_ViewFile.asp?FileID=32398&amp;IDKEY=r903q4jsafkasjfu90amnmasdfkaidflnmdf9348r09dmfasdff44676842"/>
  </r>
  <r>
    <d v="2018-05-15T00:00:00"/>
    <x v="1"/>
    <x v="2"/>
    <s v="en"/>
    <s v="VALID_REP_674_31AUG2011.pdf"/>
    <x v="80"/>
    <s v="VCS Registration Documents"/>
    <s v="https://registry.verra.org/mymodule/ProjectDoc/Project_ViewFile.asp?FileID=32397&amp;IDKEY=9iofj09234rm9oq4jndsma80vcalksdjf98cxkjaf90823nmq3344675463"/>
  </r>
  <r>
    <d v="2011-09-07T00:00:00"/>
    <x v="3"/>
    <x v="3"/>
    <s v="en"/>
    <s v="VCS_InfiniteEarth_RimbaRaya_ValidationReport_Final_Signed_083111.pdf"/>
    <x v="80"/>
    <s v="VCS Registration Documents"/>
    <s v="https://registry.verra.org/mymodule/ProjectDoc/Project_ViewFile.asp?FileID=32585&amp;IDKEY=fiquwesdfmnk0iei23nnm435oiojnc909dsflk9809adlkmlkf44934715"/>
  </r>
  <r>
    <d v="2018-05-15T00:00:00"/>
    <x v="1"/>
    <x v="4"/>
    <s v="en"/>
    <s v="CCBA_VALID_REP_674_14OCT2011.pdf"/>
    <x v="80"/>
    <s v="VCS Registration Documents"/>
    <s v="https://registry.verra.org/mymodule/ProjectDoc/Project_ViewFile.asp?FileID=42051&amp;IDKEY=i8723kjnf7kjandsaslmdv09887vaksmrmnwqkjoiuanfnfuq0757988329"/>
  </r>
  <r>
    <d v="2016-09-20T00:00:00"/>
    <x v="1"/>
    <x v="5"/>
    <s v="en"/>
    <s v="PP_ISS_REP_674_01JUL2009_30JUN2010.pdf"/>
    <x v="80"/>
    <s v="VCS Issuance Documents"/>
    <s v="https://registry.verra.org/mymodule/ProjectDoc/Project_ViewFile.asp?FileID=36447&amp;IDKEY=4iofj09234rm9oq4jndsma80vcalksdjf98cxkjaf90823nmq3f50260413"/>
  </r>
  <r>
    <d v="2017-05-10T00:00:00"/>
    <x v="1"/>
    <x v="6"/>
    <s v="en"/>
    <s v="PP_ISS_REP_674_01JUL13_30JUN14.pdf"/>
    <x v="80"/>
    <s v="VCS Issuance Documents"/>
    <s v="https://registry.verra.org/mymodule/ProjectDoc/Project_ViewFile.asp?FileID=40170&amp;IDKEY=k8723kjnf7kjandsaslmdv09887vaksmrmnwqkjoiuanfnfuq0o55394430"/>
  </r>
  <r>
    <d v="2017-05-10T00:00:00"/>
    <x v="1"/>
    <x v="7"/>
    <s v="en"/>
    <s v="PP_ISS_REP_674_01JUL2010_30JUN2013.pdf"/>
    <x v="80"/>
    <s v="VCS Issuance Documents"/>
    <s v="https://registry.verra.org/mymodule/ProjectDoc/Project_ViewFile.asp?FileID=43099&amp;IDKEY=m903q4jsafkasjfu90amnmasdfkaidflnmdf9348r09dmfasdfi59433521"/>
  </r>
  <r>
    <d v="2019-03-22T00:00:00"/>
    <x v="1"/>
    <x v="8"/>
    <s v="en"/>
    <s v="PP_ISS_REP_674_01JUL2014_22JUN2017.pdf"/>
    <x v="80"/>
    <s v="VCS Issuance Documents"/>
    <s v="https://registry.verra.org/mymodule/ProjectDoc/Project_ViewFile.asp?FileID=44016&amp;IDKEY=f903q4jsafkasjfu90amnmasdfkaidflnmdf9348r09dmfasdff60698064"/>
  </r>
  <r>
    <d v="2019-05-02T00:00:00"/>
    <x v="1"/>
    <x v="8"/>
    <s v="en"/>
    <s v="PP_ISS_REP_674_01JUL2014_22JUN2017.pdf"/>
    <x v="80"/>
    <s v="VCS Issuance Documents"/>
    <s v="https://registry.verra.org/mymodule/ProjectDoc/Project_ViewFile.asp?FileID=44237&amp;IDKEY=s0e98hfalksuf098fnsdalfkjfoijmn4309JLKJFjlaksjfla9F61002823"/>
  </r>
  <r>
    <d v="2020-06-18T00:00:00"/>
    <x v="4"/>
    <x v="9"/>
    <s v="en"/>
    <s v="2020-05-22_VCS-Issuance-Representation-Single-Representor-v4.1_Signed.pdf"/>
    <x v="80"/>
    <s v="VCS Issuance Documents"/>
    <s v="https://registry.verra.org/mymodule/ProjectDoc/Project_ViewFile.asp?FileID=47144&amp;IDKEY=k0e98hfalksuf098fnsdalfkjfoijmn4309JLKJFjlaksjfla9f65011576"/>
  </r>
  <r>
    <d v="2016-09-20T00:00:00"/>
    <x v="5"/>
    <x v="10"/>
    <s v="en"/>
    <s v="MONIT_REP_674_01JUL2009_30JUN2010.pdf"/>
    <x v="80"/>
    <s v="VCS Issuance Documents"/>
    <s v="https://registry.verra.org/mymodule/ProjectDoc/Project_ViewFile.asp?FileID=36446&amp;IDKEY=niquwesdfmnk0iei23nnm435oiojnc909dsflk9809adlkmlkf850259034"/>
  </r>
  <r>
    <d v="2017-05-10T00:00:00"/>
    <x v="5"/>
    <x v="11"/>
    <s v="en"/>
    <s v="MONIT_REP_674_01JUL2010_30JUN2013.pdf"/>
    <x v="80"/>
    <s v="VCS Issuance Documents"/>
    <s v="https://registry.verra.org/mymodule/ProjectDoc/Project_ViewFile.asp?FileID=45212&amp;IDKEY=4iofj09234rm9oq4jndsma80vcalksdjf98cxkjaf90823nmq3862347348"/>
  </r>
  <r>
    <d v="2019-03-22T00:00:00"/>
    <x v="5"/>
    <x v="12"/>
    <s v="en"/>
    <s v="MONIT_REP_674_01JUL2014_22JUN2017.pdf"/>
    <x v="80"/>
    <s v="VCS Issuance Documents"/>
    <s v="https://registry.verra.org/mymodule/ProjectDoc/Project_ViewFile.asp?FileID=45257&amp;IDKEY=niquwesdfmnk0iei23nnm435oiojnc909dsflk9809adlkmlkf962409403"/>
  </r>
  <r>
    <d v="2019-03-22T00:00:00"/>
    <x v="5"/>
    <x v="13"/>
    <s v="en"/>
    <s v="CCB_IMP_REP_ENG_674_01JUL2014_22JUN2017.pdf"/>
    <x v="80"/>
    <s v="VCS Issuance Documents"/>
    <s v="https://registry.verra.org/mymodule/ProjectDoc/Project_ViewFile.asp?FileID=45258&amp;IDKEY=diofj09234rm9oq4jndsma80vcalksdjf98cxkjaf90823nmq3j62410782"/>
  </r>
  <r>
    <d v="2017-05-10T00:00:00"/>
    <x v="1"/>
    <x v="14"/>
    <s v="en"/>
    <s v="MONIT_IMP_REP_674_01JUL13_30JUN14.pdf"/>
    <x v="80"/>
    <s v="VCS Issuance Documents"/>
    <s v="https://registry.verra.org/mymodule/ProjectDoc/Project_ViewFile.asp?FileID=45428&amp;IDKEY=liquwesdfmnk0iei23nnm435oiojnc909dsflk9809adlkmlkfe62645212"/>
  </r>
  <r>
    <d v="2019-05-02T00:00:00"/>
    <x v="5"/>
    <x v="12"/>
    <s v="en"/>
    <s v="MONIT_REP_674_01JUL2014_22JUN2017.pdf"/>
    <x v="80"/>
    <s v="VCS Issuance Documents"/>
    <s v="https://registry.verra.org/mymodule/ProjectDoc/Project_ViewFile.asp?FileID=45799&amp;IDKEY=jiofj09234rm9oq4jndsma80vcalksdjf98cxkjaf90823nmq3963156821"/>
  </r>
  <r>
    <d v="2020-06-18T00:00:00"/>
    <x v="5"/>
    <x v="15"/>
    <s v="en"/>
    <s v="CCB_VCS_Monitoring_Report_2017_2019_MP5_v1.16.pdf"/>
    <x v="80"/>
    <s v="VCS Issuance Documents"/>
    <s v="https://registry.verra.org/mymodule/ProjectDoc/Project_ViewFile.asp?FileID=47148&amp;IDKEY=aiofj09234rm9oq4jndsma80vcalksdjf98cxkjaf90823nmq3r65017092"/>
  </r>
  <r>
    <d v="2018-05-15T00:00:00"/>
    <x v="6"/>
    <x v="16"/>
    <s v="en"/>
    <s v="VALID_STA_674_31AUG2011.pdf"/>
    <x v="80"/>
    <s v="VCS Issuance Documents"/>
    <s v="https://registry.verra.org/mymodule/ProjectDoc/Project_ViewFile.asp?FileID=32399&amp;IDKEY=k98klasmf8jflkasf8098afnasfkj98f0a9sfsakjflsakjf8dj44678221"/>
  </r>
  <r>
    <d v="2016-09-20T00:00:00"/>
    <x v="7"/>
    <x v="17"/>
    <s v="en"/>
    <s v="VERIF_REP_674_01JUL2009_30JUN2010.pdf"/>
    <x v="80"/>
    <s v="VCS Issuance Documents"/>
    <s v="https://registry.verra.org/mymodule/ProjectDoc/Project_ViewFile.asp?FileID=36448&amp;IDKEY=a903q4jsafkasjfu90amnmasdfkaidflnmdf9348r09dmfasdf050261792"/>
  </r>
  <r>
    <d v="2017-05-10T00:00:00"/>
    <x v="7"/>
    <x v="18"/>
    <s v="en"/>
    <s v="VERIF_REP_674_01JUL2010_30JUN2013.pdf"/>
    <x v="80"/>
    <s v="VCS Issuance Documents"/>
    <s v="https://registry.verra.org/mymodule/ProjectDoc/Project_ViewFile.asp?FileID=42053&amp;IDKEY=jiofj09234rm9oq4jndsma80vcalksdjf98cxkjaf90823nmq3m57991087"/>
  </r>
  <r>
    <d v="2019-05-02T00:00:00"/>
    <x v="1"/>
    <x v="19"/>
    <s v="en"/>
    <s v="VERIF_REP_674_01JUL2014_22JUN2017.pdf"/>
    <x v="80"/>
    <s v="VCS Issuance Documents"/>
    <s v="https://registry.verra.org/mymodule/ProjectDoc/Project_ViewFile.asp?FileID=43249&amp;IDKEY=l8723kjnf7kjandsaslmdv09887vaksmrmnwqkjoiuanfnfuq0m59640371"/>
  </r>
  <r>
    <d v="2017-05-10T00:00:00"/>
    <x v="1"/>
    <x v="20"/>
    <s v="en"/>
    <s v="VERIF_REP_674_01JUL13_30JUN14.pdf"/>
    <x v="80"/>
    <s v="VCS Issuance Documents"/>
    <s v="https://registry.verra.org/mymodule/ProjectDoc/Project_ViewFile.asp?FileID=43825&amp;IDKEY=s8723kjnf7kjandsaslmdv09887vaksmrmnwqkjoiuanfnfuq0m60434675"/>
  </r>
  <r>
    <d v="2020-06-18T00:00:00"/>
    <x v="7"/>
    <x v="21"/>
    <s v="en"/>
    <s v="CCB_VCS_Rimba Raya_Verification_Report_v1.0.pdf"/>
    <x v="80"/>
    <s v="VCS Issuance Documents"/>
    <s v="https://registry.verra.org/mymodule/ProjectDoc/Project_ViewFile.asp?FileID=47150&amp;IDKEY=2kjalskjf098234kj28098sfkjlf098098kl32lasjdflkj909265019850"/>
  </r>
  <r>
    <d v="2016-09-20T00:00:00"/>
    <x v="8"/>
    <x v="22"/>
    <s v="en"/>
    <s v="VERIF_STA_674_01JUL2009_30JUN2010.pdf"/>
    <x v="80"/>
    <s v="VCS Issuance Documents"/>
    <s v="https://registry.verra.org/mymodule/ProjectDoc/Project_ViewFile.asp?FileID=36449&amp;IDKEY=m98klasmf8jflkasf8098afnasfkj98f0a9sfsakjflsakjf8dl50263171"/>
  </r>
  <r>
    <d v="2019-03-22T00:00:00"/>
    <x v="8"/>
    <x v="23"/>
    <s v="en"/>
    <s v="VERIF_STA_674_01JUL2014_22JUN2017.pdf"/>
    <x v="80"/>
    <s v="VCS Issuance Documents"/>
    <s v="https://registry.verra.org/mymodule/ProjectDoc/Project_ViewFile.asp?FileID=38175&amp;IDKEY=3iofj09234rm9oq4jndsma80vcalksdjf98cxkjaf90823nmq3j52643325"/>
  </r>
  <r>
    <d v="2017-05-10T00:00:00"/>
    <x v="8"/>
    <x v="24"/>
    <s v="en"/>
    <s v="VERIF_STA_674_01JUL2010_30JUN2013.pdf"/>
    <x v="80"/>
    <s v="VCS Issuance Documents"/>
    <s v="https://registry.verra.org/mymodule/ProjectDoc/Project_ViewFile.asp?FileID=39235&amp;IDKEY=d8723kjnf7kjandsaslmdv09887vaksmrmnwqkjoiuanfnfuq0w54105065"/>
  </r>
  <r>
    <d v="2019-05-02T00:00:00"/>
    <x v="8"/>
    <x v="23"/>
    <s v="en"/>
    <s v="VERIF_STA_674_01JUL2014_22JUN2017.pdf"/>
    <x v="80"/>
    <s v="VCS Issuance Documents"/>
    <s v="https://registry.verra.org/mymodule/ProjectDoc/Project_ViewFile.asp?FileID=39455&amp;IDKEY=k98klasmf8jflkasf8098afnasfkj98f0a9sfsakjflsakjf8dj54408445"/>
  </r>
  <r>
    <d v="2017-05-10T00:00:00"/>
    <x v="8"/>
    <x v="25"/>
    <s v="en"/>
    <s v="VERIF_STA_674_01JUL13_30JUN14.pdf"/>
    <x v="80"/>
    <s v="VCS Issuance Documents"/>
    <s v="https://registry.verra.org/mymodule/ProjectDoc/Project_ViewFile.asp?FileID=40171&amp;IDKEY=miquwesdfmnk0iei23nnm435oiojnc909dsflk9809adlkmlkf055395809"/>
  </r>
  <r>
    <d v="2020-06-18T00:00:00"/>
    <x v="8"/>
    <x v="26"/>
    <s v="en"/>
    <s v="Rimba Raya VCS Verification Representation_20200511.pdf"/>
    <x v="80"/>
    <s v="VCS Issuance Documents"/>
    <s v="https://registry.verra.org/mymodule/ProjectDoc/Project_ViewFile.asp?FileID=47153&amp;IDKEY=90e98hfalksuf098fnsdalfkjfoijmn4309JLKJFjlaksjfla9865023987"/>
  </r>
  <r>
    <d v="2020-08-25T00:00:00"/>
    <x v="8"/>
    <x v="27"/>
    <s v="en"/>
    <s v="Rimba Raya VCS Verification Representation_22JUL2020.pdf"/>
    <x v="80"/>
    <s v="VCS Issuance Documents"/>
    <s v="https://registry.verra.org/mymodule/ProjectDoc/Project_ViewFile.asp?FileID=48306&amp;IDKEY=sq934lkmsad39asjdkfj90qlkalsdkngaf98ulkandDfdvDdfhd66613974"/>
  </r>
  <r>
    <d v="2016-09-20T00:00:00"/>
    <x v="1"/>
    <x v="28"/>
    <s v="en"/>
    <s v="NON_PERMA_RISK_REP_674_14APR2013.pdf"/>
    <x v="80"/>
    <s v="VCS Other Documents"/>
    <s v="https://registry.verra.org/mymodule/ProjectDoc/Project_ViewFile.asp?FileID=36450&amp;IDKEY=ilksjoiuwqowrnoiuomnckjashoufifmln902309ksdflku098f50264550"/>
  </r>
  <r>
    <d v="2017-05-10T00:00:00"/>
    <x v="1"/>
    <x v="29"/>
    <s v="en"/>
    <s v="AFOLU_RISK_ELEM_674_05DEC2013.PDF"/>
    <x v="80"/>
    <s v="VCS Other Documents"/>
    <s v="https://registry.verra.org/mymodule/ProjectDoc/Project_ViewFile.asp?FileID=42052&amp;IDKEY=8iquwesdfmnk0iei23nnm435oiojnc909dsflk9809adlkmlkfn57989708"/>
  </r>
  <r>
    <d v="2019-05-02T00:00:00"/>
    <x v="1"/>
    <x v="30"/>
    <s v="en"/>
    <s v="AFOLU_PROJ_ELEM_674_01JUL2014_22JUN2017.pdf"/>
    <x v="80"/>
    <s v="VCS Other Documents"/>
    <s v="https://registry.verra.org/mymodule/ProjectDoc/Project_ViewFile.asp?FileID=43248&amp;IDKEY=jq934lkmsad39asjdkfj90qlkalsdkngaf98ulkandDfdvDdfhn59638992"/>
  </r>
  <r>
    <d v="2017-05-10T00:00:00"/>
    <x v="1"/>
    <x v="31"/>
    <s v="en"/>
    <s v="AFOLU_ELEM_674_01JUL13_30JUN14.pdf"/>
    <x v="80"/>
    <s v="VCS Other Documents"/>
    <s v="https://registry.verra.org/mymodule/ProjectDoc/Project_ViewFile.asp?FileID=42467&amp;IDKEY=2iquwesdfmnk0iei23nnm435oiojnc909dsflk9809adlkmlkfd58561993"/>
  </r>
  <r>
    <d v="2018-05-15T00:00:00"/>
    <x v="1"/>
    <x v="32"/>
    <s v="en"/>
    <s v="LOSS_EVENT_REP_674_31OCT2013.pdf"/>
    <x v="80"/>
    <s v="VCS Other Documents"/>
    <s v="https://registry.verra.org/mymodule/ProjectDoc/Project_ViewFile.asp?FileID=42050&amp;IDKEY=dq934lkmsad39asjdkfj90qlkalsdkngaf98ulkandDfdvDdfhs57986950"/>
  </r>
  <r>
    <d v="2018-05-15T00:00:00"/>
    <x v="1"/>
    <x v="33"/>
    <s v="en"/>
    <s v="LOSS_EVENT_DEED_674_31OCT2013.pdf"/>
    <x v="80"/>
    <s v="VCS Other Documents"/>
    <s v="https://registry.verra.org/mymodule/ProjectDoc/Project_ViewFile.asp?FileID=39233&amp;IDKEY=f0e98hfalksuf098fnsdalfkjfoijmn4309JLKJFjlaksjfla9054102307"/>
  </r>
  <r>
    <d v="2019-03-22T00:00:00"/>
    <x v="1"/>
    <x v="34"/>
    <s v="en"/>
    <s v="CCB_VERIF_STA_674_01JUL2014_22JUN2017.pdf"/>
    <x v="80"/>
    <s v="VCS Other Documents"/>
    <s v="https://registry.verra.org/mymodule/ProjectDoc/Project_ViewFile.asp?FileID=38176&amp;IDKEY=m903q4jsafkasjfu90amnmasdfkaidflnmdf9348r09dmfasdf452644704"/>
  </r>
  <r>
    <d v="2019-03-22T00:00:00"/>
    <x v="12"/>
    <x v="35"/>
    <s v="en"/>
    <s v="I4_PRR_674_1JUN2018_Closed.pdf"/>
    <x v="80"/>
    <s v="VCS Other Documents"/>
    <s v="https://registry.verra.org/mymodule/ProjectDoc/Project_ViewFile.asp?FileID=38177&amp;IDKEY=s98klasmf8jflkasf8098afnasfkj98f0a9sfsakjflsakjf8ds52646083"/>
  </r>
  <r>
    <d v="2018-05-15T00:00:00"/>
    <x v="1"/>
    <x v="36"/>
    <s v="en"/>
    <s v="CCBA_VALID_STA_674_14OCT2011.pdf"/>
    <x v="80"/>
    <s v="VCS Other Documents"/>
    <s v="https://registry.verra.org/mymodule/ProjectDoc/Project_ViewFile.asp?FileID=39234&amp;IDKEY=jq934lkmsad39asjdkfj90qlkalsdkngaf98ulkandDfdvDdfh954103686"/>
  </r>
  <r>
    <d v="2018-05-15T00:00:00"/>
    <x v="1"/>
    <x v="37"/>
    <s v="en"/>
    <s v="CCBA_PDD_674_15MAY2011.pdf"/>
    <x v="80"/>
    <s v="VCS Other Documents"/>
    <s v="https://registry.verra.org/mymodule/ProjectDoc/Project_ViewFile.asp?FileID=45916&amp;IDKEY=a903q4jsafkasjfu90amnmasdfkaidflnmdf9348r09dmfasdf363318164"/>
  </r>
  <r>
    <d v="2019-05-02T00:00:00"/>
    <x v="12"/>
    <x v="35"/>
    <s v="en"/>
    <s v="I4_PRR_674_1JUN2018_Closed.pdf"/>
    <x v="80"/>
    <s v="VCS Other Documents"/>
    <s v="https://registry.verra.org/mymodule/ProjectDoc/Project_ViewFile.asp?FileID=39453&amp;IDKEY=9iofj09234rm9oq4jndsma80vcalksdjf98cxkjaf90823nmq3354405687"/>
  </r>
  <r>
    <d v="2018-05-15T00:00:00"/>
    <x v="1"/>
    <x v="38"/>
    <s v="en"/>
    <s v="CCB_VALID_REP_ENG_674_14OCT2011.pdf"/>
    <x v="80"/>
    <s v="CCB Validation Documents"/>
    <s v="https://registry.verra.org/mymodule/ProjectDoc/Project_ViewFile.asp?FileID=42742&amp;IDKEY=k097809fdslkjf09rndasfufd098asodfjlkduf09nm23mrn87058941218"/>
  </r>
  <r>
    <d v="2011-09-07T00:00:00"/>
    <x v="6"/>
    <x v="39"/>
    <s v="en"/>
    <s v="VCS_InfiniteEarth_RimbaRaya_GHG_ValidationRepresentation_V3.0_083111.pdf"/>
    <x v="80"/>
    <s v="CCB Validation Documents"/>
    <s v="https://registry.verra.org/mymodule/ProjectDoc/Project_ViewFile.asp?FileID=32584&amp;IDKEY=88723kjnf7kjandsaslmdv09887vaksmrmnwqkjoiuanfnfuq0q44933336"/>
  </r>
  <r>
    <d v="2020-08-25T00:00:00"/>
    <x v="1"/>
    <x v="40"/>
    <s v="en"/>
    <s v="Rimba Raya CCB Validation Statement_22JUL2020.pdf"/>
    <x v="80"/>
    <s v="CCB Validation Documents"/>
    <s v="https://registry.verra.org/mymodule/ProjectDoc/Project_ViewFile.asp?FileID=48307&amp;IDKEY=n8723kjnf7kjandsaslmdv09887vaksmrmnwqkjoiuanfnfuq0a66615353"/>
  </r>
  <r>
    <d v="2020-08-25T00:00:00"/>
    <x v="5"/>
    <x v="41"/>
    <s v="en"/>
    <s v="CCB_VCS_Monitoring_Report_2017_2019_MP5_v1.18_22JUL2020.pdf"/>
    <x v="80"/>
    <s v="CCB Verification Documents"/>
    <s v="https://registry.verra.org/mymodule/ProjectDoc/Project_ViewFile.asp?FileID=48303&amp;IDKEY=wlksjoiuwqowrnoiuomnckjashoufifmln902309ksdflku098066609837"/>
  </r>
  <r>
    <d v="2022-03-01T00:00:00"/>
    <x v="5"/>
    <x v="42"/>
    <s v="en"/>
    <s v="CCB_VCS_Monitoring_Report_2019_2021_MP6_v1.5.pdf"/>
    <x v="80"/>
    <s v="CCB Verification Documents"/>
    <s v="https://registry.verra.org/mymodule/ProjectDoc/Project_ViewFile.asp?FileID=62325&amp;IDKEY=slksjoiuwqowrnoiuomnckjashoufifmln902309ksdflku098u85946175"/>
  </r>
  <r>
    <d v="2019-05-02T00:00:00"/>
    <x v="1"/>
    <x v="43"/>
    <s v="id"/>
    <s v="CCB_MON_REP_SUM_BAH_674_01JUL2014_22JUN2017.pdf"/>
    <x v="80"/>
    <s v="CCB Verification Documents"/>
    <s v="https://registry.verra.org/mymodule/ProjectDoc/Project_ViewFile.asp?FileID=41371&amp;IDKEY=998klasmf8jflkasf8098afnasfkj98f0a9sfsakjflsakjf8ds57050609"/>
  </r>
  <r>
    <d v="2020-06-18T00:00:00"/>
    <x v="5"/>
    <x v="44"/>
    <s v="id"/>
    <s v="201219_CCB_VCS_Monitoring_Report_Summary_v1.5_ BAHASA.pdf"/>
    <x v="80"/>
    <s v="CCB Verification Documents"/>
    <s v="https://registry.verra.org/mymodule/ProjectDoc/Project_ViewFile.asp?FileID=47147&amp;IDKEY=0iquwesdfmnk0iei23nnm435oiojnc909dsflk9809adlkmlkfm65015713"/>
  </r>
  <r>
    <d v="2022-03-01T00:00:00"/>
    <x v="5"/>
    <x v="45"/>
    <s v="id"/>
    <s v="MP6-CCB-VCS-Monitoring-Report-Summary 2019-2021 v1.1- Bahasa.pdf"/>
    <x v="80"/>
    <s v="CCB Verification Documents"/>
    <s v="https://registry.verra.org/mymodule/ProjectDoc/Project_ViewFile.asp?FileID=62323&amp;IDKEY=a98klasmf8jflkasf8098afnasfkj98f0a9sfsakjflsakjf8da85943417"/>
  </r>
  <r>
    <d v="2017-05-10T00:00:00"/>
    <x v="1"/>
    <x v="46"/>
    <s v="en"/>
    <s v="CCB_VERIF_REP_ENG_674_01JUL2010_30JUN2013.pdf"/>
    <x v="80"/>
    <s v="CCB Verification Documents"/>
    <s v="https://registry.verra.org/mymodule/ProjectDoc/Project_ViewFile.asp?FileID=42764&amp;IDKEY=iiquwesdfmnk0iei23nnm435oiojnc909dsflk9809adlkmlkfl58971556"/>
  </r>
  <r>
    <d v="2017-05-10T00:00:00"/>
    <x v="1"/>
    <x v="47"/>
    <s v="en"/>
    <s v="CCB_VERIF_REP_ENG_674_01JUL2013_30JUN2014.pdf"/>
    <x v="80"/>
    <s v="CCB Verification Documents"/>
    <s v="https://registry.verra.org/mymodule/ProjectDoc/Project_ViewFile.asp?FileID=43098&amp;IDKEY=8iofj09234rm9oq4jndsma80vcalksdjf98cxkjaf90823nmq3l59432142"/>
  </r>
  <r>
    <d v="2019-05-02T00:00:00"/>
    <x v="1"/>
    <x v="48"/>
    <s v="en"/>
    <s v="CCB_VERIF_REP_674_01JUL2014_22JUN2017.pdf"/>
    <x v="80"/>
    <s v="CCB Verification Documents"/>
    <s v="https://registry.verra.org/mymodule/ProjectDoc/Project_ViewFile.asp?FileID=44293&amp;IDKEY=28723kjnf7kjandsaslmdv09887vaksmrmnwqkjoiuanfnfuq0f61080047"/>
  </r>
  <r>
    <d v="2020-08-25T00:00:00"/>
    <x v="7"/>
    <x v="49"/>
    <s v="en"/>
    <s v="CCB_VCS_Rimba Raya_Verification_Report_v2_22JUL2020.pdf"/>
    <x v="80"/>
    <s v="CCB Verification Documents"/>
    <s v="https://registry.verra.org/mymodule/ProjectDoc/Project_ViewFile.asp?FileID=48304&amp;IDKEY=l097809fdslkjf09rndasfufd098asodfjlkduf09nm23mrn87066611216"/>
  </r>
  <r>
    <d v="2019-05-02T00:00:00"/>
    <x v="1"/>
    <x v="34"/>
    <s v="en"/>
    <s v="CCB_VERIF_STA_674_01JUL2014_22JUN2017.pdf"/>
    <x v="80"/>
    <s v="CCB Verification Documents"/>
    <s v="https://registry.verra.org/mymodule/ProjectDoc/Project_ViewFile.asp?FileID=39454&amp;IDKEY=r903q4jsafkasjfu90amnmasdfkaidflnmdf9348r09dmfasdff54407066"/>
  </r>
  <r>
    <d v="2020-06-18T00:00:00"/>
    <x v="1"/>
    <x v="50"/>
    <s v="en"/>
    <s v="Rimba Raya CCB Verification Statement_20200511.pdf"/>
    <x v="80"/>
    <s v="CCB Verification Documents"/>
    <s v="https://registry.verra.org/mymodule/ProjectDoc/Project_ViewFile.asp?FileID=47152&amp;IDKEY=k097809fdslkjf09rndasfufd098asodfjlkduf09nm23mrn87065022608"/>
  </r>
  <r>
    <d v="2020-08-25T00:00:00"/>
    <x v="1"/>
    <x v="51"/>
    <s v="en"/>
    <s v="Rimba Raya CCB Verification Statement_22JUL2020.pdf"/>
    <x v="80"/>
    <s v="CCB Verification Documents"/>
    <s v="https://registry.verra.org/mymodule/ProjectDoc/Project_ViewFile.asp?FileID=48305&amp;IDKEY=k0e98hfalksuf098fnsdalfkjfoijmn4309JLKJFjlaksjfla9j66612595"/>
  </r>
  <r>
    <d v="2017-05-10T00:00:00"/>
    <x v="1"/>
    <x v="52"/>
    <s v="en"/>
    <s v="CCB_IMP_REP_ENG_674_01JUL2010_30JUN2013_V1.pdf"/>
    <x v="80"/>
    <s v="CCB Verification Documents"/>
    <s v="https://registry.verra.org/mymodule/ProjectDoc/Project_ViewFile.asp?FileID=45210&amp;IDKEY=s8723kjnf7kjandsaslmdv09887vaksmrmnwqkjoiuanfnfuq0r62344590"/>
  </r>
  <r>
    <d v="2017-05-10T00:00:00"/>
    <x v="1"/>
    <x v="53"/>
    <s v="en"/>
    <s v="CCB_IMP_REP_ENG_674_01JUL2013_30JUN2014_V1.pdf"/>
    <x v="80"/>
    <s v="CCB Verification Documents"/>
    <s v="https://registry.verra.org/mymodule/ProjectDoc/Project_ViewFile.asp?FileID=45211&amp;IDKEY=2iquwesdfmnk0iei23nnm435oiojnc909dsflk9809adlkmlkfd62345969"/>
  </r>
  <r>
    <d v="2018-05-15T00:00:00"/>
    <x v="1"/>
    <x v="54"/>
    <s v="en"/>
    <s v="CCB_OTHER_674_19JUL2016.pdf"/>
    <x v="80"/>
    <s v="CCB Other Documents"/>
    <s v="https://registry.verra.org/mymodule/ProjectDoc/Project_ViewFile.asp?FileID=40448&amp;IDKEY=o0e98hfalksuf098fnsdalfkjfoijmn4309JLKJFjlaksjfla9k55777792"/>
  </r>
  <r>
    <d v="2018-05-15T00:00:00"/>
    <x v="1"/>
    <x v="55"/>
    <s v="en"/>
    <s v="CCB_OTHER_674_25AUG2015.pdf"/>
    <x v="80"/>
    <s v="CCB Other Documents"/>
    <s v="https://registry.verra.org/mymodule/ProjectDoc/Project_ViewFile.asp?FileID=40449&amp;IDKEY=aq934lkmsad39asjdkfj90qlkalsdkngaf98ulkandDfdvDdfhk55779171"/>
  </r>
  <r>
    <d v="2018-05-15T00:00:00"/>
    <x v="1"/>
    <x v="56"/>
    <s v="en"/>
    <s v="CCB_OTHER_674_27JAN2017.pdf"/>
    <x v="80"/>
    <s v="CCB Other Documents"/>
    <s v="https://registry.verra.org/mymodule/ProjectDoc/Project_ViewFile.asp?FileID=40450&amp;IDKEY=oiquwesdfmnk0iei23nnm435oiojnc909dsflk9809adlkmlkfi55780550"/>
  </r>
  <r>
    <d v="2018-05-15T00:00:00"/>
    <x v="1"/>
    <x v="57"/>
    <s v="en"/>
    <s v="CCB_OTHER_674_24AUG2015.pdf"/>
    <x v="80"/>
    <s v="CCB Other Documents"/>
    <s v="https://registry.verra.org/mymodule/ProjectDoc/Project_ViewFile.asp?FileID=43088&amp;IDKEY=9iquwesdfmnk0iei23nnm435oiojnc909dsflk9809adlkmlkf359418352"/>
  </r>
  <r>
    <d v="2022-04-07T00:00:00"/>
    <x v="0"/>
    <x v="58"/>
    <s v="en"/>
    <s v="SDV_PROJ_DESC_DRAFT_674_20DEC2020.pdf"/>
    <x v="80"/>
    <s v="SD VISta Pipeline Listing Documents"/>
    <s v="https://registry.verra.org/mymodule/ProjectDoc/Project_ViewFile.asp?FileID=64592&amp;IDKEY=k98klasmf8jflkasf8098afnasfkj98f0a9sfsakjflsakjf8dj89072368"/>
  </r>
  <r>
    <d v="2022-04-07T00:00:00"/>
    <x v="0"/>
    <x v="59"/>
    <s v="en"/>
    <s v="SDV_PROJ_DESC_674_09JUN2020.pdf"/>
    <x v="80"/>
    <s v="SD VISta Registration Documents"/>
    <s v="https://registry.verra.org/mymodule/ProjectDoc/Project_ViewFile.asp?FileID=64593&amp;IDKEY=lkjalskjf098234kj28098sfkjlf098098kl32lasjdflkj909889073747"/>
  </r>
  <r>
    <d v="2022-04-07T00:00:00"/>
    <x v="0"/>
    <x v="60"/>
    <s v="id"/>
    <s v="SDV_PROJ_DESC_SUM_IND_674_09JUN2020.pdf"/>
    <x v="80"/>
    <s v="SD VISta Registration Documents"/>
    <s v="https://registry.verra.org/mymodule/ProjectDoc/Project_ViewFile.asp?FileID=64594&amp;IDKEY=3lksjoiuwqowrnoiuomnckjashoufifmln902309ksdflku098r89075126"/>
  </r>
  <r>
    <d v="2022-04-07T00:00:00"/>
    <x v="1"/>
    <x v="61"/>
    <s v="en"/>
    <s v="SDV_REG_STA_674_12JUN2020.pdf"/>
    <x v="80"/>
    <s v="SD VISta Registration Documents"/>
    <s v="https://registry.verra.org/mymodule/ProjectDoc/Project_ViewFile.asp?FileID=64595&amp;IDKEY=d097809fdslkjf09rndasfufd098asodfjlkduf09nm23mrn87f89076505"/>
  </r>
  <r>
    <d v="2022-04-07T00:00:00"/>
    <x v="1"/>
    <x v="62"/>
    <s v="en"/>
    <s v="SDV_VALID_REP_10JUN2020.pdf"/>
    <x v="80"/>
    <s v="SD VISta Registration Documents"/>
    <s v="https://registry.verra.org/mymodule/ProjectDoc/Project_ViewFile.asp?FileID=64596&amp;IDKEY=J0e98hfalksuf098fnsdalfkjfoijmn4309JLKJFjlaksjfla9989077884"/>
  </r>
  <r>
    <d v="2022-04-07T00:00:00"/>
    <x v="1"/>
    <x v="63"/>
    <s v="en"/>
    <s v="SDV_VALID_STA_674_10JUN2020.pdf"/>
    <x v="80"/>
    <s v="SD VISta Registration Documents"/>
    <s v="https://registry.verra.org/mymodule/ProjectDoc/Project_ViewFile.asp?FileID=64597&amp;IDKEY=9q934lkmsad39asjdkfj90qlkalsdkngaf98ulkandDfdvDdfhj89079263"/>
  </r>
  <r>
    <d v="2022-04-07T00:00:00"/>
    <x v="1"/>
    <x v="64"/>
    <s v="en"/>
    <s v="SDV_MON_REP_DRAFT_674_18NOV2008 _30JUN2019.pdf"/>
    <x v="80"/>
    <s v="SD VISta Verification Documents"/>
    <s v="https://registry.verra.org/mymodule/ProjectDoc/Project_ViewFile.asp?FileID=64598&amp;IDKEY=m8723kjnf7kjandsaslmdv09887vaksmrmnwqkjoiuanfnfuq0a89080642"/>
  </r>
  <r>
    <d v="2022-04-07T00:00:00"/>
    <x v="1"/>
    <x v="65"/>
    <s v="en"/>
    <s v="SDV_MON_REP_674_18NOV2008 _30JUN2019.pdf"/>
    <x v="80"/>
    <s v="SD VISta Verification Documents"/>
    <s v="https://registry.verra.org/mymodule/ProjectDoc/Project_ViewFile.asp?FileID=64599&amp;IDKEY=9iquwesdfmnk0iei23nnm435oiojnc909dsflk9809adlkmlkf389082021"/>
  </r>
  <r>
    <d v="2022-04-07T00:00:00"/>
    <x v="1"/>
    <x v="66"/>
    <s v="id"/>
    <s v="SDV_MON_REP_IND_674_18NOV2008_30JUN2019.pdf"/>
    <x v="80"/>
    <s v="SD VISta Verification Documents"/>
    <s v="https://registry.verra.org/mymodule/ProjectDoc/Project_ViewFile.asp?FileID=64600&amp;IDKEY=f98klasmf8jflkasf8098afnasfkj98f0a9sfsakjflsakjf8d089083400"/>
  </r>
  <r>
    <d v="2022-04-07T00:00:00"/>
    <x v="1"/>
    <x v="67"/>
    <s v="en"/>
    <s v="SDV_VERIF_REP_674_18NOV2008_30JUN2019.pdf"/>
    <x v="80"/>
    <s v="SD VISta Verification Documents"/>
    <s v="https://registry.verra.org/mymodule/ProjectDoc/Project_ViewFile.asp?FileID=64601&amp;IDKEY=8kjalskjf098234kj28098sfkjlf098098kl32lasjdflkj909089084779"/>
  </r>
  <r>
    <d v="2022-04-07T00:00:00"/>
    <x v="1"/>
    <x v="68"/>
    <s v="en"/>
    <s v="SDV_VERIF_STA_21AUG2020.pdf"/>
    <x v="80"/>
    <s v="SD VISta Verification Documents"/>
    <s v="https://registry.verra.org/mymodule/ProjectDoc/Project_ViewFile.asp?FileID=64602&amp;IDKEY=ilksjoiuwqowrnoiuomnckjashoufifmln902309ksdflku098c89086158"/>
  </r>
  <r>
    <d v="2018-06-28T00:00:00"/>
    <x v="0"/>
    <x v="0"/>
    <s v="en"/>
    <s v="PROJ_DESC_985_20DEC2012.pdf"/>
    <x v="81"/>
    <s v="VCS Registration Documents"/>
    <s v="https://registry.verra.org/mymodule/ProjectDoc/Project_ViewFile.asp?FileID=36488&amp;IDKEY=n097809fdslkjf09rndasfufd098asodfjlkduf09nm23mrn87f50316952"/>
  </r>
  <r>
    <d v="2018-06-28T00:00:00"/>
    <x v="1"/>
    <x v="1"/>
    <s v="en"/>
    <s v="PP_REG_REP_985_19FEB2013.pdf"/>
    <x v="81"/>
    <s v="VCS Registration Documents"/>
    <s v="https://registry.verra.org/mymodule/ProjectDoc/Project_ViewFile.asp?FileID=40095&amp;IDKEY=2lksjoiuwqowrnoiuomnckjashoufifmln902309ksdflku098n55291005"/>
  </r>
  <r>
    <d v="2018-06-28T00:00:00"/>
    <x v="3"/>
    <x v="2"/>
    <s v="en"/>
    <s v="VCS_ValidationReport_020113.pdf"/>
    <x v="81"/>
    <s v="VCS Registration Documents"/>
    <s v="https://registry.verra.org/mymodule/ProjectDoc/Project_ViewFile.asp?FileID=34390&amp;IDKEY=d097809fdslkjf09rndasfufd098asodfjlkduf09nm23mrn87n47423810"/>
  </r>
  <r>
    <d v="2018-06-28T00:00:00"/>
    <x v="3"/>
    <x v="3"/>
    <s v="en"/>
    <s v="VALID_REP_985_01FEB2013.pdf"/>
    <x v="81"/>
    <s v="VCS Registration Documents"/>
    <s v="https://registry.verra.org/mymodule/ProjectDoc/Project_ViewFile.asp?FileID=41520&amp;IDKEY=r8723kjnf7kjandsaslmdv09887vaksmrmnwqkjoiuanfnfuq0s57256080"/>
  </r>
  <r>
    <d v="2017-01-31T00:00:00"/>
    <x v="1"/>
    <x v="4"/>
    <s v="ca"/>
    <s v="PP_ISS_REG_985_08AUG2008_047AUG2012.pdf"/>
    <x v="81"/>
    <s v="VCS Issuance Documents"/>
    <s v="https://registry.verra.org/mymodule/ProjectDoc/Project_ViewFile.asp?FileID=36833&amp;IDKEY=iiquwesdfmnk0iei23nnm435oiojnc909dsflk9809adlkmlkfs50792707"/>
  </r>
  <r>
    <d v="2019-01-29T00:00:00"/>
    <x v="1"/>
    <x v="5"/>
    <s v="en"/>
    <s v="PP_ISS_REP_985_08AUG2016_07AUG2018.pdf"/>
    <x v="81"/>
    <s v="VCS Issuance Documents"/>
    <s v="https://registry.verra.org/mymodule/ProjectDoc/Project_ViewFile.asp?FileID=43031&amp;IDKEY=nq934lkmsad39asjdkfj90qlkalsdkngaf98ulkandDfdvDdfha59339749"/>
  </r>
  <r>
    <d v="2019-02-11T00:00:00"/>
    <x v="1"/>
    <x v="5"/>
    <s v="en"/>
    <s v="PP_ISS_REP_985_08AUG2016_07AUG2018.pdf"/>
    <x v="81"/>
    <s v="VCS Issuance Documents"/>
    <s v="https://registry.verra.org/mymodule/ProjectDoc/Project_ViewFile.asp?FileID=43044&amp;IDKEY=a903q4jsafkasjfu90amnmasdfkaidflnmdf9348r09dmfasdfa59357676"/>
  </r>
  <r>
    <d v="2018-08-29T00:00:00"/>
    <x v="1"/>
    <x v="6"/>
    <s v="en"/>
    <s v="PP_ISS_REP_985_8AUG2015_7AUG2016.pdf"/>
    <x v="81"/>
    <s v="VCS Issuance Documents"/>
    <s v="https://registry.verra.org/mymodule/ProjectDoc/Project_ViewFile.asp?FileID=43253&amp;IDKEY=4kjalskjf098234kj28098sfkjlf098098kl32lasjdflkj909l59645887"/>
  </r>
  <r>
    <d v="2017-02-02T00:00:00"/>
    <x v="1"/>
    <x v="7"/>
    <s v="en"/>
    <s v="PP_ISS_REP_985_08AUG2014_07AUG2015.pdf"/>
    <x v="81"/>
    <s v="VCS Issuance Documents"/>
    <s v="https://registry.verra.org/mymodule/ProjectDoc/Project_ViewFile.asp?FileID=43764&amp;IDKEY=0iofj09234rm9oq4jndsma80vcalksdjf98cxkjaf90823nmq3260350556"/>
  </r>
  <r>
    <d v="2017-01-31T00:00:00"/>
    <x v="1"/>
    <x v="8"/>
    <s v="en"/>
    <s v="PP_ISS_REP_985_08AUG2012_07AUG2014.PDF"/>
    <x v="81"/>
    <s v="VCS Issuance Documents"/>
    <s v="https://registry.verra.org/mymodule/ProjectDoc/Project_ViewFile.asp?FileID=43765&amp;IDKEY=0903q4jsafkasjfu90amnmasdfkaidflnmdf9348r09dmfasdfa60351935"/>
  </r>
  <r>
    <d v="2022-07-22T00:00:00"/>
    <x v="4"/>
    <x v="9"/>
    <s v="en"/>
    <s v="VCS-Issuance-Representation-Single-Representor-v4.1 22062021.pdf"/>
    <x v="81"/>
    <s v="VCS Issuance Documents"/>
    <s v="https://registry.verra.org/mymodule/ProjectDoc/Project_ViewFile.asp?FileID=71141&amp;IDKEY=2iofj09234rm9oq4jndsma80vcalksdjf98cxkjaf90823nmq3098103439"/>
  </r>
  <r>
    <d v="2018-06-28T00:00:00"/>
    <x v="5"/>
    <x v="10"/>
    <s v="en"/>
    <s v="2012ClimateMonitoringReport.pdf"/>
    <x v="81"/>
    <s v="VCS Issuance Documents"/>
    <s v="https://registry.verra.org/mymodule/ProjectDoc/Project_ViewFile.asp?FileID=34386&amp;IDKEY=9iofj09234rm9oq4jndsma80vcalksdjf98cxkjaf90823nmq3k47418294"/>
  </r>
  <r>
    <d v="2017-01-31T00:00:00"/>
    <x v="5"/>
    <x v="11"/>
    <s v="en"/>
    <s v="MONIT_REP_985_08AUG2008_07AUG2012.pdf"/>
    <x v="81"/>
    <s v="VCS Issuance Documents"/>
    <s v="https://registry.verra.org/mymodule/ProjectDoc/Project_ViewFile.asp?FileID=36834&amp;IDKEY=qiofj09234rm9oq4jndsma80vcalksdjf98cxkjaf90823nmq3c50794086"/>
  </r>
  <r>
    <d v="2017-01-31T00:00:00"/>
    <x v="5"/>
    <x v="12"/>
    <s v="en"/>
    <s v="MONIT_REP_985_08AUG2012_07AUG2014.pdf"/>
    <x v="81"/>
    <s v="VCS Issuance Documents"/>
    <s v="https://registry.verra.org/mymodule/ProjectDoc/Project_ViewFile.asp?FileID=43766&amp;IDKEY=j98klasmf8jflkasf8098afnasfkj98f0a9sfsakjflsakjf8d860353314"/>
  </r>
  <r>
    <d v="2019-02-11T00:00:00"/>
    <x v="5"/>
    <x v="13"/>
    <s v="en"/>
    <s v="MONIT_REP_985_08AUG2016_07AUG2018.pdf"/>
    <x v="81"/>
    <s v="VCS Issuance Documents"/>
    <s v="https://registry.verra.org/mymodule/ProjectDoc/Project_ViewFile.asp?FileID=45196&amp;IDKEY=l903q4jsafkasjfu90amnmasdfkaidflnmdf9348r09dmfasdfa62325284"/>
  </r>
  <r>
    <d v="2018-08-29T00:00:00"/>
    <x v="5"/>
    <x v="14"/>
    <s v="en"/>
    <s v="MONIT_REP_985_8AUG2015_7AUG2016.pdf"/>
    <x v="81"/>
    <s v="VCS Issuance Documents"/>
    <s v="https://registry.verra.org/mymodule/ProjectDoc/Project_ViewFile.asp?FileID=45231&amp;IDKEY=f903q4jsafkasjfu90amnmasdfkaidflnmdf9348r09dmfasdfq62373549"/>
  </r>
  <r>
    <d v="2017-02-02T00:00:00"/>
    <x v="5"/>
    <x v="15"/>
    <s v="en"/>
    <s v="MONIT_REP_985_08AUG2014_07AUG2015.pdf"/>
    <x v="81"/>
    <s v="VCS Issuance Documents"/>
    <s v="https://registry.verra.org/mymodule/ProjectDoc/Project_ViewFile.asp?FileID=45404&amp;IDKEY=0kjalskjf098234kj28098sfkjlf098098kl32lasjdflkj909862612116"/>
  </r>
  <r>
    <d v="2023-04-14T00:00:00"/>
    <x v="5"/>
    <x v="16"/>
    <s v="en"/>
    <s v="6.1. CIMA-PNCAZ- 2020-MR_CCBv2.0_VCSv3.4_V3.1_31.10.2022 (1) - Edited 12Abr23.pdf"/>
    <x v="81"/>
    <s v="VCS Issuance Documents"/>
    <s v="https://registry.verra.org/mymodule/ProjectDoc/Project_ViewFile.asp?FileID=88461&amp;IDKEY=8kjalskjf098234kj28098sfkjlf098098kl32lasjdflkj909j121987719"/>
  </r>
  <r>
    <d v="2018-06-28T00:00:00"/>
    <x v="6"/>
    <x v="17"/>
    <s v="en"/>
    <s v="VALID_STA_985_01FEB2013.pdf"/>
    <x v="81"/>
    <s v="VCS Issuance Documents"/>
    <s v="https://registry.verra.org/mymodule/ProjectDoc/Project_ViewFile.asp?FileID=40096&amp;IDKEY=k097809fdslkjf09rndasfufd098asodfjlkduf09nm23mrn87055292384"/>
  </r>
  <r>
    <d v="2017-01-31T00:00:00"/>
    <x v="7"/>
    <x v="18"/>
    <s v="en"/>
    <s v="VERIF_REP_985_08AUG2008_07AUG2012.pdf"/>
    <x v="81"/>
    <s v="VCS Issuance Documents"/>
    <s v="https://registry.verra.org/mymodule/ProjectDoc/Project_ViewFile.asp?FileID=36832&amp;IDKEY=a8723kjnf7kjandsaslmdv09887vaksmrmnwqkjoiuanfnfuq0m50791328"/>
  </r>
  <r>
    <d v="2017-02-02T00:00:00"/>
    <x v="7"/>
    <x v="19"/>
    <s v="en"/>
    <s v="VERIF_REP_985_08AUG2014_07AUG2015.pdf"/>
    <x v="81"/>
    <s v="VCS Issuance Documents"/>
    <s v="https://registry.verra.org/mymodule/ProjectDoc/Project_ViewFile.asp?FileID=41526&amp;IDKEY=olksjoiuwqowrnoiuomnckjashoufifmln902309ksdflku098a57264354"/>
  </r>
  <r>
    <d v="2019-01-29T00:00:00"/>
    <x v="1"/>
    <x v="20"/>
    <s v="en"/>
    <s v="VERIF_REP_985_08AUG2016_07AUG2018.pdf"/>
    <x v="81"/>
    <s v="VCS Issuance Documents"/>
    <s v="https://registry.verra.org/mymodule/ProjectDoc/Project_ViewFile.asp?FileID=43032&amp;IDKEY=o8723kjnf7kjandsaslmdv09887vaksmrmnwqkjoiuanfnfuq0k59341128"/>
  </r>
  <r>
    <d v="2019-02-11T00:00:00"/>
    <x v="1"/>
    <x v="20"/>
    <s v="en"/>
    <s v="VERIF_REP_985_08AUG2016_07AUG2018.pdf"/>
    <x v="81"/>
    <s v="VCS Issuance Documents"/>
    <s v="https://registry.verra.org/mymodule/ProjectDoc/Project_ViewFile.asp?FileID=43045&amp;IDKEY=f98klasmf8jflkasf8098afnasfkj98f0a9sfsakjflsakjf8dn59359055"/>
  </r>
  <r>
    <d v="2018-08-29T00:00:00"/>
    <x v="1"/>
    <x v="21"/>
    <s v="en"/>
    <s v="VERIF_REP_985_8AUG2015_7AUG2016.pdf"/>
    <x v="81"/>
    <s v="VCS Issuance Documents"/>
    <s v="https://registry.verra.org/mymodule/ProjectDoc/Project_ViewFile.asp?FileID=43254&amp;IDKEY=nlksjoiuwqowrnoiuomnckjashoufifmln902309ksdflku098259647266"/>
  </r>
  <r>
    <d v="2017-01-31T00:00:00"/>
    <x v="7"/>
    <x v="22"/>
    <s v="en"/>
    <s v="VERIF_REP_985_08AUG2012_07AUG2014.pdf"/>
    <x v="81"/>
    <s v="VCS Issuance Documents"/>
    <s v="https://registry.verra.org/mymodule/ProjectDoc/Project_ViewFile.asp?FileID=44549&amp;IDKEY=f98klasmf8jflkasf8098afnasfkj98f0a9sfsakjflsakjf8df61433071"/>
  </r>
  <r>
    <d v="2023-04-14T00:00:00"/>
    <x v="7"/>
    <x v="23"/>
    <s v="en"/>
    <s v="6.1 21084.00C_Cordillera Azul_VCS CCB_Ver Report_V3_20230414.pdf"/>
    <x v="81"/>
    <s v="VCS Issuance Documents"/>
    <s v="https://registry.verra.org/mymodule/ProjectDoc/Project_ViewFile.asp?FileID=88463&amp;IDKEY=d097809fdslkjf09rndasfufd098asodfjlkduf09nm23mrn87d121990477"/>
  </r>
  <r>
    <d v="2017-01-31T00:00:00"/>
    <x v="8"/>
    <x v="24"/>
    <s v="en"/>
    <s v="VERIF_STA_985_08AUG2008_07AUG2012.pdf"/>
    <x v="81"/>
    <s v="VCS Issuance Documents"/>
    <s v="https://registry.verra.org/mymodule/ProjectDoc/Project_ViewFile.asp?FileID=36831&amp;IDKEY=kq934lkmsad39asjdkfj90qlkalsdkngaf98ulkandDfdvDdfha50789949"/>
  </r>
  <r>
    <d v="2019-01-29T00:00:00"/>
    <x v="8"/>
    <x v="25"/>
    <s v="en"/>
    <s v="VERIF_STA_985_08AUG2016_07AUG2018.pdf"/>
    <x v="81"/>
    <s v="VCS Issuance Documents"/>
    <s v="https://registry.verra.org/mymodule/ProjectDoc/Project_ViewFile.asp?FileID=38195&amp;IDKEY=s98klasmf8jflkasf8098afnasfkj98f0a9sfsakjflsakjf8da52670905"/>
  </r>
  <r>
    <d v="2019-02-11T00:00:00"/>
    <x v="8"/>
    <x v="25"/>
    <s v="en"/>
    <s v="VERIF_STA_985_08AUG2016_07AUG2018.pdf"/>
    <x v="81"/>
    <s v="VCS Issuance Documents"/>
    <s v="https://registry.verra.org/mymodule/ProjectDoc/Project_ViewFile.asp?FileID=38220&amp;IDKEY=f903q4jsafkasjfu90amnmasdfkaidflnmdf9348r09dmfasdf52705380"/>
  </r>
  <r>
    <d v="2018-08-29T00:00:00"/>
    <x v="8"/>
    <x v="26"/>
    <s v="en"/>
    <s v="VERIF_STA_985_8AUG2015_7AUG2016.pdf"/>
    <x v="81"/>
    <s v="VCS Issuance Documents"/>
    <s v="https://registry.verra.org/mymodule/ProjectDoc/Project_ViewFile.asp?FileID=39459&amp;IDKEY=J0e98hfalksuf098fnsdalfkjfoijmn4309JLKJFjlaksjfla9954413961"/>
  </r>
  <r>
    <d v="2017-02-02T00:00:00"/>
    <x v="8"/>
    <x v="27"/>
    <s v="en"/>
    <s v="VERIF_STA_985_08AUG2014_07AUG2015.pdf"/>
    <x v="81"/>
    <s v="VCS Issuance Documents"/>
    <s v="https://registry.verra.org/mymodule/ProjectDoc/Project_ViewFile.asp?FileID=40111&amp;IDKEY=9kjalskjf098234kj28098sfkjlf098098kl32lasjdflkj909955313069"/>
  </r>
  <r>
    <d v="2017-01-31T00:00:00"/>
    <x v="8"/>
    <x v="28"/>
    <s v="en"/>
    <s v="VERIF_STA_985_08AUG2012_07AUG2014.pdf"/>
    <x v="81"/>
    <s v="VCS Issuance Documents"/>
    <s v="https://registry.verra.org/mymodule/ProjectDoc/Project_ViewFile.asp?FileID=40113&amp;IDKEY=d097809fdslkjf09rndasfufd098asodfjlkduf09nm23mrn87d55315827"/>
  </r>
  <r>
    <d v="2022-07-22T00:00:00"/>
    <x v="8"/>
    <x v="29"/>
    <s v="en"/>
    <s v="21084.00_Cordillera Azul_VCS-Verification-Representation_V1_20220719.pdf"/>
    <x v="81"/>
    <s v="VCS Issuance Documents"/>
    <s v="https://registry.verra.org/mymodule/ProjectDoc/Project_ViewFile.asp?FileID=71137&amp;IDKEY=k097809fdslkjf09rndasfufd098asodfjlkduf09nm23mrn87f98097923"/>
  </r>
  <r>
    <d v="2018-06-28T00:00:00"/>
    <x v="1"/>
    <x v="30"/>
    <s v="en"/>
    <s v="AFOLU_PROJ_ELEM_985.pdf"/>
    <x v="81"/>
    <s v="VCS Other Documents"/>
    <s v="https://registry.verra.org/mymodule/ProjectDoc/Project_ViewFile.asp?FileID=40094&amp;IDKEY=2kjalskjf098234kj28098sfkjlf098098kl32lasjdflkj909255289626"/>
  </r>
  <r>
    <d v="2017-02-02T00:00:00"/>
    <x v="1"/>
    <x v="31"/>
    <s v="en"/>
    <s v="AFOLU_PROJ_ELEM_985_08AUG2014_07AUG2015.pdf"/>
    <x v="81"/>
    <s v="VCS Other Documents"/>
    <s v="https://registry.verra.org/mymodule/ProjectDoc/Project_ViewFile.asp?FileID=40110&amp;IDKEY=a98klasmf8jflkasf8098afnasfkj98f0a9sfsakjflsakjf8dj55311690"/>
  </r>
  <r>
    <d v="2017-01-31T00:00:00"/>
    <x v="1"/>
    <x v="32"/>
    <s v="en"/>
    <s v="AFOLU_PRO_ELEM_985_08AUG2012_07AUG2014.pdf"/>
    <x v="81"/>
    <s v="VCS Other Documents"/>
    <s v="https://registry.verra.org/mymodule/ProjectDoc/Project_ViewFile.asp?FileID=40112&amp;IDKEY=nlksjoiuwqowrnoiuomnckjashoufifmln902309ksdflku098f55314448"/>
  </r>
  <r>
    <d v="2018-08-29T00:00:00"/>
    <x v="1"/>
    <x v="33"/>
    <s v="en"/>
    <s v="AFOLU_PROJ_ELEM_985_8AUG2015_7AUG2016.pdf"/>
    <x v="81"/>
    <s v="VCS Other Documents"/>
    <s v="https://registry.verra.org/mymodule/ProjectDoc/Project_ViewFile.asp?FileID=43252&amp;IDKEY=s98klasmf8jflkasf8098afnasfkj98f0a9sfsakjflsakjf8d959644508"/>
  </r>
  <r>
    <d v="2019-02-11T00:00:00"/>
    <x v="1"/>
    <x v="34"/>
    <s v="en"/>
    <s v="AFOLU_PROJ_ELEM_985_08AUG2016_07AUG2018.pdf"/>
    <x v="81"/>
    <s v="VCS Other Documents"/>
    <s v="https://registry.verra.org/mymodule/ProjectDoc/Project_ViewFile.asp?FileID=44206&amp;IDKEY=f98klasmf8jflkasf8098afnasfkj98f0a9sfsakjflsakjf8df60960074"/>
  </r>
  <r>
    <d v="2018-06-28T00:00:00"/>
    <x v="1"/>
    <x v="35"/>
    <s v="en"/>
    <s v="COMMS_AGR_985_07NOV2014.pdf"/>
    <x v="81"/>
    <s v="VCS Other Documents"/>
    <s v="https://registry.verra.org/mymodule/ProjectDoc/Project_ViewFile.asp?FileID=41527&amp;IDKEY=0097809fdslkjf09rndasfufd098asodfjlkduf09nm23mrn87d57265733"/>
  </r>
  <r>
    <d v="2021-03-09T00:00:00"/>
    <x v="1"/>
    <x v="36"/>
    <s v="en"/>
    <s v="COMMUNICATION AGREEMENT EXECUTED.pdf"/>
    <x v="81"/>
    <s v="VCS Other Documents"/>
    <s v="https://registry.verra.org/mymodule/ProjectDoc/Project_ViewFile.asp?FileID=51349&amp;IDKEY=28723kjnf7kjandsaslmdv09887vaksmrmnwqkjoiuanfnfuq0f70810271"/>
  </r>
  <r>
    <d v="2023-01-23T00:00:00"/>
    <x v="12"/>
    <x v="37"/>
    <s v="not detected"/>
    <s v="PRR_985_V1_Aster Global Responses.docx"/>
    <x v="81"/>
    <s v="VCS Other Documents"/>
    <s v="https://registry.verra.org/mymodule/ProjectDoc/Project_ViewFile.asp?FileID=83367&amp;IDKEY=0kjalskjf098234kj28098sfkjlf098098kl32lasjdflkj9098114963093"/>
  </r>
  <r>
    <d v="2021-07-08T00:00:00"/>
    <x v="10"/>
    <x v="38"/>
    <s v="not detected"/>
    <s v="PNCAZ_2020_ProjectArea.kml"/>
    <x v="81"/>
    <s v="VCS Other Documents"/>
    <s v="https://registry.verra.org/mymodule/ProjectDoc/Project_ViewFile.asp?FileID=53696&amp;IDKEY=d097809fdslkjf09rndasfufd098asodfjlkduf09nm23mrn87n74046784"/>
  </r>
  <r>
    <d v="2018-06-28T00:00:00"/>
    <x v="1"/>
    <x v="39"/>
    <s v="en"/>
    <s v="CCB_Validation_Statement_022113.pdf"/>
    <x v="81"/>
    <s v="VCS Other Documents"/>
    <s v="https://registry.verra.org/mymodule/ProjectDoc/Project_ViewFile.asp?FileID=34387&amp;IDKEY=a903q4jsafkasjfu90amnmasdfkaidflnmdf9348r09dmfasdf447419673"/>
  </r>
  <r>
    <d v="2018-06-28T00:00:00"/>
    <x v="3"/>
    <x v="40"/>
    <s v="en"/>
    <s v="CCB_ValidationReport_V3-1_021913.pdf"/>
    <x v="81"/>
    <s v="VCS Other Documents"/>
    <s v="https://registry.verra.org/mymodule/ProjectDoc/Project_ViewFile.asp?FileID=34388&amp;IDKEY=j98klasmf8jflkasf8098afnasfkj98f0a9sfsakjflsakjf8dk47421052"/>
  </r>
  <r>
    <d v="2018-06-28T00:00:00"/>
    <x v="1"/>
    <x v="41"/>
    <s v="not detected"/>
    <s v="PD_Appendix_1_20120816_CV_LRO_english.doc"/>
    <x v="81"/>
    <s v="VCS Other Documents"/>
    <s v="https://registry.verra.org/mymodule/ProjectDoc/Project_ViewFile.asp?FileID=35646&amp;IDKEY=aiofj09234rm9oq4jndsma80vcalksdjf98cxkjaf90823nmq3049155834"/>
  </r>
  <r>
    <d v="2018-06-28T00:00:00"/>
    <x v="1"/>
    <x v="42"/>
    <s v="not detected"/>
    <s v="PD_Appendix_1_CV_Jorge_Aliaga.doc"/>
    <x v="81"/>
    <s v="VCS Other Documents"/>
    <s v="https://registry.verra.org/mymodule/ProjectDoc/Project_ViewFile.asp?FileID=35647&amp;IDKEY=f903q4jsafkasjfu90amnmasdfkaidflnmdf9348r09dmfasdfd49157213"/>
  </r>
  <r>
    <d v="2018-06-28T00:00:00"/>
    <x v="1"/>
    <x v="43"/>
    <s v="not detected"/>
    <s v="PD_Appendix_1_CV_Jorge_Martinez.doc"/>
    <x v="81"/>
    <s v="VCS Other Documents"/>
    <s v="https://registry.verra.org/mymodule/ProjectDoc/Project_ViewFile.asp?FileID=35648&amp;IDKEY=a98klasmf8jflkasf8098afnasfkj98f0a9sfsakjflsakjf8ds49158592"/>
  </r>
  <r>
    <d v="2018-06-28T00:00:00"/>
    <x v="1"/>
    <x v="44"/>
    <s v="not detected"/>
    <s v="PD_Appendix_1_Debra_Moskovits.doc"/>
    <x v="81"/>
    <s v="VCS Other Documents"/>
    <s v="https://registry.verra.org/mymodule/ProjectDoc/Project_ViewFile.asp?FileID=35649&amp;IDKEY=fkjalskjf098234kj28098sfkjlf098098kl32lasjdflkj909l49159971"/>
  </r>
  <r>
    <d v="2018-06-28T00:00:00"/>
    <x v="1"/>
    <x v="45"/>
    <s v="not detected"/>
    <s v="PD_Appendix_1_Shoch_CV.doc"/>
    <x v="81"/>
    <s v="VCS Other Documents"/>
    <s v="https://registry.verra.org/mymodule/ProjectDoc/Project_ViewFile.asp?FileID=35650&amp;IDKEY=u097809fdslkjf09rndasfufd098asodfjlkduf09nm23mrn87849161350"/>
  </r>
  <r>
    <d v="2018-06-28T00:00:00"/>
    <x v="1"/>
    <x v="46"/>
    <s v="not detected"/>
    <s v="PD_Appendix_3_PNCAZ_Non-Permanence_Risk_Report.doc"/>
    <x v="81"/>
    <s v="VCS Other Documents"/>
    <s v="https://registry.verra.org/mymodule/ProjectDoc/Project_ViewFile.asp?FileID=35651&amp;IDKEY=l0e98hfalksuf098fnsdalfkjfoijmn4309JLKJFjlaksjfla9j49162729"/>
  </r>
  <r>
    <d v="2018-06-28T00:00:00"/>
    <x v="1"/>
    <x v="47"/>
    <s v="not detected"/>
    <s v="PD_Appendix_4_metodologia_(R).docx"/>
    <x v="81"/>
    <s v="VCS Other Documents"/>
    <s v="https://registry.verra.org/mymodule/ProjectDoc/Project_ViewFile.asp?FileID=35652&amp;IDKEY=9q934lkmsad39asjdkfj90qlkalsdkngaf98ulkandDfdvDdfhk49164108"/>
  </r>
  <r>
    <d v="2018-06-28T00:00:00"/>
    <x v="1"/>
    <x v="48"/>
    <s v="not detected"/>
    <s v="PD_Appendix_1_CV_Patricia_Fernandez-Davila.docx"/>
    <x v="81"/>
    <s v="VCS Other Documents"/>
    <s v="https://registry.verra.org/mymodule/ProjectDoc/Project_ViewFile.asp?FileID=35653&amp;IDKEY=m8723kjnf7kjandsaslmdv09887vaksmrmnwqkjoiuanfnfuq0s49165487"/>
  </r>
  <r>
    <d v="2018-06-28T00:00:00"/>
    <x v="1"/>
    <x v="49"/>
    <s v="not detected"/>
    <s v="PD_Appendix_1_CV_Tatiana_Pequeño.docx"/>
    <x v="81"/>
    <s v="VCS Other Documents"/>
    <s v="https://registry.verra.org/mymodule/ProjectDoc/Project_ViewFile.asp?FileID=35654&amp;IDKEY=niquwesdfmnk0iei23nnm435oiojnc909dsflk9809adlkmlkf049166866"/>
  </r>
  <r>
    <d v="2018-06-28T00:00:00"/>
    <x v="1"/>
    <x v="50"/>
    <s v="not detected"/>
    <s v="PD_Appendix_1_Cinthia_Mongylardi.docx"/>
    <x v="81"/>
    <s v="VCS Other Documents"/>
    <s v="https://registry.verra.org/mymodule/ProjectDoc/Project_ViewFile.asp?FileID=35655&amp;IDKEY=niofj09234rm9oq4jndsma80vcalksdjf98cxkjaf90823nmq3f49168245"/>
  </r>
  <r>
    <d v="2018-06-28T00:00:00"/>
    <x v="1"/>
    <x v="51"/>
    <s v="not detected"/>
    <s v="PD_Appendix_10_SecondaryStakeholderCommunicationPlan.docx"/>
    <x v="81"/>
    <s v="VCS Other Documents"/>
    <s v="https://registry.verra.org/mymodule/ProjectDoc/Project_ViewFile.asp?FileID=35656&amp;IDKEY=9903q4jsafkasjfu90amnmasdfkaidflnmdf9348r09dmfasdfm49169624"/>
  </r>
  <r>
    <d v="2018-06-28T00:00:00"/>
    <x v="1"/>
    <x v="52"/>
    <s v="not detected"/>
    <s v="PD_Appendix_8_PNCAZ_forest_biomass_inventory_2009_revNov2012.docx"/>
    <x v="81"/>
    <s v="VCS Other Documents"/>
    <s v="https://registry.verra.org/mymodule/ProjectDoc/Project_ViewFile.asp?FileID=35659&amp;IDKEY=nlksjoiuwqowrnoiuomnckjashoufifmln902309ksdflku098249173761"/>
  </r>
  <r>
    <d v="2018-06-28T00:00:00"/>
    <x v="1"/>
    <x v="53"/>
    <s v="en"/>
    <s v="PD_Appendix_7_Planned_Road_Legal_Publication.pdf"/>
    <x v="81"/>
    <s v="VCS Other Documents"/>
    <s v="https://registry.verra.org/mymodule/ProjectDoc/Project_ViewFile.asp?FileID=35834&amp;IDKEY=siquwesdfmnk0iei23nnm435oiojnc909dsflk9809adlkmlkfi49415086"/>
  </r>
  <r>
    <d v="2018-06-28T00:00:00"/>
    <x v="0"/>
    <x v="54"/>
    <s v="es"/>
    <s v="PD_Appendix_5_Masked_Area_Justifications.pdf"/>
    <x v="81"/>
    <s v="VCS Other Documents"/>
    <s v="https://registry.verra.org/mymodule/ProjectDoc/Project_ViewFile.asp?FileID=35846&amp;IDKEY=f98klasmf8jflkasf8098afnasfkj98f0a9sfsakjflsakjf8dk49431634"/>
  </r>
  <r>
    <d v="2018-06-28T00:00:00"/>
    <x v="1"/>
    <x v="55"/>
    <s v="en"/>
    <s v="Cordillera+Azul+CCB+Verification+Final+21March14.pdf"/>
    <x v="81"/>
    <s v="VCS Other Documents"/>
    <s v="https://registry.verra.org/mymodule/ProjectDoc/Project_ViewFile.asp?FileID=36469&amp;IDKEY=2lksjoiuwqowrnoiuomnckjashoufifmln902309ksdflku098n50290751"/>
  </r>
  <r>
    <d v="2018-06-28T00:00:00"/>
    <x v="1"/>
    <x v="56"/>
    <s v="en"/>
    <s v="Cordillera+Azul+CCB+verif+statement+14.pdf"/>
    <x v="81"/>
    <s v="VCS Other Documents"/>
    <s v="https://registry.verra.org/mymodule/ProjectDoc/Project_ViewFile.asp?FileID=36470&amp;IDKEY=J0e98hfalksuf098fnsdalfkjfoijmn4309JLKJFjlaksjfla9950292130"/>
  </r>
  <r>
    <d v="2018-06-28T00:00:00"/>
    <x v="0"/>
    <x v="57"/>
    <s v="en"/>
    <s v="CCB_PROJ_DESC_985_20DEC2012.pdf"/>
    <x v="81"/>
    <s v="VCS Other Documents"/>
    <s v="https://registry.verra.org/mymodule/ProjectDoc/Project_ViewFile.asp?FileID=36489&amp;IDKEY=f0e98hfalksuf098fnsdalfkjfoijmn4309JLKJFjlaksjfla9050318331"/>
  </r>
  <r>
    <d v="2018-06-28T00:00:00"/>
    <x v="1"/>
    <x v="58"/>
    <s v="en"/>
    <s v="CCB_VALID_REP_985_19FEB2013.pdf"/>
    <x v="81"/>
    <s v="VCS Other Documents"/>
    <s v="https://registry.verra.org/mymodule/ProjectDoc/Project_ViewFile.asp?FileID=36490&amp;IDKEY=s8723kjnf7kjandsaslmdv09887vaksmrmnwqkjoiuanfnfuq0n50319710"/>
  </r>
  <r>
    <d v="2018-06-28T00:00:00"/>
    <x v="1"/>
    <x v="59"/>
    <s v="en"/>
    <s v="CCB_VALID_STA_985_19FEB2013.pdf"/>
    <x v="81"/>
    <s v="VCS Other Documents"/>
    <s v="https://registry.verra.org/mymodule/ProjectDoc/Project_ViewFile.asp?FileID=36491&amp;IDKEY=eiquwesdfmnk0iei23nnm435oiojnc909dsflk9809adlkmlkff50321089"/>
  </r>
  <r>
    <d v="2017-01-31T00:00:00"/>
    <x v="1"/>
    <x v="60"/>
    <s v="en"/>
    <s v="CCB_VERIF_REP_985_08AUG2008_07AUG2012.pdf"/>
    <x v="81"/>
    <s v="VCS Other Documents"/>
    <s v="https://registry.verra.org/mymodule/ProjectDoc/Project_ViewFile.asp?FileID=36835&amp;IDKEY=j903q4jsafkasjfu90amnmasdfkaidflnmdf9348r09dmfasdf950795465"/>
  </r>
  <r>
    <d v="2017-01-31T00:00:00"/>
    <x v="1"/>
    <x v="61"/>
    <s v="en"/>
    <s v="CCB_MONIT_IMP_REP_985_08AUG2008_07AUG2012.pdf"/>
    <x v="81"/>
    <s v="VCS Other Documents"/>
    <s v="https://registry.verra.org/mymodule/ProjectDoc/Project_ViewFile.asp?FileID=36836&amp;IDKEY=l98klasmf8jflkasf8098afnasfkj98f0a9sfsakjflsakjf8ds50796844"/>
  </r>
  <r>
    <d v="2017-01-31T00:00:00"/>
    <x v="1"/>
    <x v="62"/>
    <s v="en"/>
    <s v="CCB_VERIF_STA_985_08AUG2008_07AUG2012.pdf"/>
    <x v="81"/>
    <s v="VCS Other Documents"/>
    <s v="https://registry.verra.org/mymodule/ProjectDoc/Project_ViewFile.asp?FileID=36837&amp;IDKEY=8kjalskjf098234kj28098sfkjlf098098kl32lasjdflkj909l50798223"/>
  </r>
  <r>
    <d v="2018-06-28T00:00:00"/>
    <x v="0"/>
    <x v="63"/>
    <s v="en"/>
    <s v="PD_Appendix_1_Magerkurth2012Resume.pdf"/>
    <x v="81"/>
    <s v="VCS Other Documents"/>
    <s v="https://registry.verra.org/mymodule/ProjectDoc/Project_ViewFile.asp?FileID=36929&amp;IDKEY=n097809fdslkjf09rndasfufd098asodfjlkduf09nm23mrn87f50925091"/>
  </r>
  <r>
    <d v="2018-06-28T00:00:00"/>
    <x v="1"/>
    <x v="64"/>
    <s v="not detected"/>
    <s v="PD_Appendix_2_Table_of_Important_Species.xls"/>
    <x v="81"/>
    <s v="VCS Other Documents"/>
    <s v="https://registry.verra.org/mymodule/ProjectDoc/Project_ViewFile.asp?FileID=38099&amp;IDKEY=f097809fdslkjf09rndasfufd098asodfjlkduf09nm23mrn87952538521"/>
  </r>
  <r>
    <d v="2018-06-28T00:00:00"/>
    <x v="1"/>
    <x v="65"/>
    <s v="not detected"/>
    <s v="PD_Appendix_6_CIMA_GIS_Dataset.xls"/>
    <x v="81"/>
    <s v="VCS Other Documents"/>
    <s v="https://registry.verra.org/mymodule/ProjectDoc/Project_ViewFile.asp?FileID=38102&amp;IDKEY=miofj09234rm9oq4jndsma80vcalksdjf98cxkjaf90823nmq3s52542658"/>
  </r>
  <r>
    <d v="2018-06-28T00:00:00"/>
    <x v="1"/>
    <x v="66"/>
    <s v="not detected"/>
    <s v="PD_Appendix_8_PNCAZ_inventory_analysis_revNov2012.xls"/>
    <x v="81"/>
    <s v="VCS Other Documents"/>
    <s v="https://registry.verra.org/mymodule/ProjectDoc/Project_ViewFile.asp?FileID=38104&amp;IDKEY=098klasmf8jflkasf8098afnasfkj98f0a9sfsakjflsakjf8df52545416"/>
  </r>
  <r>
    <d v="2018-06-28T00:00:00"/>
    <x v="1"/>
    <x v="67"/>
    <s v="not detected"/>
    <s v="PD_Appendix_8_PNCAZ_validation_Chave_eq.xlsx"/>
    <x v="81"/>
    <s v="VCS Other Documents"/>
    <s v="https://registry.verra.org/mymodule/ProjectDoc/Project_ViewFile.asp?FileID=38111&amp;IDKEY=miofj09234rm9oq4jndsma80vcalksdjf98cxkjaf90823nmq3j52555069"/>
  </r>
  <r>
    <d v="2018-06-28T00:00:00"/>
    <x v="1"/>
    <x v="68"/>
    <s v="not detected"/>
    <s v="PD_Appendix_9_PNCAZ_analysis_revNov2012.xlsx"/>
    <x v="81"/>
    <s v="VCS Other Documents"/>
    <s v="https://registry.verra.org/mymodule/ProjectDoc/Project_ViewFile.asp?FileID=38112&amp;IDKEY=k903q4jsafkasjfu90amnmasdfkaidflnmdf9348r09dmfasdf852556448"/>
  </r>
  <r>
    <d v="2018-06-28T00:00:00"/>
    <x v="1"/>
    <x v="69"/>
    <s v="not detected"/>
    <s v="PD_Appendix_4_ptos_validacion2003.xlsx"/>
    <x v="81"/>
    <s v="VCS Other Documents"/>
    <s v="https://registry.verra.org/mymodule/ProjectDoc/Project_ViewFile.asp?FileID=38117&amp;IDKEY=h0e98hfalksuf098fnsdalfkjfoijmn4309JLKJFjlaksjfla9s52563343"/>
  </r>
  <r>
    <d v="2018-06-28T00:00:00"/>
    <x v="1"/>
    <x v="70"/>
    <s v="not detected"/>
    <s v="PD_Appendix_3_WGIanalysis.xlsx"/>
    <x v="81"/>
    <s v="VCS Other Documents"/>
    <s v="https://registry.verra.org/mymodule/ProjectDoc/Project_ViewFile.asp?FileID=38118&amp;IDKEY=4q934lkmsad39asjdkfj90qlkalsdkngaf98ulkandDfdvDdfhv52564722"/>
  </r>
  <r>
    <d v="2018-06-28T00:00:00"/>
    <x v="0"/>
    <x v="71"/>
    <s v="en"/>
    <s v="PD_Appendix_2_Table_of_Important_Species.pdf"/>
    <x v="81"/>
    <s v="VCS Other Documents"/>
    <s v="https://registry.verra.org/mymodule/ProjectDoc/Project_ViewFile.asp?FileID=40097&amp;IDKEY=90e98hfalksuf098fnsdalfkjfoijmn4309JLKJFjlaksjfla9855293763"/>
  </r>
  <r>
    <d v="2018-06-28T00:00:00"/>
    <x v="0"/>
    <x v="72"/>
    <s v="es"/>
    <s v="PD_Appendix_1_CV_Cinthia_Mongylardi.pdf"/>
    <x v="81"/>
    <s v="VCS Other Documents"/>
    <s v="https://registry.verra.org/mymodule/ProjectDoc/Project_ViewFile.asp?FileID=40098&amp;IDKEY=fq934lkmsad39asjdkfj90qlkalsdkngaf98ulkandDfdvDdfhd55295142"/>
  </r>
  <r>
    <d v="2018-06-28T00:00:00"/>
    <x v="0"/>
    <x v="73"/>
    <s v="en"/>
    <s v="PD_Appendix_1_CV_Debra_Moskovits.pdf"/>
    <x v="81"/>
    <s v="VCS Other Documents"/>
    <s v="https://registry.verra.org/mymodule/ProjectDoc/Project_ViewFile.asp?FileID=40099&amp;IDKEY=r8723kjnf7kjandsaslmdv09887vaksmrmnwqkjoiuanfnfuq0s55296521"/>
  </r>
  <r>
    <d v="2018-06-28T00:00:00"/>
    <x v="0"/>
    <x v="74"/>
    <s v="es"/>
    <s v="PD_Appendix_1_CV_Jorge_Aliaga.pdf"/>
    <x v="81"/>
    <s v="VCS Other Documents"/>
    <s v="https://registry.verra.org/mymodule/ProjectDoc/Project_ViewFile.asp?FileID=40100&amp;IDKEY=l903q4jsafkasjfu90amnmasdfkaidflnmdf9348r09dmfasdfa55297900"/>
  </r>
  <r>
    <d v="2018-06-28T00:00:00"/>
    <x v="0"/>
    <x v="75"/>
    <s v="es"/>
    <s v="PD_Appendix_1_CV_Jorge_Martinez.pdf"/>
    <x v="81"/>
    <s v="VCS Other Documents"/>
    <s v="https://registry.verra.org/mymodule/ProjectDoc/Project_ViewFile.asp?FileID=40101&amp;IDKEY=898klasmf8jflkasf8098afnasfkj98f0a9sfsakjflsakjf8d955299279"/>
  </r>
  <r>
    <d v="2018-06-28T00:00:00"/>
    <x v="0"/>
    <x v="76"/>
    <s v="en"/>
    <s v="PD_Appendix_1_CV_Lucia_Ruiz.pdf"/>
    <x v="81"/>
    <s v="VCS Other Documents"/>
    <s v="https://registry.verra.org/mymodule/ProjectDoc/Project_ViewFile.asp?FileID=40102&amp;IDKEY=9kjalskjf098234kj28098sfkjlf098098kl32lasjdflkj909955300658"/>
  </r>
  <r>
    <d v="2018-06-28T00:00:00"/>
    <x v="0"/>
    <x v="77"/>
    <s v="es"/>
    <s v="PD_Appendix_1_CV_Tatiana_Peque??o.pdf"/>
    <x v="81"/>
    <s v="VCS Other Documents"/>
    <s v="https://registry.verra.org/mymodule/ProjectDoc/Project_ViewFile.asp?FileID=40103&amp;IDKEY=flksjoiuwqowrnoiuomnckjashoufifmln902309ksdflku098k55302037"/>
  </r>
  <r>
    <d v="2018-06-28T00:00:00"/>
    <x v="0"/>
    <x v="78"/>
    <s v="en"/>
    <s v="PD_Appendix_3_Magerkurth2012Resume.pdf"/>
    <x v="81"/>
    <s v="VCS Other Documents"/>
    <s v="https://registry.verra.org/mymodule/ProjectDoc/Project_ViewFile.asp?FileID=40104&amp;IDKEY=8097809fdslkjf09rndasfufd098asodfjlkduf09nm23mrn87u55303416"/>
  </r>
  <r>
    <d v="2018-06-28T00:00:00"/>
    <x v="0"/>
    <x v="79"/>
    <s v="en"/>
    <s v="PD_Appendix_3_PNCAZ_NonPermanenceRiskReport.pdf"/>
    <x v="81"/>
    <s v="VCS Other Documents"/>
    <s v="https://registry.verra.org/mymodule/ProjectDoc/Project_ViewFile.asp?FileID=40105&amp;IDKEY=o0e98hfalksuf098fnsdalfkjfoijmn4309JLKJFjlaksjfla9k55304795"/>
  </r>
  <r>
    <d v="2018-06-28T00:00:00"/>
    <x v="0"/>
    <x v="80"/>
    <s v="en"/>
    <s v="PD_Appendix_3_Shoch_CV.pdf"/>
    <x v="81"/>
    <s v="VCS Other Documents"/>
    <s v="https://registry.verra.org/mymodule/ProjectDoc/Project_ViewFile.asp?FileID=40106&amp;IDKEY=aq934lkmsad39asjdkfj90qlkalsdkngaf98ulkandDfdvDdfhk55306174"/>
  </r>
  <r>
    <d v="2018-06-28T00:00:00"/>
    <x v="0"/>
    <x v="81"/>
    <s v="en"/>
    <s v="PD_Appendix_3_WGIanalysis.pdf"/>
    <x v="81"/>
    <s v="VCS Other Documents"/>
    <s v="https://registry.verra.org/mymodule/ProjectDoc/Project_ViewFile.asp?FileID=40107&amp;IDKEY=88723kjnf7kjandsaslmdv09887vaksmrmnwqkjoiuanfnfuq0855307553"/>
  </r>
  <r>
    <d v="2018-06-28T00:00:00"/>
    <x v="0"/>
    <x v="82"/>
    <s v="es"/>
    <s v="PD_Appendix_6_CIMA_GIS_Dataset.pdf"/>
    <x v="81"/>
    <s v="VCS Other Documents"/>
    <s v="https://registry.verra.org/mymodule/ProjectDoc/Project_ViewFile.asp?FileID=40108&amp;IDKEY=5iquwesdfmnk0iei23nnm435oiojnc909dsflk9809adlkmlkfo55308932"/>
  </r>
  <r>
    <d v="2018-06-28T00:00:00"/>
    <x v="0"/>
    <x v="83"/>
    <s v="es"/>
    <s v="PD_Appendix_1_CV_Patricia_Fernandez_Davila.pdf"/>
    <x v="81"/>
    <s v="VCS Other Documents"/>
    <s v="https://registry.verra.org/mymodule/ProjectDoc/Project_ViewFile.asp?FileID=41522&amp;IDKEY=diofj09234rm9oq4jndsma80vcalksdjf98cxkjaf90823nmq3s57258838"/>
  </r>
  <r>
    <d v="2018-06-28T00:00:00"/>
    <x v="0"/>
    <x v="84"/>
    <s v="en"/>
    <s v="PD_Appendix_4_ptos_validacion2003.pdf"/>
    <x v="81"/>
    <s v="VCS Other Documents"/>
    <s v="https://registry.verra.org/mymodule/ProjectDoc/Project_ViewFile.asp?FileID=41523&amp;IDKEY=d903q4jsafkasjfu90amnmasdfkaidflnmdf9348r09dmfasdfn57260217"/>
  </r>
  <r>
    <d v="2018-06-28T00:00:00"/>
    <x v="0"/>
    <x v="85"/>
    <s v="en"/>
    <s v="PD_Appendix_9_PNCAZ_analysis_revNov2012.pdf"/>
    <x v="81"/>
    <s v="VCS Other Documents"/>
    <s v="https://registry.verra.org/mymodule/ProjectDoc/Project_ViewFile.asp?FileID=41524&amp;IDKEY=j98klasmf8jflkasf8098afnasfkj98f0a9sfsakjflsakjf8da57261596"/>
  </r>
  <r>
    <d v="2018-06-28T00:00:00"/>
    <x v="0"/>
    <x v="86"/>
    <s v="es"/>
    <s v="PD_Appendix_10_SecondaryStakeholderCommunicationPlan.pdf"/>
    <x v="81"/>
    <s v="VCS Other Documents"/>
    <s v="https://registry.verra.org/mymodule/ProjectDoc/Project_ViewFile.asp?FileID=41525&amp;IDKEY=fkjalskjf098234kj28098sfkjlf098098kl32lasjdflkj909s57262975"/>
  </r>
  <r>
    <d v="2018-06-28T00:00:00"/>
    <x v="0"/>
    <x v="87"/>
    <s v="es"/>
    <s v="PD_Appendix_4_metodologia_(R).pdf"/>
    <x v="81"/>
    <s v="VCS Other Documents"/>
    <s v="https://registry.verra.org/mymodule/ProjectDoc/Project_ViewFile.asp?FileID=45400&amp;IDKEY=5iquwesdfmnk0iei23nnm435oiojnc909dsflk9809adlkmlkfo62606600"/>
  </r>
  <r>
    <d v="2018-06-28T00:00:00"/>
    <x v="0"/>
    <x v="88"/>
    <s v="en"/>
    <s v="PD_Appendix_8_PNCAZ_forest_biomass_inventory.pdf"/>
    <x v="81"/>
    <s v="VCS Other Documents"/>
    <s v="https://registry.verra.org/mymodule/ProjectDoc/Project_ViewFile.asp?FileID=45401&amp;IDKEY=8iofj09234rm9oq4jndsma80vcalksdjf98cxkjaf90823nmq3l62607979"/>
  </r>
  <r>
    <d v="2018-06-28T00:00:00"/>
    <x v="0"/>
    <x v="89"/>
    <s v="es"/>
    <s v="PD_Appendix_8_PNCAZ_inventory_analysis_revNov2012.pdf"/>
    <x v="81"/>
    <s v="VCS Other Documents"/>
    <s v="https://registry.verra.org/mymodule/ProjectDoc/Project_ViewFile.asp?FileID=45402&amp;IDKEY=m903q4jsafkasjfu90amnmasdfkaidflnmdf9348r09dmfasdfi62609358"/>
  </r>
  <r>
    <d v="2018-06-28T00:00:00"/>
    <x v="0"/>
    <x v="90"/>
    <s v="en"/>
    <s v="PD_Appendix_8_PNCAZ_validation_Chave_eq.pdf"/>
    <x v="81"/>
    <s v="VCS Other Documents"/>
    <s v="https://registry.verra.org/mymodule/ProjectDoc/Project_ViewFile.asp?FileID=45403&amp;IDKEY=898klasmf8jflkasf8098afnasfkj98f0a9sfsakjflsakjf8d962610737"/>
  </r>
  <r>
    <d v="2022-09-07T00:00:00"/>
    <x v="1"/>
    <x v="91"/>
    <s v="en"/>
    <s v="Extension Request_CIMA_0985_Approval 24 Oct.pdf"/>
    <x v="81"/>
    <s v="VCS Other Documents"/>
    <s v="https://registry.verra.org/mymodule/ProjectDoc/Project_ViewFile.asp?FileID=73746&amp;IDKEY=0kjalskjf098234kj28098sfkjlf098098kl32lasjdflkj909k101695734"/>
  </r>
  <r>
    <d v="2023-01-09T00:00:00"/>
    <x v="1"/>
    <x v="92"/>
    <s v="not detected"/>
    <s v="3.a. MonitoringWorkbook2021_02_09.xlsx"/>
    <x v="81"/>
    <s v="VCS Other Documents"/>
    <s v="https://registry.verra.org/mymodule/ProjectDoc/Project_ViewFile.asp?FileID=82296&amp;IDKEY=kkjalskjf098234kj28098sfkjlf098098kl32lasjdflkj909j113486184"/>
  </r>
  <r>
    <d v="2023-01-09T00:00:00"/>
    <x v="1"/>
    <x v="93"/>
    <s v="not detected"/>
    <s v="3.b. PNCAZ inventory analysis revNov2012.xls"/>
    <x v="81"/>
    <s v="VCS Other Documents"/>
    <s v="https://registry.verra.org/mymodule/ProjectDoc/Project_ViewFile.asp?FileID=82297&amp;IDKEY=alksjoiuwqowrnoiuomnckjashoufifmln902309ksdflku098o113487563"/>
  </r>
  <r>
    <d v="2023-01-09T00:00:00"/>
    <x v="1"/>
    <x v="94"/>
    <s v="not detected"/>
    <s v="3.c. PNCAZ forest biomass inventory 2009 revNov2012.docx"/>
    <x v="81"/>
    <s v="VCS Other Documents"/>
    <s v="https://registry.verra.org/mymodule/ProjectDoc/Project_ViewFile.asp?FileID=82298&amp;IDKEY=u097809fdslkjf09rndasfufd098asodfjlkduf09nm23mrn878113488942"/>
  </r>
  <r>
    <d v="2019-01-29T00:00:00"/>
    <x v="12"/>
    <x v="95"/>
    <s v="en"/>
    <s v="985_PRR_ISS5_28JAN20109.pdf"/>
    <x v="81"/>
    <s v="VCS Other Documents"/>
    <s v="https://registry.verra.org/mymodule/ProjectDoc/Project_ViewFile.asp?FileID=38205&amp;IDKEY=ilksjoiuwqowrnoiuomnckjashoufifmln902309ksdflku098952684695"/>
  </r>
  <r>
    <d v="2019-02-11T00:00:00"/>
    <x v="12"/>
    <x v="95"/>
    <s v="en"/>
    <s v="985_PRR_ISS5_28JAN20109.pdf"/>
    <x v="81"/>
    <s v="VCS Other Documents"/>
    <s v="https://registry.verra.org/mymodule/ProjectDoc/Project_ViewFile.asp?FileID=38221&amp;IDKEY=898klasmf8jflkasf8098afnasfkj98f0a9sfsakjflsakjf8d952706759"/>
  </r>
  <r>
    <d v="2018-08-29T00:00:00"/>
    <x v="1"/>
    <x v="96"/>
    <s v="en"/>
    <s v="IV4_985_28AUG2018.pdf"/>
    <x v="81"/>
    <s v="VCS Other Documents"/>
    <s v="https://registry.verra.org/mymodule/ProjectDoc/Project_ViewFile.asp?FileID=39604&amp;IDKEY=k8723kjnf7kjandsaslmdv09887vaksmrmnwqkjoiuanfnfuq0a54613916"/>
  </r>
  <r>
    <d v="2017-01-31T00:00:00"/>
    <x v="12"/>
    <x v="97"/>
    <s v="en"/>
    <s v="R_I_PRR_985_05MAY2014.pdf"/>
    <x v="81"/>
    <s v="VCS Other Documents"/>
    <s v="https://registry.verra.org/mymodule/ProjectDoc/Project_ViewFile.asp?FileID=40109&amp;IDKEY=8iofj09234rm9oq4jndsma80vcalksdjf98cxkjaf90823nmq3l55310311"/>
  </r>
  <r>
    <d v="2018-06-28T00:00:00"/>
    <x v="6"/>
    <x v="98"/>
    <s v="en"/>
    <s v="VCS_ValidationRepresentation_020113.pdf"/>
    <x v="81"/>
    <s v="CCB Validation Documents"/>
    <s v="https://registry.verra.org/mymodule/ProjectDoc/Project_ViewFile.asp?FileID=34391&amp;IDKEY=a0e98hfalksuf098fnsdalfkjfoijmn4309JLKJFjlaksjfla9a47425189"/>
  </r>
  <r>
    <d v="2019-02-11T00:00:00"/>
    <x v="5"/>
    <x v="99"/>
    <s v="en"/>
    <s v="CCB_MONIT_REP_ENG_985_08AUG2016_07AUG2018.pdf"/>
    <x v="81"/>
    <s v="CCB Verification Documents"/>
    <s v="https://registry.verra.org/mymodule/ProjectDoc/Project_ViewFile.asp?FileID=45197&amp;IDKEY=898klasmf8jflkasf8098afnasfkj98f0a9sfsakjflsakjf8d962326663"/>
  </r>
  <r>
    <d v="2018-08-29T00:00:00"/>
    <x v="5"/>
    <x v="100"/>
    <s v="en"/>
    <s v="CCB_MON_REP_ENG_985_8AUG2015_7AUG2016.pdf"/>
    <x v="81"/>
    <s v="CCB Verification Documents"/>
    <s v="https://registry.verra.org/mymodule/ProjectDoc/Project_ViewFile.asp?FileID=45230&amp;IDKEY=niofj09234rm9oq4jndsma80vcalksdjf98cxkjaf90823nmq3f62372170"/>
  </r>
  <r>
    <d v="2023-04-17T00:00:00"/>
    <x v="5"/>
    <x v="16"/>
    <s v="en"/>
    <s v="6.1. CIMA-PNCAZ- 2020-MR_CCBv2.0_VCSv3.4_V3.1_31.10.2022 (1) - Edited 12Abr23.pdf"/>
    <x v="81"/>
    <s v="CCB Verification Documents"/>
    <s v="https://registry.verra.org/mymodule/ProjectDoc/Project_ViewFile.asp?FileID=88503&amp;IDKEY=fiofj09234rm9oq4jndsma80vcalksdjf98cxkjaf90823nmq34122045637"/>
  </r>
  <r>
    <d v="2021-10-13T00:00:00"/>
    <x v="5"/>
    <x v="101"/>
    <s v="en"/>
    <s v="CIMA-2020-Monitoring Report_23.09.2021_clean.pdf"/>
    <x v="81"/>
    <s v="CCB Verification Documents"/>
    <s v="https://registry.verra.org/mymodule/ProjectDoc/Project_ViewFile.asp?FileID=56813&amp;IDKEY=jiquwesdfmnk0iei23nnm435oiojnc909dsflk9809adlkmlkf378345127"/>
  </r>
  <r>
    <d v="2018-08-29T00:00:00"/>
    <x v="1"/>
    <x v="102"/>
    <s v="es"/>
    <s v="CCB_MON_REP_SUM_ESP_985_8AUG2015_7AUG2016.pdf"/>
    <x v="81"/>
    <s v="CCB Verification Documents"/>
    <s v="https://registry.verra.org/mymodule/ProjectDoc/Project_ViewFile.asp?FileID=39599&amp;IDKEY=9903q4jsafkasjfu90amnmasdfkaidflnmdf9348r09dmfasdfs54607021"/>
  </r>
  <r>
    <d v="2021-07-05T00:00:00"/>
    <x v="5"/>
    <x v="103"/>
    <s v="es"/>
    <s v="CIMA-2020-Monitoring Report Summary_02.07.2021.pdf"/>
    <x v="81"/>
    <s v="CCB Verification Documents"/>
    <s v="https://registry.verra.org/mymodule/ProjectDoc/Project_ViewFile.asp?FileID=53635&amp;IDKEY=d8723kjnf7kjandsaslmdv09887vaksmrmnwqkjoiuanfnfuq0k73962665"/>
  </r>
  <r>
    <d v="2019-01-29T00:00:00"/>
    <x v="1"/>
    <x v="104"/>
    <s v="en"/>
    <s v="CCB_VERIF_REP_ENG_985_08AUG2016_07AUG2018.pdf"/>
    <x v="81"/>
    <s v="CCB Verification Documents"/>
    <s v="https://registry.verra.org/mymodule/ProjectDoc/Project_ViewFile.asp?FileID=43033&amp;IDKEY=9iquwesdfmnk0iei23nnm435oiojnc909dsflk9809adlkmlkfk59342507"/>
  </r>
  <r>
    <d v="2019-02-11T00:00:00"/>
    <x v="1"/>
    <x v="104"/>
    <s v="en"/>
    <s v="CCB_VERIF_REP_ENG_985_08AUG2016_07AUG2018.pdf"/>
    <x v="81"/>
    <s v="CCB Verification Documents"/>
    <s v="https://registry.verra.org/mymodule/ProjectDoc/Project_ViewFile.asp?FileID=43046&amp;IDKEY=jkjalskjf098234kj28098sfkjlf098098kl32lasjdflkj909k59360434"/>
  </r>
  <r>
    <d v="2018-08-29T00:00:00"/>
    <x v="1"/>
    <x v="105"/>
    <s v="en"/>
    <s v="CCB_VERIF_REP_ENG_985_8AUG2015_7AUG2016.pdf"/>
    <x v="81"/>
    <s v="CCB Verification Documents"/>
    <s v="https://registry.verra.org/mymodule/ProjectDoc/Project_ViewFile.asp?FileID=43255&amp;IDKEY=j097809fdslkjf09rndasfufd098asodfjlkduf09nm23mrn87u59648645"/>
  </r>
  <r>
    <d v="2023-04-17T00:00:00"/>
    <x v="7"/>
    <x v="23"/>
    <s v="en"/>
    <s v="6.1 21084.00C_Cordillera Azul_VCS CCB_Ver Report_V3_20230414.pdf"/>
    <x v="81"/>
    <s v="CCB Verification Documents"/>
    <s v="https://registry.verra.org/mymodule/ProjectDoc/Project_ViewFile.asp?FileID=88502&amp;IDKEY=9iquwesdfmnk0iei23nnm435oiojnc909dsflk9809adlkmlkff122044258"/>
  </r>
  <r>
    <d v="2018-06-28T00:00:00"/>
    <x v="8"/>
    <x v="106"/>
    <s v="en"/>
    <s v="VCS_VerificationRepresentation_020113.pdf"/>
    <x v="81"/>
    <s v="CCB Verification Documents"/>
    <s v="https://registry.verra.org/mymodule/ProjectDoc/Project_ViewFile.asp?FileID=34393&amp;IDKEY=k8723kjnf7kjandsaslmdv09887vaksmrmnwqkjoiuanfnfuq0f47427947"/>
  </r>
  <r>
    <d v="2019-01-29T00:00:00"/>
    <x v="1"/>
    <x v="107"/>
    <s v="en"/>
    <s v="CCB_VERIF_STA_985_08AUG2016_07AUG2018.pdf"/>
    <x v="81"/>
    <s v="CCB Verification Documents"/>
    <s v="https://registry.verra.org/mymodule/ProjectDoc/Project_ViewFile.asp?FileID=38196&amp;IDKEY=kkjalskjf098234kj28098sfkjlf098098kl32lasjdflkj909j52672284"/>
  </r>
  <r>
    <d v="2019-02-11T00:00:00"/>
    <x v="1"/>
    <x v="107"/>
    <s v="en"/>
    <s v="CCB_VERIF_STA_985_08AUG2016_07AUG2018.pdf"/>
    <x v="81"/>
    <s v="CCB Verification Documents"/>
    <s v="https://registry.verra.org/mymodule/ProjectDoc/Project_ViewFile.asp?FileID=38222&amp;IDKEY=9kjalskjf098234kj28098sfkjlf098098kl32lasjdflkj909j52708138"/>
  </r>
  <r>
    <d v="2018-08-29T00:00:00"/>
    <x v="1"/>
    <x v="108"/>
    <s v="en"/>
    <s v="CCB_VERIF_STA_985_8AUG2015_7AUG2016.pdf"/>
    <x v="81"/>
    <s v="CCB Verification Documents"/>
    <s v="https://registry.verra.org/mymodule/ProjectDoc/Project_ViewFile.asp?FileID=39460&amp;IDKEY=n8723kjnf7kjandsaslmdv09887vaksmrmnwqkjoiuanfnfuq0s54415340"/>
  </r>
  <r>
    <d v="2018-12-20T00:00:00"/>
    <x v="0"/>
    <x v="0"/>
    <s v="en"/>
    <s v="PROJ_DESC_944_07AUG2015.pdf"/>
    <x v="82"/>
    <s v="VCS Registration Documents"/>
    <s v="https://registry.verra.org/mymodule/ProjectDoc/Project_ViewFile.asp?FileID=45891&amp;IDKEY=skjalskjf098234kj28098sfkjlf098098kl32lasjdflkj909f63283689"/>
  </r>
  <r>
    <d v="2018-12-20T00:00:00"/>
    <x v="1"/>
    <x v="1"/>
    <s v="en"/>
    <s v="PP_REG_REP_944_21DEC2012.pdf"/>
    <x v="82"/>
    <s v="VCS Registration Documents"/>
    <s v="https://registry.verra.org/mymodule/ProjectDoc/Project_ViewFile.asp?FileID=33857&amp;IDKEY=898klasmf8jflkasf8098afnasfkj98f0a9sfsakjflsakjf8df46688803"/>
  </r>
  <r>
    <d v="2018-12-20T00:00:00"/>
    <x v="3"/>
    <x v="2"/>
    <s v="en"/>
    <s v="VCS_CI_AltoMayo_RPT_073012.pdf"/>
    <x v="82"/>
    <s v="VCS Registration Documents"/>
    <s v="https://registry.verra.org/mymodule/ProjectDoc/Project_ViewFile.asp?FileID=34757&amp;IDKEY=a98klasmf8jflkasf8098afnasfkj98f0a9sfsakjflsakjf8df47929903"/>
  </r>
  <r>
    <d v="2018-12-20T00:00:00"/>
    <x v="3"/>
    <x v="3"/>
    <s v="en"/>
    <s v="VALID_REP_944_30JUL2012.pdf"/>
    <x v="82"/>
    <s v="VCS Registration Documents"/>
    <s v="https://registry.verra.org/mymodule/ProjectDoc/Project_ViewFile.asp?FileID=40482&amp;IDKEY=slksjoiuwqowrnoiuomnckjashoufifmln902309ksdflku098w55824678"/>
  </r>
  <r>
    <d v="2017-05-04T00:00:00"/>
    <x v="1"/>
    <x v="4"/>
    <s v="en"/>
    <s v="PP_ISS_REP_944_15JUN2008_14JUN2012.pdf"/>
    <x v="82"/>
    <s v="VCS Issuance Documents"/>
    <s v="https://registry.verra.org/mymodule/ProjectDoc/Project_ViewFile.asp?FileID=33858&amp;IDKEY=kkjalskjf098234kj28098sfkjlf098098kl32lasjdflkj909046690182"/>
  </r>
  <r>
    <d v="2019-02-28T00:00:00"/>
    <x v="1"/>
    <x v="5"/>
    <s v="en"/>
    <s v="PP_ISS_REP_944_15JUN2016_14JUN2018.pdf"/>
    <x v="82"/>
    <s v="VCS Issuance Documents"/>
    <s v="https://registry.verra.org/mymodule/ProjectDoc/Project_ViewFile.asp?FileID=44203&amp;IDKEY=liquwesdfmnk0iei23nnm435oiojnc909dsflk9809adlkmlkfe60955937"/>
  </r>
  <r>
    <d v="2018-02-26T00:00:00"/>
    <x v="1"/>
    <x v="6"/>
    <s v="en"/>
    <s v="PP_ISS_REP_944_15JUN2014_14JUN2016.pdf"/>
    <x v="82"/>
    <s v="VCS Issuance Documents"/>
    <s v="https://registry.verra.org/mymodule/ProjectDoc/Project_ViewFile.asp?FileID=44547&amp;IDKEY=8iofj09234rm9oq4jndsma80vcalksdjf98cxkjaf90823nmq3961430313"/>
  </r>
  <r>
    <d v="2017-05-04T00:00:00"/>
    <x v="1"/>
    <x v="7"/>
    <s v="en"/>
    <s v="PP_ISS_REP_944_15JUN2012_14JUN2014.pdf"/>
    <x v="82"/>
    <s v="VCS Issuance Documents"/>
    <s v="https://registry.verra.org/mymodule/ProjectDoc/Project_ViewFile.asp?FileID=45396&amp;IDKEY=fkjalskjf098234kj28098sfkjlf098098kl32lasjdflkj909s62601084"/>
  </r>
  <r>
    <d v="2020-12-07T00:00:00"/>
    <x v="4"/>
    <x v="8"/>
    <s v="en"/>
    <s v="PP_ISS_REP_944_15JUN2018_14JUN2020.pdf"/>
    <x v="82"/>
    <s v="VCS Issuance Documents"/>
    <s v="https://registry.verra.org/mymodule/ProjectDoc/Project_ViewFile.asp?FileID=49846&amp;IDKEY=uq934lkmsad39asjdkfj90qlkalsdkngaf98ulkandDfdvDdfha68737634"/>
  </r>
  <r>
    <d v="2018-12-20T00:00:00"/>
    <x v="5"/>
    <x v="9"/>
    <s v="en"/>
    <s v="ICAM-VCS_Monitoring_Report_2008-2012_final_v02_Aug_06_12.pdf"/>
    <x v="82"/>
    <s v="VCS Issuance Documents"/>
    <s v="https://registry.verra.org/mymodule/ProjectDoc/Project_ViewFile.asp?FileID=34761&amp;IDKEY=kq934lkmsad39asjdkfj90qlkalsdkngaf98ulkandDfdvDdfh947935419"/>
  </r>
  <r>
    <d v="2019-02-28T00:00:00"/>
    <x v="5"/>
    <x v="10"/>
    <s v="en"/>
    <s v="MONIT_REP_944_15JUN2016_14JUN2018.pdf"/>
    <x v="82"/>
    <s v="VCS Issuance Documents"/>
    <s v="https://registry.verra.org/mymodule/ProjectDoc/Project_ViewFile.asp?FileID=44204&amp;IDKEY=8iofj09234rm9oq4jndsma80vcalksdjf98cxkjaf90823nmq3960957316"/>
  </r>
  <r>
    <d v="2018-02-26T00:00:00"/>
    <x v="1"/>
    <x v="11"/>
    <s v="en"/>
    <s v="MONIT_REP_944_15JUN2014_14JUN2016.pdf"/>
    <x v="82"/>
    <s v="VCS Issuance Documents"/>
    <s v="https://registry.verra.org/mymodule/ProjectDoc/Project_ViewFile.asp?FileID=44548&amp;IDKEY=9903q4jsafkasjfu90amnmasdfkaidflnmdf9348r09dmfasdfs61431692"/>
  </r>
  <r>
    <d v="2017-05-04T00:00:00"/>
    <x v="5"/>
    <x v="12"/>
    <s v="en"/>
    <s v="MONIT_REP_944_15JUN2008_14JUN2012.pdf"/>
    <x v="82"/>
    <s v="VCS Issuance Documents"/>
    <s v="https://registry.verra.org/mymodule/ProjectDoc/Project_ViewFile.asp?FileID=45395&amp;IDKEY=j98klasmf8jflkasf8098afnasfkj98f0a9sfsakjflsakjf8da62599705"/>
  </r>
  <r>
    <d v="2017-05-04T00:00:00"/>
    <x v="1"/>
    <x v="13"/>
    <s v="en"/>
    <s v="MONIT_REP_944_15JUN2012_14JUN2014.pdf"/>
    <x v="82"/>
    <s v="VCS Issuance Documents"/>
    <s v="https://registry.verra.org/mymodule/ProjectDoc/Project_ViewFile.asp?FileID=45397&amp;IDKEY=olksjoiuwqowrnoiuomnckjashoufifmln902309ksdflku098a62602463"/>
  </r>
  <r>
    <d v="2020-12-07T00:00:00"/>
    <x v="5"/>
    <x v="14"/>
    <s v="en"/>
    <s v="MONIT_REP_944_15JUN2018_14JUN2020.pdf"/>
    <x v="82"/>
    <s v="VCS Issuance Documents"/>
    <s v="https://registry.verra.org/mymodule/ProjectDoc/Project_ViewFile.asp?FileID=49847&amp;IDKEY=w8723kjnf7kjandsaslmdv09887vaksmrmnwqkjoiuanfnfuq0d68739013"/>
  </r>
  <r>
    <d v="2018-12-20T00:00:00"/>
    <x v="6"/>
    <x v="15"/>
    <s v="en"/>
    <s v="VALID_STA_944_30JUL2012.pdf"/>
    <x v="82"/>
    <s v="VCS Issuance Documents"/>
    <s v="https://registry.verra.org/mymodule/ProjectDoc/Project_ViewFile.asp?FileID=40481&amp;IDKEY=dkjalskjf098234kj28098sfkjlf098098kl32lasjdflkj909j55823299"/>
  </r>
  <r>
    <d v="2017-05-04T00:00:00"/>
    <x v="7"/>
    <x v="16"/>
    <s v="en"/>
    <s v="VERIF_REP_944_15JUN2008_14JUN2012.pdf"/>
    <x v="82"/>
    <s v="VCS Issuance Documents"/>
    <s v="https://registry.verra.org/mymodule/ProjectDoc/Project_ViewFile.asp?FileID=40483&amp;IDKEY=9097809fdslkjf09rndasfufd098asodfjlkduf09nm23mrn87s55826057"/>
  </r>
  <r>
    <d v="2017-05-04T00:00:00"/>
    <x v="1"/>
    <x v="17"/>
    <s v="en"/>
    <s v="VERI_REP_944_15JUN2012_14JUN2014.pdf"/>
    <x v="82"/>
    <s v="VCS Issuance Documents"/>
    <s v="https://registry.verra.org/mymodule/ProjectDoc/Project_ViewFile.asp?FileID=41572&amp;IDKEY=s097809fdslkjf09rndasfufd098asodfjlkduf09nm23mrn87s57327788"/>
  </r>
  <r>
    <d v="2019-02-28T00:00:00"/>
    <x v="1"/>
    <x v="18"/>
    <s v="en"/>
    <s v="VERIF_REP_944_15JUN2016_14JUN2018.pdf"/>
    <x v="82"/>
    <s v="VCS Issuance Documents"/>
    <s v="https://registry.verra.org/mymodule/ProjectDoc/Project_ViewFile.asp?FileID=41839&amp;IDKEY=s903q4jsafkasjfu90amnmasdfkaidflnmdf9348r09dmfasdf957695981"/>
  </r>
  <r>
    <d v="2018-02-26T00:00:00"/>
    <x v="1"/>
    <x v="19"/>
    <s v="en"/>
    <s v="VERIF_REP_944_15JUN2014_14JUN2016.pdf"/>
    <x v="82"/>
    <s v="VCS Issuance Documents"/>
    <s v="https://registry.verra.org/mymodule/ProjectDoc/Project_ViewFile.asp?FileID=43761&amp;IDKEY=vq934lkmsad39asjdkfj90qlkalsdkngaf98ulkandDfdvDdfh460346419"/>
  </r>
  <r>
    <d v="2020-12-07T00:00:00"/>
    <x v="1"/>
    <x v="20"/>
    <s v="en"/>
    <s v="CCB_VERIF_REP_944_15JUN2018_14JUN2020.pdf"/>
    <x v="82"/>
    <s v="VCS Issuance Documents"/>
    <s v="https://registry.verra.org/mymodule/ProjectDoc/Project_ViewFile.asp?FileID=49851&amp;IDKEY=0kjalskjf098234kj28098sfkjlf098098kl32lasjdflkj909868744529"/>
  </r>
  <r>
    <d v="2019-02-28T00:00:00"/>
    <x v="8"/>
    <x v="21"/>
    <s v="en"/>
    <s v="VERIF_STA_944_15JUN2016_14JUN2018.pdf"/>
    <x v="82"/>
    <s v="VCS Issuance Documents"/>
    <s v="https://registry.verra.org/mymodule/ProjectDoc/Project_ViewFile.asp?FileID=38217&amp;IDKEY=3q934lkmsad39asjdkfj90qlkalsdkngaf98ulkandDfdvDdfhD52701243"/>
  </r>
  <r>
    <d v="2018-02-26T00:00:00"/>
    <x v="8"/>
    <x v="22"/>
    <s v="en"/>
    <s v="VERIF_STA_944_15JUN2014_14JUN2016.pdf"/>
    <x v="82"/>
    <s v="VCS Issuance Documents"/>
    <s v="https://registry.verra.org/mymodule/ProjectDoc/Project_ViewFile.asp?FileID=40092&amp;IDKEY=8903q4jsafkasjfu90amnmasdfkaidflnmdf9348r09dmfasdfk55286868"/>
  </r>
  <r>
    <d v="2017-05-04T00:00:00"/>
    <x v="8"/>
    <x v="23"/>
    <s v="en"/>
    <s v="VERIF_STA_944_15JUN2008_14JUN2012.pdf"/>
    <x v="82"/>
    <s v="VCS Issuance Documents"/>
    <s v="https://registry.verra.org/mymodule/ProjectDoc/Project_ViewFile.asp?FileID=40484&amp;IDKEY=F0e98hfalksuf098fnsdalfkjfoijmn4309JLKJFjlaksjfla9s55827436"/>
  </r>
  <r>
    <d v="2017-05-04T00:00:00"/>
    <x v="8"/>
    <x v="24"/>
    <s v="en"/>
    <s v="VERIF_STA_944_15JUN2012_14JUN2014.pdf"/>
    <x v="82"/>
    <s v="VCS Issuance Documents"/>
    <s v="https://registry.verra.org/mymodule/ProjectDoc/Project_ViewFile.asp?FileID=40487&amp;IDKEY=liquwesdfmnk0iei23nnm435oiojnc909dsflk9809adlkmlkfi55831573"/>
  </r>
  <r>
    <d v="2020-12-07T00:00:00"/>
    <x v="4"/>
    <x v="25"/>
    <s v="en"/>
    <s v="VERIF_REP_944_15JUN2018_14JUN2020.pdf"/>
    <x v="82"/>
    <s v="VCS Issuance Documents"/>
    <s v="https://registry.verra.org/mymodule/ProjectDoc/Project_ViewFile.asp?FileID=49850&amp;IDKEY=098klasmf8jflkasf8098afnasfkj98f0a9sfsakjflsakjf8d868743150"/>
  </r>
  <r>
    <d v="2021-03-18T00:00:00"/>
    <x v="1"/>
    <x v="26"/>
    <s v="en"/>
    <s v="Remote Site Visit Exemption Approval Letter_944.pdf"/>
    <x v="82"/>
    <s v="VCS Issuance Documents"/>
    <s v="https://registry.verra.org/mymodule/ProjectDoc/Project_ViewFile.asp?FileID=51496&amp;IDKEY=3903q4jsafkasjfu90amnmasdfkaidflnmdf9348r09dmfasdfa71012984"/>
  </r>
  <r>
    <d v="2019-02-28T00:00:00"/>
    <x v="1"/>
    <x v="27"/>
    <s v="en"/>
    <s v="AFOLU_RISK_ELEM_944_15JUN2016_14JUN2018.pdf"/>
    <x v="82"/>
    <s v="VCS Other Documents"/>
    <s v="https://registry.verra.org/mymodule/ProjectDoc/Project_ViewFile.asp?FileID=38216&amp;IDKEY=80e98hfalksuf098fnsdalfkjfoijmn4309JLKJFjlaksjfla9j52699864"/>
  </r>
  <r>
    <d v="2018-02-26T00:00:00"/>
    <x v="1"/>
    <x v="28"/>
    <s v="en"/>
    <s v="AFOLU_PROJ_ELEM_944_15JUN2014_14JUN2016.pdf"/>
    <x v="82"/>
    <s v="VCS Other Documents"/>
    <s v="https://registry.verra.org/mymodule/ProjectDoc/Project_ViewFile.asp?FileID=40091&amp;IDKEY=fiofj09234rm9oq4jndsma80vcalksdjf98cxkjaf90823nmq3455285489"/>
  </r>
  <r>
    <d v="2017-05-04T00:00:00"/>
    <x v="1"/>
    <x v="29"/>
    <s v="en"/>
    <s v="AFOLU_RISK_EMEL_944_15JUN2008_14JUN2012.pdf"/>
    <x v="82"/>
    <s v="VCS Other Documents"/>
    <s v="https://registry.verra.org/mymodule/ProjectDoc/Project_ViewFile.asp?FileID=40485&amp;IDKEY=kq934lkmsad39asjdkfj90qlkalsdkngaf98ulkandDfdvDdfh355828815"/>
  </r>
  <r>
    <d v="2017-05-04T00:00:00"/>
    <x v="1"/>
    <x v="30"/>
    <s v="en"/>
    <s v="AFOLU_ELEM_944_15JUN2012_14JUN2014.pdf"/>
    <x v="82"/>
    <s v="VCS Other Documents"/>
    <s v="https://registry.verra.org/mymodule/ProjectDoc/Project_ViewFile.asp?FileID=40486&amp;IDKEY=k8723kjnf7kjandsaslmdv09887vaksmrmnwqkjoiuanfnfuq0a55830194"/>
  </r>
  <r>
    <d v="2020-12-07T00:00:00"/>
    <x v="1"/>
    <x v="31"/>
    <s v="en"/>
    <s v="AFOLU_RISK_ELEM_944_15JUN2018_14JUN2020.pdf"/>
    <x v="82"/>
    <s v="VCS Other Documents"/>
    <s v="https://registry.verra.org/mymodule/ProjectDoc/Project_ViewFile.asp?FileID=49848&amp;IDKEY=siquwesdfmnk0iei23nnm435oiojnc909dsflk9809adlkmlkfi68740392"/>
  </r>
  <r>
    <d v="2018-12-20T00:00:00"/>
    <x v="10"/>
    <x v="32"/>
    <s v="not detected"/>
    <s v="KML_944.kml"/>
    <x v="82"/>
    <s v="VCS Other Documents"/>
    <s v="https://registry.verra.org/mymodule/ProjectDoc/Project_ViewFile.asp?FileID=38158&amp;IDKEY=j903q4jsafkasjfu90amnmasdfkaidflnmdf9348r09dmfasdf952619882"/>
  </r>
  <r>
    <d v="2018-12-20T00:00:00"/>
    <x v="1"/>
    <x v="33"/>
    <s v="en"/>
    <s v="Sup.Inf_PD_6.6_Carta_N_063-2010-SERNANP-J.pdf"/>
    <x v="82"/>
    <s v="VCS Other Documents"/>
    <s v="https://registry.verra.org/mymodule/ProjectDoc/Project_ViewFile.asp?FileID=34758&amp;IDKEY=9kjalskjf098234kj28098sfkjlf098098kl32lasjdflkj909247931282"/>
  </r>
  <r>
    <d v="2018-02-26T00:00:00"/>
    <x v="1"/>
    <x v="34"/>
    <s v="en"/>
    <s v="CCB_VERIF_STA_944_15JUN2014_14JUN2016.pdf"/>
    <x v="82"/>
    <s v="VCS Other Documents"/>
    <s v="https://registry.verra.org/mymodule/ProjectDoc/Project_ViewFile.asp?FileID=40093&amp;IDKEY=a98klasmf8jflkasf8098afnasfkj98f0a9sfsakjflsakjf8df55288247"/>
  </r>
  <r>
    <d v="2018-02-26T00:00:00"/>
    <x v="1"/>
    <x v="35"/>
    <s v="es"/>
    <s v="CCB_MON_PLA_ESP_944_20JUN2012.pdf"/>
    <x v="82"/>
    <s v="VCS Other Documents"/>
    <s v="https://registry.verra.org/mymodule/ProjectDoc/Project_ViewFile.asp?FileID=45511&amp;IDKEY=j98klasmf8jflkasf8098afnasfkj98f0a9sfsakjflsakjf8dk62759669"/>
  </r>
  <r>
    <d v="2017-05-04T00:00:00"/>
    <x v="1"/>
    <x v="36"/>
    <s v="en"/>
    <s v="VCSProject944Review_Report17Aug2015CLOSED.pdf"/>
    <x v="82"/>
    <s v="VCS Other Documents"/>
    <s v="https://registry.verra.org/mymodule/ProjectDoc/Project_ViewFile.asp?FileID=40489&amp;IDKEY=d903q4jsafkasjfu90amnmasdfkaidflnmdf9348r09dmfasdfu55834331"/>
  </r>
  <r>
    <d v="2021-03-18T00:00:00"/>
    <x v="12"/>
    <x v="37"/>
    <s v="en"/>
    <s v="944 Alto Mayo Conservation Initiative Colombia PRR.pdf"/>
    <x v="82"/>
    <s v="VCS Other Documents"/>
    <s v="https://registry.verra.org/mymodule/ProjectDoc/Project_ViewFile.asp?FileID=51495&amp;IDKEY=jiofj09234rm9oq4jndsma80vcalksdjf98cxkjaf90823nmq3371011605"/>
  </r>
  <r>
    <d v="2018-02-26T00:00:00"/>
    <x v="1"/>
    <x v="38"/>
    <s v="en"/>
    <s v="CCB_VALID_REP_ENG_944_04DEC2012.pdf"/>
    <x v="82"/>
    <s v="CCB Validation Documents"/>
    <s v="https://registry.verra.org/mymodule/ProjectDoc/Project_ViewFile.asp?FileID=43897&amp;IDKEY=mq934lkmsad39asjdkfj90qlkalsdkngaf98ulkandDfdvDdfhD60533963"/>
  </r>
  <r>
    <d v="2018-12-20T00:00:00"/>
    <x v="6"/>
    <x v="39"/>
    <s v="en"/>
    <s v="VCS_CI_AltoMayo_Validation_Representation_V3.0._073012.pdf"/>
    <x v="82"/>
    <s v="CCB Validation Documents"/>
    <s v="https://registry.verra.org/mymodule/ProjectDoc/Project_ViewFile.asp?FileID=34760&amp;IDKEY=n0e98hfalksuf098fnsdalfkjfoijmn4309JLKJFjlaksjfla9d47934040"/>
  </r>
  <r>
    <d v="2018-12-20T00:00:00"/>
    <x v="0"/>
    <x v="40"/>
    <s v="en"/>
    <s v="Alto_Mayo_VCS_PD+Meth_v02_June_2012.pdf"/>
    <x v="82"/>
    <s v="CCB Validation Documents"/>
    <s v="https://registry.verra.org/mymodule/ProjectDoc/Project_ViewFile.asp?FileID=34756&amp;IDKEY=d903q4jsafkasjfu90amnmasdfkaidflnmdf9348r09dmfasdfu47928524"/>
  </r>
  <r>
    <d v="2019-02-28T00:00:00"/>
    <x v="5"/>
    <x v="41"/>
    <s v="en"/>
    <s v="CCB_MONIT_REP_944_15JUN2016_14JUN2018.pdf"/>
    <x v="82"/>
    <s v="CCB Verification Documents"/>
    <s v="https://registry.verra.org/mymodule/ProjectDoc/Project_ViewFile.asp?FileID=44205&amp;IDKEY=9903q4jsafkasjfu90amnmasdfkaidflnmdf9348r09dmfasdfs60958695"/>
  </r>
  <r>
    <d v="2020-09-01T00:00:00"/>
    <x v="5"/>
    <x v="42"/>
    <s v="en"/>
    <s v="Alto Mayo MIR 5th verification.pdf"/>
    <x v="82"/>
    <s v="CCB Verification Documents"/>
    <s v="https://registry.verra.org/mymodule/ProjectDoc/Project_ViewFile.asp?FileID=48444&amp;IDKEY=niofj09234rm9oq4jndsma80vcalksdjf98cxkjaf90823nmq3f66804276"/>
  </r>
  <r>
    <d v="2019-02-28T00:00:00"/>
    <x v="1"/>
    <x v="43"/>
    <s v="es"/>
    <s v="CCB_MON_REP_SUM_ESP_944_15JUN2016_14JUN2018.pdf"/>
    <x v="82"/>
    <s v="CCB Verification Documents"/>
    <s v="https://registry.verra.org/mymodule/ProjectDoc/Project_ViewFile.asp?FileID=38219&amp;IDKEY=iiquwesdfmnk0iei23nnm435oiojnc909dsflk9809adlkmlkfk52704001"/>
  </r>
  <r>
    <d v="2020-12-07T00:00:00"/>
    <x v="1"/>
    <x v="44"/>
    <s v="es"/>
    <s v="CCB_IMP_REP_SPA_944_15JUN2018_14JUN2020_V1.pdf"/>
    <x v="82"/>
    <s v="CCB Verification Documents"/>
    <s v="https://registry.verra.org/mymodule/ProjectDoc/Project_ViewFile.asp?FileID=49849&amp;IDKEY=9iofj09234rm9oq4jndsma80vcalksdjf98cxkjaf90823nmq3j68741771"/>
  </r>
  <r>
    <d v="2020-09-01T00:00:00"/>
    <x v="1"/>
    <x v="45"/>
    <s v="es"/>
    <s v="Alto Mayo CCBS Summary Page_spanish 5th verification.pdf"/>
    <x v="82"/>
    <s v="CCB Verification Documents"/>
    <s v="https://registry.verra.org/mymodule/ProjectDoc/Project_ViewFile.asp?FileID=48443&amp;IDKEY=niquwesdfmnk0iei23nnm435oiojnc909dsflk9809adlkmlkf066802897"/>
  </r>
  <r>
    <d v="2019-02-28T00:00:00"/>
    <x v="1"/>
    <x v="46"/>
    <s v="en"/>
    <s v="CCB_VERIF_REP_944_15JUN2016_14JUN2018.pdf"/>
    <x v="82"/>
    <s v="CCB Verification Documents"/>
    <s v="https://registry.verra.org/mymodule/ProjectDoc/Project_ViewFile.asp?FileID=41840&amp;IDKEY=kkjalskjf098234kj28098sfkjlf098098kl32lasjdflkj909f57697360"/>
  </r>
  <r>
    <d v="2017-05-04T00:00:00"/>
    <x v="1"/>
    <x v="47"/>
    <s v="en"/>
    <s v="CCB_VERIF_REP_ENG_944_14JUN2012_15JUN2014.pdf"/>
    <x v="82"/>
    <s v="CCB Verification Documents"/>
    <s v="https://registry.verra.org/mymodule/ProjectDoc/Project_ViewFile.asp?FileID=42618&amp;IDKEY=9q934lkmsad39asjdkfj90qlkalsdkngaf98ulkandDfdvDdfhl58770222"/>
  </r>
  <r>
    <d v="2017-05-04T00:00:00"/>
    <x v="1"/>
    <x v="48"/>
    <s v="en"/>
    <s v="CCB_VERIF_REP_ENG_944_16JUN2008_14JUN2012.pdf"/>
    <x v="82"/>
    <s v="CCB Verification Documents"/>
    <s v="https://registry.verra.org/mymodule/ProjectDoc/Project_ViewFile.asp?FileID=43895&amp;IDKEY=s097809fdslkjf09rndasfufd098asodfjlkduf09nm23mrn87960531205"/>
  </r>
  <r>
    <d v="2019-02-28T00:00:00"/>
    <x v="1"/>
    <x v="49"/>
    <s v="en"/>
    <s v="CCB_VERIF_STA_944_15JUN2016_14JUN2018.pdf"/>
    <x v="82"/>
    <s v="CCB Verification Documents"/>
    <s v="https://registry.verra.org/mymodule/ProjectDoc/Project_ViewFile.asp?FileID=38218&amp;IDKEY=78723kjnf7kjandsaslmdv09887vaksmrmnwqkjoiuanfnfuq0u52702622"/>
  </r>
  <r>
    <d v="2020-12-07T00:00:00"/>
    <x v="1"/>
    <x v="50"/>
    <s v="en"/>
    <s v="VERIF_STA_944_15JUN2018_14JUN2020.pdf"/>
    <x v="82"/>
    <s v="CCB Verification Documents"/>
    <s v="https://registry.verra.org/mymodule/ProjectDoc/Project_ViewFile.asp?FileID=49845&amp;IDKEY=K0e98hfalksuf098fnsdalfkjfoijmn4309JLKJFjlaksjfla9f68736255"/>
  </r>
  <r>
    <d v="2017-05-04T00:00:00"/>
    <x v="1"/>
    <x v="51"/>
    <s v="es"/>
    <s v="CCB_IMP_REP_ESP_944_16JUN2008_14JUN2012_V1.pdf"/>
    <x v="82"/>
    <s v="CCB Verification Documents"/>
    <s v="https://registry.verra.org/mymodule/ProjectDoc/Project_ViewFile.asp?FileID=44424&amp;IDKEY=nlksjoiuwqowrnoiuomnckjashoufifmln902309ksdflku098f61260696"/>
  </r>
  <r>
    <d v="2018-02-26T00:00:00"/>
    <x v="1"/>
    <x v="52"/>
    <s v="en"/>
    <s v="CCB_IMP_REP_ENG_944_15JUN2014_14JUN2016_V1.pdf"/>
    <x v="82"/>
    <s v="CCB Verification Documents"/>
    <s v="https://registry.verra.org/mymodule/ProjectDoc/Project_ViewFile.asp?FileID=44427&amp;IDKEY=dq934lkmsad39asjdkfj90qlkalsdkngaf98ulkandDfdvDdfhf61264833"/>
  </r>
  <r>
    <d v="2017-05-04T00:00:00"/>
    <x v="1"/>
    <x v="53"/>
    <s v="en"/>
    <s v="CCB_IMP_REP_ENG_944_15JUN2012_14JUN2014_V1.pdf"/>
    <x v="82"/>
    <s v="CCB Verification Documents"/>
    <s v="https://registry.verra.org/mymodule/ProjectDoc/Project_ViewFile.asp?FileID=45510&amp;IDKEY=a903q4jsafkasjfu90amnmasdfkaidflnmdf9348r09dmfasdf462758290"/>
  </r>
  <r>
    <d v="2018-02-26T00:00:00"/>
    <x v="1"/>
    <x v="54"/>
    <s v="en"/>
    <s v="CCB_OTHER_944_22JAN2015.pdf"/>
    <x v="82"/>
    <s v="CCB Other Documents"/>
    <s v="https://registry.verra.org/mymodule/ProjectDoc/Project_ViewFile.asp?FileID=40284&amp;IDKEY=flksjoiuwqowrnoiuomnckjashoufifmln902309ksdflku098i55551636"/>
  </r>
  <r>
    <d v="2018-02-26T00:00:00"/>
    <x v="1"/>
    <x v="55"/>
    <s v="en"/>
    <s v="CCB_OTHER_944_15JAN2015.pdf"/>
    <x v="82"/>
    <s v="CCB Other Documents"/>
    <s v="https://registry.verra.org/mymodule/ProjectDoc/Project_ViewFile.asp?FileID=42619&amp;IDKEY=j8723kjnf7kjandsaslmdv09887vaksmrmnwqkjoiuanfnfuq0j58771601"/>
  </r>
  <r>
    <d v="2018-03-06T00:00:00"/>
    <x v="0"/>
    <x v="0"/>
    <s v="en"/>
    <s v="PROJ_DESC_1360_31JUL2015.pdf"/>
    <x v="83"/>
    <s v="VCS Registration Documents"/>
    <s v="https://registry.verra.org/mymodule/ProjectDoc/Project_ViewFile.asp?FileID=45833&amp;IDKEY=0iquwesdfmnk0iei23nnm435oiojnc909dsflk9809adlkmlkfn63203707"/>
  </r>
  <r>
    <d v="2018-03-06T00:00:00"/>
    <x v="1"/>
    <x v="1"/>
    <s v="en"/>
    <s v="PP_REG_REP_1360_06MAY2015.pdf"/>
    <x v="83"/>
    <s v="VCS Registration Documents"/>
    <s v="https://registry.verra.org/mymodule/ProjectDoc/Project_ViewFile.asp?FileID=38571&amp;IDKEY=9iofj09234rm9oq4jndsma80vcalksdjf98cxkjaf90823nmq3353189409"/>
  </r>
  <r>
    <d v="2018-03-06T00:00:00"/>
    <x v="1"/>
    <x v="2"/>
    <s v="en"/>
    <s v="PP_REG_REP_1360_30APR2015.pdf"/>
    <x v="83"/>
    <s v="VCS Registration Documents"/>
    <s v="https://registry.verra.org/mymodule/ProjectDoc/Project_ViewFile.asp?FileID=44746&amp;IDKEY=r903q4jsafkasjfu90amnmasdfkaidflnmdf9348r09dmfasdff61704734"/>
  </r>
  <r>
    <d v="2018-03-06T00:00:00"/>
    <x v="3"/>
    <x v="3"/>
    <s v="en"/>
    <s v="VCS_Validation_Report_REDD_Ucayali_final.pdf"/>
    <x v="83"/>
    <s v="VCS Registration Documents"/>
    <s v="https://registry.verra.org/mymodule/ProjectDoc/Project_ViewFile.asp?FileID=36319&amp;IDKEY=o8723kjnf7kjandsaslmdv09887vaksmrmnwqkjoiuanfnfuq0k50083901"/>
  </r>
  <r>
    <d v="2018-03-06T00:00:00"/>
    <x v="3"/>
    <x v="4"/>
    <s v="en"/>
    <s v="VALID_REP_1360_04AUG2015.pdf"/>
    <x v="83"/>
    <s v="VCS Registration Documents"/>
    <s v="https://registry.verra.org/mymodule/ProjectDoc/Project_ViewFile.asp?FileID=42361&amp;IDKEY=a98klasmf8jflkasf8098afnasfkj98f0a9sfsakjflsakjf8ds58415819"/>
  </r>
  <r>
    <d v="2019-07-01T00:00:00"/>
    <x v="1"/>
    <x v="5"/>
    <s v="en"/>
    <s v="PP_ISS_REP_1360_01JUL2013_30JUN2017.pdf"/>
    <x v="83"/>
    <s v="VCS Issuance Documents"/>
    <s v="https://registry.verra.org/mymodule/ProjectDoc/Project_ViewFile.asp?FileID=38263&amp;IDKEY=j8723kjnf7kjandsaslmdv09887vaksmrmnwqkjoiuanfnfuq0n52764677"/>
  </r>
  <r>
    <d v="2019-06-21T00:00:00"/>
    <x v="1"/>
    <x v="6"/>
    <s v="en"/>
    <s v="PP_ISS_REP_1360_01JUL2010_30JUN2013.pdf"/>
    <x v="83"/>
    <s v="VCS Issuance Documents"/>
    <s v="https://registry.verra.org/mymodule/ProjectDoc/Project_ViewFile.asp?FileID=38407&amp;IDKEY=78723kjnf7kjandsaslmdv09887vaksmrmnwqkjoiuanfnfuq0i52963253"/>
  </r>
  <r>
    <d v="2019-07-11T00:00:00"/>
    <x v="1"/>
    <x v="5"/>
    <s v="en"/>
    <s v="PP_ISS_REP_1360_01JUL2013_30JUN2017.pdf"/>
    <x v="83"/>
    <s v="VCS Issuance Documents"/>
    <s v="https://registry.verra.org/mymodule/ProjectDoc/Project_ViewFile.asp?FileID=38433&amp;IDKEY=aq934lkmsad39asjdkfj90qlkalsdkngaf98ulkandDfdvDdfhk52999107"/>
  </r>
  <r>
    <d v="2019-08-12T00:00:00"/>
    <x v="1"/>
    <x v="7"/>
    <s v="en"/>
    <s v="PP_ISS_REP_1360_01JUL2017_30JUN2018.pdf"/>
    <x v="83"/>
    <s v="VCS Issuance Documents"/>
    <s v="https://registry.verra.org/mymodule/ProjectDoc/Project_ViewFile.asp?FileID=38718&amp;IDKEY=jkjalskjf098234kj28098sfkjlf098098kl32lasjdflkj909f53392122"/>
  </r>
  <r>
    <d v="2020-07-29T00:00:00"/>
    <x v="4"/>
    <x v="8"/>
    <s v="en"/>
    <s v="Ucayali_Issuance_Representation_2018-2019.pdf"/>
    <x v="83"/>
    <s v="VCS Issuance Documents"/>
    <s v="https://registry.verra.org/mymodule/ProjectDoc/Project_ViewFile.asp?FileID=47680&amp;IDKEY=a903q4jsafkasjfu90amnmasdfkaidflnmdf9348r09dmfasdf365750720"/>
  </r>
  <r>
    <d v="2018-04-13T00:00:00"/>
    <x v="5"/>
    <x v="9"/>
    <s v="en"/>
    <s v="MONIT_REP_1360_01JUL2010_30JUN2013.pdf"/>
    <x v="83"/>
    <s v="VCS Issuance Documents"/>
    <s v="https://registry.verra.org/mymodule/ProjectDoc/Project_ViewFile.asp?FileID=43220&amp;IDKEY=dq934lkmsad39asjdkfj90qlkalsdkngaf98ulkandDfdvDdfh959600380"/>
  </r>
  <r>
    <d v="2019-06-21T00:00:00"/>
    <x v="5"/>
    <x v="9"/>
    <s v="en"/>
    <s v="MONIT_REP_1360_01JUL2010_30JUN2013.pdf"/>
    <x v="83"/>
    <s v="VCS Issuance Documents"/>
    <s v="https://registry.verra.org/mymodule/ProjectDoc/Project_ViewFile.asp?FileID=43487&amp;IDKEY=s98klasmf8jflkasf8098afnasfkj98f0a9sfsakjflsakjf8da59968573"/>
  </r>
  <r>
    <d v="2019-08-12T00:00:00"/>
    <x v="5"/>
    <x v="10"/>
    <s v="en"/>
    <s v="MONIT_REP_1360_01JUL2017_30JUN2018.pdf"/>
    <x v="83"/>
    <s v="VCS Issuance Documents"/>
    <s v="https://registry.verra.org/mymodule/ProjectDoc/Project_ViewFile.asp?FileID=44139&amp;IDKEY=dq934lkmsad39asjdkfj90qlkalsdkngaf98ulkandDfdvDdfha60867681"/>
  </r>
  <r>
    <d v="2018-06-13T00:00:00"/>
    <x v="1"/>
    <x v="11"/>
    <s v="not detected"/>
    <s v="VCS_Monitoring_Report_Pucallpa_2013_2017___v2.doc"/>
    <x v="83"/>
    <s v="VCS Issuance Documents"/>
    <s v="https://registry.verra.org/mymodule/ProjectDoc/Project_ViewFile.asp?FileID=44972&amp;IDKEY=j98klasmf8jflkasf8098afnasfkj98f0a9sfsakjflsakjf8dk62016388"/>
  </r>
  <r>
    <d v="2019-07-11T00:00:00"/>
    <x v="5"/>
    <x v="12"/>
    <s v="en"/>
    <s v="MONIT_REP_1360_01JUL2013_30JUN2017.pdf"/>
    <x v="83"/>
    <s v="VCS Issuance Documents"/>
    <s v="https://registry.verra.org/mymodule/ProjectDoc/Project_ViewFile.asp?FileID=45144&amp;IDKEY=9lksjoiuwqowrnoiuomnckjashoufifmln902309ksdflku098i62253576"/>
  </r>
  <r>
    <d v="2018-03-06T00:00:00"/>
    <x v="6"/>
    <x v="13"/>
    <s v="en"/>
    <s v="VCS_Validation_Representation_Ucayali_REDD_Project.pdf"/>
    <x v="83"/>
    <s v="VCS Issuance Documents"/>
    <s v="https://registry.verra.org/mymodule/ProjectDoc/Project_ViewFile.asp?FileID=36306&amp;IDKEY=slksjoiuwqowrnoiuomnckjashoufifmln902309ksdflku098u50065974"/>
  </r>
  <r>
    <d v="2018-03-06T00:00:00"/>
    <x v="6"/>
    <x v="14"/>
    <s v="en"/>
    <s v="VALID_STA_1360_04AUG2015.pdf"/>
    <x v="83"/>
    <s v="VCS Issuance Documents"/>
    <s v="https://registry.verra.org/mymodule/ProjectDoc/Project_ViewFile.asp?FileID=38569&amp;IDKEY=fq934lkmsad39asjdkfj90qlkalsdkngaf98ulkandDfdvDdfhk53186651"/>
  </r>
  <r>
    <d v="2019-06-21T00:00:00"/>
    <x v="7"/>
    <x v="15"/>
    <s v="en"/>
    <s v="VERIF_REP_1360_01JUL2010_30JUN2013.pdf"/>
    <x v="83"/>
    <s v="VCS Issuance Documents"/>
    <s v="https://registry.verra.org/mymodule/ProjectDoc/Project_ViewFile.asp?FileID=41071&amp;IDKEY=0iquwesdfmnk0iei23nnm435oiojnc909dsflk9809adlkmlkfm56636909"/>
  </r>
  <r>
    <d v="2019-08-12T00:00:00"/>
    <x v="1"/>
    <x v="16"/>
    <s v="en"/>
    <s v="VERIF_REP_1360_01JUL2017_30JUN2018.pdf"/>
    <x v="83"/>
    <s v="VCS Issuance Documents"/>
    <s v="https://registry.verra.org/mymodule/ProjectDoc/Project_ViewFile.asp?FileID=41128&amp;IDKEY=098klasmf8jflkasf8098afnasfkj98f0a9sfsakjflsakjf8d856715512"/>
  </r>
  <r>
    <d v="2019-07-01T00:00:00"/>
    <x v="7"/>
    <x v="17"/>
    <s v="en"/>
    <s v="VERIF_REP_1360_01JUL2013_30JUN2017.pdf"/>
    <x v="83"/>
    <s v="VCS Issuance Documents"/>
    <s v="https://registry.verra.org/mymodule/ProjectDoc/Project_ViewFile.asp?FileID=43459&amp;IDKEY=q903q4jsafkasjfu90amnmasdfkaidflnmdf9348r09dmfasdff59929961"/>
  </r>
  <r>
    <d v="2019-07-01T00:00:00"/>
    <x v="8"/>
    <x v="18"/>
    <s v="en"/>
    <s v="VERIF_STA_1360_01JUL2013_30JUN2017.pdf"/>
    <x v="83"/>
    <s v="VCS Issuance Documents"/>
    <s v="https://registry.verra.org/mymodule/ProjectDoc/Project_ViewFile.asp?FileID=38280&amp;IDKEY=kq934lkmsad39asjdkfj90qlkalsdkngaf98ulkandDfdvDdfh352788120"/>
  </r>
  <r>
    <d v="2019-08-12T00:00:00"/>
    <x v="8"/>
    <x v="19"/>
    <s v="en"/>
    <s v="VERIF_STA_1360_01JUL2017_30JUN2018.pdf"/>
    <x v="83"/>
    <s v="VCS Issuance Documents"/>
    <s v="https://registry.verra.org/mymodule/ProjectDoc/Project_ViewFile.asp?FileID=38337&amp;IDKEY=diofj09234rm9oq4jndsma80vcalksdjf98cxkjaf90823nmq3s52866723"/>
  </r>
  <r>
    <d v="2019-06-21T00:00:00"/>
    <x v="8"/>
    <x v="20"/>
    <s v="en"/>
    <s v="VERIF_STA_1360_01JUL2010_30JUN2013.pdf"/>
    <x v="83"/>
    <s v="VCS Issuance Documents"/>
    <s v="https://registry.verra.org/mymodule/ProjectDoc/Project_ViewFile.asp?FileID=38408&amp;IDKEY=fiquwesdfmnk0iei23nnm435oiojnc909dsflk9809adlkmlkf952964632"/>
  </r>
  <r>
    <d v="2019-07-11T00:00:00"/>
    <x v="8"/>
    <x v="18"/>
    <s v="en"/>
    <s v="VERIF_STA_1360_01JUL2013_30JUN2017.pdf"/>
    <x v="83"/>
    <s v="VCS Issuance Documents"/>
    <s v="https://registry.verra.org/mymodule/ProjectDoc/Project_ViewFile.asp?FileID=38696&amp;IDKEY=d8723kjnf7kjandsaslmdv09887vaksmrmnwqkjoiuanfnfuq0w53361784"/>
  </r>
  <r>
    <d v="2020-07-29T00:00:00"/>
    <x v="8"/>
    <x v="21"/>
    <s v="en"/>
    <s v="Ucayali VCS-Verification-Representation.pdf"/>
    <x v="83"/>
    <s v="VCS Issuance Documents"/>
    <s v="https://registry.verra.org/mymodule/ProjectDoc/Project_ViewFile.asp?FileID=47683&amp;IDKEY=flksjoiuwqowrnoiuomnckjashoufifmln902309ksdflku098i65754857"/>
  </r>
  <r>
    <d v="2019-08-12T00:00:00"/>
    <x v="1"/>
    <x v="22"/>
    <s v="en"/>
    <s v="AFOLU_PROJ_ELEM_1360_01JUL2017_30JUN2018.pdf"/>
    <x v="83"/>
    <s v="VCS Other Documents"/>
    <s v="https://registry.verra.org/mymodule/ProjectDoc/Project_ViewFile.asp?FileID=38336&amp;IDKEY=0iquwesdfmnk0iei23nnm435oiojnc909dsflk9809adlkmlkfn52865344"/>
  </r>
  <r>
    <d v="2019-07-01T00:00:00"/>
    <x v="1"/>
    <x v="23"/>
    <s v="en"/>
    <s v="AFOLU_PROJ_ELEM_1460_01JUL2013_30JUN2017.pdf"/>
    <x v="83"/>
    <s v="VCS Other Documents"/>
    <s v="https://registry.verra.org/mymodule/ProjectDoc/Project_ViewFile.asp?FileID=41085&amp;IDKEY=olksjoiuwqowrnoiuomnckjashoufifmln902309ksdflku098a56656215"/>
  </r>
  <r>
    <d v="2019-07-11T00:00:00"/>
    <x v="1"/>
    <x v="24"/>
    <s v="en"/>
    <s v="AFOLU_PROJ_ELEM_1360_01JUL2013_30JUN2017.pdf"/>
    <x v="83"/>
    <s v="VCS Other Documents"/>
    <s v="https://registry.verra.org/mymodule/ProjectDoc/Project_ViewFile.asp?FileID=41099&amp;IDKEY=0iquwesdfmnk0iei23nnm435oiojnc909dsflk9809adlkmlkfk56675521"/>
  </r>
  <r>
    <d v="2019-06-21T00:00:00"/>
    <x v="1"/>
    <x v="25"/>
    <s v="en"/>
    <s v="AFOLU_PROJ_ELEM_1360_01JUL2010_30JUN2013.pdf"/>
    <x v="83"/>
    <s v="VCS Other Documents"/>
    <s v="https://registry.verra.org/mymodule/ProjectDoc/Project_ViewFile.asp?FileID=44197&amp;IDKEY=9903q4jsafkasjfu90amnmasdfkaidflnmdf9348r09dmfasdfd60947663"/>
  </r>
  <r>
    <d v="2019-07-01T00:00:00"/>
    <x v="1"/>
    <x v="26"/>
    <s v="not detected"/>
    <s v="AFOLU_PROJ_ELEM_1360_01JUL2013_30JUN2017.doc"/>
    <x v="83"/>
    <s v="VCS Other Documents"/>
    <s v="https://registry.verra.org/mymodule/ProjectDoc/Project_ViewFile.asp?FileID=44977&amp;IDKEY=lq934lkmsad39asjdkfj90qlkalsdkngaf98ulkandDfdvDdfhd62023283"/>
  </r>
  <r>
    <d v="2019-07-11T00:00:00"/>
    <x v="1"/>
    <x v="27"/>
    <s v="not detected"/>
    <s v="AFOLU_PROJ_ELEM_1360_01JUL2013_30JUN2017.xls"/>
    <x v="83"/>
    <s v="VCS Other Documents"/>
    <s v="https://registry.verra.org/mymodule/ProjectDoc/Project_ViewFile.asp?FileID=40927&amp;IDKEY=k8723kjnf7kjandsaslmdv09887vaksmrmnwqkjoiuanfnfuq0a56438333"/>
  </r>
  <r>
    <d v="2019-07-01T00:00:00"/>
    <x v="1"/>
    <x v="28"/>
    <s v="not detected"/>
    <s v="AFOLU_PROJ_ELEM_1360.xls"/>
    <x v="83"/>
    <s v="VCS Other Documents"/>
    <s v="https://registry.verra.org/mymodule/ProjectDoc/Project_ViewFile.asp?FileID=40933&amp;IDKEY=d097809fdslkjf09rndasfufd098asodfjlkduf09nm23mrn87d56446607"/>
  </r>
  <r>
    <d v="2018-03-06T00:00:00"/>
    <x v="1"/>
    <x v="29"/>
    <s v="en"/>
    <s v="AFOLU_PROJ_ELEM_1360_31JUL2015.pdf"/>
    <x v="83"/>
    <s v="VCS Other Documents"/>
    <s v="https://registry.verra.org/mymodule/ProjectDoc/Project_ViewFile.asp?FileID=44747&amp;IDKEY=k98klasmf8jflkasf8098afnasfkj98f0a9sfsakjflsakjf8dj61706113"/>
  </r>
  <r>
    <d v="2022-04-04T00:00:00"/>
    <x v="10"/>
    <x v="30"/>
    <s v="not detected"/>
    <s v="ID 1360.kml"/>
    <x v="83"/>
    <s v="VCS Other Documents"/>
    <s v="https://registry.verra.org/mymodule/ProjectDoc/Project_ViewFile.asp?FileID=64489&amp;IDKEY=dq934lkmsad39asjdkfj90qlkalsdkngaf98ulkandDfdvDdfhl88930331"/>
  </r>
  <r>
    <d v="2018-03-06T00:00:00"/>
    <x v="2"/>
    <x v="31"/>
    <s v="en"/>
    <s v="VCS_Registration_Representation.pdf"/>
    <x v="83"/>
    <s v="VCS Other Documents"/>
    <s v="https://registry.verra.org/mymodule/ProjectDoc/Project_ViewFile.asp?FileID=36321&amp;IDKEY=3903q4jsafkasjfu90amnmasdfkaidflnmdf9348r09dmfasdfs50086659"/>
  </r>
  <r>
    <d v="2018-03-06T00:00:00"/>
    <x v="1"/>
    <x v="32"/>
    <s v="en"/>
    <s v="Hitos_del_area_del_proyecto_y_los_excluidos.pdf"/>
    <x v="83"/>
    <s v="VCS Other Documents"/>
    <s v="https://registry.verra.org/mymodule/ProjectDoc/Project_ViewFile.asp?FileID=36322&amp;IDKEY=f98klasmf8jflkasf8098afnasfkj98f0a9sfsakjflsakjf8dk50088038"/>
  </r>
  <r>
    <d v="2018-03-06T00:00:00"/>
    <x v="1"/>
    <x v="33"/>
    <s v="not detected"/>
    <s v="Hoja_de_calculo_VCS_Risk_Report_Calculation_(Version_3.2).xls"/>
    <x v="83"/>
    <s v="VCS Other Documents"/>
    <s v="https://registry.verra.org/mymodule/ProjectDoc/Project_ViewFile.asp?FileID=40910&amp;IDKEY=0iofj09234rm9oq4jndsma80vcalksdjf98cxkjaf90823nmq3256414890"/>
  </r>
  <r>
    <d v="2018-03-06T00:00:00"/>
    <x v="1"/>
    <x v="34"/>
    <s v="en"/>
    <s v="AnnexD_Report_of_the_carbon_stock_of_forests_7_native_communities_of_Ucayali.pdf"/>
    <x v="83"/>
    <s v="VCS Other Documents"/>
    <s v="https://registry.verra.org/mymodule/ProjectDoc/Project_ViewFile.asp?FileID=41359&amp;IDKEY=f8723kjnf7kjandsaslmdv09887vaksmrmnwqkjoiuanfnfuq0257034061"/>
  </r>
  <r>
    <d v="2018-03-06T00:00:00"/>
    <x v="5"/>
    <x v="35"/>
    <s v="en"/>
    <s v="AnexoIV_MONITORING_OF_THE_STRATEGY_FOR_REDUCING_EMISSIONS.pdf"/>
    <x v="83"/>
    <s v="VCS Other Documents"/>
    <s v="https://registry.verra.org/mymodule/ProjectDoc/Project_ViewFile.asp?FileID=43221&amp;IDKEY=f8723kjnf7kjandsaslmdv09887vaksmrmnwqkjoiuanfnfuq0259601759"/>
  </r>
  <r>
    <d v="2018-03-06T00:00:00"/>
    <x v="1"/>
    <x v="36"/>
    <s v="es"/>
    <s v="AnexoII_Estrategia_REDD+_de_las_7_CCNN.pdf"/>
    <x v="83"/>
    <s v="VCS Other Documents"/>
    <s v="https://registry.verra.org/mymodule/ProjectDoc/Project_ViewFile.asp?FileID=44225&amp;IDKEY=skjalskjf098234kj28098sfkjlf098098kl32lasjdflkj909f60986275"/>
  </r>
  <r>
    <d v="2018-03-06T00:00:00"/>
    <x v="1"/>
    <x v="37"/>
    <s v="en"/>
    <s v="AnexoVI_Hitos_del_area_del_proyecto_y_los_excluidos.pdf"/>
    <x v="83"/>
    <s v="VCS Other Documents"/>
    <s v="https://registry.verra.org/mymodule/ProjectDoc/Project_ViewFile.asp?FileID=44226&amp;IDKEY=klksjoiuwqowrnoiuomnckjashoufifmln902309ksdflku098f60987654"/>
  </r>
  <r>
    <d v="2018-03-06T00:00:00"/>
    <x v="1"/>
    <x v="38"/>
    <s v="es"/>
    <s v="AnexoV_Evaluacion_de_Impacto_Ambiental_de_las_Actividades.pdf"/>
    <x v="83"/>
    <s v="VCS Other Documents"/>
    <s v="https://registry.verra.org/mymodule/ProjectDoc/Project_ViewFile.asp?FileID=44227&amp;IDKEY=s097809fdslkjf09rndasfufd098asodfjlkduf09nm23mrn87s60989033"/>
  </r>
  <r>
    <d v="2018-03-06T00:00:00"/>
    <x v="1"/>
    <x v="39"/>
    <s v="en"/>
    <s v="AppendixI_Methodology_VM0015_version1.1_(70415).pdf"/>
    <x v="83"/>
    <s v="VCS Other Documents"/>
    <s v="https://registry.verra.org/mymodule/ProjectDoc/Project_ViewFile.asp?FileID=45880&amp;IDKEY=m903q4jsafkasjfu90amnmasdfkaidflnmdf9348r09dmfasdf963268520"/>
  </r>
  <r>
    <d v="2021-09-20T00:00:00"/>
    <x v="12"/>
    <x v="40"/>
    <s v="en"/>
    <s v="PRR, Projet ID 1360, 20 September 2021.pdf"/>
    <x v="83"/>
    <s v="VCS Other Documents"/>
    <s v="https://registry.verra.org/mymodule/ProjectDoc/Project_ViewFile.asp?FileID=55864&amp;IDKEY=klksjoiuwqowrnoiuomnckjashoufifmln902309ksdflku098j77036456"/>
  </r>
  <r>
    <d v="2018-03-06T00:00:00"/>
    <x v="12"/>
    <x v="41"/>
    <s v="en"/>
    <s v="REG_PRR_1360_5Aug2015.pdf"/>
    <x v="83"/>
    <s v="VCS Other Documents"/>
    <s v="https://registry.verra.org/mymodule/ProjectDoc/Project_ViewFile.asp?FileID=38570&amp;IDKEY=aiquwesdfmnk0iei23nnm435oiojnc909dsflk9809adlkmlkfd53188030"/>
  </r>
  <r>
    <d v="2018-03-06T00:00:00"/>
    <x v="1"/>
    <x v="42"/>
    <s v="en"/>
    <s v="CCB_VALID_REP_ENG_1360_24AUG2015.pdf"/>
    <x v="83"/>
    <s v="CCB Validation Documents"/>
    <s v="https://registry.verra.org/mymodule/ProjectDoc/Project_ViewFile.asp?FileID=41772&amp;IDKEY=aq934lkmsad39asjdkfj90qlkalsdkngaf98ulkandDfdvDdfhk57603588"/>
  </r>
  <r>
    <d v="2018-03-06T00:00:00"/>
    <x v="1"/>
    <x v="43"/>
    <s v="en"/>
    <s v="Validation_Statement_REDD_Ucayali_final.pdf"/>
    <x v="83"/>
    <s v="CCB Validation Documents"/>
    <s v="https://registry.verra.org/mymodule/ProjectDoc/Project_ViewFile.asp?FileID=36320&amp;IDKEY=jiofj09234rm9oq4jndsma80vcalksdjf98cxkjaf90823nmq3m50085280"/>
  </r>
  <r>
    <d v="2018-03-06T00:00:00"/>
    <x v="0"/>
    <x v="44"/>
    <s v="en"/>
    <s v="PROJECT_DESCRIPTION_-UCAYALI.pdf"/>
    <x v="83"/>
    <s v="CCB Validation Documents"/>
    <s v="https://registry.verra.org/mymodule/ProjectDoc/Project_ViewFile.asp?FileID=36307&amp;IDKEY=9097809fdslkjf09rndasfufd098asodfjlkduf09nm23mrn87n50067353"/>
  </r>
  <r>
    <d v="2019-08-12T00:00:00"/>
    <x v="5"/>
    <x v="45"/>
    <s v="en"/>
    <s v="CCB_MONIT_REP_ENG_1360_01JUL2017_30JUN2018.pdf"/>
    <x v="83"/>
    <s v="CCB Verification Documents"/>
    <s v="https://registry.verra.org/mymodule/ProjectDoc/Project_ViewFile.asp?FileID=44140&amp;IDKEY=miquwesdfmnk0iei23nnm435oiojnc909dsflk9809adlkmlkf060869060"/>
  </r>
  <r>
    <d v="2019-07-11T00:00:00"/>
    <x v="5"/>
    <x v="46"/>
    <s v="en"/>
    <s v="CCB_MONIT_REP_ENG_1360_01JUL2013_30JUN2017.pdf"/>
    <x v="83"/>
    <s v="CCB Verification Documents"/>
    <s v="https://registry.verra.org/mymodule/ProjectDoc/Project_ViewFile.asp?FileID=45145&amp;IDKEY=j097809fdslkjf09rndasfufd098asodfjlkduf09nm23mrn87r62254955"/>
  </r>
  <r>
    <d v="2020-07-29T00:00:00"/>
    <x v="5"/>
    <x v="47"/>
    <s v="en"/>
    <s v="Ucayali_CCB_VCS_Monitoring_Report_2018-2019_ENG.pdf"/>
    <x v="83"/>
    <s v="CCB Verification Documents"/>
    <s v="https://registry.verra.org/mymodule/ProjectDoc/Project_ViewFile.asp?FileID=47681&amp;IDKEY=k98klasmf8jflkasf8098afnasfkj98f0a9sfsakjflsakjf8dl65752099"/>
  </r>
  <r>
    <d v="2021-02-10T00:00:00"/>
    <x v="5"/>
    <x v="48"/>
    <s v="en"/>
    <s v="Nii Kaniti CCB_VCS_Monitoring_Report_2019-2020 v1 AIDER_03.02.21-V4.pdf"/>
    <x v="83"/>
    <s v="CCB Verification Documents"/>
    <s v="https://registry.verra.org/mymodule/ProjectDoc/Project_ViewFile.asp?FileID=50929&amp;IDKEY=l903q4jsafkasjfu90amnmasdfkaidflnmdf9348r09dmfasdfa70231091"/>
  </r>
  <r>
    <d v="2021-09-20T00:00:00"/>
    <x v="5"/>
    <x v="49"/>
    <s v="en"/>
    <s v="Nii Kaniti CCB_VCS_Monitoring_Report_2019-2020 v4_06.09.21_Clean.pdf"/>
    <x v="83"/>
    <s v="CCB Verification Documents"/>
    <s v="https://registry.verra.org/mymodule/ProjectDoc/Project_ViewFile.asp?FileID=55863&amp;IDKEY=jkjalskjf098234kj28098sfkjlf098098kl32lasjdflkj909a77035077"/>
  </r>
  <r>
    <d v="2022-06-25T00:00:00"/>
    <x v="5"/>
    <x v="50"/>
    <s v="en"/>
    <s v="CCB_VCS_Monitoring_Report_Template_CCBv3.0-_VCSv3.4_NiiKaniti_V2_20.06.22_Clean.pdf"/>
    <x v="83"/>
    <s v="CCB Verification Documents"/>
    <s v="https://registry.verra.org/mymodule/ProjectDoc/Project_ViewFile.asp?FileID=68884&amp;IDKEY=riofj09234rm9oq4jndsma80vcalksdjf98cxkjaf90823nmq3a94991036"/>
  </r>
  <r>
    <d v="2019-07-11T00:00:00"/>
    <x v="5"/>
    <x v="51"/>
    <s v="en"/>
    <s v="CCB_MON_REP_ENG_DRAFT_1360_01JUL2013_30JUN2017.pdf"/>
    <x v="83"/>
    <s v="CCB Verification Documents"/>
    <s v="https://registry.verra.org/mymodule/ProjectDoc/Project_ViewFile.asp?FileID=45146&amp;IDKEY=30e98hfalksuf098fnsdalfkjfoijmn4309JLKJFjlaksjfla9n62256334"/>
  </r>
  <r>
    <d v="2019-08-12T00:00:00"/>
    <x v="1"/>
    <x v="52"/>
    <s v="en"/>
    <s v="CCB_MONIT_REP_SUM_ESP_1360_01JUL2017_30JUN2018.pdf"/>
    <x v="83"/>
    <s v="CCB Verification Documents"/>
    <s v="https://registry.verra.org/mymodule/ProjectDoc/Project_ViewFile.asp?FileID=41129&amp;IDKEY=0kjalskjf098234kj28098sfkjlf098098kl32lasjdflkj909856716891"/>
  </r>
  <r>
    <d v="2020-07-29T00:00:00"/>
    <x v="1"/>
    <x v="53"/>
    <s v="es"/>
    <s v="Ucayali_Resumen_de_Reporte_de_Monitoreo_2018-2019.pdf"/>
    <x v="83"/>
    <s v="CCB Verification Documents"/>
    <s v="https://registry.verra.org/mymodule/ProjectDoc/Project_ViewFile.asp?FileID=47679&amp;IDKEY=liquwesdfmnk0iei23nnm435oiojnc909dsflk9809adlkmlkfq65749341"/>
  </r>
  <r>
    <d v="2021-02-10T00:00:00"/>
    <x v="1"/>
    <x v="54"/>
    <s v="es"/>
    <s v="Resumen de Reporte de Monitoreo_2019-2020_06.01.21-V2.pdf"/>
    <x v="83"/>
    <s v="CCB Verification Documents"/>
    <s v="https://registry.verra.org/mymodule/ProjectDoc/Project_ViewFile.asp?FileID=50928&amp;IDKEY=fiofj09234rm9oq4jndsma80vcalksdjf98cxkjaf90823nmq3n70229712"/>
  </r>
  <r>
    <d v="2021-07-21T00:00:00"/>
    <x v="1"/>
    <x v="55"/>
    <s v="es"/>
    <s v="Resumen de Reporte de Monitoreo_2019-2020_V3_19.07.21.pdf"/>
    <x v="83"/>
    <s v="CCB Verification Documents"/>
    <s v="https://registry.verra.org/mymodule/ProjectDoc/Project_ViewFile.asp?FileID=53965&amp;IDKEY=nlksjoiuwqowrnoiuomnckjashoufifmln902309ksdflku098u74417735"/>
  </r>
  <r>
    <d v="2022-04-25T00:00:00"/>
    <x v="1"/>
    <x v="56"/>
    <s v="not detected"/>
    <s v="Resumen de Reporte de Monitoreo_Jul-Dic2020.docx"/>
    <x v="83"/>
    <s v="CCB Verification Documents"/>
    <s v="https://registry.verra.org/mymodule/ProjectDoc/Project_ViewFile.asp?FileID=65464&amp;IDKEY=f903q4jsafkasjfu90amnmasdfkaidflnmdf9348r09dmfasdf90274856"/>
  </r>
  <r>
    <d v="2019-07-11T00:00:00"/>
    <x v="1"/>
    <x v="57"/>
    <s v="es"/>
    <s v="CCB_MON_REP_SUM_ESP_DRAFT_1360_01JUL2013_30JUN2017.pdf"/>
    <x v="83"/>
    <s v="CCB Verification Documents"/>
    <s v="https://registry.verra.org/mymodule/ProjectDoc/Project_ViewFile.asp?FileID=41100&amp;IDKEY=f98klasmf8jflkasf8098afnasfkj98f0a9sfsakjflsakjf8da56676900"/>
  </r>
  <r>
    <d v="2019-07-01T00:00:00"/>
    <x v="7"/>
    <x v="58"/>
    <s v="en"/>
    <s v="CCB_VERIF_REP_ENG_1360_01JUL2013_30JUN2017.pdf"/>
    <x v="83"/>
    <s v="CCB Verification Documents"/>
    <s v="https://registry.verra.org/mymodule/ProjectDoc/Project_ViewFile.asp?FileID=43458&amp;IDKEY=0iofj09234rm9oq4jndsma80vcalksdjf98cxkjaf90823nmq3259928582"/>
  </r>
  <r>
    <d v="2020-07-29T00:00:00"/>
    <x v="7"/>
    <x v="59"/>
    <s v="en"/>
    <s v="Ucayali_Verification_Report_2018-2019.pdf"/>
    <x v="83"/>
    <s v="CCB Verification Documents"/>
    <s v="https://registry.verra.org/mymodule/ProjectDoc/Project_ViewFile.asp?FileID=47677&amp;IDKEY=hq934lkmsad39asjdkfj90qlkalsdkngaf98ulkandDfdvDdfh65746583"/>
  </r>
  <r>
    <d v="2021-07-21T00:00:00"/>
    <x v="7"/>
    <x v="60"/>
    <s v="en"/>
    <s v="Ucayali verification report 2020_14072021.pdf"/>
    <x v="83"/>
    <s v="CCB Verification Documents"/>
    <s v="https://registry.verra.org/mymodule/ProjectDoc/Project_ViewFile.asp?FileID=53961&amp;IDKEY=kiofj09234rm9oq4jndsma80vcalksdjf98cxkjaf90823nmq3974412219"/>
  </r>
  <r>
    <d v="2019-07-01T00:00:00"/>
    <x v="1"/>
    <x v="61"/>
    <s v="en"/>
    <s v="CCB_VERIF_STA_1360_01JUL2013_30JUN2017.pdf"/>
    <x v="83"/>
    <s v="CCB Verification Documents"/>
    <s v="https://registry.verra.org/mymodule/ProjectDoc/Project_ViewFile.asp?FileID=38281&amp;IDKEY=k8723kjnf7kjandsaslmdv09887vaksmrmnwqkjoiuanfnfuq0a52789499"/>
  </r>
  <r>
    <d v="2019-08-12T00:00:00"/>
    <x v="1"/>
    <x v="62"/>
    <s v="en"/>
    <s v="CCB_VERIF_STA_1360_01JUL2017_30JUN2018.pdf"/>
    <x v="83"/>
    <s v="CCB Verification Documents"/>
    <s v="https://registry.verra.org/mymodule/ProjectDoc/Project_ViewFile.asp?FileID=38338&amp;IDKEY=d903q4jsafkasjfu90amnmasdfkaidflnmdf9348r09dmfasdfn52868102"/>
  </r>
  <r>
    <d v="2019-07-11T00:00:00"/>
    <x v="1"/>
    <x v="61"/>
    <s v="en"/>
    <s v="CCB_VERIF_STA_1360_01JUL2013_30JUN2017.pdf"/>
    <x v="83"/>
    <s v="CCB Verification Documents"/>
    <s v="https://registry.verra.org/mymodule/ProjectDoc/Project_ViewFile.asp?FileID=38697&amp;IDKEY=iiquwesdfmnk0iei23nnm435oiojnc909dsflk9809adlkmlkfl53363163"/>
  </r>
  <r>
    <d v="2020-07-29T00:00:00"/>
    <x v="1"/>
    <x v="63"/>
    <s v="en"/>
    <s v="Ucayali Verification_Statement__CCB.pdf"/>
    <x v="83"/>
    <s v="CCB Verification Documents"/>
    <s v="https://registry.verra.org/mymodule/ProjectDoc/Project_ViewFile.asp?FileID=47682&amp;IDKEY=lkjalskjf098234kj28098sfkjlf098098kl32lasjdflkj909s65753478"/>
  </r>
  <r>
    <d v="2021-07-21T00:00:00"/>
    <x v="1"/>
    <x v="64"/>
    <s v="en"/>
    <s v="Verification_Statement_CCBv3.0.pdf"/>
    <x v="83"/>
    <s v="CCB Verification Documents"/>
    <s v="https://registry.verra.org/mymodule/ProjectDoc/Project_ViewFile.asp?FileID=53963&amp;IDKEY=s98klasmf8jflkasf8098afnasfkj98f0a9sfsakjflsakjf8da74414977"/>
  </r>
  <r>
    <d v="2015-05-20T00:00:00"/>
    <x v="0"/>
    <x v="0"/>
    <s v="en"/>
    <s v="PROJ_DESC_1202_19FEB2014.pdf"/>
    <x v="84"/>
    <s v="VCS Registration Documents"/>
    <s v="https://registry.verra.org/mymodule/ProjectDoc/Project_ViewFile.asp?FileID=16452&amp;IDKEY=rlksjoiuwqowrnoiuomnckjashoufifmln902309ksdflku098322687308"/>
  </r>
  <r>
    <d v="2020-07-10T00:00:00"/>
    <x v="0"/>
    <x v="1"/>
    <s v="en"/>
    <s v="20200708_LZRP_PD_V1.1.pdf"/>
    <x v="84"/>
    <s v="VCS Registration Documents"/>
    <s v="https://registry.verra.org/mymodule/ProjectDoc/Project_ViewFile.asp?FileID=47379&amp;IDKEY=80e98hfalksuf098fnsdalfkjfoijmn4309JLKJFjlaksjfla9j65335641"/>
  </r>
  <r>
    <d v="2015-05-20T00:00:00"/>
    <x v="1"/>
    <x v="2"/>
    <s v="en"/>
    <s v="PP_REG_REP_1202_29NOV2012.pdf"/>
    <x v="84"/>
    <s v="VCS Registration Documents"/>
    <s v="https://registry.verra.org/mymodule/ProjectDoc/Project_ViewFile.asp?FileID=16451&amp;IDKEY=3kjalskjf098234kj28098sfkjlf098098kl32lasjdflkj909322685929"/>
  </r>
  <r>
    <d v="2015-05-20T00:00:00"/>
    <x v="3"/>
    <x v="3"/>
    <s v="en"/>
    <s v="VALID_REP_1202_04APR2014.pdf"/>
    <x v="84"/>
    <s v="VCS Registration Documents"/>
    <s v="https://registry.verra.org/mymodule/ProjectDoc/Project_ViewFile.asp?FileID=16454&amp;IDKEY=s0e98hfalksuf098fnsdalfkjfoijmn4309JLKJFjlaksjfla9F22690066"/>
  </r>
  <r>
    <d v="2015-12-10T00:00:00"/>
    <x v="3"/>
    <x v="3"/>
    <s v="en"/>
    <s v="VALID_REP_1202_04APR2014.pdf"/>
    <x v="84"/>
    <s v="VCS Registration Documents"/>
    <s v="https://registry.verra.org/mymodule/ProjectDoc/Project_ViewFile.asp?FileID=36605&amp;IDKEY=l0e98hfalksuf098fnsdalfkjfoijmn4309JLKJFjlaksjfla9e50478295"/>
  </r>
  <r>
    <d v="2015-05-20T00:00:00"/>
    <x v="1"/>
    <x v="4"/>
    <s v="en"/>
    <s v="PP_ISS_REP_1202_01OCT2009_01OCT2013 (1).pdf"/>
    <x v="84"/>
    <s v="VCS Issuance Documents"/>
    <s v="https://registry.verra.org/mymodule/ProjectDoc/Project_ViewFile.asp?FileID=16445&amp;IDKEY=d0e98hfalksuf098fnsdalfkjfoijmn4309JLKJFjlaksjfla9n22677655"/>
  </r>
  <r>
    <d v="2015-05-20T00:00:00"/>
    <x v="1"/>
    <x v="5"/>
    <s v="en"/>
    <s v="PP_ISS_REP_1202_01OCT2009_01OCT2013 (2).pdf"/>
    <x v="84"/>
    <s v="VCS Issuance Documents"/>
    <s v="https://registry.verra.org/mymodule/ProjectDoc/Project_ViewFile.asp?FileID=16460&amp;IDKEY=lkjalskjf098234kj28098sfkjlf098098kl32lasjdflkj909k22698340"/>
  </r>
  <r>
    <d v="2015-08-18T00:00:00"/>
    <x v="1"/>
    <x v="6"/>
    <s v="en"/>
    <s v="PP_ISS_REP_1202_01OCT2013_to_30OCT2014.pdf"/>
    <x v="84"/>
    <s v="VCS Issuance Documents"/>
    <s v="https://registry.verra.org/mymodule/ProjectDoc/Project_ViewFile.asp?FileID=17114&amp;IDKEY=xiofj09234rm9oq4jndsma80vcalksdjf98cxkjaf90823nmq3o23600206"/>
  </r>
  <r>
    <d v="2016-09-01T00:00:00"/>
    <x v="1"/>
    <x v="7"/>
    <s v="en"/>
    <s v="20160831_LZRP_VCS_Issu_Rep_v3.4.pdf"/>
    <x v="84"/>
    <s v="VCS Issuance Documents"/>
    <s v="https://registry.verra.org/mymodule/ProjectDoc/Project_ViewFile.asp?FileID=19525&amp;IDKEY=78723kjnf7kjandsaslmdv09887vaksmrmnwqkjoiuanfnfuq0926924975"/>
  </r>
  <r>
    <d v="2017-06-15T00:00:00"/>
    <x v="1"/>
    <x v="8"/>
    <s v="en"/>
    <s v="11June17_VCS Deed_Corrected.pdf"/>
    <x v="84"/>
    <s v="VCS Issuance Documents"/>
    <s v="https://registry.verra.org/mymodule/ProjectDoc/Project_ViewFile.asp?FileID=21334&amp;IDKEY=9iquwesdfmnk0iei23nnm435oiojnc909dsflk9809adlkmlkfn29419586"/>
  </r>
  <r>
    <d v="2019-01-09T00:00:00"/>
    <x v="4"/>
    <x v="9"/>
    <s v="en"/>
    <s v="20190109_BCP Issuance Deed of Representation.pdf"/>
    <x v="84"/>
    <s v="VCS Issuance Documents"/>
    <s v="https://registry.verra.org/mymodule/ProjectDoc/Project_ViewFile.asp?FileID=26408&amp;IDKEY=90e98hfalksuf098fnsdalfkjfoijmn4309JLKJFjlaksjfla9f36416632"/>
  </r>
  <r>
    <d v="2019-08-14T00:00:00"/>
    <x v="1"/>
    <x v="10"/>
    <s v="en"/>
    <s v="20190814_BCP_LZRP_VCS_Issu_Rep_M6_v3.5.pdf"/>
    <x v="84"/>
    <s v="VCS Issuance Documents"/>
    <s v="https://registry.verra.org/mymodule/ProjectDoc/Project_ViewFile.asp?FileID=28068&amp;IDKEY=4iofj09234rm9oq4jndsma80vcalksdjf98cxkjaf90823nmq3f38705772"/>
  </r>
  <r>
    <d v="2015-02-19T00:00:00"/>
    <x v="1"/>
    <x v="11"/>
    <s v="en"/>
    <s v="PP_ISS_REP_1202_01OCT2009_01OCT2013.pdf"/>
    <x v="84"/>
    <s v="VCS Issuance Documents"/>
    <s v="https://registry.verra.org/mymodule/ProjectDoc/Project_ViewFile.asp?FileID=36051&amp;IDKEY=j903q4jsafkasjfu90amnmasdfkaidflnmdf9348r09dmfasdf949714329"/>
  </r>
  <r>
    <d v="2020-07-10T00:00:00"/>
    <x v="4"/>
    <x v="12"/>
    <s v="en"/>
    <s v="20200709_LZRP_M7_VCSIssuanceRepresentation.pdf"/>
    <x v="84"/>
    <s v="VCS Issuance Documents"/>
    <s v="https://registry.verra.org/mymodule/ProjectDoc/Project_ViewFile.asp?FileID=47383&amp;IDKEY=f903q4jsafkasjfu90amnmasdfkaidflnmdf9348r09dmfasdf65341157"/>
  </r>
  <r>
    <d v="2021-02-25T00:00:00"/>
    <x v="4"/>
    <x v="13"/>
    <s v="en"/>
    <s v="20210223_LZRP_M8_VCSIssuanceRepresentation.pdf"/>
    <x v="84"/>
    <s v="VCS Issuance Documents"/>
    <s v="https://registry.verra.org/mymodule/ProjectDoc/Project_ViewFile.asp?FileID=51140&amp;IDKEY=dq934lkmsad39asjdkfj90qlkalsdkngaf98ulkandDfdvDdfhf70522060"/>
  </r>
  <r>
    <d v="2022-04-11T00:00:00"/>
    <x v="4"/>
    <x v="14"/>
    <s v="en"/>
    <s v="VCS-Issuance - Representation - Single-Representor -V4.1LZRP-signed-signed.pdf"/>
    <x v="84"/>
    <s v="VCS Issuance Documents"/>
    <s v="https://registry.verra.org/mymodule/ProjectDoc/Project_ViewFile.asp?FileID=64698&amp;IDKEY=0iquwesdfmnk0iei23nnm435oiojnc909dsflk9809adlkmlkfn89218542"/>
  </r>
  <r>
    <d v="2015-05-20T00:00:00"/>
    <x v="5"/>
    <x v="15"/>
    <s v="en"/>
    <s v="MONIT_REP_1202_01OCT2009_01OCT2013.pdf"/>
    <x v="84"/>
    <s v="VCS Issuance Documents"/>
    <s v="https://registry.verra.org/mymodule/ProjectDoc/Project_ViewFile.asp?FileID=16459&amp;IDKEY=4903q4jsafkasjfu90amnmasdfkaidflnmdf9348r09dmfasdfm22696961"/>
  </r>
  <r>
    <d v="2015-08-24T00:00:00"/>
    <x v="5"/>
    <x v="16"/>
    <s v="en"/>
    <s v="MONIT_REP_1202_02OCT2013_to_30SEPT2014.pdf"/>
    <x v="84"/>
    <s v="VCS Issuance Documents"/>
    <s v="https://registry.verra.org/mymodule/ProjectDoc/Project_ViewFile.asp?FileID=17139&amp;IDKEY=3q934lkmsad39asjdkfj90qlkalsdkngaf98ulkandDfdvDdfhk23634681"/>
  </r>
  <r>
    <d v="2016-09-30T00:00:00"/>
    <x v="5"/>
    <x v="17"/>
    <s v="en"/>
    <s v="MONIT_REP_1202_01OCT2014_31DEC2015.pdf"/>
    <x v="84"/>
    <s v="VCS Issuance Documents"/>
    <s v="https://registry.verra.org/mymodule/ProjectDoc/Project_ViewFile.asp?FileID=19700&amp;IDKEY=9kjalskjf098234kj28098sfkjlf098098kl32lasjdflkj909j27166300"/>
  </r>
  <r>
    <d v="2017-06-09T00:00:00"/>
    <x v="5"/>
    <x v="18"/>
    <s v="en"/>
    <s v="20170223_LZRP_MR_M4.pdf"/>
    <x v="84"/>
    <s v="VCS Issuance Documents"/>
    <s v="https://registry.verra.org/mymodule/ProjectDoc/Project_ViewFile.asp?FileID=21307&amp;IDKEY=fiquwesdfmnk0iei23nnm435oiojnc909dsflk9809adlkmlkf929382353"/>
  </r>
  <r>
    <d v="2018-06-26T00:00:00"/>
    <x v="5"/>
    <x v="19"/>
    <s v="en"/>
    <s v="20180624_LZRP_M5_CCBv2.0_VCSv3.4(draft).pdf"/>
    <x v="84"/>
    <s v="VCS Issuance Documents"/>
    <s v="https://registry.verra.org/mymodule/ProjectDoc/Project_ViewFile.asp?FileID=24857&amp;IDKEY=s98klasmf8jflkasf8098afnasfkj98f0a9sfsakjflsakjf8da34277803"/>
  </r>
  <r>
    <d v="2019-08-14T00:00:00"/>
    <x v="5"/>
    <x v="20"/>
    <s v="en"/>
    <s v="20190610_LZRP_MR_M6_1.2.pdf"/>
    <x v="84"/>
    <s v="VCS Issuance Documents"/>
    <s v="https://registry.verra.org/mymodule/ProjectDoc/Project_ViewFile.asp?FileID=28073&amp;IDKEY=80e98hfalksuf098fnsdalfkjfoijmn4309JLKJFjlaksjfla9j38712667"/>
  </r>
  <r>
    <d v="2020-07-10T00:00:00"/>
    <x v="5"/>
    <x v="21"/>
    <s v="en"/>
    <s v="20200623_LZRP_MR_M7.pdf"/>
    <x v="84"/>
    <s v="VCS Issuance Documents"/>
    <s v="https://registry.verra.org/mymodule/ProjectDoc/Project_ViewFile.asp?FileID=47380&amp;IDKEY=28723kjnf7kjandsaslmdv09887vaksmrmnwqkjoiuanfnfuq0f65337020"/>
  </r>
  <r>
    <d v="2021-04-26T00:00:00"/>
    <x v="5"/>
    <x v="22"/>
    <s v="en"/>
    <s v="20210415_LZRP_MR_M8.pdf"/>
    <x v="84"/>
    <s v="VCS Issuance Documents"/>
    <s v="https://registry.verra.org/mymodule/ProjectDoc/Project_ViewFile.asp?FileID=52209&amp;IDKEY=hlksjoiuwqowrnoiuomnckjashoufifmln902309ksdflku098s71996211"/>
  </r>
  <r>
    <d v="2022-07-12T00:00:00"/>
    <x v="1"/>
    <x v="23"/>
    <s v="en"/>
    <s v="VCS_MON_REP_1202_01JAN2021_31DEC2021.pdf"/>
    <x v="84"/>
    <s v="VCS Issuance Documents"/>
    <s v="https://registry.verra.org/mymodule/ProjectDoc/Project_ViewFile.asp?FileID=69816&amp;IDKEY=k0e98hfalksuf098fnsdalfkjfoijmn4309JLKJFjlaksjfla9j96276264"/>
  </r>
  <r>
    <d v="2015-05-20T00:00:00"/>
    <x v="1"/>
    <x v="24"/>
    <s v="en"/>
    <s v="VALID_STA_1202_04APR2014.pdf"/>
    <x v="84"/>
    <s v="VCS Issuance Documents"/>
    <s v="https://registry.verra.org/mymodule/ProjectDoc/Project_ViewFile.asp?FileID=16455&amp;IDKEY=aq934lkmsad39asjdkfj90qlkalsdkngaf98ulkandDfdvDdfhn22691445"/>
  </r>
  <r>
    <d v="2015-05-20T00:00:00"/>
    <x v="7"/>
    <x v="25"/>
    <s v="en"/>
    <s v="VERIF_REP_1202_01OCT2009_01OCT2013.pdf"/>
    <x v="84"/>
    <s v="VCS Issuance Documents"/>
    <s v="https://registry.verra.org/mymodule/ProjectDoc/Project_ViewFile.asp?FileID=16447&amp;IDKEY=s8723kjnf7kjandsaslmdv09887vaksmrmnwqkjoiuanfnfuq0r22680413"/>
  </r>
  <r>
    <d v="2015-08-18T00:00:00"/>
    <x v="7"/>
    <x v="26"/>
    <s v="en"/>
    <s v="VERIF_REP_1202_01OCT2013_to_30SEPT2014.pdf"/>
    <x v="84"/>
    <s v="VCS Issuance Documents"/>
    <s v="https://registry.verra.org/mymodule/ProjectDoc/Project_ViewFile.asp?FileID=17110&amp;IDKEY=j0e98hfalksuf098fnsdalfkjfoijmn4309JLKJFjlaksjfla9k23594690"/>
  </r>
  <r>
    <d v="2016-09-30T00:00:00"/>
    <x v="7"/>
    <x v="27"/>
    <s v="en"/>
    <s v="VERIF_REP_1202_01OCT2014_31DEC2015.pdf"/>
    <x v="84"/>
    <s v="VCS Issuance Documents"/>
    <s v="https://registry.verra.org/mymodule/ProjectDoc/Project_ViewFile.asp?FileID=19699&amp;IDKEY=qiofj09234rm9oq4jndsma80vcalksdjf98cxkjaf90823nmq3i27164921"/>
  </r>
  <r>
    <d v="2017-06-09T00:00:00"/>
    <x v="7"/>
    <x v="28"/>
    <s v="en"/>
    <s v="VCS_BCP_LZRP_EY2016_VerificationReport_Final_v1.0_052517.pdf"/>
    <x v="84"/>
    <s v="VCS Issuance Documents"/>
    <s v="https://registry.verra.org/mymodule/ProjectDoc/Project_ViewFile.asp?FileID=21306&amp;IDKEY=78723kjnf7kjandsaslmdv09887vaksmrmnwqkjoiuanfnfuq0i29380974"/>
  </r>
  <r>
    <d v="2018-12-28T00:00:00"/>
    <x v="7"/>
    <x v="29"/>
    <s v="en"/>
    <s v="VCS_CCB_BCP_LZRP_Verification Report_12212018.pdf"/>
    <x v="84"/>
    <s v="VCS Issuance Documents"/>
    <s v="https://registry.verra.org/mymodule/ProjectDoc/Project_ViewFile.asp?FileID=26358&amp;IDKEY=jiofj09234rm9oq4jndsma80vcalksdjf98cxkjaf90823nmq3336347682"/>
  </r>
  <r>
    <d v="2019-08-14T00:00:00"/>
    <x v="7"/>
    <x v="30"/>
    <s v="en"/>
    <s v="VCS_BCP_LZRP_EY2018_VerificationReport_v1.0_Final.pdf"/>
    <x v="84"/>
    <s v="VCS Issuance Documents"/>
    <s v="https://registry.verra.org/mymodule/ProjectDoc/Project_ViewFile.asp?FileID=28072&amp;IDKEY=0097809fdslkjf09rndasfufd098asodfjlkduf09nm23mrn87338711288"/>
  </r>
  <r>
    <d v="2020-07-10T00:00:00"/>
    <x v="7"/>
    <x v="31"/>
    <s v="en"/>
    <s v="20200709_VCS Verification Report_LZRP_BCP.pdf"/>
    <x v="84"/>
    <s v="VCS Issuance Documents"/>
    <s v="https://registry.verra.org/mymodule/ProjectDoc/Project_ViewFile.asp?FileID=47381&amp;IDKEY=qiquwesdfmnk0iei23nnm435oiojnc909dsflk9809adlkmlkfl65338399"/>
  </r>
  <r>
    <d v="2021-04-28T00:00:00"/>
    <x v="7"/>
    <x v="32"/>
    <s v="en"/>
    <s v="210415-VCS VER REPORT LZRP M8.pdf"/>
    <x v="84"/>
    <s v="VCS Issuance Documents"/>
    <s v="https://registry.verra.org/mymodule/ProjectDoc/Project_ViewFile.asp?FileID=52295&amp;IDKEY=kiquwesdfmnk0iei23nnm435oiojnc909dsflk9809adlkmlkf072114805"/>
  </r>
  <r>
    <d v="2022-07-12T00:00:00"/>
    <x v="7"/>
    <x v="33"/>
    <s v="en"/>
    <s v="VCS_VERIF_REP_1202_01JAN2021_31DEC2021.pdf"/>
    <x v="84"/>
    <s v="VCS Issuance Documents"/>
    <s v="https://registry.verra.org/mymodule/ProjectDoc/Project_ViewFile.asp?FileID=69815&amp;IDKEY=l097809fdslkjf09rndasfufd098asodfjlkduf09nm23mrn87096274885"/>
  </r>
  <r>
    <d v="2015-05-20T00:00:00"/>
    <x v="1"/>
    <x v="34"/>
    <s v="en"/>
    <s v="VERIF_STA_1202_01OCT2009_01OCT2013.pdf"/>
    <x v="84"/>
    <s v="VCS Issuance Documents"/>
    <s v="https://registry.verra.org/mymodule/ProjectDoc/Project_ViewFile.asp?FileID=16446&amp;IDKEY=fq934lkmsad39asjdkfj90qlkalsdkngaf98ulkandDfdvDdfhg22679034"/>
  </r>
  <r>
    <d v="2015-08-18T00:00:00"/>
    <x v="8"/>
    <x v="35"/>
    <s v="en"/>
    <s v="VERIF_STA_1202_01OCT2013_to_30SEPT2014.pdf"/>
    <x v="84"/>
    <s v="VCS Issuance Documents"/>
    <s v="https://registry.verra.org/mymodule/ProjectDoc/Project_ViewFile.asp?FileID=17112&amp;IDKEY=j8723kjnf7kjandsaslmdv09887vaksmrmnwqkjoiuanfnfuq0j23597448"/>
  </r>
  <r>
    <d v="2016-09-02T00:00:00"/>
    <x v="8"/>
    <x v="36"/>
    <s v="en"/>
    <s v="VCS_BCP_LZRP_EY2014-15_VerificationRepresentation_082516.pdf"/>
    <x v="84"/>
    <s v="VCS Issuance Documents"/>
    <s v="https://registry.verra.org/mymodule/ProjectDoc/Project_ViewFile.asp?FileID=19531&amp;IDKEY=s097809fdslkjf09rndasfufd098asodfjlkduf09nm23mrn87s26933249"/>
  </r>
  <r>
    <d v="2017-06-21T00:00:00"/>
    <x v="8"/>
    <x v="37"/>
    <s v="en"/>
    <s v="VCS_BCP_LZRP_EY2016_VerificationRepresentation_V2-0_061617.pdf"/>
    <x v="84"/>
    <s v="VCS Issuance Documents"/>
    <s v="https://registry.verra.org/mymodule/ProjectDoc/Project_ViewFile.asp?FileID=21358&amp;IDKEY=9097809fdslkjf09rndasfufd098asodfjlkduf09nm23mrn87229452682"/>
  </r>
  <r>
    <d v="2018-12-28T00:00:00"/>
    <x v="8"/>
    <x v="38"/>
    <s v="en"/>
    <s v="VCS_BCP_LZRP_EY2017_VerificationRepresentation_122118.pdf"/>
    <x v="84"/>
    <s v="VCS Issuance Documents"/>
    <s v="https://registry.verra.org/mymodule/ProjectDoc/Project_ViewFile.asp?FileID=26361&amp;IDKEY=llksjoiuwqowrnoiuomnckjashoufifmln902309ksdflku098936351819"/>
  </r>
  <r>
    <d v="2019-08-14T00:00:00"/>
    <x v="8"/>
    <x v="39"/>
    <s v="en"/>
    <s v="VCS_BCP_LZRP_EY2018_VerificationRepresentation_09092019.pdf"/>
    <x v="84"/>
    <s v="VCS Issuance Documents"/>
    <s v="https://registry.verra.org/mymodule/ProjectDoc/Project_ViewFile.asp?FileID=28071&amp;IDKEY=ilksjoiuwqowrnoiuomnckjashoufifmln902309ksdflku098f38709909"/>
  </r>
  <r>
    <d v="2020-07-10T00:00:00"/>
    <x v="8"/>
    <x v="40"/>
    <s v="en"/>
    <s v="20200709_VCS Verification Representation_LZRP_BCP.pdf"/>
    <x v="84"/>
    <s v="VCS Issuance Documents"/>
    <s v="https://registry.verra.org/mymodule/ProjectDoc/Project_ViewFile.asp?FileID=47382&amp;IDKEY=iiofj09234rm9oq4jndsma80vcalksdjf98cxkjaf90823nmq3q65339778"/>
  </r>
  <r>
    <d v="2021-04-28T00:00:00"/>
    <x v="8"/>
    <x v="41"/>
    <s v="en"/>
    <s v="210415-VCS Representation LZRP M8.pdf"/>
    <x v="84"/>
    <s v="VCS Issuance Documents"/>
    <s v="https://registry.verra.org/mymodule/ProjectDoc/Project_ViewFile.asp?FileID=52296&amp;IDKEY=xiofj09234rm9oq4jndsma80vcalksdjf98cxkjaf90823nmq3o72116184"/>
  </r>
  <r>
    <d v="2022-04-11T00:00:00"/>
    <x v="8"/>
    <x v="42"/>
    <s v="en"/>
    <s v="VCS-Verification-Representation-LZRP_MR9_2022.pdf"/>
    <x v="84"/>
    <s v="VCS Issuance Documents"/>
    <s v="https://registry.verra.org/mymodule/ProjectDoc/Project_ViewFile.asp?FileID=64691&amp;IDKEY=a98klasmf8jflkasf8098afnasfkj98f0a9sfsakjflsakjf8df89208889"/>
  </r>
  <r>
    <d v="2015-05-20T00:00:00"/>
    <x v="1"/>
    <x v="43"/>
    <s v="en"/>
    <s v="AFOLU_PROJ_ELEM_1202_07DEC2013.pdf"/>
    <x v="84"/>
    <s v="VCS Other Documents"/>
    <s v="https://registry.verra.org/mymodule/ProjectDoc/Project_ViewFile.asp?FileID=16450&amp;IDKEY=a98klasmf8jflkasf8098afnasfkj98f0a9sfsakjflsakjf8ds22684550"/>
  </r>
  <r>
    <d v="2015-08-18T00:00:00"/>
    <x v="1"/>
    <x v="44"/>
    <s v="en"/>
    <s v="AFOLU_PROJ_ELEM_1202_01OCT2013_to_30SEPT2014.pdf"/>
    <x v="84"/>
    <s v="VCS Other Documents"/>
    <s v="https://registry.verra.org/mymodule/ProjectDoc/Project_ViewFile.asp?FileID=17113&amp;IDKEY=kiquwesdfmnk0iei23nnm435oiojnc909dsflk9809adlkmlkf023598827"/>
  </r>
  <r>
    <d v="2016-09-01T00:00:00"/>
    <x v="5"/>
    <x v="45"/>
    <s v="en"/>
    <s v="20160622_LZRP_VCS Non-Permanence Risk_MR3.pdf"/>
    <x v="84"/>
    <s v="VCS Other Documents"/>
    <s v="https://registry.verra.org/mymodule/ProjectDoc/Project_ViewFile.asp?FileID=19514&amp;IDKEY=K0e98hfalksuf098fnsdalfkjfoijmn4309JLKJFjlaksjfla9f26909806"/>
  </r>
  <r>
    <d v="2016-09-30T00:00:00"/>
    <x v="5"/>
    <x v="46"/>
    <s v="en"/>
    <s v="20160914_LZRP_VCS Non-Permanence Risk_MR3.pdf"/>
    <x v="84"/>
    <s v="VCS Other Documents"/>
    <s v="https://registry.verra.org/mymodule/ProjectDoc/Project_ViewFile.asp?FileID=19702&amp;IDKEY=m097809fdslkjf09rndasfufd098asodfjlkduf09nm23mrn87827169058"/>
  </r>
  <r>
    <d v="2017-06-09T00:00:00"/>
    <x v="5"/>
    <x v="47"/>
    <s v="en"/>
    <s v="20170227_LZRP_VCS Non-Permanence Risk_MR4.pdf"/>
    <x v="84"/>
    <s v="VCS Other Documents"/>
    <s v="https://registry.verra.org/mymodule/ProjectDoc/Project_ViewFile.asp?FileID=21309&amp;IDKEY=j903q4jsafkasjfu90amnmasdfkaidflnmdf9348r09dmfasdfd29385111"/>
  </r>
  <r>
    <d v="2019-01-08T00:00:00"/>
    <x v="5"/>
    <x v="48"/>
    <s v="en"/>
    <s v="20180419_LZRP_VCS Non-Permanence Risk_MR5.pdf"/>
    <x v="84"/>
    <s v="VCS Other Documents"/>
    <s v="https://registry.verra.org/mymodule/ProjectDoc/Project_ViewFile.asp?FileID=26403&amp;IDKEY=a903q4jsafkasjfu90amnmasdfkaidflnmdf9348r09dmfasdf036409737"/>
  </r>
  <r>
    <d v="2019-08-14T00:00:00"/>
    <x v="5"/>
    <x v="49"/>
    <s v="en"/>
    <s v="20190610_LZRP_VCS Non-Permanence Risk_MR6.pdf"/>
    <x v="84"/>
    <s v="VCS Other Documents"/>
    <s v="https://registry.verra.org/mymodule/ProjectDoc/Project_ViewFile.asp?FileID=28074&amp;IDKEY=3q934lkmsad39asjdkfj90qlkalsdkngaf98ulkandDfdvDdfhD38714046"/>
  </r>
  <r>
    <d v="2018-06-26T00:00:00"/>
    <x v="1"/>
    <x v="50"/>
    <s v="en"/>
    <s v="CCB_PUB_COM_1202_10APR2013.pdf"/>
    <x v="84"/>
    <s v="VCS Other Documents"/>
    <s v="https://registry.verra.org/mymodule/ProjectDoc/Project_ViewFile.asp?FileID=24861&amp;IDKEY=gq934lkmsad39asjdkfj90qlkalsdkngaf98ulkandDfdvDdfhf34283319"/>
  </r>
  <r>
    <d v="2015-08-18T00:00:00"/>
    <x v="5"/>
    <x v="51"/>
    <s v="en"/>
    <s v="MONIT_REP_1202_01OCT2013_to_30SEPT2014.pdf"/>
    <x v="84"/>
    <s v="VCS Other Documents"/>
    <s v="https://registry.verra.org/mymodule/ProjectDoc/Project_ViewFile.asp?FileID=17111&amp;IDKEY=aq934lkmsad39asjdkfj90qlkalsdkngaf98ulkandDfdvDdfhd23596069"/>
  </r>
  <r>
    <d v="2021-04-28T00:00:00"/>
    <x v="12"/>
    <x v="52"/>
    <s v="en"/>
    <s v="I8_PRR_1202_28-04-2021.pdf"/>
    <x v="84"/>
    <s v="VCS Other Documents"/>
    <s v="https://registry.verra.org/mymodule/ProjectDoc/Project_ViewFile.asp?FileID=52333&amp;IDKEY=898klasmf8jflkasf8098afnasfkj98f0a9sfsakjflsakjf8d972167207"/>
  </r>
  <r>
    <d v="2016-11-14T00:00:00"/>
    <x v="10"/>
    <x v="53"/>
    <s v="not detected"/>
    <s v="KML_1202____.kml"/>
    <x v="84"/>
    <s v="VCS Other Documents"/>
    <s v="https://registry.verra.org/mymodule/ProjectDoc/Project_ViewFile.asp?FileID=19951&amp;IDKEY=0903q4jsafkasjfu90amnmasdfkaidflnmdf9348r09dmfasdfa27512429"/>
  </r>
  <r>
    <d v="2015-05-20T00:00:00"/>
    <x v="1"/>
    <x v="54"/>
    <s v="en"/>
    <s v="CCBA_VALID_STA_1202_21JUN2013.pdf"/>
    <x v="84"/>
    <s v="VCS Other Documents"/>
    <s v="https://registry.verra.org/mymodule/ProjectDoc/Project_ViewFile.asp?FileID=16456&amp;IDKEY=f8723kjnf7kjandsaslmdv09887vaksmrmnwqkjoiuanfnfuq0u22692824"/>
  </r>
  <r>
    <d v="2015-05-20T00:00:00"/>
    <x v="1"/>
    <x v="55"/>
    <s v="en"/>
    <s v="CCBA_VALID_REP_1202_21JUN2013.pdf"/>
    <x v="84"/>
    <s v="VCS Other Documents"/>
    <s v="https://registry.verra.org/mymodule/ProjectDoc/Project_ViewFile.asp?FileID=16457&amp;IDKEY=diquwesdfmnk0iei23nnm435oiojnc909dsflk9809adlkmlkfa22694203"/>
  </r>
  <r>
    <d v="2015-05-20T00:00:00"/>
    <x v="0"/>
    <x v="56"/>
    <s v="en"/>
    <s v="CCBA_PROJ_DESC_1202_21JUN2013.pdf"/>
    <x v="84"/>
    <s v="VCS Other Documents"/>
    <s v="https://registry.verra.org/mymodule/ProjectDoc/Project_ViewFile.asp?FileID=16458&amp;IDKEY=9iofj09234rm9oq4jndsma80vcalksdjf98cxkjaf90823nmq3822695582"/>
  </r>
  <r>
    <d v="2016-09-30T00:00:00"/>
    <x v="1"/>
    <x v="57"/>
    <s v="en"/>
    <s v="VCS Letter 28 SEP 2016.pdf"/>
    <x v="84"/>
    <s v="VCS Other Documents"/>
    <s v="https://registry.verra.org/mymodule/ProjectDoc/Project_ViewFile.asp?FileID=19701&amp;IDKEY=ulksjoiuwqowrnoiuomnckjashoufifmln902309ksdflku098s27167679"/>
  </r>
  <r>
    <d v="2015-12-10T00:00:00"/>
    <x v="1"/>
    <x v="43"/>
    <s v="en"/>
    <s v="AFOLU_PROJ_ELEM_1202_07DEC2013.pdf"/>
    <x v="84"/>
    <s v="VCS Other Documents"/>
    <s v="https://registry.verra.org/mymodule/ProjectDoc/Project_ViewFile.asp?FileID=36599&amp;IDKEY=38723kjnf7kjandsaslmdv09887vaksmrmnwqkjoiuanfnfuq0n50470021"/>
  </r>
  <r>
    <d v="2015-12-10T00:00:00"/>
    <x v="0"/>
    <x v="56"/>
    <s v="en"/>
    <s v="CCBA_PROJ_DESC_1202_21JUN2013.pdf"/>
    <x v="84"/>
    <s v="VCS Other Documents"/>
    <s v="https://registry.verra.org/mymodule/ProjectDoc/Project_ViewFile.asp?FileID=36600&amp;IDKEY=3903q4jsafkasjfu90amnmasdfkaidflnmdf9348r09dmfasdfa50471400"/>
  </r>
  <r>
    <d v="2015-12-10T00:00:00"/>
    <x v="1"/>
    <x v="55"/>
    <s v="en"/>
    <s v="CCBA_VALID_REP_1202_21JUN2013.pdf"/>
    <x v="84"/>
    <s v="VCS Other Documents"/>
    <s v="https://registry.verra.org/mymodule/ProjectDoc/Project_ViewFile.asp?FileID=36601&amp;IDKEY=898klasmf8jflkasf8098afnasfkj98f0a9sfsakjflsakjf8df50472779"/>
  </r>
  <r>
    <d v="2015-12-10T00:00:00"/>
    <x v="1"/>
    <x v="54"/>
    <s v="en"/>
    <s v="CCBA_VALID_STA_1202_21JUN2013.pdf"/>
    <x v="84"/>
    <s v="VCS Other Documents"/>
    <s v="https://registry.verra.org/mymodule/ProjectDoc/Project_ViewFile.asp?FileID=36602&amp;IDKEY=kkjalskjf098234kj28098sfkjlf098098kl32lasjdflkj909050474158"/>
  </r>
  <r>
    <d v="2015-12-10T00:00:00"/>
    <x v="1"/>
    <x v="2"/>
    <s v="en"/>
    <s v="PP_REG_REP_1202_29NOV2012.pdf"/>
    <x v="84"/>
    <s v="VCS Other Documents"/>
    <s v="https://registry.verra.org/mymodule/ProjectDoc/Project_ViewFile.asp?FileID=36603&amp;IDKEY=8lksjoiuwqowrnoiuomnckjashoufifmln902309ksdflku09850475537"/>
  </r>
  <r>
    <d v="2015-12-10T00:00:00"/>
    <x v="1"/>
    <x v="58"/>
    <s v="en"/>
    <s v="PP_LIS_REP_PL1202_06DEC2013.pdf"/>
    <x v="84"/>
    <s v="VCS Other Documents"/>
    <s v="https://registry.verra.org/mymodule/ProjectDoc/Project_ViewFile.asp?FileID=37436&amp;IDKEY=fiquwesdfmnk0iei23nnm435oiojnc909dsflk9809adlkmlkf51624244"/>
  </r>
  <r>
    <d v="2022-07-12T00:00:00"/>
    <x v="12"/>
    <x v="59"/>
    <s v="en"/>
    <s v="VCS PRR_1202_12JUL2022.pdf"/>
    <x v="84"/>
    <s v="VCS Other Documents"/>
    <s v="https://registry.verra.org/mymodule/ProjectDoc/Project_ViewFile.asp?FileID=69817&amp;IDKEY=sq934lkmsad39asjdkfj90qlkalsdkngaf98ulkandDfdvDdfhd96277643"/>
  </r>
  <r>
    <d v="2018-06-14T00:00:00"/>
    <x v="1"/>
    <x v="60"/>
    <s v="en"/>
    <s v="BCP_LowerZambezi_REDD+Project_PDD_CCB_8March_2013_V1(1)FINAL_r+(1).pdf"/>
    <x v="84"/>
    <s v="CCB Validation Documents"/>
    <s v="https://registry.verra.org/mymodule/ProjectDoc/Project_ViewFile.asp?FileID=24794&amp;IDKEY=d98klasmf8jflkasf8098afnasfkj98f0a9sfsakjflsakjf8d34190926"/>
  </r>
  <r>
    <d v="2018-06-14T00:00:00"/>
    <x v="1"/>
    <x v="61"/>
    <s v="en"/>
    <s v="VO12079-BioCarbon+CCB+Final+Report+June+2013+(1).pdf"/>
    <x v="84"/>
    <s v="CCB Validation Documents"/>
    <s v="https://registry.verra.org/mymodule/ProjectDoc/Project_ViewFile.asp?FileID=24796&amp;IDKEY=0lksjoiuwqowrnoiuomnckjashoufifmln902309ksdflku098k34193684"/>
  </r>
  <r>
    <d v="2018-06-14T00:00:00"/>
    <x v="1"/>
    <x v="62"/>
    <s v="en"/>
    <s v="079-Validation+Statement-Final_v2+(1) (1).pdf"/>
    <x v="84"/>
    <s v="CCB Validation Documents"/>
    <s v="https://registry.verra.org/mymodule/ProjectDoc/Project_ViewFile.asp?FileID=24797&amp;IDKEY=r097809fdslkjf09rndasfufd098asodfjlkduf09nm23mrn87734195063"/>
  </r>
  <r>
    <d v="2015-12-10T00:00:00"/>
    <x v="1"/>
    <x v="24"/>
    <s v="en"/>
    <s v="VALID_STA_1202_04APR2014.pdf"/>
    <x v="84"/>
    <s v="CCB Validation Documents"/>
    <s v="https://registry.verra.org/mymodule/ProjectDoc/Project_ViewFile.asp?FileID=36606&amp;IDKEY=Dq934lkmsad39asjdkfj90qlkalsdkngaf98ulkandDfdvDdfh350479674"/>
  </r>
  <r>
    <d v="2015-12-10T00:00:00"/>
    <x v="0"/>
    <x v="0"/>
    <s v="en"/>
    <s v="PROJ_DESC_1202_19FEB2014.pdf"/>
    <x v="84"/>
    <s v="CCB Validation Documents"/>
    <s v="https://registry.verra.org/mymodule/ProjectDoc/Project_ViewFile.asp?FileID=36604&amp;IDKEY=8097809fdslkjf09rndasfufd098asodfjlkduf09nm23mrn87050476916"/>
  </r>
  <r>
    <d v="2018-06-26T00:00:00"/>
    <x v="0"/>
    <x v="63"/>
    <s v="en"/>
    <s v="CCB_PROJ_DESC_ENG_1202_21JUN2013.pdf"/>
    <x v="84"/>
    <s v="CCB Validation Documents"/>
    <s v="https://registry.verra.org/mymodule/ProjectDoc/Project_ViewFile.asp?FileID=24859&amp;IDKEY=nlksjoiuwqowrnoiuomnckjashoufifmln902309ksdflku098u34280561"/>
  </r>
  <r>
    <d v="2018-06-26T00:00:00"/>
    <x v="0"/>
    <x v="64"/>
    <s v="en"/>
    <s v="CCB_PROJ_DESC_ENG_DRAFT_1202_08MAR2013.pdf"/>
    <x v="84"/>
    <s v="CCB Validation Documents"/>
    <s v="https://registry.verra.org/mymodule/ProjectDoc/Project_ViewFile.asp?FileID=24860&amp;IDKEY=30e98hfalksuf098fnsdalfkjfoijmn4309JLKJFjlaksjfla9n34281940"/>
  </r>
  <r>
    <d v="2023-02-15T00:00:00"/>
    <x v="5"/>
    <x v="65"/>
    <s v="en"/>
    <s v="13022023_LZRP_CCB_M2.pdf"/>
    <x v="84"/>
    <s v="CCB Verification Documents"/>
    <s v="https://registry.verra.org/mymodule/ProjectDoc/Project_ViewFile.asp?FileID=84756&amp;IDKEY=90e98hfalksuf098fnsdalfkjfoijmn4309JLKJFjlaksjfla9J116878524"/>
  </r>
  <r>
    <d v="2023-03-22T00:00:00"/>
    <x v="5"/>
    <x v="66"/>
    <s v="en"/>
    <s v="22032023_LZRP_Summary_CCB_M2_Eng.pdf"/>
    <x v="84"/>
    <s v="CCB Verification Documents"/>
    <s v="https://registry.verra.org/mymodule/ProjectDoc/Project_ViewFile.asp?FileID=86900&amp;IDKEY=oiquwesdfmnk0iei23nnm435oiojnc909dsflk9809adlkmlkf5119835100"/>
  </r>
  <r>
    <d v="2023-03-23T00:00:00"/>
    <x v="5"/>
    <x v="67"/>
    <s v="sw"/>
    <s v="23032023_LZRP_Summary_CCB_M2_Chewa trans.pdf"/>
    <x v="84"/>
    <s v="CCB Verification Documents"/>
    <s v="https://registry.verra.org/mymodule/ProjectDoc/Project_ViewFile.asp?FileID=86964&amp;IDKEY=kiquwesdfmnk0iei23nnm435oiojnc909dsflk9809adlkmlkf9119923356"/>
  </r>
  <r>
    <d v="2018-12-28T00:00:00"/>
    <x v="1"/>
    <x v="68"/>
    <s v="en"/>
    <s v="CCB_BCP_LZRP_EY2017_VerificationCertificate_122118.pdf"/>
    <x v="84"/>
    <s v="CCB Verification Documents"/>
    <s v="https://registry.verra.org/mymodule/ProjectDoc/Project_ViewFile.asp?FileID=26359&amp;IDKEY=3903q4jsafkasjfu90amnmasdfkaidflnmdf9348r09dmfasdfa36349061"/>
  </r>
  <r>
    <d v="2018-06-21T00:00:00"/>
    <x v="0"/>
    <x v="0"/>
    <s v="en"/>
    <s v="PROJ_DESC_1359_02SEP2014.pdf"/>
    <x v="85"/>
    <s v="VCS Registration Documents"/>
    <s v="https://registry.verra.org/mymodule/ProjectDoc/Project_ViewFile.asp?FileID=36081&amp;IDKEY=llksjoiuwqowrnoiuomnckjashoufifmln902309ksdflku098o49755699"/>
  </r>
  <r>
    <d v="2018-06-21T00:00:00"/>
    <x v="1"/>
    <x v="1"/>
    <s v="en"/>
    <s v="PP_REG_REP_1359_13OCT2014.PDF"/>
    <x v="85"/>
    <s v="VCS Registration Documents"/>
    <s v="https://registry.verra.org/mymodule/ProjectDoc/Project_ViewFile.asp?FileID=36080&amp;IDKEY=8kjalskjf098234kj28098sfkjlf098098kl32lasjdflkj909j49754320"/>
  </r>
  <r>
    <d v="2018-06-21T00:00:00"/>
    <x v="1"/>
    <x v="2"/>
    <s v="en"/>
    <s v="VALID_REP_1359_09SEP2014.pdf"/>
    <x v="85"/>
    <s v="VCS Registration Documents"/>
    <s v="https://registry.verra.org/mymodule/ProjectDoc/Project_ViewFile.asp?FileID=36082&amp;IDKEY=d097809fdslkjf09rndasfufd098asodfjlkduf09nm23mrn87d49757078"/>
  </r>
  <r>
    <d v="2015-05-28T00:00:00"/>
    <x v="1"/>
    <x v="3"/>
    <s v="en"/>
    <s v="PP_ISS_REP_1359_12SEP2009_31DEC2013.pdf"/>
    <x v="85"/>
    <s v="VCS Issuance Documents"/>
    <s v="https://registry.verra.org/mymodule/ProjectDoc/Project_ViewFile.asp?FileID=37569&amp;IDKEY=90e98hfalksuf098fnsdalfkjfoijmn4309JLKJFjlaksjfla9J51807651"/>
  </r>
  <r>
    <d v="2016-12-14T00:00:00"/>
    <x v="1"/>
    <x v="3"/>
    <s v="en"/>
    <s v="PP_ISS_REP_1359_12SEP2009_31DEC2013.pdf"/>
    <x v="85"/>
    <s v="VCS Issuance Documents"/>
    <s v="https://registry.verra.org/mymodule/ProjectDoc/Project_ViewFile.asp?FileID=40697&amp;IDKEY=f98klasmf8jflkasf8098afnasfkj98f0a9sfsakjflsakjf8dk56121163"/>
  </r>
  <r>
    <d v="2016-12-14T00:00:00"/>
    <x v="1"/>
    <x v="4"/>
    <s v="en"/>
    <s v="MONIT_REP_1359_12SEP2009_31DEC2013.pdf"/>
    <x v="85"/>
    <s v="VCS Issuance Documents"/>
    <s v="https://registry.verra.org/mymodule/ProjectDoc/Project_ViewFile.asp?FileID=45385&amp;IDKEY=4903q4jsafkasjfu90amnmasdfkaidflnmdf9348r09dmfasdfa62585915"/>
  </r>
  <r>
    <d v="2018-06-21T00:00:00"/>
    <x v="6"/>
    <x v="5"/>
    <s v="en"/>
    <s v="VALID_STA_1359_09SEP2014.pdf"/>
    <x v="85"/>
    <s v="VCS Issuance Documents"/>
    <s v="https://registry.verra.org/mymodule/ProjectDoc/Project_ViewFile.asp?FileID=36083&amp;IDKEY=n0e98hfalksuf098fnsdalfkjfoijmn4309JLKJFjlaksjfla9d49758457"/>
  </r>
  <r>
    <d v="2016-12-14T00:00:00"/>
    <x v="1"/>
    <x v="6"/>
    <s v="en"/>
    <s v="VERIF_REP_1359_12SEP2009_31DEC2013.pdf"/>
    <x v="85"/>
    <s v="VCS Issuance Documents"/>
    <s v="https://registry.verra.org/mymodule/ProjectDoc/Project_ViewFile.asp?FileID=45386&amp;IDKEY=s98klasmf8jflkasf8098afnasfkj98f0a9sfsakjflsakjf8dl62587294"/>
  </r>
  <r>
    <d v="2015-05-28T00:00:00"/>
    <x v="8"/>
    <x v="7"/>
    <s v="en"/>
    <s v="VERIF_STA_1359_12SEP2009_31DEC2013.pdf"/>
    <x v="85"/>
    <s v="VCS Issuance Documents"/>
    <s v="https://registry.verra.org/mymodule/ProjectDoc/Project_ViewFile.asp?FileID=37568&amp;IDKEY=9097809fdslkjf09rndasfufd098asodfjlkduf09nm23mrn87l51806272"/>
  </r>
  <r>
    <d v="2016-12-14T00:00:00"/>
    <x v="8"/>
    <x v="7"/>
    <s v="en"/>
    <s v="VERIF_STA_1359_12SEP2009_31DEC2013.pdf"/>
    <x v="85"/>
    <s v="VCS Issuance Documents"/>
    <s v="https://registry.verra.org/mymodule/ProjectDoc/Project_ViewFile.asp?FileID=40699&amp;IDKEY=clksjoiuwqowrnoiuomnckjashoufifmln902309ksdflku098i56123921"/>
  </r>
  <r>
    <d v="2016-12-14T00:00:00"/>
    <x v="1"/>
    <x v="8"/>
    <s v="en"/>
    <s v="AFOLU_ELEM_1359_12SEP2009_31DEC2013.pdf"/>
    <x v="85"/>
    <s v="VCS Other Documents"/>
    <s v="https://registry.verra.org/mymodule/ProjectDoc/Project_ViewFile.asp?FileID=42376&amp;IDKEY=78723kjnf7kjandsaslmdv09887vaksmrmnwqkjoiuanfnfuq0i58436504"/>
  </r>
  <r>
    <d v="2018-06-21T00:00:00"/>
    <x v="1"/>
    <x v="9"/>
    <s v="en"/>
    <s v="COMMS_AGR_1359_14MAY2018.pdf"/>
    <x v="85"/>
    <s v="VCS Other Documents"/>
    <s v="https://registry.verra.org/mymodule/ProjectDoc/Project_ViewFile.asp?FileID=41405&amp;IDKEY=3iofj09234rm9oq4jndsma80vcalksdjf98cxkjaf90823nmq357097495"/>
  </r>
  <r>
    <d v="2022-03-10T00:00:00"/>
    <x v="10"/>
    <x v="10"/>
    <s v="not detected"/>
    <s v="KML_1359.kml"/>
    <x v="85"/>
    <s v="VCS Other Documents"/>
    <s v="https://registry.verra.org/mymodule/ProjectDoc/Project_ViewFile.asp?FileID=63094&amp;IDKEY=l8723kjnf7kjandsaslmdv09887vaksmrmnwqkjoiuanfnfuq0m87006626"/>
  </r>
  <r>
    <d v="2018-06-21T00:00:00"/>
    <x v="1"/>
    <x v="11"/>
    <s v="not detected"/>
    <s v="PARTIAL_RELEASE_1359_09MAY2018.pdf"/>
    <x v="85"/>
    <s v="VCS Other Documents"/>
    <s v="https://registry.verra.org/mymodule/ProjectDoc/Project_ViewFile.asp?FileID=39463&amp;IDKEY=l903q4jsafkasjfu90amnmasdfkaidflnmdf9348r09dmfasdfa54419477"/>
  </r>
  <r>
    <d v="2018-06-21T00:00:00"/>
    <x v="1"/>
    <x v="12"/>
    <s v="en"/>
    <s v="ACCESSION_REP_1359_09MAY2018.pdf"/>
    <x v="85"/>
    <s v="VCS Other Documents"/>
    <s v="https://registry.verra.org/mymodule/ProjectDoc/Project_ViewFile.asp?FileID=41404&amp;IDKEY=iiquwesdfmnk0iei23nnm435oiojnc909dsflk9809adlkmlkfk57096116"/>
  </r>
  <r>
    <d v="2023-07-11T00:00:00"/>
    <x v="1"/>
    <x v="13"/>
    <s v="en"/>
    <s v="Project ID 1359_Withdrawl Request_06.27.23 - FINAL - IsangiREDD+.pdf"/>
    <x v="85"/>
    <s v="VCS Other Documents"/>
    <s v="https://registry.verra.org/mymodule/ProjectDoc/Project_ViewFile.asp?FileID=93704&amp;IDKEY=diquwesdfmnk0iei23nnm435oiojnc909dsflk9809adlkmlkf2129217816"/>
  </r>
  <r>
    <d v="2023-07-11T00:00:00"/>
    <x v="1"/>
    <x v="14"/>
    <s v="en"/>
    <s v="MEDDReport-April-10-2023-IsangiPages.pdf"/>
    <x v="85"/>
    <s v="VCS Other Documents"/>
    <s v="https://registry.verra.org/mymodule/ProjectDoc/Project_ViewFile.asp?FileID=93705&amp;IDKEY=fiofj09234rm9oq4jndsma80vcalksdjf98cxkjaf90823nmq3n129219195"/>
  </r>
  <r>
    <d v="2020-03-14T00:00:00"/>
    <x v="5"/>
    <x v="15"/>
    <s v="fr"/>
    <s v="MR_Isangi_REDD_M2_Re´sume´_FR.pdf"/>
    <x v="85"/>
    <s v="CCB Verification Documents"/>
    <s v="https://registry.verra.org/mymodule/ProjectDoc/Project_ViewFile.asp?FileID=45028&amp;IDKEY=7097809fdslkjf09rndasfufd098asodfjlkduf09nm23mrn87r62093612"/>
  </r>
  <r>
    <d v="2020-04-20T00:00:00"/>
    <x v="5"/>
    <x v="16"/>
    <s v="en"/>
    <s v="MR_Isangi REDD_MR2_Summary English.pdf"/>
    <x v="85"/>
    <s v="CCB Verification Documents"/>
    <s v="https://registry.verra.org/mymodule/ProjectDoc/Project_ViewFile.asp?FileID=46476&amp;IDKEY=jkjalskjf098234kj28098sfkjlf098098kl32lasjdflkj909k64090404"/>
  </r>
  <r>
    <d v="2018-06-21T00:00:00"/>
    <x v="1"/>
    <x v="17"/>
    <s v="en"/>
    <s v="CCBA_VALID_STA_1359_09SEP2014.pdf"/>
    <x v="85"/>
    <s v="CCB Verification Documents"/>
    <s v="https://registry.verra.org/mymodule/ProjectDoc/Project_ViewFile.asp?FileID=36079&amp;IDKEY=d903q4jsafkasjfu90amnmasdfkaidflnmdf9348r09dmfasdfu49752941"/>
  </r>
  <r>
    <d v="2015-05-28T00:00:00"/>
    <x v="1"/>
    <x v="18"/>
    <s v="en"/>
    <s v="CCBA_VERIF_STA_1359_12SEP2009_31DEC2013.pdf"/>
    <x v="85"/>
    <s v="CCB Verification Documents"/>
    <s v="https://registry.verra.org/mymodule/ProjectDoc/Project_ViewFile.asp?FileID=37570&amp;IDKEY=n8723kjnf7kjandsaslmdv09887vaksmrmnwqkjoiuanfnfuq0q51809030"/>
  </r>
  <r>
    <d v="2016-12-14T00:00:00"/>
    <x v="1"/>
    <x v="18"/>
    <s v="en"/>
    <s v="CCBA_VERIF_STA_1359_12SEP2009_31DEC2013.pdf"/>
    <x v="85"/>
    <s v="CCB Verification Documents"/>
    <s v="https://registry.verra.org/mymodule/ProjectDoc/Project_ViewFile.asp?FileID=40698&amp;IDKEY=8kjalskjf098234kj28098sfkjlf098098kl32lasjdflkj909056122542"/>
  </r>
  <r>
    <d v="2017-03-27T00:00:00"/>
    <x v="1"/>
    <x v="0"/>
    <s v="pt"/>
    <s v="CCB_IMP_REP_POR_1382_02AUG2012_31DEC2015_V1.pdf"/>
    <x v="86"/>
    <s v="VCS Pipeline Documents"/>
    <s v="https://registry.verra.org/mymodule/ProjectDoc/Project_ViewFile.asp?FileID=45422&amp;IDKEY=kkjalskjf098234kj28098sfkjlf098098kl32lasjdflkj909062636938"/>
  </r>
  <r>
    <d v="2017-12-22T00:00:00"/>
    <x v="0"/>
    <x v="1"/>
    <s v="en"/>
    <s v="PROJ_DESC_1382_04APR2015.pdf"/>
    <x v="86"/>
    <s v="VCS Registration Documents"/>
    <s v="https://registry.verra.org/mymodule/ProjectDoc/Project_ViewFile.asp?FileID=36266&amp;IDKEY=diquwesdfmnk0iei23nnm435oiojnc909dsflk9809adlkmlkfs50010814"/>
  </r>
  <r>
    <d v="2017-12-22T00:00:00"/>
    <x v="1"/>
    <x v="2"/>
    <s v="en"/>
    <s v="PP_REG_REP_1382_04APR2015.pdf"/>
    <x v="86"/>
    <s v="VCS Registration Documents"/>
    <s v="https://registry.verra.org/mymodule/ProjectDoc/Project_ViewFile.asp?FileID=36261&amp;IDKEY=9lksjoiuwqowrnoiuomnckjashoufifmln902309ksdflku098l50003919"/>
  </r>
  <r>
    <d v="2017-12-22T00:00:00"/>
    <x v="3"/>
    <x v="3"/>
    <s v="en"/>
    <s v="VALID_REP_1382_06APR2015.pdf"/>
    <x v="86"/>
    <s v="VCS Registration Documents"/>
    <s v="https://registry.verra.org/mymodule/ProjectDoc/Project_ViewFile.asp?FileID=36267&amp;IDKEY=0iofj09234rm9oq4jndsma80vcalksdjf98cxkjaf90823nmq3250012193"/>
  </r>
  <r>
    <d v="2017-03-27T00:00:00"/>
    <x v="1"/>
    <x v="4"/>
    <s v="en"/>
    <s v="PP_ISS_REP_1382_02AUG2012_31DEC2014.pdf"/>
    <x v="86"/>
    <s v="VCS Issuance Documents"/>
    <s v="https://registry.verra.org/mymodule/ProjectDoc/Project_ViewFile.asp?FileID=44650&amp;IDKEY=f097809fdslkjf09rndasfufd098asodfjlkduf09nm23mrn87k61572350"/>
  </r>
  <r>
    <d v="2019-12-31T00:00:00"/>
    <x v="1"/>
    <x v="5"/>
    <s v="en"/>
    <s v="PP_ISS_REP_1382_01JAN2016_31DEC2018.pdf"/>
    <x v="86"/>
    <s v="VCS Issuance Documents"/>
    <s v="https://registry.verra.org/mymodule/ProjectDoc/Project_ViewFile.asp?FileID=44761&amp;IDKEY=88723kjnf7kjandsaslmdv09887vaksmrmnwqkjoiuanfnfuq0861725419"/>
  </r>
  <r>
    <d v="2018-02-08T00:00:00"/>
    <x v="1"/>
    <x v="6"/>
    <s v="en"/>
    <s v="PP_ISS_REP_1382_01JAN2015_31DEC2015.PDF"/>
    <x v="86"/>
    <s v="VCS Issuance Documents"/>
    <s v="https://registry.verra.org/mymodule/ProjectDoc/Project_ViewFile.asp?FileID=45726&amp;IDKEY=fiofj09234rm9oq4jndsma80vcalksdjf98cxkjaf90823nmq3463056154"/>
  </r>
  <r>
    <d v="2022-12-19T00:00:00"/>
    <x v="1"/>
    <x v="7"/>
    <s v="en"/>
    <s v="ISS_REP_1382_24082022.pdf"/>
    <x v="86"/>
    <s v="VCS Issuance Documents"/>
    <s v="https://registry.verra.org/mymodule/ProjectDoc/Project_ViewFile.asp?FileID=81141&amp;IDKEY=3903q4jsafkasjfu90amnmasdfkaidflnmdf9348r09dmfasdfa111893439"/>
  </r>
  <r>
    <d v="2018-02-08T00:00:00"/>
    <x v="5"/>
    <x v="8"/>
    <s v="en"/>
    <s v="2015_EnviraMonitoring_2017.08.24.pdf"/>
    <x v="86"/>
    <s v="VCS Issuance Documents"/>
    <s v="https://registry.verra.org/mymodule/ProjectDoc/Project_ViewFile.asp?FileID=44341&amp;IDKEY=l98klasmf8jflkasf8098afnasfkj98f0a9sfsakjflsakjf8dk61146239"/>
  </r>
  <r>
    <d v="2017-03-27T00:00:00"/>
    <x v="5"/>
    <x v="9"/>
    <s v="en"/>
    <s v="2014_EnviraMonitoring_2016.02.12.pdf"/>
    <x v="86"/>
    <s v="VCS Issuance Documents"/>
    <s v="https://registry.verra.org/mymodule/ProjectDoc/Project_ViewFile.asp?FileID=44952&amp;IDKEY=diofj09234rm9oq4jndsma80vcalksdjf98cxkjaf90823nmq3s61988808"/>
  </r>
  <r>
    <d v="2017-03-27T00:00:00"/>
    <x v="5"/>
    <x v="10"/>
    <s v="en"/>
    <s v="MONIT_REP_1382_02AUG2012_31DEC2014.pdf"/>
    <x v="86"/>
    <s v="VCS Issuance Documents"/>
    <s v="https://registry.verra.org/mymodule/ProjectDoc/Project_ViewFile.asp?FileID=44962&amp;IDKEY=n903q4jsafkasjfu90amnmasdfkaidflnmdf9348r09dmfasdfd62002598"/>
  </r>
  <r>
    <d v="2019-12-31T00:00:00"/>
    <x v="5"/>
    <x v="11"/>
    <s v="en"/>
    <s v="MONIT_REP_1382_01JAN2016_31DEC2018.pdf"/>
    <x v="86"/>
    <s v="VCS Issuance Documents"/>
    <s v="https://registry.verra.org/mymodule/ProjectDoc/Project_ViewFile.asp?FileID=45100&amp;IDKEY=m0e98hfalksuf098fnsdalfkjfoijmn4309JLKJFjlaksjfla9a62192900"/>
  </r>
  <r>
    <d v="2018-02-08T00:00:00"/>
    <x v="5"/>
    <x v="12"/>
    <s v="en"/>
    <s v="MONIT_REP_1382_01JAN2015_31DEC2015.pdf"/>
    <x v="86"/>
    <s v="VCS Issuance Documents"/>
    <s v="https://registry.verra.org/mymodule/ProjectDoc/Project_ViewFile.asp?FileID=45787&amp;IDKEY=dq934lkmsad39asjdkfj90qlkalsdkngaf98ulkandDfdvDdfh063140273"/>
  </r>
  <r>
    <d v="2022-12-19T00:00:00"/>
    <x v="5"/>
    <x v="13"/>
    <s v="en"/>
    <s v="MON_REP1382_01012019_31122021.pdf"/>
    <x v="86"/>
    <s v="VCS Issuance Documents"/>
    <s v="https://registry.verra.org/mymodule/ProjectDoc/Project_ViewFile.asp?FileID=81138&amp;IDKEY=kq934lkmsad39asjdkfj90qlkalsdkngaf98ulkandDfdvDdfhf111889302"/>
  </r>
  <r>
    <d v="2017-12-22T00:00:00"/>
    <x v="6"/>
    <x v="14"/>
    <s v="en"/>
    <s v="VALID_STA_1382_06APR2015.pdf"/>
    <x v="86"/>
    <s v="VCS Issuance Documents"/>
    <s v="https://registry.verra.org/mymodule/ProjectDoc/Project_ViewFile.asp?FileID=36268&amp;IDKEY=0903q4jsafkasjfu90amnmasdfkaidflnmdf9348r09dmfasdfa50013572"/>
  </r>
  <r>
    <d v="2019-12-31T00:00:00"/>
    <x v="1"/>
    <x v="15"/>
    <s v="en"/>
    <s v="VERIF_REP_1382_01JAN2016_31DEC2018.pdf"/>
    <x v="86"/>
    <s v="VCS Issuance Documents"/>
    <s v="https://registry.verra.org/mymodule/ProjectDoc/Project_ViewFile.asp?FileID=41866&amp;IDKEY=d903q4jsafkasjfu90amnmasdfkaidflnmdf9348r09dmfasdfn57733214"/>
  </r>
  <r>
    <d v="2017-03-27T00:00:00"/>
    <x v="7"/>
    <x v="16"/>
    <s v="en"/>
    <s v="VERIF_REP_1382_02AUG2012_31DEC2014.pdf"/>
    <x v="86"/>
    <s v="VCS Issuance Documents"/>
    <s v="https://registry.verra.org/mymodule/ProjectDoc/Project_ViewFile.asp?FileID=42296&amp;IDKEY=0iquwesdfmnk0iei23nnm435oiojnc909dsflk9809adlkmlkfm58326184"/>
  </r>
  <r>
    <d v="2018-02-08T00:00:00"/>
    <x v="7"/>
    <x v="17"/>
    <s v="en"/>
    <s v="CarbonCo_Envira_Amazonia_VCS_verif_17_EN.pdf"/>
    <x v="86"/>
    <s v="VCS Issuance Documents"/>
    <s v="https://registry.verra.org/mymodule/ProjectDoc/Project_ViewFile.asp?FileID=42977&amp;IDKEY=m097809fdslkjf09rndasfufd098asodfjlkduf09nm23mrn87859265283"/>
  </r>
  <r>
    <d v="2018-02-08T00:00:00"/>
    <x v="7"/>
    <x v="18"/>
    <s v="en"/>
    <s v="VERIF_REP_1382_01JAN2015_31DEC2015.pdf"/>
    <x v="86"/>
    <s v="VCS Issuance Documents"/>
    <s v="https://registry.verra.org/mymodule/ProjectDoc/Project_ViewFile.asp?FileID=42979&amp;IDKEY=fq934lkmsad39asjdkfj90qlkalsdkngaf98ulkandDfdvDdfhk59268041"/>
  </r>
  <r>
    <d v="2018-02-08T00:00:00"/>
    <x v="1"/>
    <x v="19"/>
    <s v="en"/>
    <s v="Envira_Amazonia_CarbonCO_CCB_verif_17.pdf"/>
    <x v="86"/>
    <s v="VCS Issuance Documents"/>
    <s v="https://registry.verra.org/mymodule/ProjectDoc/Project_ViewFile.asp?FileID=43190&amp;IDKEY=0kjalskjf098234kj28098sfkjlf098098kl32lasjdflkj909859559010"/>
  </r>
  <r>
    <d v="2022-12-19T00:00:00"/>
    <x v="1"/>
    <x v="20"/>
    <s v="en"/>
    <s v="VERIF_REP_1382_01012019_31122021.pdf"/>
    <x v="86"/>
    <s v="VCS Issuance Documents"/>
    <s v="https://registry.verra.org/mymodule/ProjectDoc/Project_ViewFile.asp?FileID=81140&amp;IDKEY=jiofj09234rm9oq4jndsma80vcalksdjf98cxkjaf90823nmq33111892060"/>
  </r>
  <r>
    <d v="2019-12-31T00:00:00"/>
    <x v="8"/>
    <x v="21"/>
    <s v="en"/>
    <s v="VERIF_STA_1382_01JAN2016_31DEC2018.pdf"/>
    <x v="86"/>
    <s v="VCS Issuance Documents"/>
    <s v="https://registry.verra.org/mymodule/ProjectDoc/Project_ViewFile.asp?FileID=38727&amp;IDKEY=9kjalskjf098234kj28098sfkjlf098098kl32lasjdflkj909253404533"/>
  </r>
  <r>
    <d v="2017-03-27T00:00:00"/>
    <x v="8"/>
    <x v="22"/>
    <s v="en"/>
    <s v="VERIF_STA_1382_02AUG2012_31DEC2014.pdf"/>
    <x v="86"/>
    <s v="VCS Issuance Documents"/>
    <s v="https://registry.verra.org/mymodule/ProjectDoc/Project_ViewFile.asp?FileID=38775&amp;IDKEY=00e98hfalksuf098fnsdalfkjfoijmn4309JLKJFjlaksjfla9f53470725"/>
  </r>
  <r>
    <d v="2018-02-08T00:00:00"/>
    <x v="8"/>
    <x v="23"/>
    <s v="en"/>
    <s v="ENVIRA_VCS_Verification_Representation_17.pdf"/>
    <x v="86"/>
    <s v="VCS Issuance Documents"/>
    <s v="https://registry.verra.org/mymodule/ProjectDoc/Project_ViewFile.asp?FileID=39638&amp;IDKEY=7097809fdslkjf09rndasfufd098asodfjlkduf09nm23mrn87r54660802"/>
  </r>
  <r>
    <d v="2018-02-08T00:00:00"/>
    <x v="8"/>
    <x v="24"/>
    <s v="en"/>
    <s v="VERIF_STA_1382_01JAN2015_31DEC2015.pdf"/>
    <x v="86"/>
    <s v="VCS Issuance Documents"/>
    <s v="https://registry.verra.org/mymodule/ProjectDoc/Project_ViewFile.asp?FileID=39639&amp;IDKEY=e0e98hfalksuf098fnsdalfkjfoijmn4309JLKJFjlaksjfla9l54662181"/>
  </r>
  <r>
    <d v="2022-12-19T00:00:00"/>
    <x v="8"/>
    <x v="25"/>
    <s v="en"/>
    <s v="VERIF_STA_1382_13092022.pdf"/>
    <x v="86"/>
    <s v="VCS Issuance Documents"/>
    <s v="https://registry.verra.org/mymodule/ProjectDoc/Project_ViewFile.asp?FileID=81144&amp;IDKEY=8lksjoiuwqowrnoiuomnckjashoufifmln902309ksdflku098111897576"/>
  </r>
  <r>
    <d v="2017-12-22T00:00:00"/>
    <x v="1"/>
    <x v="26"/>
    <s v="en"/>
    <s v="AFOLU_ELEM_1382_03APR2015.pdf"/>
    <x v="86"/>
    <s v="VCS Other Documents"/>
    <s v="https://registry.verra.org/mymodule/ProjectDoc/Project_ViewFile.asp?FileID=36262&amp;IDKEY=n097809fdslkjf09rndasfufd098asodfjlkduf09nm23mrn87950005298"/>
  </r>
  <r>
    <d v="2019-12-31T00:00:00"/>
    <x v="1"/>
    <x v="27"/>
    <s v="en"/>
    <s v="AFOLU_ELEM_1382_01JAN2016_31DEC2018.pdf"/>
    <x v="86"/>
    <s v="VCS Other Documents"/>
    <s v="https://registry.verra.org/mymodule/ProjectDoc/Project_ViewFile.asp?FileID=38725&amp;IDKEY=d903q4jsafkasjfu90amnmasdfkaidflnmdf9348r09dmfasdfu53401775"/>
  </r>
  <r>
    <d v="2017-03-27T00:00:00"/>
    <x v="1"/>
    <x v="28"/>
    <s v="en"/>
    <s v="AFOLU_ELEM_1382_02AUG2012_31DEC2014.pdf"/>
    <x v="86"/>
    <s v="VCS Other Documents"/>
    <s v="https://registry.verra.org/mymodule/ProjectDoc/Project_ViewFile.asp?FileID=42047&amp;IDKEY=lkjalskjf098234kj28098sfkjlf098098kl32lasjdflkj909s57982813"/>
  </r>
  <r>
    <d v="2018-02-08T00:00:00"/>
    <x v="1"/>
    <x v="29"/>
    <s v="en"/>
    <s v="AFOLU_PROJ_ELEM_1382_01JAN2015_31DEC2015.pdf"/>
    <x v="86"/>
    <s v="VCS Other Documents"/>
    <s v="https://registry.verra.org/mymodule/ProjectDoc/Project_ViewFile.asp?FileID=42978&amp;IDKEY=s0e98hfalksuf098fnsdalfkjfoijmn4309JLKJFjlaksjfla9h59266662"/>
  </r>
  <r>
    <d v="2017-12-22T00:00:00"/>
    <x v="9"/>
    <x v="30"/>
    <s v="en"/>
    <s v="Envira_Amazonia_Markit_Communications_Agreement,_Fully_Signed.pdf"/>
    <x v="86"/>
    <s v="VCS Other Documents"/>
    <s v="https://registry.verra.org/mymodule/ProjectDoc/Project_ViewFile.asp?FileID=36745&amp;IDKEY=4903q4jsafkasjfu90amnmasdfkaidflnmdf9348r09dmfasdfm50671355"/>
  </r>
  <r>
    <d v="2017-12-22T00:00:00"/>
    <x v="1"/>
    <x v="31"/>
    <s v="en"/>
    <s v="COMMS_AGREE_PL1382_04APR2014.pdf"/>
    <x v="86"/>
    <s v="VCS Other Documents"/>
    <s v="https://registry.verra.org/mymodule/ProjectDoc/Project_ViewFile.asp?FileID=39228&amp;IDKEY=aiofj09234rm9oq4jndsma80vcalksdjf98cxkjaf90823nmq3k54095412"/>
  </r>
  <r>
    <d v="2022-04-12T00:00:00"/>
    <x v="10"/>
    <x v="32"/>
    <s v="not detected"/>
    <s v="ID 1382.kml"/>
    <x v="86"/>
    <s v="VCS Other Documents"/>
    <s v="https://registry.verra.org/mymodule/ProjectDoc/Project_ViewFile.asp?FileID=64795&amp;IDKEY=aq934lkmsad39asjdkfj90qlkalsdkngaf98ulkandDfdvDdfhk89352305"/>
  </r>
  <r>
    <d v="2017-03-27T00:00:00"/>
    <x v="1"/>
    <x v="33"/>
    <s v="en"/>
    <s v="CCB_VERIF_STA_1382_02AUG2012_31DEC2014.pdf"/>
    <x v="86"/>
    <s v="VCS Other Documents"/>
    <s v="https://registry.verra.org/mymodule/ProjectDoc/Project_ViewFile.asp?FileID=38774&amp;IDKEY=l097809fdslkjf09rndasfufd098asodfjlkduf09nm23mrn87953469346"/>
  </r>
  <r>
    <d v="2017-03-27T00:00:00"/>
    <x v="1"/>
    <x v="34"/>
    <s v="en"/>
    <s v="Envira_Amazonia_Conformance_with_Acre_Normative_Instruction_No.1,_2_MAY_2016.pdf"/>
    <x v="86"/>
    <s v="VCS Other Documents"/>
    <s v="https://registry.verra.org/mymodule/ProjectDoc/Project_ViewFile.asp?FileID=38884&amp;IDKEY=qq934lkmsad39asjdkfj90qlkalsdkngaf98ulkandDfdvDdfhs53621036"/>
  </r>
  <r>
    <d v="2017-03-27T00:00:00"/>
    <x v="7"/>
    <x v="35"/>
    <s v="en"/>
    <s v="034_01-Envira_CCBA_Verification_Report_Final-20160215.pdf"/>
    <x v="86"/>
    <s v="VCS Other Documents"/>
    <s v="https://registry.verra.org/mymodule/ProjectDoc/Project_ViewFile.asp?FileID=42264&amp;IDKEY=alksjoiuwqowrnoiuomnckjashoufifmln902309ksdflku098o58282056"/>
  </r>
  <r>
    <d v="2017-03-27T00:00:00"/>
    <x v="7"/>
    <x v="36"/>
    <s v="en"/>
    <s v="034_01-Envira-VCS_Verification_Report-Final-20160215.pdf"/>
    <x v="86"/>
    <s v="VCS Other Documents"/>
    <s v="https://registry.verra.org/mymodule/ProjectDoc/Project_ViewFile.asp?FileID=42265&amp;IDKEY=u097809fdslkjf09rndasfufd098asodfjlkduf09nm23mrn87858283435"/>
  </r>
  <r>
    <d v="2018-02-08T00:00:00"/>
    <x v="1"/>
    <x v="37"/>
    <s v="en"/>
    <s v="Envira_Amazonia_Project_Summary_Document,_English_(8-24-17).pdf"/>
    <x v="86"/>
    <s v="VCS Other Documents"/>
    <s v="https://registry.verra.org/mymodule/ProjectDoc/Project_ViewFile.asp?FileID=44342&amp;IDKEY=akjalskjf098234kj28098sfkjlf098098kl32lasjdflkj909j61147618"/>
  </r>
  <r>
    <d v="2018-02-08T00:00:00"/>
    <x v="1"/>
    <x v="38"/>
    <s v="pt"/>
    <s v="Envira_Amazonia_Project_Summary_Document,_Portuguese_(8-24-17).pdf"/>
    <x v="86"/>
    <s v="VCS Other Documents"/>
    <s v="https://registry.verra.org/mymodule/ProjectDoc/Project_ViewFile.asp?FileID=44343&amp;IDKEY=klksjoiuwqowrnoiuomnckjashoufifmln902309ksdflku098061148997"/>
  </r>
  <r>
    <d v="2017-03-27T00:00:00"/>
    <x v="1"/>
    <x v="39"/>
    <s v="en"/>
    <s v="CCB_PIR_1382_02AUG2012_31DEC2014.pdf"/>
    <x v="86"/>
    <s v="VCS Other Documents"/>
    <s v="https://registry.verra.org/mymodule/ProjectDoc/Project_ViewFile.asp?FileID=45574&amp;IDKEY=f903q4jsafkasjfu90amnmasdfkaidflnmdf9348r09dmfasdfq62846546"/>
  </r>
  <r>
    <d v="2023-05-23T00:00:00"/>
    <x v="1"/>
    <x v="40"/>
    <s v="en"/>
    <s v="VCS_CPR_REQUEST_DENIED_1382_23MAY2023.pdf"/>
    <x v="86"/>
    <s v="VCS Other Documents"/>
    <s v="https://registry.verra.org/mymodule/ProjectDoc/Project_ViewFile.asp?FileID=90486&amp;IDKEY=2kjalskjf098234kj28098sfkjlf098098kl32lasjdflkj9099124780194"/>
  </r>
  <r>
    <d v="2022-07-13T00:00:00"/>
    <x v="1"/>
    <x v="41"/>
    <s v="en"/>
    <s v="THE ENVIRA AMAZONIA PROJECT_.pdf"/>
    <x v="86"/>
    <s v="VCS Other Documents"/>
    <s v="https://registry.verra.org/mymodule/ProjectDoc/Project_ViewFile.asp?FileID=69888&amp;IDKEY=k097809fdslkjf09rndasfufd098asodfjlkduf09nm23mrn87096375552"/>
  </r>
  <r>
    <d v="2017-03-27T00:00:00"/>
    <x v="12"/>
    <x v="42"/>
    <s v="en"/>
    <s v="ISS1_1382_PRR_2MAY2016.pdf"/>
    <x v="86"/>
    <s v="VCS Other Documents"/>
    <s v="https://registry.verra.org/mymodule/ProjectDoc/Project_ViewFile.asp?FileID=38885&amp;IDKEY=v8723kjnf7kjandsaslmdv09887vaksmrmnwqkjoiuanfnfuq0a53622415"/>
  </r>
  <r>
    <d v="2018-02-08T00:00:00"/>
    <x v="12"/>
    <x v="43"/>
    <s v="en"/>
    <s v="I2_PRR_1382_12FEB2018.pdf"/>
    <x v="86"/>
    <s v="VCS Other Documents"/>
    <s v="https://registry.verra.org/mymodule/ProjectDoc/Project_ViewFile.asp?FileID=39542&amp;IDKEY=iiquwesdfmnk0iei23nnm435oiojnc909dsflk9809adlkmlkfk54528418"/>
  </r>
  <r>
    <d v="2022-02-25T00:00:00"/>
    <x v="1"/>
    <x v="44"/>
    <s v="en"/>
    <s v="Envira Amazonia Project Summary Document, English (2-25-22).pdf"/>
    <x v="86"/>
    <s v="CCB Validation Documents"/>
    <s v="https://registry.verra.org/mymodule/ProjectDoc/Project_ViewFile.asp?FileID=62131&amp;IDKEY=iiquwesdfmnk0iei23nnm435oiojnc909dsflk9809adlkmlkfk85678649"/>
  </r>
  <r>
    <d v="2022-02-25T00:00:00"/>
    <x v="1"/>
    <x v="45"/>
    <s v="pt"/>
    <s v="Envira Amazonia Project Summary Document, Portuguese (2-25-22).pdf"/>
    <x v="86"/>
    <s v="CCB Validation Documents"/>
    <s v="https://registry.verra.org/mymodule/ProjectDoc/Project_ViewFile.asp?FileID=62132&amp;IDKEY=3iofj09234rm9oq4jndsma80vcalksdjf98cxkjaf90823nmq385680028"/>
  </r>
  <r>
    <d v="2017-12-22T00:00:00"/>
    <x v="0"/>
    <x v="46"/>
    <s v="en"/>
    <s v="CCB_PROJ_DESC_1382_05MAR2015.pdf"/>
    <x v="86"/>
    <s v="CCB Validation Documents"/>
    <s v="https://registry.verra.org/mymodule/ProjectDoc/Project_ViewFile.asp?FileID=36263&amp;IDKEY=f0e98hfalksuf098fnsdalfkjfoijmn4309JLKJFjlaksjfla9950006677"/>
  </r>
  <r>
    <d v="2017-12-22T00:00:00"/>
    <x v="1"/>
    <x v="47"/>
    <s v="en"/>
    <s v="CCB_VALID_REP_1382_06APR2015.pdf"/>
    <x v="86"/>
    <s v="CCB Validation Documents"/>
    <s v="https://registry.verra.org/mymodule/ProjectDoc/Project_ViewFile.asp?FileID=36264&amp;IDKEY=vq934lkmsad39asjdkfj90qlkalsdkngaf98ulkandDfdvDdfh450008056"/>
  </r>
  <r>
    <d v="2017-12-22T00:00:00"/>
    <x v="1"/>
    <x v="48"/>
    <s v="en"/>
    <s v="CCB_VALID_REP_ENG_1382_15APR2015.pdf"/>
    <x v="86"/>
    <s v="CCB Validation Documents"/>
    <s v="https://registry.verra.org/mymodule/ProjectDoc/Project_ViewFile.asp?FileID=41763&amp;IDKEY=9q934lkmsad39asjdkfj90qlkalsdkngaf98ulkandDfdvDdfhj57591177"/>
  </r>
  <r>
    <d v="2017-12-22T00:00:00"/>
    <x v="1"/>
    <x v="49"/>
    <s v="en"/>
    <s v="CCB_VALID_STA_1382_06APR2015.pdf"/>
    <x v="86"/>
    <s v="CCB Validation Documents"/>
    <s v="https://registry.verra.org/mymodule/ProjectDoc/Project_ViewFile.asp?FileID=36265&amp;IDKEY=f8723kjnf7kjandsaslmdv09887vaksmrmnwqkjoiuanfnfuq0k50009435"/>
  </r>
  <r>
    <d v="2017-12-22T00:00:00"/>
    <x v="1"/>
    <x v="50"/>
    <s v="en"/>
    <s v="CCB_VALID_STA_1382_15APR2015.pdf"/>
    <x v="86"/>
    <s v="CCB Validation Documents"/>
    <s v="https://registry.verra.org/mymodule/ProjectDoc/Project_ViewFile.asp?FileID=39717&amp;IDKEY=skjalskjf098234kj28098sfkjlf098098kl32lasjdflkj909f54769743"/>
  </r>
  <r>
    <d v="2019-12-31T00:00:00"/>
    <x v="5"/>
    <x v="51"/>
    <s v="en"/>
    <s v="CCB_MONIT_REP_ENG_1382_01JAN2016_31DEC2018.pdf"/>
    <x v="86"/>
    <s v="CCB Verification Documents"/>
    <s v="https://registry.verra.org/mymodule/ProjectDoc/Project_ViewFile.asp?FileID=45099&amp;IDKEY=8kjalskjf098234kj28098sfkjlf098098kl32lasjdflkj909062191521"/>
  </r>
  <r>
    <d v="2022-02-25T00:00:00"/>
    <x v="5"/>
    <x v="52"/>
    <s v="en"/>
    <s v="Envira Amazonia Project's CCB VCS 2019-2021 Monitoring Report 2022.02.25.pdf"/>
    <x v="86"/>
    <s v="CCB Verification Documents"/>
    <s v="https://registry.verra.org/mymodule/ProjectDoc/Project_ViewFile.asp?FileID=62133&amp;IDKEY=d903q4jsafkasjfu90amnmasdfkaidflnmdf9348r09dmfasdf985681407"/>
  </r>
  <r>
    <d v="2019-12-31T00:00:00"/>
    <x v="1"/>
    <x v="53"/>
    <s v="en"/>
    <s v="CCB_MON_REP_ENG_1382_01JAN2016_31DEC2018.pdf"/>
    <x v="86"/>
    <s v="CCB Verification Documents"/>
    <s v="https://registry.verra.org/mymodule/ProjectDoc/Project_ViewFile.asp?FileID=43327&amp;IDKEY=f097809fdslkjf09rndasfufd098asodfjlkduf09nm23mrn87k59747933"/>
  </r>
  <r>
    <d v="2019-12-31T00:00:00"/>
    <x v="1"/>
    <x v="54"/>
    <s v="pt"/>
    <s v="CCB_MON_REP_POR_1382_01JAN2016_31DEC2018.pdf"/>
    <x v="86"/>
    <s v="CCB Verification Documents"/>
    <s v="https://registry.verra.org/mymodule/ProjectDoc/Project_ViewFile.asp?FileID=43328&amp;IDKEY=K0e98hfalksuf098fnsdalfkjfoijmn4309JLKJFjlaksjfla9f59749312"/>
  </r>
  <r>
    <d v="2018-02-08T00:00:00"/>
    <x v="1"/>
    <x v="55"/>
    <s v="en"/>
    <s v="CCB_MONIT_REP_SUM_ENG_1382_01JAN2015_31DEC2015.pdf"/>
    <x v="86"/>
    <s v="CCB Verification Documents"/>
    <s v="https://registry.verra.org/mymodule/ProjectDoc/Project_ViewFile.asp?FileID=44345&amp;IDKEY=90e98hfalksuf098fnsdalfkjfoijmn4309JLKJFjlaksjfla961151755"/>
  </r>
  <r>
    <d v="2018-02-08T00:00:00"/>
    <x v="1"/>
    <x v="56"/>
    <s v="pt"/>
    <s v="CCB_MONIT_REP_SUM_POR_1382_01JAN2015_31DEC2015.pdf"/>
    <x v="86"/>
    <s v="CCB Verification Documents"/>
    <s v="https://registry.verra.org/mymodule/ProjectDoc/Project_ViewFile.asp?FileID=44346&amp;IDKEY=fq934lkmsad39asjdkfj90qlkalsdkngaf98ulkandDfdvDdfhq61153134"/>
  </r>
  <r>
    <d v="2022-12-20T00:00:00"/>
    <x v="1"/>
    <x v="57"/>
    <s v="pt"/>
    <s v="CCB_MON_REP_SUM_YES_1382_01012019_31122022.pdf"/>
    <x v="86"/>
    <s v="CCB Verification Documents"/>
    <s v="https://registry.verra.org/mymodule/ProjectDoc/Project_ViewFile.asp?FileID=81145&amp;IDKEY=8097809fdslkjf09rndasfufd098asodfjlkduf09nm23mrn870111898955"/>
  </r>
  <r>
    <d v="2018-02-08T00:00:00"/>
    <x v="1"/>
    <x v="58"/>
    <s v="en"/>
    <s v="CCB_VERIF_REP_ENG_1382_01JAN2015_31DEC2015.pdf"/>
    <x v="86"/>
    <s v="CCB Verification Documents"/>
    <s v="https://registry.verra.org/mymodule/ProjectDoc/Project_ViewFile.asp?FileID=41653&amp;IDKEY=r097809fdslkjf09rndasfufd098asodfjlkduf09nm23mrn87757439487"/>
  </r>
  <r>
    <d v="2017-03-27T00:00:00"/>
    <x v="1"/>
    <x v="59"/>
    <s v="en"/>
    <s v="CCB_VERIF_REP_ENG_1382_02AUG2012_31DEC2015.pdf"/>
    <x v="86"/>
    <s v="CCB Verification Documents"/>
    <s v="https://registry.verra.org/mymodule/ProjectDoc/Project_ViewFile.asp?FileID=41764&amp;IDKEY=m8723kjnf7kjandsaslmdv09887vaksmrmnwqkjoiuanfnfuq0a57592556"/>
  </r>
  <r>
    <d v="2019-12-31T00:00:00"/>
    <x v="1"/>
    <x v="60"/>
    <s v="en"/>
    <s v="CCB_VERIF_REP_ENG_1382_01JAN2016_31DEC2018.pdf"/>
    <x v="86"/>
    <s v="CCB Verification Documents"/>
    <s v="https://registry.verra.org/mymodule/ProjectDoc/Project_ViewFile.asp?FileID=41865&amp;IDKEY=diofj09234rm9oq4jndsma80vcalksdjf98cxkjaf90823nmq3s57731835"/>
  </r>
  <r>
    <d v="2017-03-27T00:00:00"/>
    <x v="1"/>
    <x v="61"/>
    <s v="en"/>
    <s v="CCB_VERIF_REP_1382_02AUG2012_31DEC2014.pdf"/>
    <x v="86"/>
    <s v="CCB Verification Documents"/>
    <s v="https://registry.verra.org/mymodule/ProjectDoc/Project_ViewFile.asp?FileID=42295&amp;IDKEY=u8723kjnf7kjandsaslmdv09887vaksmrmnwqkjoiuanfnfuq0f58324805"/>
  </r>
  <r>
    <d v="2022-12-19T00:00:00"/>
    <x v="1"/>
    <x v="62"/>
    <s v="en"/>
    <s v="CCB_VERIF_REP_YES_1382_01012019_31122021.pdf"/>
    <x v="86"/>
    <s v="CCB Verification Documents"/>
    <s v="https://registry.verra.org/mymodule/ProjectDoc/Project_ViewFile.asp?FileID=81139&amp;IDKEY=k8723kjnf7kjandsaslmdv09887vaksmrmnwqkjoiuanfnfuq0f111890681"/>
  </r>
  <r>
    <d v="2019-12-31T00:00:00"/>
    <x v="1"/>
    <x v="63"/>
    <s v="en"/>
    <s v="CCB_VERIF_STA_1382_01JAN2016_31DEC2018.pdf"/>
    <x v="86"/>
    <s v="CCB Verification Documents"/>
    <s v="https://registry.verra.org/mymodule/ProjectDoc/Project_ViewFile.asp?FileID=38726&amp;IDKEY=a98klasmf8jflkasf8098afnasfkj98f0a9sfsakjflsakjf8df53403154"/>
  </r>
  <r>
    <d v="2017-03-27T00:00:00"/>
    <x v="1"/>
    <x v="64"/>
    <s v="en"/>
    <s v="034_01-Envira_CCB_Verification_Statement-Final-20160215.pdf"/>
    <x v="86"/>
    <s v="CCB Verification Documents"/>
    <s v="https://registry.verra.org/mymodule/ProjectDoc/Project_ViewFile.asp?FileID=38951&amp;IDKEY=l98klasmf8jflkasf8098afnasfkj98f0a9sfsakjflsakjf8dk53713429"/>
  </r>
  <r>
    <d v="2018-02-08T00:00:00"/>
    <x v="1"/>
    <x v="65"/>
    <s v="en"/>
    <s v="CCB_VERIF_STA_1382_01JAN2015_31DEC2015.PDF"/>
    <x v="86"/>
    <s v="CCB Verification Documents"/>
    <s v="https://registry.verra.org/mymodule/ProjectDoc/Project_ViewFile.asp?FileID=39640&amp;IDKEY=88723kjnf7kjandsaslmdv09887vaksmrmnwqkjoiuanfnfuq0q54663560"/>
  </r>
  <r>
    <d v="2022-12-19T00:00:00"/>
    <x v="1"/>
    <x v="66"/>
    <s v="en"/>
    <s v="CCB_VERIF_STA_1382_01012019_3112N2021.pdf"/>
    <x v="86"/>
    <s v="CCB Verification Documents"/>
    <s v="https://registry.verra.org/mymodule/ProjectDoc/Project_ViewFile.asp?FileID=81143&amp;IDKEY=kkjalskjf098234kj28098sfkjlf098098kl32lasjdflkj9090111896197"/>
  </r>
  <r>
    <d v="2017-03-27T00:00:00"/>
    <x v="1"/>
    <x v="67"/>
    <s v="en"/>
    <s v="CCB_IMP_REP_ENG_1382_02AUG2012_31DEC2015_V1.pdf"/>
    <x v="86"/>
    <s v="CCB Verification Documents"/>
    <s v="https://registry.verra.org/mymodule/ProjectDoc/Project_ViewFile.asp?FileID=45421&amp;IDKEY=898klasmf8jflkasf8098afnasfkj98f0a9sfsakjflsakjf8df62635559"/>
  </r>
  <r>
    <d v="2018-02-08T00:00:00"/>
    <x v="1"/>
    <x v="68"/>
    <s v="en"/>
    <s v="Envira_Amazonia_Project_Final_CCBS_PIR,_English_(8-24-17).pdf"/>
    <x v="86"/>
    <s v="CCB Verification Documents"/>
    <s v="https://registry.verra.org/mymodule/ProjectDoc/Project_ViewFile.asp?FileID=45724&amp;IDKEY=a8723kjnf7kjandsaslmdv09887vaksmrmnwqkjoiuanfnfuq0n63053396"/>
  </r>
  <r>
    <d v="2018-02-08T00:00:00"/>
    <x v="1"/>
    <x v="69"/>
    <s v="en"/>
    <s v="CCB_IMP_REP_ENG_1382_01JAN2015_31DEC2015.pdf"/>
    <x v="86"/>
    <s v="CCB Verification Documents"/>
    <s v="https://registry.verra.org/mymodule/ProjectDoc/Project_ViewFile.asp?FileID=45788&amp;IDKEY=v8723kjnf7kjandsaslmdv09887vaksmrmnwqkjoiuanfnfuq0063141652"/>
  </r>
  <r>
    <d v="2017-03-29T00:00:00"/>
    <x v="0"/>
    <x v="0"/>
    <s v="en"/>
    <s v="PROJ_DESC_1329_12DEC2014.pdf"/>
    <x v="87"/>
    <s v="VCS Registration Documents"/>
    <s v="https://registry.verra.org/mymodule/ProjectDoc/Project_ViewFile.asp?FileID=45542&amp;IDKEY=j0e98hfalksuf098fnsdalfkjfoijmn4309JLKJFjlaksjfla9l62802418"/>
  </r>
  <r>
    <d v="2017-03-29T00:00:00"/>
    <x v="1"/>
    <x v="1"/>
    <s v="en"/>
    <s v="PP_REG_REP_1329_01JUN2015.pdf"/>
    <x v="87"/>
    <s v="VCS Registration Documents"/>
    <s v="https://registry.verra.org/mymodule/ProjectDoc/Project_ViewFile.asp?FileID=39022&amp;IDKEY=f98klasmf8jflkasf8098afnasfkj98f0a9sfsakjflsakjf8d053811338"/>
  </r>
  <r>
    <d v="2017-03-29T00:00:00"/>
    <x v="1"/>
    <x v="2"/>
    <s v="en"/>
    <s v="VALID_REP_1329_29DEC2014.pdf"/>
    <x v="87"/>
    <s v="VCS Registration Documents"/>
    <s v="https://registry.verra.org/mymodule/ProjectDoc/Project_ViewFile.asp?FileID=45543&amp;IDKEY=sq934lkmsad39asjdkfj90qlkalsdkngaf98ulkandDfdvDdfhq62803797"/>
  </r>
  <r>
    <d v="2016-08-23T00:00:00"/>
    <x v="1"/>
    <x v="3"/>
    <s v="en"/>
    <s v="PP_ISS_REP_1329_21MAY2012_21MAY2013.pdf"/>
    <x v="87"/>
    <s v="VCS Issuance Documents"/>
    <s v="https://registry.verra.org/mymodule/ProjectDoc/Project_ViewFile.asp?FileID=39081&amp;IDKEY=0q934lkmsad39asjdkfj90qlkalsdkngaf98ulkandDfdvDdfhd53892699"/>
  </r>
  <r>
    <d v="2020-11-04T00:00:00"/>
    <x v="4"/>
    <x v="4"/>
    <s v="en"/>
    <s v="MaisaProject-VCS-Issuance-Representation-Multiple-Representors-v4.1.signed.pdf"/>
    <x v="87"/>
    <s v="VCS Issuance Documents"/>
    <s v="https://registry.verra.org/mymodule/ProjectDoc/Project_ViewFile.asp?FileID=49288&amp;IDKEY=kq934lkmsad39asjdkfj90qlkalsdkngaf98ulkandDfdvDdfhf67968152"/>
  </r>
  <r>
    <d v="2016-08-23T00:00:00"/>
    <x v="5"/>
    <x v="5"/>
    <s v="en"/>
    <s v="MONIT_REP_1329_21MAY2012_21MAY2013.pdf"/>
    <x v="87"/>
    <s v="VCS Issuance Documents"/>
    <s v="https://registry.verra.org/mymodule/ProjectDoc/Project_ViewFile.asp?FileID=45656&amp;IDKEY=l98klasmf8jflkasf8098afnasfkj98f0a9sfsakjflsakjf8ds62959624"/>
  </r>
  <r>
    <d v="2020-11-04T00:00:00"/>
    <x v="5"/>
    <x v="6"/>
    <s v="en"/>
    <s v="REDD-MaC-sa_VCS-Monitoring-Report_VSCv.2.4_en.pdf"/>
    <x v="87"/>
    <s v="VCS Issuance Documents"/>
    <s v="https://registry.verra.org/mymodule/ProjectDoc/Project_ViewFile.asp?FileID=49289&amp;IDKEY=k8723kjnf7kjandsaslmdv09887vaksmrmnwqkjoiuanfnfuq0f67969531"/>
  </r>
  <r>
    <d v="2021-02-02T00:00:00"/>
    <x v="5"/>
    <x v="7"/>
    <s v="en"/>
    <s v="REDD-MaC-sa_VCS-Monitoring-Report_VSCv.2.4_en-rev.pdf"/>
    <x v="87"/>
    <s v="VCS Issuance Documents"/>
    <s v="https://registry.verra.org/mymodule/ProjectDoc/Project_ViewFile.asp?FileID=50754&amp;IDKEY=dq934lkmsad39asjdkfj90qlkalsdkngaf98ulkandDfdvDdfha69989766"/>
  </r>
  <r>
    <d v="2017-03-29T00:00:00"/>
    <x v="6"/>
    <x v="8"/>
    <s v="en"/>
    <s v="VALID_STA_1329_29DEC2014.pdf"/>
    <x v="87"/>
    <s v="VCS Issuance Documents"/>
    <s v="https://registry.verra.org/mymodule/ProjectDoc/Project_ViewFile.asp?FileID=39024&amp;IDKEY=ilksjoiuwqowrnoiuomnckjashoufifmln902309ksdflku098c53814096"/>
  </r>
  <r>
    <d v="2016-08-23T00:00:00"/>
    <x v="7"/>
    <x v="9"/>
    <s v="en"/>
    <s v="VERIF_REP_1329_21MAY2012_21MAY2013.pdf"/>
    <x v="87"/>
    <s v="VCS Issuance Documents"/>
    <s v="https://registry.verra.org/mymodule/ProjectDoc/Project_ViewFile.asp?FileID=41988&amp;IDKEY=h0e98hfalksuf098fnsdalfkjfoijmn4309JLKJFjlaksjfla9s57901452"/>
  </r>
  <r>
    <d v="2020-11-04T00:00:00"/>
    <x v="7"/>
    <x v="10"/>
    <s v="en"/>
    <s v="Biofilica Maisa REDD MP2 VCS verification_v1.4_EN_20201104.pdf"/>
    <x v="87"/>
    <s v="VCS Issuance Documents"/>
    <s v="https://registry.verra.org/mymodule/ProjectDoc/Project_ViewFile.asp?FileID=49286&amp;IDKEY=d097809fdslkjf09rndasfufd098asodfjlkduf09nm23mrn87n67965394"/>
  </r>
  <r>
    <d v="2021-02-02T00:00:00"/>
    <x v="7"/>
    <x v="10"/>
    <s v="en"/>
    <s v="Biofilica Maisa REDD MP2 VCS verification_v1.4_EN_20201104.pdf"/>
    <x v="87"/>
    <s v="VCS Issuance Documents"/>
    <s v="https://registry.verra.org/mymodule/ProjectDoc/Project_ViewFile.asp?FileID=50753&amp;IDKEY=u0e98hfalksuf098fnsdalfkjfoijmn4309JLKJFjlaksjfla9J69988387"/>
  </r>
  <r>
    <d v="2016-08-23T00:00:00"/>
    <x v="8"/>
    <x v="11"/>
    <s v="en"/>
    <s v="VERIF_STA_1329_21MAY2012_21MAY2013.pdf"/>
    <x v="87"/>
    <s v="VCS Issuance Documents"/>
    <s v="https://registry.verra.org/mymodule/ProjectDoc/Project_ViewFile.asp?FileID=39082&amp;IDKEY=d8723kjnf7kjandsaslmdv09887vaksmrmnwqkjoiuanfnfuq0k53894078"/>
  </r>
  <r>
    <d v="2020-11-04T00:00:00"/>
    <x v="8"/>
    <x v="12"/>
    <s v="en"/>
    <s v="Biofilica_Maisa REDD VCS Verification-Representation.pdf"/>
    <x v="87"/>
    <s v="VCS Issuance Documents"/>
    <s v="https://registry.verra.org/mymodule/ProjectDoc/Project_ViewFile.asp?FileID=49287&amp;IDKEY=a0e98hfalksuf098fnsdalfkjfoijmn4309JLKJFjlaksjfla9a67966773"/>
  </r>
  <r>
    <d v="2017-03-29T00:00:00"/>
    <x v="1"/>
    <x v="13"/>
    <s v="en"/>
    <s v="AFOLU_PROJ_ELEM_1329_12SEP2014.pdf"/>
    <x v="87"/>
    <s v="VCS Other Documents"/>
    <s v="https://registry.verra.org/mymodule/ProjectDoc/Project_ViewFile.asp?FileID=39021&amp;IDKEY=n903q4jsafkasjfu90amnmasdfkaidflnmdf9348r09dmfasdf053809959"/>
  </r>
  <r>
    <d v="2017-03-29T00:00:00"/>
    <x v="1"/>
    <x v="14"/>
    <s v="en"/>
    <s v="COMMS_AGR_1329_17JUL2015.pdf"/>
    <x v="87"/>
    <s v="VCS Other Documents"/>
    <s v="https://registry.verra.org/mymodule/ProjectDoc/Project_ViewFile.asp?FileID=39023&amp;IDKEY=8kjalskjf098234kj28098sfkjlf098098kl32lasjdflkj909053812717"/>
  </r>
  <r>
    <d v="2022-04-06T00:00:00"/>
    <x v="10"/>
    <x v="15"/>
    <s v="not detected"/>
    <s v="ID 1329.kml"/>
    <x v="87"/>
    <s v="VCS Other Documents"/>
    <s v="https://registry.verra.org/mymodule/ProjectDoc/Project_ViewFile.asp?FileID=64552&amp;IDKEY=s8723kjnf7kjandsaslmdv09887vaksmrmnwqkjoiuanfnfuq0m89017208"/>
  </r>
  <r>
    <d v="2017-03-29T00:00:00"/>
    <x v="1"/>
    <x v="16"/>
    <s v="en"/>
    <s v="Biofilica_Maisa_VCS_verif_letter_15.pdf"/>
    <x v="87"/>
    <s v="VCS Other Documents"/>
    <s v="https://registry.verra.org/mymodule/ProjectDoc/Project_ViewFile.asp?FileID=36064&amp;IDKEY=7097809fdslkjf09rndasfufd098asodfjlkduf09nm23mrn8749732256"/>
  </r>
  <r>
    <d v="2017-03-29T00:00:00"/>
    <x v="1"/>
    <x v="17"/>
    <s v="en"/>
    <s v="CCBA_VALID_STA_1329_29DEC2014.pdf"/>
    <x v="87"/>
    <s v="VCS Other Documents"/>
    <s v="https://registry.verra.org/mymodule/ProjectDoc/Project_ViewFile.asp?FileID=39025&amp;IDKEY=a097809fdslkjf09rndasfufd098asodfjlkduf09nm23mrn87f53815475"/>
  </r>
  <r>
    <d v="2016-08-23T00:00:00"/>
    <x v="12"/>
    <x v="18"/>
    <s v="en"/>
    <s v="I1_PRR_1329.pdf"/>
    <x v="87"/>
    <s v="VCS Other Documents"/>
    <s v="https://registry.verra.org/mymodule/ProjectDoc/Project_ViewFile.asp?FileID=39083&amp;IDKEY=niquwesdfmnk0iei23nnm435oiojnc909dsflk9809adlkmlkf953895457"/>
  </r>
  <r>
    <d v="2017-03-29T00:00:00"/>
    <x v="1"/>
    <x v="19"/>
    <s v="en"/>
    <s v="CCB_VALID_REP_ENG_1329_29DEC2014.pdf"/>
    <x v="87"/>
    <s v="CCB Validation Documents"/>
    <s v="https://registry.verra.org/mymodule/ProjectDoc/Project_ViewFile.asp?FileID=42466&amp;IDKEY=s8723kjnf7kjandsaslmdv09887vaksmrmnwqkjoiuanfnfuq0r58560614"/>
  </r>
  <r>
    <d v="2017-03-29T00:00:00"/>
    <x v="1"/>
    <x v="20"/>
    <s v="en"/>
    <s v="Biofilica_CCB_valid_statement_14_revised.pdf"/>
    <x v="87"/>
    <s v="CCB Validation Documents"/>
    <s v="https://registry.verra.org/mymodule/ProjectDoc/Project_ViewFile.asp?FileID=36057&amp;IDKEY=mq934lkmsad39asjdkfj90qlkalsdkngaf98ulkandDfdvDdfhD49722603"/>
  </r>
  <r>
    <d v="2017-03-29T00:00:00"/>
    <x v="1"/>
    <x v="21"/>
    <s v="en"/>
    <s v="Biofilica_Maisa_VCS_verif_statement_15.pdf"/>
    <x v="87"/>
    <s v="CCB Verification Documents"/>
    <s v="https://registry.verra.org/mymodule/ProjectDoc/Project_ViewFile.asp?FileID=36065&amp;IDKEY=a0e98hfalksuf098fnsdalfkjfoijmn4309JLKJFjlaksjfla9049733635"/>
  </r>
  <r>
    <d v="2017-01-31T00:00:00"/>
    <x v="0"/>
    <x v="0"/>
    <s v="en"/>
    <s v="PROJ_DESC_1067_24MAY2012.pdf"/>
    <x v="88"/>
    <s v="VCS Registration Documents"/>
    <s v="https://registry.verra.org/mymodule/ProjectDoc/Project_ViewFile.asp?FileID=35465&amp;IDKEY=kiquwesdfmnk0iei23nnm435oiojnc909dsflk9809adlkmlkf948906235"/>
  </r>
  <r>
    <d v="2017-01-31T00:00:00"/>
    <x v="1"/>
    <x v="1"/>
    <s v="en"/>
    <s v="PP_REG_REP_1067_08JAN2013.pdf"/>
    <x v="88"/>
    <s v="VCS Registration Documents"/>
    <s v="https://registry.verra.org/mymodule/ProjectDoc/Project_ViewFile.asp?FileID=35466&amp;IDKEY=riofj09234rm9oq4jndsma80vcalksdjf98cxkjaf90823nmq3a48907614"/>
  </r>
  <r>
    <d v="2017-01-31T00:00:00"/>
    <x v="1"/>
    <x v="2"/>
    <s v="en"/>
    <s v="AIDER_Tambopata_Bahuaja_VCS_valid_12.pdf"/>
    <x v="88"/>
    <s v="VCS Registration Documents"/>
    <s v="https://registry.verra.org/mymodule/ProjectDoc/Project_ViewFile.asp?FileID=35218&amp;IDKEY=f097809fdslkjf09rndasfufd098asodfjlkduf09nm23mrn87d48565622"/>
  </r>
  <r>
    <d v="2017-01-31T00:00:00"/>
    <x v="1"/>
    <x v="3"/>
    <s v="en"/>
    <s v="VALID_REP_1067_21JUN2012.pdf"/>
    <x v="88"/>
    <s v="VCS Registration Documents"/>
    <s v="https://registry.verra.org/mymodule/ProjectDoc/Project_ViewFile.asp?FileID=35468&amp;IDKEY=f98klasmf8jflkasf8098afnasfkj98f0a9sfsakjflsakjf8df48910372"/>
  </r>
  <r>
    <d v="2017-01-31T00:00:00"/>
    <x v="1"/>
    <x v="4"/>
    <s v="en"/>
    <s v="PP_ISS_REP_1067_01JUL2010_30JUN2010.pdf"/>
    <x v="88"/>
    <s v="VCS Issuance Documents"/>
    <s v="https://registry.verra.org/mymodule/ProjectDoc/Project_ViewFile.asp?FileID=35470&amp;IDKEY=9097809fdslkjf09rndasfufd098asodfjlkduf09nm23mrn87248913130"/>
  </r>
  <r>
    <d v="2018-01-04T00:00:00"/>
    <x v="1"/>
    <x v="5"/>
    <s v="en"/>
    <s v="PP_ISS_REP_1067_01JUL2014_30JUN2015.pdf"/>
    <x v="88"/>
    <s v="VCS Issuance Documents"/>
    <s v="https://registry.verra.org/mymodule/ProjectDoc/Project_ViewFile.asp?FileID=44721&amp;IDKEY=ulksjoiuwqowrnoiuomnckjashoufifmln902309ksdflku098n61670259"/>
  </r>
  <r>
    <d v="2019-07-10T00:00:00"/>
    <x v="1"/>
    <x v="6"/>
    <s v="en"/>
    <s v="PP_ISS_REP_1067_01JUL2015_30JUN2017.PDF"/>
    <x v="88"/>
    <s v="VCS Issuance Documents"/>
    <s v="https://registry.verra.org/mymodule/ProjectDoc/Project_ViewFile.asp?FileID=45141&amp;IDKEY=3903q4jsafkasjfu90amnmasdfkaidflnmdf9348r09dmfasdfs62249439"/>
  </r>
  <r>
    <d v="2019-08-19T00:00:00"/>
    <x v="1"/>
    <x v="7"/>
    <s v="en"/>
    <s v="PP_ISS_REP_1067_01JUL2017_31DEC2018.PDF"/>
    <x v="88"/>
    <s v="VCS Issuance Documents"/>
    <s v="https://registry.verra.org/mymodule/ProjectDoc/Project_ViewFile.asp?FileID=45175&amp;IDKEY=28723kjnf7kjandsaslmdv09887vaksmrmnwqkjoiuanfnfuq0f62296325"/>
  </r>
  <r>
    <d v="2016-08-22T00:00:00"/>
    <x v="1"/>
    <x v="8"/>
    <s v="en"/>
    <s v="PP_ISS_REP_1067_01JUL2010_30JUN2011.pdf"/>
    <x v="88"/>
    <s v="VCS Issuance Documents"/>
    <s v="https://registry.verra.org/mymodule/ProjectDoc/Project_ViewFile.asp?FileID=45294&amp;IDKEY=jiofj09234rm9oq4jndsma80vcalksdjf98cxkjaf90823nmq3d62460426"/>
  </r>
  <r>
    <d v="2017-01-31T00:00:00"/>
    <x v="1"/>
    <x v="9"/>
    <s v="en"/>
    <s v="PP_ISS_REP_1067_01JUL2011_30JUN2013.pdf"/>
    <x v="88"/>
    <s v="VCS Issuance Documents"/>
    <s v="https://registry.verra.org/mymodule/ProjectDoc/Project_ViewFile.asp?FileID=45295&amp;IDKEY=f903q4jsafkasjfu90amnmasdfkaidflnmdf9348r09dmfasdfm62461805"/>
  </r>
  <r>
    <d v="2017-01-31T00:00:00"/>
    <x v="1"/>
    <x v="10"/>
    <s v="en"/>
    <s v="PP_ISS_REP_1067_01JUL2013_30JUN2014.pdf"/>
    <x v="88"/>
    <s v="VCS Issuance Documents"/>
    <s v="https://registry.verra.org/mymodule/ProjectDoc/Project_ViewFile.asp?FileID=45576&amp;IDKEY=fkjalskjf098234kj28098sfkjlf098098kl32lasjdflkj909k62849304"/>
  </r>
  <r>
    <d v="2021-08-09T00:00:00"/>
    <x v="4"/>
    <x v="11"/>
    <s v="en"/>
    <s v="VCS-Issuance-Representation-Single-Representor-v4.1.pdf"/>
    <x v="88"/>
    <s v="VCS Issuance Documents"/>
    <s v="https://registry.verra.org/mymodule/ProjectDoc/Project_ViewFile.asp?FileID=54605&amp;IDKEY=n0e98hfalksuf098fnsdalfkjfoijmn4309JLKJFjlaksjfla9d75300295"/>
  </r>
  <r>
    <d v="2022-03-29T00:00:00"/>
    <x v="4"/>
    <x v="12"/>
    <s v="en"/>
    <s v="VCS-Issuance-Representation-Single-Representor-v4.1_RNTAMB-PNBS_V2.pdf"/>
    <x v="88"/>
    <s v="VCS Issuance Documents"/>
    <s v="https://registry.verra.org/mymodule/ProjectDoc/Project_ViewFile.asp?FileID=64044&amp;IDKEY=9lksjoiuwqowrnoiuomnckjashoufifmln902309ksdflku098l88316676"/>
  </r>
  <r>
    <d v="2017-01-31T00:00:00"/>
    <x v="5"/>
    <x v="13"/>
    <s v="en"/>
    <s v="MONIT_REP_1067_01JUL2010_30JUN2010.pdf"/>
    <x v="88"/>
    <s v="VCS Issuance Documents"/>
    <s v="https://registry.verra.org/mymodule/ProjectDoc/Project_ViewFile.asp?FileID=35471&amp;IDKEY=h0e98hfalksuf098fnsdalfkjfoijmn4309JLKJFjlaksjfla9s48914509"/>
  </r>
  <r>
    <d v="2016-08-22T00:00:00"/>
    <x v="5"/>
    <x v="14"/>
    <s v="en"/>
    <s v="MONIT_REP_1067_01JUL2010_30JUN2011.pdf"/>
    <x v="88"/>
    <s v="VCS Issuance Documents"/>
    <s v="https://registry.verra.org/mymodule/ProjectDoc/Project_ViewFile.asp?FileID=44861&amp;IDKEY=5iquwesdfmnk0iei23nnm435oiojnc909dsflk9809adlkmlkfo61863319"/>
  </r>
  <r>
    <d v="2017-01-31T00:00:00"/>
    <x v="5"/>
    <x v="15"/>
    <s v="en"/>
    <s v="MONIT_REP_1067_01JUL2011_30JUN2013.pdf"/>
    <x v="88"/>
    <s v="VCS Issuance Documents"/>
    <s v="https://registry.verra.org/mymodule/ProjectDoc/Project_ViewFile.asp?FileID=44862&amp;IDKEY=8iofj09234rm9oq4jndsma80vcalksdjf98cxkjaf90823nmq3l61864698"/>
  </r>
  <r>
    <d v="2017-01-31T00:00:00"/>
    <x v="5"/>
    <x v="16"/>
    <s v="en"/>
    <s v="MONIT_REP_1067_01JUL2013_30JUN2014.pdf"/>
    <x v="88"/>
    <s v="VCS Issuance Documents"/>
    <s v="https://registry.verra.org/mymodule/ProjectDoc/Project_ViewFile.asp?FileID=44863&amp;IDKEY=m903q4jsafkasjfu90amnmasdfkaidflnmdf9348r09dmfasdfi61866077"/>
  </r>
  <r>
    <d v="2019-07-10T00:00:00"/>
    <x v="5"/>
    <x v="17"/>
    <s v="en"/>
    <s v="MONIT_REP_1067_01JUL2015_30JUN2017.pdf"/>
    <x v="88"/>
    <s v="VCS Issuance Documents"/>
    <s v="https://registry.verra.org/mymodule/ProjectDoc/Project_ViewFile.asp?FileID=45142&amp;IDKEY=f98klasmf8jflkasf8098afnasfkj98f0a9sfsakjflsakjf8dk62250818"/>
  </r>
  <r>
    <d v="2019-08-19T00:00:00"/>
    <x v="5"/>
    <x v="18"/>
    <s v="en"/>
    <s v="MONIT_REP_1067_01JUL2017_31DEC2018.pdf"/>
    <x v="88"/>
    <s v="VCS Issuance Documents"/>
    <s v="https://registry.verra.org/mymodule/ProjectDoc/Project_ViewFile.asp?FileID=45174&amp;IDKEY=4q934lkmsad39asjdkfj90qlkalsdkngaf98ulkandDfdvDdfhv62294946"/>
  </r>
  <r>
    <d v="2018-01-04T00:00:00"/>
    <x v="5"/>
    <x v="19"/>
    <s v="en"/>
    <s v="MONIT_REP_1067_01JUL2014_30JUN2015.pdf"/>
    <x v="88"/>
    <s v="VCS Issuance Documents"/>
    <s v="https://registry.verra.org/mymodule/ProjectDoc/Project_ViewFile.asp?FileID=45380&amp;IDKEY=k0e98hfalksuf098fnsdalfkjfoijmn4309JLKJFjlaksjfla9f62579020"/>
  </r>
  <r>
    <d v="2017-01-31T00:00:00"/>
    <x v="6"/>
    <x v="20"/>
    <s v="en"/>
    <s v="VALID_STA_1067_21JUN2012.pdf"/>
    <x v="88"/>
    <s v="VCS Issuance Documents"/>
    <s v="https://registry.verra.org/mymodule/ProjectDoc/Project_ViewFile.asp?FileID=35469&amp;IDKEY=jkjalskjf098234kj28098sfkjlf098098kl32lasjdflkj909d48911751"/>
  </r>
  <r>
    <d v="2017-01-31T00:00:00"/>
    <x v="0"/>
    <x v="21"/>
    <s v="en"/>
    <s v="VERIF_REP_1067_01JUL2010_30JUN2010.pdf"/>
    <x v="88"/>
    <s v="VCS Issuance Documents"/>
    <s v="https://registry.verra.org/mymodule/ProjectDoc/Project_ViewFile.asp?FileID=35472&amp;IDKEY=4q934lkmsad39asjdkfj90qlkalsdkngaf98ulkandDfdvDdfhv48915888"/>
  </r>
  <r>
    <d v="2019-07-10T00:00:00"/>
    <x v="1"/>
    <x v="22"/>
    <s v="en"/>
    <s v="VERIF_REP_1067_01JUL2015_30JUN2017.pdf"/>
    <x v="88"/>
    <s v="VCS Issuance Documents"/>
    <s v="https://registry.verra.org/mymodule/ProjectDoc/Project_ViewFile.asp?FileID=41097&amp;IDKEY=sq934lkmsad39asjdkfj90qlkalsdkngaf98ulkandDfdvDdfh856672763"/>
  </r>
  <r>
    <d v="2019-08-19T00:00:00"/>
    <x v="1"/>
    <x v="23"/>
    <s v="en"/>
    <s v="VERIF_REP_1067_01JUL2017_31DEC2018.pdf"/>
    <x v="88"/>
    <s v="VCS Issuance Documents"/>
    <s v="https://registry.verra.org/mymodule/ProjectDoc/Project_ViewFile.asp?FileID=41147&amp;IDKEY=3kjalskjf098234kj28098sfkjlf098098kl32lasjdflkj909356741713"/>
  </r>
  <r>
    <d v="2016-08-22T00:00:00"/>
    <x v="0"/>
    <x v="24"/>
    <s v="en"/>
    <s v="VERIF_REP_1067_01JUL2010_30JUN2011.pdf"/>
    <x v="88"/>
    <s v="VCS Issuance Documents"/>
    <s v="https://registry.verra.org/mymodule/ProjectDoc/Project_ViewFile.asp?FileID=41966&amp;IDKEY=k98klasmf8jflkasf8098afnasfkj98f0a9sfsakjflsakjf8df57871114"/>
  </r>
  <r>
    <d v="2017-01-31T00:00:00"/>
    <x v="7"/>
    <x v="25"/>
    <s v="en"/>
    <s v="VERIF_REP_1067_01JUL2011_30JUN2013.PDF"/>
    <x v="88"/>
    <s v="VCS Issuance Documents"/>
    <s v="https://registry.verra.org/mymodule/ProjectDoc/Project_ViewFile.asp?FileID=41968&amp;IDKEY=hlksjoiuwqowrnoiuomnckjashoufifmln902309ksdflku098s57873872"/>
  </r>
  <r>
    <d v="2017-01-31T00:00:00"/>
    <x v="7"/>
    <x v="26"/>
    <s v="en"/>
    <s v="VERIF_REP_1067_01JUL2013_30JUN2014.pdf"/>
    <x v="88"/>
    <s v="VCS Issuance Documents"/>
    <s v="https://registry.verra.org/mymodule/ProjectDoc/Project_ViewFile.asp?FileID=41976&amp;IDKEY=2kjalskjf098234kj28098sfkjlf098098kl32lasjdflkj909957884904"/>
  </r>
  <r>
    <d v="2018-01-04T00:00:00"/>
    <x v="7"/>
    <x v="27"/>
    <s v="en"/>
    <s v="VERIF_REP_1067_01JUL2014_30JUN2015.pdf"/>
    <x v="88"/>
    <s v="VCS Issuance Documents"/>
    <s v="https://registry.verra.org/mymodule/ProjectDoc/Project_ViewFile.asp?FileID=42370&amp;IDKEY=s98klasmf8jflkasf8098afnasfkj98f0a9sfsakjflsakjf8d958428230"/>
  </r>
  <r>
    <d v="2021-08-18T00:00:00"/>
    <x v="7"/>
    <x v="28"/>
    <s v="en"/>
    <s v="VCS_CCB_AIDERTambopata_2019_VerReportCCB2_V1-4_081221.pdf"/>
    <x v="88"/>
    <s v="VCS Issuance Documents"/>
    <s v="https://registry.verra.org/mymodule/ProjectDoc/Project_ViewFile.asp?FileID=54823&amp;IDKEY=f8723kjnf7kjandsaslmdv09887vaksmrmnwqkjoiuanfnfuq0u75600917"/>
  </r>
  <r>
    <d v="2019-06-12T00:00:00"/>
    <x v="8"/>
    <x v="29"/>
    <s v="en"/>
    <s v="VERIF_STA_1067_01JUL2015_30JUN2017.pdf"/>
    <x v="88"/>
    <s v="VCS Issuance Documents"/>
    <s v="https://registry.verra.org/mymodule/ProjectDoc/Project_ViewFile.asp?FileID=38282&amp;IDKEY=liquwesdfmnk0iei23nnm435oiojnc909dsflk9809adlkmlkfi52790878"/>
  </r>
  <r>
    <d v="2019-08-19T00:00:00"/>
    <x v="8"/>
    <x v="30"/>
    <s v="en"/>
    <s v="VERIF_STA_1067_01JUL2017_31DEC2018.pdf"/>
    <x v="88"/>
    <s v="VCS Issuance Documents"/>
    <s v="https://registry.verra.org/mymodule/ProjectDoc/Project_ViewFile.asp?FileID=38348&amp;IDKEY=998klasmf8jflkasf8098afnasfkj98f0a9sfsakjflsakjf8d852881892"/>
  </r>
  <r>
    <d v="2019-07-10T00:00:00"/>
    <x v="8"/>
    <x v="29"/>
    <s v="en"/>
    <s v="VERIF_STA_1067_01JUL2015_30JUN2017.pdf"/>
    <x v="88"/>
    <s v="VCS Issuance Documents"/>
    <s v="https://registry.verra.org/mymodule/ProjectDoc/Project_ViewFile.asp?FileID=38430&amp;IDKEY=0lksjoiuwqowrnoiuomnckjashoufifmln902309ksdflku098o52994970"/>
  </r>
  <r>
    <d v="2017-01-31T00:00:00"/>
    <x v="8"/>
    <x v="31"/>
    <s v="en"/>
    <s v="VERIF_STA_1067_01JUL2013_30JUN2014.pdf"/>
    <x v="88"/>
    <s v="VCS Issuance Documents"/>
    <s v="https://registry.verra.org/mymodule/ProjectDoc/Project_ViewFile.asp?FileID=38780&amp;IDKEY=j98klasmf8jflkasf8098afnasfkj98f0a9sfsakjflsakjf8da53477620"/>
  </r>
  <r>
    <d v="2016-08-22T00:00:00"/>
    <x v="8"/>
    <x v="32"/>
    <s v="en"/>
    <s v="VERIF_STA_1067_01JUL2010_30JUN2011.pdf"/>
    <x v="88"/>
    <s v="VCS Issuance Documents"/>
    <s v="https://registry.verra.org/mymodule/ProjectDoc/Project_ViewFile.asp?FileID=39060&amp;IDKEY=dlksjoiuwqowrnoiuomnckjashoufifmln902309ksdflku098u53863740"/>
  </r>
  <r>
    <d v="2017-01-31T00:00:00"/>
    <x v="8"/>
    <x v="33"/>
    <s v="en"/>
    <s v="VERIF_STA_1067_01JUL2011_30JUN2013.pdf"/>
    <x v="88"/>
    <s v="VCS Issuance Documents"/>
    <s v="https://registry.verra.org/mymodule/ProjectDoc/Project_ViewFile.asp?FileID=39061&amp;IDKEY=n097809fdslkjf09rndasfufd098asodfjlkduf09nm23mrn87d53865119"/>
  </r>
  <r>
    <d v="2018-01-04T00:00:00"/>
    <x v="8"/>
    <x v="34"/>
    <s v="en"/>
    <s v="VERIF_STA_1067_01JUL2014_30JUN2015.pdf"/>
    <x v="88"/>
    <s v="VCS Issuance Documents"/>
    <s v="https://registry.verra.org/mymodule/ProjectDoc/Project_ViewFile.asp?FileID=40693&amp;IDKEY=78723kjnf7kjandsaslmdv09887vaksmrmnwqkjoiuanfnfuq0956115647"/>
  </r>
  <r>
    <d v="2021-08-09T00:00:00"/>
    <x v="8"/>
    <x v="35"/>
    <s v="en"/>
    <s v="VCS_AIDER_Tambopata2019_VerificationRepresentationv4.1_080521.pdf"/>
    <x v="88"/>
    <s v="VCS Issuance Documents"/>
    <s v="https://registry.verra.org/mymodule/ProjectDoc/Project_ViewFile.asp?FileID=54603&amp;IDKEY=llksjoiuwqowrnoiuomnckjashoufifmln902309ksdflku098o75297537"/>
  </r>
  <r>
    <d v="2022-03-29T00:00:00"/>
    <x v="8"/>
    <x v="36"/>
    <s v="en"/>
    <s v="VCSVER Reduction of Deforestation and Degradation in Tambopata National Reserve and Bahuaja -Sonene National Park within the Area of Madre de Dios Region -Peru.pdf"/>
    <x v="88"/>
    <s v="VCS Issuance Documents"/>
    <s v="https://registry.verra.org/mymodule/ProjectDoc/Project_ViewFile.asp?FileID=63974&amp;IDKEY=s097809fdslkjf09rndasfufd098asodfjlkduf09nm23mrn87s88220146"/>
  </r>
  <r>
    <d v="2022-09-21T00:00:00"/>
    <x v="8"/>
    <x v="37"/>
    <s v="en"/>
    <s v="CCB_VERIF_STA_1067_01JAN2020_31DEC2020.pdf"/>
    <x v="88"/>
    <s v="VCS Issuance Documents"/>
    <s v="https://registry.verra.org/mymodule/ProjectDoc/Project_ViewFile.asp?FileID=74352&amp;IDKEY=nq934lkmsad39asjdkfj90qlkalsdkngaf98ulkandDfdvDdfhj102531408"/>
  </r>
  <r>
    <d v="2019-08-19T00:00:00"/>
    <x v="1"/>
    <x v="38"/>
    <s v="en"/>
    <s v="AFOLU_ELEM_1067_01JUL2017_31DEC2018.pdf"/>
    <x v="88"/>
    <s v="VCS Other Documents"/>
    <s v="https://registry.verra.org/mymodule/ProjectDoc/Project_ViewFile.asp?FileID=38345&amp;IDKEY=3iquwesdfmnk0iei23nnm435oiojnc909dsflk9809adlkmlkfj52877755"/>
  </r>
  <r>
    <d v="2019-07-10T00:00:00"/>
    <x v="1"/>
    <x v="39"/>
    <s v="en"/>
    <s v="AFOLU_PROJ_ELEM_1067_01JUL2015-30JUN2017.pdf"/>
    <x v="88"/>
    <s v="VCS Other Documents"/>
    <s v="https://registry.verra.org/mymodule/ProjectDoc/Project_ViewFile.asp?FileID=41096&amp;IDKEY=80e98hfalksuf098fnsdalfkjfoijmn4309JLKJFjlaksjfla9956671384"/>
  </r>
  <r>
    <d v="2017-01-31T00:00:00"/>
    <x v="1"/>
    <x v="40"/>
    <s v="en"/>
    <s v="AFOLU_ELEM_1067_01JUL2011_30JUN2013.pdf"/>
    <x v="88"/>
    <s v="VCS Other Documents"/>
    <s v="https://registry.verra.org/mymodule/ProjectDoc/Project_ViewFile.asp?FileID=41967&amp;IDKEY=lkjalskjf098234kj28098sfkjlf098098kl32lasjdflkj909f57872493"/>
  </r>
  <r>
    <d v="2017-01-31T00:00:00"/>
    <x v="1"/>
    <x v="41"/>
    <s v="en"/>
    <s v="AFOLU_ELEM_1067_01JUL2013_30JUN2014.pdf"/>
    <x v="88"/>
    <s v="VCS Other Documents"/>
    <s v="https://registry.verra.org/mymodule/ProjectDoc/Project_ViewFile.asp?FileID=41975&amp;IDKEY=098klasmf8jflkasf8098afnasfkj98f0a9sfsakjflsakjf8df57883525"/>
  </r>
  <r>
    <d v="2018-01-04T00:00:00"/>
    <x v="1"/>
    <x v="42"/>
    <s v="en"/>
    <s v="AFOLU_RISK_ELEM_1067_01JUL2014_30JUN2015.pdf"/>
    <x v="88"/>
    <s v="VCS Other Documents"/>
    <s v="https://registry.verra.org/mymodule/ProjectDoc/Project_ViewFile.asp?FileID=42369&amp;IDKEY=jiofj09234rm9oq4jndsma80vcalksdjf98cxkjaf90823nmq3958426851"/>
  </r>
  <r>
    <d v="2017-01-31T00:00:00"/>
    <x v="1"/>
    <x v="43"/>
    <s v="en"/>
    <s v="AFOLU_RISK_ELEM_1067_30OCT2012.pdf"/>
    <x v="88"/>
    <s v="VCS Other Documents"/>
    <s v="https://registry.verra.org/mymodule/ProjectDoc/Project_ViewFile.asp?FileID=35467&amp;IDKEY=f903q4jsafkasjfu90amnmasdfkaidflnmdf9348r09dmfasdfr48908993"/>
  </r>
  <r>
    <d v="2017-01-31T00:00:00"/>
    <x v="9"/>
    <x v="44"/>
    <s v="en"/>
    <s v="Communications_agreement_Tambopata_VCS1067_fully_executed.pdf"/>
    <x v="88"/>
    <s v="VCS Other Documents"/>
    <s v="https://registry.verra.org/mymodule/ProjectDoc/Project_ViewFile.asp?FileID=36711&amp;IDKEY=9lksjoiuwqowrnoiuomnckjashoufifmln902309ksdflku098o50624469"/>
  </r>
  <r>
    <d v="2017-01-31T00:00:00"/>
    <x v="1"/>
    <x v="45"/>
    <s v="en"/>
    <s v="COMMS_AGR_1067_23JUL2014.pdf"/>
    <x v="88"/>
    <s v="VCS Other Documents"/>
    <s v="https://registry.verra.org/mymodule/ProjectDoc/Project_ViewFile.asp?FileID=44860&amp;IDKEY=88723kjnf7kjandsaslmdv09887vaksmrmnwqkjoiuanfnfuq0861861940"/>
  </r>
  <r>
    <d v="2021-09-21T00:00:00"/>
    <x v="10"/>
    <x v="46"/>
    <s v="not detected"/>
    <s v="Area_del_proyecto_TAMBOPATA.kml"/>
    <x v="88"/>
    <s v="VCS Other Documents"/>
    <s v="https://registry.verra.org/mymodule/ProjectDoc/Project_ViewFile.asp?FileID=55910&amp;IDKEY=a0e98hfalksuf098fnsdalfkjfoijmn4309JLKJFjlaksjfla9077099890"/>
  </r>
  <r>
    <d v="2017-01-31T00:00:00"/>
    <x v="0"/>
    <x v="47"/>
    <s v="en"/>
    <s v="CCBA_PROJ_DESC.pdf"/>
    <x v="88"/>
    <s v="VCS Other Documents"/>
    <s v="https://registry.verra.org/mymodule/ProjectDoc/Project_ViewFile.asp?FileID=35474&amp;IDKEY=qiquwesdfmnk0iei23nnm435oiojnc909dsflk9809adlkmlkfl48918646"/>
  </r>
  <r>
    <d v="2017-01-31T00:00:00"/>
    <x v="1"/>
    <x v="48"/>
    <s v="en"/>
    <s v="CCBA_VALID_REP_1067_21JUN2012.pdf"/>
    <x v="88"/>
    <s v="VCS Other Documents"/>
    <s v="https://registry.verra.org/mymodule/ProjectDoc/Project_ViewFile.asp?FileID=35475&amp;IDKEY=iiofj09234rm9oq4jndsma80vcalksdjf98cxkjaf90823nmq3q48920025"/>
  </r>
  <r>
    <d v="2017-01-31T00:00:00"/>
    <x v="1"/>
    <x v="49"/>
    <s v="en"/>
    <s v="CCBA_VALIDSTA_1067_21JUN2012.pdf"/>
    <x v="88"/>
    <s v="VCS Other Documents"/>
    <s v="https://registry.verra.org/mymodule/ProjectDoc/Project_ViewFile.asp?FileID=35476&amp;IDKEY=f903q4jsafkasjfu90amnmasdfkaidflnmdf9348r09dmfasdf48921404"/>
  </r>
  <r>
    <d v="2017-01-31T00:00:00"/>
    <x v="1"/>
    <x v="50"/>
    <s v="en"/>
    <s v="CCB_VERIF_STA_1067_01JUL2013_30JUN2014.pdf"/>
    <x v="88"/>
    <s v="VCS Other Documents"/>
    <s v="https://registry.verra.org/mymodule/ProjectDoc/Project_ViewFile.asp?FileID=38779&amp;IDKEY=siofj09234rm9oq4jndsma80vcalksdjf98cxkjaf90823nmq3m53476241"/>
  </r>
  <r>
    <d v="2017-01-31T00:00:00"/>
    <x v="1"/>
    <x v="51"/>
    <s v="en"/>
    <s v="CCBA_PROJ_IMP_REP_1067_01JUL2011_30JUN2013.pdf"/>
    <x v="88"/>
    <s v="VCS Other Documents"/>
    <s v="https://registry.verra.org/mymodule/ProjectDoc/Project_ViewFile.asp?FileID=39063&amp;IDKEY=aq934lkmsad39asjdkfj90qlkalsdkngaf98ulkandDfdvDdfhd53867877"/>
  </r>
  <r>
    <d v="2017-01-31T00:00:00"/>
    <x v="1"/>
    <x v="52"/>
    <s v="en"/>
    <s v="Anexo_12_Mapa_de_Cobertura_Forestal.pdf"/>
    <x v="88"/>
    <s v="VCS Other Documents"/>
    <s v="https://registry.verra.org/mymodule/ProjectDoc/Project_ViewFile.asp?FileID=39064&amp;IDKEY=j8723kjnf7kjandsaslmdv09887vaksmrmnwqkjoiuanfnfuq0j53869256"/>
  </r>
  <r>
    <d v="2017-01-31T00:00:00"/>
    <x v="1"/>
    <x v="53"/>
    <s v="en"/>
    <s v="Annex_12_Map.pdf"/>
    <x v="88"/>
    <s v="VCS Other Documents"/>
    <s v="https://registry.verra.org/mymodule/ProjectDoc/Project_ViewFile.asp?FileID=39065&amp;IDKEY=kiquwesdfmnk0iei23nnm435oiojnc909dsflk9809adlkmlkf053870635"/>
  </r>
  <r>
    <d v="2017-01-31T00:00:00"/>
    <x v="1"/>
    <x v="54"/>
    <s v="en"/>
    <s v="CCBA_VERIF_REP_1067_01JUL2011_30JUN2013.pdf"/>
    <x v="88"/>
    <s v="VCS Other Documents"/>
    <s v="https://registry.verra.org/mymodule/ProjectDoc/Project_ViewFile.asp?FileID=41969&amp;IDKEY=d097809fdslkjf09rndasfufd098asodfjlkduf09nm23mrn87057875251"/>
  </r>
  <r>
    <d v="2017-01-31T00:00:00"/>
    <x v="1"/>
    <x v="55"/>
    <s v="es"/>
    <s v="Anexo_10.pdf"/>
    <x v="88"/>
    <s v="VCS Other Documents"/>
    <s v="https://registry.verra.org/mymodule/ProjectDoc/Project_ViewFile.asp?FileID=41970&amp;IDKEY=lq934lkmsad39asjdkfj90qlkalsdkngaf98ulkandDfdvDdfhl57876630"/>
  </r>
  <r>
    <d v="2017-01-31T00:00:00"/>
    <x v="1"/>
    <x v="56"/>
    <s v="es"/>
    <s v="Anexo_11.pdf"/>
    <x v="88"/>
    <s v="VCS Other Documents"/>
    <s v="https://registry.verra.org/mymodule/ProjectDoc/Project_ViewFile.asp?FileID=41971&amp;IDKEY=08723kjnf7kjandsaslmdv09887vaksmrmnwqkjoiuanfnfuq0v57878009"/>
  </r>
  <r>
    <d v="2017-01-31T00:00:00"/>
    <x v="1"/>
    <x v="57"/>
    <s v="es"/>
    <s v="Anexo_8.pdf"/>
    <x v="88"/>
    <s v="VCS Other Documents"/>
    <s v="https://registry.verra.org/mymodule/ProjectDoc/Project_ViewFile.asp?FileID=41972&amp;IDKEY=4iquwesdfmnk0iei23nnm435oiojnc909dsflk9809adlkmlkfn57879388"/>
  </r>
  <r>
    <d v="2017-01-31T00:00:00"/>
    <x v="1"/>
    <x v="58"/>
    <s v="es"/>
    <s v="Anexo_9.pdf"/>
    <x v="88"/>
    <s v="VCS Other Documents"/>
    <s v="https://registry.verra.org/mymodule/ProjectDoc/Project_ViewFile.asp?FileID=41973&amp;IDKEY=miofj09234rm9oq4jndsma80vcalksdjf98cxkjaf90823nmq3s57880767"/>
  </r>
  <r>
    <d v="2017-01-31T00:00:00"/>
    <x v="1"/>
    <x v="59"/>
    <s v="en"/>
    <s v="Anexo_2.pdf"/>
    <x v="88"/>
    <s v="VCS Other Documents"/>
    <s v="https://registry.verra.org/mymodule/ProjectDoc/Project_ViewFile.asp?FileID=41974&amp;IDKEY=m903q4jsafkasjfu90amnmasdfkaidflnmdf9348r09dmfasdff57882146"/>
  </r>
  <r>
    <d v="2017-01-31T00:00:00"/>
    <x v="1"/>
    <x v="60"/>
    <s v="en"/>
    <s v="CCB_PIR_1067_01JUL2013_30JUN2014.pdf"/>
    <x v="88"/>
    <s v="VCS Other Documents"/>
    <s v="https://registry.verra.org/mymodule/ProjectDoc/Project_ViewFile.asp?FileID=41977&amp;IDKEY=ulksjoiuwqowrnoiuomnckjashoufifmln902309ksdflku098n57886283"/>
  </r>
  <r>
    <d v="2017-01-31T00:00:00"/>
    <x v="1"/>
    <x v="61"/>
    <s v="en"/>
    <s v="CCB_VERIF_REP_1067_01JUL2013_30JUN2014.pdf"/>
    <x v="88"/>
    <s v="VCS Other Documents"/>
    <s v="https://registry.verra.org/mymodule/ProjectDoc/Project_ViewFile.asp?FileID=41978&amp;IDKEY=9097809fdslkjf09rndasfufd098asodfjlkduf09nm23mrn87l57887662"/>
  </r>
  <r>
    <d v="2017-01-31T00:00:00"/>
    <x v="1"/>
    <x v="62"/>
    <s v="es"/>
    <s v="Anexo_1.pdf"/>
    <x v="88"/>
    <s v="VCS Other Documents"/>
    <s v="https://registry.verra.org/mymodule/ProjectDoc/Project_ViewFile.asp?FileID=43671&amp;IDKEY=lq934lkmsad39asjdkfj90qlkalsdkngaf98ulkandDfdvDdfh960222309"/>
  </r>
  <r>
    <d v="2017-01-31T00:00:00"/>
    <x v="1"/>
    <x v="63"/>
    <s v="en"/>
    <s v="Anexo_6.pdf"/>
    <x v="88"/>
    <s v="VCS Other Documents"/>
    <s v="https://registry.verra.org/mymodule/ProjectDoc/Project_ViewFile.asp?FileID=44550&amp;IDKEY=klksjoiuwqowrnoiuomnckjashoufifmln902309ksdflku098q61434450"/>
  </r>
  <r>
    <d v="2017-01-31T00:00:00"/>
    <x v="1"/>
    <x v="64"/>
    <s v="en"/>
    <s v="Anexo_7.pdf"/>
    <x v="88"/>
    <s v="VCS Other Documents"/>
    <s v="https://registry.verra.org/mymodule/ProjectDoc/Project_ViewFile.asp?FileID=44551&amp;IDKEY=0097809fdslkjf09rndasfufd098asodfjlkduf09nm23mrn87l61435829"/>
  </r>
  <r>
    <d v="2017-01-31T00:00:00"/>
    <x v="1"/>
    <x v="65"/>
    <s v="es"/>
    <s v="Anexo_5.pdf"/>
    <x v="88"/>
    <s v="VCS Other Documents"/>
    <s v="https://registry.verra.org/mymodule/ProjectDoc/Project_ViewFile.asp?FileID=45643&amp;IDKEY=88723kjnf7kjandsaslmdv09887vaksmrmnwqkjoiuanfnfuq0862941697"/>
  </r>
  <r>
    <d v="2017-01-31T00:00:00"/>
    <x v="1"/>
    <x v="66"/>
    <s v="es"/>
    <s v="Anexo_4.pdf"/>
    <x v="88"/>
    <s v="VCS Other Documents"/>
    <s v="https://registry.verra.org/mymodule/ProjectDoc/Project_ViewFile.asp?FileID=45644&amp;IDKEY=oiquwesdfmnk0iei23nnm435oiojnc909dsflk9809adlkmlkfi62943076"/>
  </r>
  <r>
    <d v="2017-01-31T00:00:00"/>
    <x v="1"/>
    <x v="67"/>
    <s v="not detected"/>
    <s v="Anexo_6.png"/>
    <x v="88"/>
    <s v="VCS Other Documents"/>
    <s v="https://registry.verra.org/mymodule/ProjectDoc/Project_ViewFile.asp?FileID=45854&amp;IDKEY=j98klasmf8jflkasf8098afnasfkj98f0a9sfsakjflsakjf8dk63232666"/>
  </r>
  <r>
    <d v="2017-01-31T00:00:00"/>
    <x v="1"/>
    <x v="68"/>
    <s v="es"/>
    <s v="Anexo_3.pdf"/>
    <x v="88"/>
    <s v="VCS Other Documents"/>
    <s v="https://registry.verra.org/mymodule/ProjectDoc/Project_ViewFile.asp?FileID=45908&amp;IDKEY=a98klasmf8jflkasf8098afnasfkj98f0a9sfsakjflsakjf8da63307132"/>
  </r>
  <r>
    <d v="2021-12-20T00:00:00"/>
    <x v="1"/>
    <x v="69"/>
    <s v="en"/>
    <s v="Buffer_Release_Project_1067_2010-2014.pdf"/>
    <x v="88"/>
    <s v="VCS Other Documents"/>
    <s v="https://registry.verra.org/mymodule/ProjectDoc/Project_ViewFile.asp?FileID=58964&amp;IDKEY=r8723kjnf7kjandsaslmdv09887vaksmrmnwqkjoiuanfnfuq0s81311356"/>
  </r>
  <r>
    <d v="2022-09-19T00:00:00"/>
    <x v="1"/>
    <x v="70"/>
    <s v="en"/>
    <s v="Project Review Report_1067.pdf"/>
    <x v="88"/>
    <s v="VCS Other Documents"/>
    <s v="https://registry.verra.org/mymodule/ProjectDoc/Project_ViewFile.asp?FileID=74138&amp;IDKEY=kiquwesdfmnk0iei23nnm435oiojnc909dsflk9809adlkmlkfi102236302"/>
  </r>
  <r>
    <d v="2017-01-31T00:00:00"/>
    <x v="12"/>
    <x v="71"/>
    <s v="en"/>
    <s v="REG_PRR_1067_09JUN2015.pdf"/>
    <x v="88"/>
    <s v="VCS Other Documents"/>
    <s v="https://registry.verra.org/mymodule/ProjectDoc/Project_ViewFile.asp?FileID=39066&amp;IDKEY=xiofj09234rm9oq4jndsma80vcalksdjf98cxkjaf90823nmq3o53872014"/>
  </r>
  <r>
    <d v="2019-07-10T00:00:00"/>
    <x v="5"/>
    <x v="72"/>
    <s v="en"/>
    <s v="CCB_MONIT_REP_ENG_1067_01JUL2015_30JUN2017.pdf"/>
    <x v="88"/>
    <s v="CCB Verification Documents"/>
    <s v="https://registry.verra.org/mymodule/ProjectDoc/Project_ViewFile.asp?FileID=45143&amp;IDKEY=lkjalskjf098234kj28098sfkjlf098098kl32lasjdflkj909462252197"/>
  </r>
  <r>
    <d v="2019-08-19T00:00:00"/>
    <x v="5"/>
    <x v="73"/>
    <s v="en"/>
    <s v="CCB_MONIT_REP_ENG_1067_01JUL2017_31DEC2018.pdf"/>
    <x v="88"/>
    <s v="CCB Verification Documents"/>
    <s v="https://registry.verra.org/mymodule/ProjectDoc/Project_ViewFile.asp?FileID=45173&amp;IDKEY=h0e98hfalksuf098fnsdalfkjfoijmn4309JLKJFjlaksjfla9s62293567"/>
  </r>
  <r>
    <d v="2021-09-21T00:00:00"/>
    <x v="5"/>
    <x v="74"/>
    <s v="en"/>
    <s v="CCB_VCS_Monitoring_Report_AIDER REDD+ TambopataBahuaja_Enero-Diciembre2019-English_V3_05.08.21.pdf"/>
    <x v="88"/>
    <s v="CCB Verification Documents"/>
    <s v="https://registry.verra.org/mymodule/ProjectDoc/Project_ViewFile.asp?FileID=55905&amp;IDKEY=jiofj09234rm9oq4jndsma80vcalksdjf98cxkjaf90823nmq3377092995"/>
  </r>
  <r>
    <d v="2022-09-21T00:00:00"/>
    <x v="5"/>
    <x v="75"/>
    <s v="en"/>
    <s v="CCB_MON_REP_1067_01JAN2020_31DEC2020.pdf"/>
    <x v="88"/>
    <s v="CCB Verification Documents"/>
    <s v="https://registry.verra.org/mymodule/ProjectDoc/Project_ViewFile.asp?FileID=74348&amp;IDKEY=998klasmf8jflkasf8098afnasfkj98f0a9sfsakjflsakjf8ds102525892"/>
  </r>
  <r>
    <d v="2020-06-08T00:00:00"/>
    <x v="5"/>
    <x v="76"/>
    <s v="en"/>
    <s v="CCB_VCS_Monitoring_Report_AIDER REDD+ TambopataBahuaja_Enero-Diciembre2019-English_20.05.pdf"/>
    <x v="88"/>
    <s v="CCB Verification Documents"/>
    <s v="https://registry.verra.org/mymodule/ProjectDoc/Project_ViewFile.asp?FileID=47068&amp;IDKEY=m903q4jsafkasjfu90amnmasdfkaidflnmdf9348r09dmfasdfi64906772"/>
  </r>
  <r>
    <d v="2021-12-02T00:00:00"/>
    <x v="5"/>
    <x v="77"/>
    <s v="en"/>
    <s v="CCB_VCS_Monitoring_Report_CCBv2.0_VCSv3.4_RNTAMB_PNBS-24.11.21.pdf"/>
    <x v="88"/>
    <s v="CCB Verification Documents"/>
    <s v="https://registry.verra.org/mymodule/ProjectDoc/Project_ViewFile.asp?FileID=58375&amp;IDKEY=nlksjoiuwqowrnoiuomnckjashoufifmln902309ksdflku098u80499125"/>
  </r>
  <r>
    <d v="2019-06-12T00:00:00"/>
    <x v="1"/>
    <x v="78"/>
    <s v="es"/>
    <s v="CCB_MONIT_REP_SUM_ESP_1067_01JUL2015_30JUN2017.pdf"/>
    <x v="88"/>
    <s v="CCB Verification Documents"/>
    <s v="https://registry.verra.org/mymodule/ProjectDoc/Project_ViewFile.asp?FileID=38283&amp;IDKEY=ciofj09234rm9oq4jndsma80vcalksdjf98cxkjaf90823nmq3q52792257"/>
  </r>
  <r>
    <d v="2019-08-19T00:00:00"/>
    <x v="1"/>
    <x v="79"/>
    <s v="es"/>
    <s v="CCB_MON_REP_SUM_ESP_1067_01JUL2017_31DEC2018.pdf"/>
    <x v="88"/>
    <s v="CCB Verification Documents"/>
    <s v="https://registry.verra.org/mymodule/ProjectDoc/Project_ViewFile.asp?FileID=38346&amp;IDKEY=aiofj09234rm9oq4jndsma80vcalksdjf98cxkjaf90823nmq3k52879134"/>
  </r>
  <r>
    <d v="2019-07-10T00:00:00"/>
    <x v="1"/>
    <x v="78"/>
    <s v="es"/>
    <s v="CCB_MONIT_REP_SUM_ESP_1067_01JUL2015_30JUN2017.pdf"/>
    <x v="88"/>
    <s v="CCB Verification Documents"/>
    <s v="https://registry.verra.org/mymodule/ProjectDoc/Project_ViewFile.asp?FileID=38431&amp;IDKEY=l097809fdslkjf09rndasfufd098asodfjlkduf09nm23mrn87952996349"/>
  </r>
  <r>
    <d v="2021-09-21T00:00:00"/>
    <x v="1"/>
    <x v="80"/>
    <s v="es"/>
    <s v="Resumen de Reporte de Monitoreo-2019-05.08.21.pdf"/>
    <x v="88"/>
    <s v="CCB Verification Documents"/>
    <s v="https://registry.verra.org/mymodule/ProjectDoc/Project_ViewFile.asp?FileID=55904&amp;IDKEY=eiquwesdfmnk0iei23nnm435oiojnc909dsflk9809adlkmlkfl77091616"/>
  </r>
  <r>
    <d v="2022-09-21T00:00:00"/>
    <x v="1"/>
    <x v="81"/>
    <s v="es"/>
    <s v="CCB_MON_REP_SUM_1067_01JAN2020_31DEC2020.pdf"/>
    <x v="88"/>
    <s v="CCB Verification Documents"/>
    <s v="https://registry.verra.org/mymodule/ProjectDoc/Project_ViewFile.asp?FileID=74349&amp;IDKEY=8kjalskjf098234kj28098sfkjlf098098kl32lasjdflkj909j102527271"/>
  </r>
  <r>
    <d v="2020-06-08T00:00:00"/>
    <x v="1"/>
    <x v="82"/>
    <s v="es"/>
    <s v="Resumen de Reporte de Monitoreo_Enero-diciembre_2019.pdf"/>
    <x v="88"/>
    <s v="CCB Verification Documents"/>
    <s v="https://registry.verra.org/mymodule/ProjectDoc/Project_ViewFile.asp?FileID=47069&amp;IDKEY=898klasmf8jflkasf8098afnasfkj98f0a9sfsakjflsakjf8d964908151"/>
  </r>
  <r>
    <d v="2021-12-02T00:00:00"/>
    <x v="1"/>
    <x v="83"/>
    <s v="es"/>
    <s v="Resumen de Reporte de Monitoreo-2020-01.12.21_Clean.pdf"/>
    <x v="88"/>
    <s v="CCB Verification Documents"/>
    <s v="https://registry.verra.org/mymodule/ProjectDoc/Project_ViewFile.asp?FileID=58374&amp;IDKEY=kkjalskjf098234kj28098sfkjlf098098kl32lasjdflkj909k80497746"/>
  </r>
  <r>
    <d v="2019-07-10T00:00:00"/>
    <x v="1"/>
    <x v="84"/>
    <s v="en"/>
    <s v="CCB_VERIF_REP_ENG_1067_01JUL2015_30JUN2017.pdf"/>
    <x v="88"/>
    <s v="CCB Verification Documents"/>
    <s v="https://registry.verra.org/mymodule/ProjectDoc/Project_ViewFile.asp?FileID=41098&amp;IDKEY=n8723kjnf7kjandsaslmdv09887vaksmrmnwqkjoiuanfnfuq0q56674142"/>
  </r>
  <r>
    <d v="2019-08-19T00:00:00"/>
    <x v="1"/>
    <x v="85"/>
    <s v="en"/>
    <s v="CCB_VERIF_REP_ENG_1067_01JUL2017_31DEC2018.pdf"/>
    <x v="88"/>
    <s v="CCB Verification Documents"/>
    <s v="https://registry.verra.org/mymodule/ProjectDoc/Project_ViewFile.asp?FileID=41146&amp;IDKEY=a98klasmf8jflkasf8098afnasfkj98f0a9sfsakjflsakjf8ds56740334"/>
  </r>
  <r>
    <d v="2022-09-21T00:00:00"/>
    <x v="1"/>
    <x v="86"/>
    <s v="en"/>
    <s v="CCB_VERIF_REP_1067_01JAN2020_31DEC2020.pdf"/>
    <x v="88"/>
    <s v="CCB Verification Documents"/>
    <s v="https://registry.verra.org/mymodule/ProjectDoc/Project_ViewFile.asp?FileID=74351&amp;IDKEY=40e98hfalksuf098fnsdalfkjfoijmn4309JLKJFjlaksjfla9s102530029"/>
  </r>
  <r>
    <d v="2017-01-31T00:00:00"/>
    <x v="8"/>
    <x v="87"/>
    <s v="en"/>
    <s v="VERIF_STA_1067_01JUL2010_30JUN2010.pdf"/>
    <x v="88"/>
    <s v="CCB Verification Documents"/>
    <s v="https://registry.verra.org/mymodule/ProjectDoc/Project_ViewFile.asp?FileID=35473&amp;IDKEY=28723kjnf7kjandsaslmdv09887vaksmrmnwqkjoiuanfnfuq0f48917267"/>
  </r>
  <r>
    <d v="2019-06-12T00:00:00"/>
    <x v="1"/>
    <x v="88"/>
    <s v="en"/>
    <s v="CCB_VERIF_STA_1067_01JUL2015_30JUN2017.pdf"/>
    <x v="88"/>
    <s v="CCB Verification Documents"/>
    <s v="https://registry.verra.org/mymodule/ProjectDoc/Project_ViewFile.asp?FileID=38284&amp;IDKEY=d903q4jsafkasjfu90amnmasdfkaidflnmdf9348r09dmfasdfu52793636"/>
  </r>
  <r>
    <d v="2019-08-19T00:00:00"/>
    <x v="1"/>
    <x v="89"/>
    <s v="en"/>
    <s v="CCB_VERIF_STA_1067_01JUL2017_31DEC2018.pdf"/>
    <x v="88"/>
    <s v="CCB Verification Documents"/>
    <s v="https://registry.verra.org/mymodule/ProjectDoc/Project_ViewFile.asp?FileID=38347&amp;IDKEY=n903q4jsafkasjfu90amnmasdfkaidflnmdf9348r09dmfasdfd52880513"/>
  </r>
  <r>
    <d v="2019-07-10T00:00:00"/>
    <x v="1"/>
    <x v="88"/>
    <s v="en"/>
    <s v="CCB_VERIF_STA_1067_01JUL2015_30JUN2017.pdf"/>
    <x v="88"/>
    <s v="CCB Verification Documents"/>
    <s v="https://registry.verra.org/mymodule/ProjectDoc/Project_ViewFile.asp?FileID=38432&amp;IDKEY=00e98hfalksuf098fnsdalfkjfoijmn4309JLKJFjlaksjfla9f52997728"/>
  </r>
  <r>
    <d v="2022-10-18T00:00:00"/>
    <x v="1"/>
    <x v="90"/>
    <s v="en"/>
    <s v="CCB_VER_STA_1067_18OCT2022.pdf"/>
    <x v="88"/>
    <s v="CCB Verification Documents"/>
    <s v="https://registry.verra.org/mymodule/ProjectDoc/Project_ViewFile.asp?FileID=76493&amp;IDKEY=m097809fdslkjf09rndasfufd098asodfjlkduf09nm23mrn878105483847"/>
  </r>
  <r>
    <d v="2014-07-25T00:00:00"/>
    <x v="0"/>
    <x v="0"/>
    <s v="en"/>
    <s v="PROJ_DESC_647_15JUN2011.pdf"/>
    <x v="89"/>
    <s v="VCS Registration Documents"/>
    <s v="https://registry.verra.org/mymodule/ProjectDoc/Project_ViewFile.asp?FileID=14514&amp;IDKEY=8903q4jsafkasjfu90amnmasdfkaidflnmdf9348r09dmfasdfk20014806"/>
  </r>
  <r>
    <d v="2014-07-25T00:00:00"/>
    <x v="1"/>
    <x v="1"/>
    <s v="en"/>
    <s v="PP_REG_REP_647_08JUL2011.pdf"/>
    <x v="89"/>
    <s v="VCS Registration Documents"/>
    <s v="https://registry.verra.org/mymodule/ProjectDoc/Project_ViewFile.asp?FileID=14517&amp;IDKEY=2lksjoiuwqowrnoiuomnckjashoufifmln902309ksdflku098n20018943"/>
  </r>
  <r>
    <d v="2014-07-25T00:00:00"/>
    <x v="1"/>
    <x v="2"/>
    <s v="en"/>
    <s v="VALID_REP_647_24JUN2011.pdf"/>
    <x v="89"/>
    <s v="VCS Registration Documents"/>
    <s v="https://registry.verra.org/mymodule/ProjectDoc/Project_ViewFile.asp?FileID=14515&amp;IDKEY=a98klasmf8jflkasf8098afnasfkj98f0a9sfsakjflsakjf8df20016185"/>
  </r>
  <r>
    <d v="2011-07-28T00:00:00"/>
    <x v="1"/>
    <x v="3"/>
    <s v="en"/>
    <s v="VCS_RPT_FCO_BC_Validation_RPT_Final_Signed_062411.pdf"/>
    <x v="89"/>
    <s v="VCS Registration Documents"/>
    <s v="https://registry.verra.org/mymodule/ProjectDoc/Project_ViewFile.asp?FileID=32248&amp;IDKEY=2097809fdslkjf09rndasfufd098asodfjlkduf09nm23mrn87944469992"/>
  </r>
  <r>
    <d v="2011-07-28T00:00:00"/>
    <x v="1"/>
    <x v="4"/>
    <s v="en"/>
    <s v="ESI-Forest Carbon - VCS Final report.pdf"/>
    <x v="89"/>
    <s v="VCS Registration Documents"/>
    <s v="https://registry.verra.org/mymodule/ProjectDoc/Project_ViewFile.asp?FileID=32249&amp;IDKEY=a0e98hfalksuf098fnsdalfkjfoijmn4309JLKJFjlaksjfla9a44471371"/>
  </r>
  <r>
    <d v="2014-07-25T00:00:00"/>
    <x v="1"/>
    <x v="5"/>
    <s v="en"/>
    <s v="PP_ISS_REP_647_01JAN2005_31DEC2010.pdf"/>
    <x v="89"/>
    <s v="VCS Issuance Documents"/>
    <s v="https://registry.verra.org/mymodule/ProjectDoc/Project_ViewFile.asp?FileID=14523&amp;IDKEY=f903q4jsafkasjfu90amnmasdfkaidflnmdf9348r09dmfasdfm20027217"/>
  </r>
  <r>
    <d v="2017-10-12T00:00:00"/>
    <x v="4"/>
    <x v="6"/>
    <s v="en"/>
    <s v="Boden Creek 2016 VCS Issuance Representation, Single Representor, v3.5 signed.pdf"/>
    <x v="89"/>
    <s v="VCS Issuance Documents"/>
    <s v="https://registry.verra.org/mymodule/ProjectDoc/Project_ViewFile.asp?FileID=22164&amp;IDKEY=m903q4jsafkasjfu90amnmasdfkaidflnmdf9348r09dmfasdf930564156"/>
  </r>
  <r>
    <d v="2011-12-02T00:00:00"/>
    <x v="4"/>
    <x v="7"/>
    <s v="en"/>
    <s v="VCS Issuance Representation Multiple Representors v3 0 (2).pdf"/>
    <x v="89"/>
    <s v="VCS Issuance Documents"/>
    <s v="https://registry.verra.org/mymodule/ProjectDoc/Project_ViewFile.asp?FileID=32468&amp;IDKEY=niquwesdfmnk0iei23nnm435oiojnc909dsflk9809adlkmlkf944773372"/>
  </r>
  <r>
    <d v="2014-07-25T00:00:00"/>
    <x v="5"/>
    <x v="8"/>
    <s v="en"/>
    <s v="MONIT_REP_647_01JAN2005_31DEC2010.pdf"/>
    <x v="89"/>
    <s v="VCS Issuance Documents"/>
    <s v="https://registry.verra.org/mymodule/ProjectDoc/Project_ViewFile.asp?FileID=14519&amp;IDKEY=90e98hfalksuf098fnsdalfkjfoijmn4309JLKJFjlaksjfla9820021701"/>
  </r>
  <r>
    <d v="2017-10-12T00:00:00"/>
    <x v="5"/>
    <x v="9"/>
    <s v="en"/>
    <s v="Boden Creek 2011_2015 Monitoring Report ver 1.2 October 11 2017.pdf"/>
    <x v="89"/>
    <s v="VCS Issuance Documents"/>
    <s v="https://registry.verra.org/mymodule/ProjectDoc/Project_ViewFile.asp?FileID=22163&amp;IDKEY=8iofj09234rm9oq4jndsma80vcalksdjf98cxkjaf90823nmq3430562777"/>
  </r>
  <r>
    <d v="2011-12-02T00:00:00"/>
    <x v="5"/>
    <x v="10"/>
    <s v="en"/>
    <s v="BCEP VCS 1st Monitoring Report Ver 1.pdf"/>
    <x v="89"/>
    <s v="VCS Issuance Documents"/>
    <s v="https://registry.verra.org/mymodule/ProjectDoc/Project_ViewFile.asp?FileID=32460&amp;IDKEY=a903q4jsafkasjfu90amnmasdfkaidflnmdf9348r09dmfasdfa44762340"/>
  </r>
  <r>
    <d v="2014-07-25T00:00:00"/>
    <x v="6"/>
    <x v="11"/>
    <s v="en"/>
    <s v="VALID_STA_647_24JUN2011.pdf"/>
    <x v="89"/>
    <s v="VCS Issuance Documents"/>
    <s v="https://registry.verra.org/mymodule/ProjectDoc/Project_ViewFile.asp?FileID=14516&amp;IDKEY=2kjalskjf098234kj28098sfkjlf098098kl32lasjdflkj909220017564"/>
  </r>
  <r>
    <d v="2011-07-28T00:00:00"/>
    <x v="6"/>
    <x v="12"/>
    <s v="en"/>
    <s v="VCS_RPT_FCO_BC_ValidationRepresentationl_062411.pdf"/>
    <x v="89"/>
    <s v="VCS Issuance Documents"/>
    <s v="https://registry.verra.org/mymodule/ProjectDoc/Project_ViewFile.asp?FileID=32247&amp;IDKEY=llksjoiuwqowrnoiuomnckjashoufifmln902309ksdflku098o44468613"/>
  </r>
  <r>
    <d v="2014-07-25T00:00:00"/>
    <x v="1"/>
    <x v="13"/>
    <s v="en"/>
    <s v="VERIF_REP_647_01JAN2005_31DEC2010.pdf"/>
    <x v="89"/>
    <s v="VCS Issuance Documents"/>
    <s v="https://registry.verra.org/mymodule/ProjectDoc/Project_ViewFile.asp?FileID=14520&amp;IDKEY=m8723kjnf7kjandsaslmdv09887vaksmrmnwqkjoiuanfnfuq0a20023080"/>
  </r>
  <r>
    <d v="2017-10-04T00:00:00"/>
    <x v="7"/>
    <x v="14"/>
    <s v="en"/>
    <s v="BCEP VCS Verif 17.pdf"/>
    <x v="89"/>
    <s v="VCS Issuance Documents"/>
    <s v="https://registry.verra.org/mymodule/ProjectDoc/Project_ViewFile.asp?FileID=22128&amp;IDKEY=n903q4jsafkasjfu90amnmasdfkaidflnmdf9348r09dmfasdfd30514512"/>
  </r>
  <r>
    <d v="2011-12-02T00:00:00"/>
    <x v="7"/>
    <x v="15"/>
    <s v="en"/>
    <s v="VCS_FCO_BC_Verification_Report_Final_Singed_072111.pdf"/>
    <x v="89"/>
    <s v="VCS Issuance Documents"/>
    <s v="https://registry.verra.org/mymodule/ProjectDoc/Project_ViewFile.asp?FileID=32469&amp;IDKEY=diofj09234rm9oq4jndsma80vcalksdjf98cxkjaf90823nmq3j44774751"/>
  </r>
  <r>
    <d v="2014-07-25T00:00:00"/>
    <x v="8"/>
    <x v="16"/>
    <s v="en"/>
    <s v="VERIF_STA_647_01JAN2005_31DEC2010.pdf"/>
    <x v="89"/>
    <s v="VCS Issuance Documents"/>
    <s v="https://registry.verra.org/mymodule/ProjectDoc/Project_ViewFile.asp?FileID=14522&amp;IDKEY=jiofj09234rm9oq4jndsma80vcalksdjf98cxkjaf90823nmq3d20025838"/>
  </r>
  <r>
    <d v="2017-10-12T00:00:00"/>
    <x v="8"/>
    <x v="17"/>
    <s v="en"/>
    <s v="BCEP VCS Verification Representation 17.pdf"/>
    <x v="89"/>
    <s v="VCS Issuance Documents"/>
    <s v="https://registry.verra.org/mymodule/ProjectDoc/Project_ViewFile.asp?FileID=22165&amp;IDKEY=098klasmf8jflkasf8098afnasfkj98f0a9sfsakjflsakjf8d830565535"/>
  </r>
  <r>
    <d v="2011-12-02T00:00:00"/>
    <x v="8"/>
    <x v="18"/>
    <s v="en"/>
    <s v="VCS_FCO_BC_VerificationRepresentation_V3 0_072111.pdf"/>
    <x v="89"/>
    <s v="VCS Issuance Documents"/>
    <s v="https://registry.verra.org/mymodule/ProjectDoc/Project_ViewFile.asp?FileID=32467&amp;IDKEY=d8723kjnf7kjandsaslmdv09887vaksmrmnwqkjoiuanfnfuq0k44771993"/>
  </r>
  <r>
    <d v="2014-07-25T00:00:00"/>
    <x v="1"/>
    <x v="19"/>
    <s v="en"/>
    <s v="AFOLU_VERIF_REP_647_05JUL2011.pdf"/>
    <x v="89"/>
    <s v="VCS Other Documents"/>
    <s v="https://registry.verra.org/mymodule/ProjectDoc/Project_ViewFile.asp?FileID=14521&amp;IDKEY=9iquwesdfmnk0iei23nnm435oiojnc909dsflk9809adlkmlkf320024459"/>
  </r>
  <r>
    <d v="2017-10-16T00:00:00"/>
    <x v="1"/>
    <x v="20"/>
    <s v="en"/>
    <s v="Boden Creek 2011_2015 VCS Non-Permanence Risk Report.pdf"/>
    <x v="89"/>
    <s v="VCS Other Documents"/>
    <s v="https://registry.verra.org/mymodule/ProjectDoc/Project_ViewFile.asp?FileID=22197&amp;IDKEY=hq934lkmsad39asjdkfj90qlkalsdkngaf98ulkandDfdvDdfh30609663"/>
  </r>
  <r>
    <d v="2014-07-25T00:00:00"/>
    <x v="10"/>
    <x v="21"/>
    <s v="not detected"/>
    <s v="KML_647.kml"/>
    <x v="89"/>
    <s v="VCS Other Documents"/>
    <s v="https://registry.verra.org/mymodule/ProjectDoc/Project_ViewFile.asp?FileID=14524&amp;IDKEY=998klasmf8jflkasf8098afnasfkj98f0a9sfsakjflsakjf8d820028596"/>
  </r>
  <r>
    <d v="2011-07-28T00:00:00"/>
    <x v="10"/>
    <x v="22"/>
    <s v="not detected"/>
    <s v="Boden-Creek-Reserve.kml"/>
    <x v="89"/>
    <s v="VCS Other Documents"/>
    <s v="https://registry.verra.org/mymodule/ProjectDoc/Project_ViewFile.asp?FileID=32246&amp;IDKEY=kkjalskjf098234kj28098sfkjlf098098kl32lasjdflkj909l44467234"/>
  </r>
  <r>
    <d v="2011-07-28T00:00:00"/>
    <x v="1"/>
    <x v="23"/>
    <s v="en"/>
    <s v="BCEP PIN.pdf"/>
    <x v="89"/>
    <s v="VCS Other Documents"/>
    <s v="https://registry.verra.org/mymodule/ProjectDoc/Project_ViewFile.asp?FileID=32251&amp;IDKEY=0iquwesdfmnk0iei23nnm435oiojnc909dsflk9809adlkmlkfm44474129"/>
  </r>
  <r>
    <d v="2011-07-28T00:00:00"/>
    <x v="1"/>
    <x v="24"/>
    <s v="en"/>
    <s v="3-379(1) Certificate &amp; Representation Agreement  (Scanned).pdf"/>
    <x v="89"/>
    <s v="VCS Other Documents"/>
    <s v="https://registry.verra.org/mymodule/ProjectDoc/Project_ViewFile.asp?FileID=33460&amp;IDKEY=m98klasmf8jflkasf8098afnasfkj98f0a9sfsakjflsakjf8dl46141340"/>
  </r>
  <r>
    <d v="2014-07-25T00:00:00"/>
    <x v="1"/>
    <x v="25"/>
    <s v="en"/>
    <s v="PCN_647_26MAY2011.pdf"/>
    <x v="89"/>
    <s v="VCS Other Documents"/>
    <s v="https://registry.verra.org/mymodule/ProjectDoc/Project_ViewFile.asp?FileID=14518&amp;IDKEY=k097809fdslkjf09rndasfufd098asodfjlkduf09nm23mrn87020020322"/>
  </r>
  <r>
    <d v="2011-07-28T00:00:00"/>
    <x v="1"/>
    <x v="26"/>
    <s v="en"/>
    <s v="BCEP VCS  PDD Final.pdf"/>
    <x v="89"/>
    <s v="CCB Validation Documents"/>
    <s v="https://registry.verra.org/mymodule/ProjectDoc/Project_ViewFile.asp?FileID=32250&amp;IDKEY=u8723kjnf7kjandsaslmdv09887vaksmrmnwqkjoiuanfnfuq0f444727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1">
  <r>
    <s v="2539_5"/>
    <s v="Sustainable Forest Management: The project plans to implement Sustainable Forest Management (SFM) activities, including the harvesting of forest products, while ensuring the conservation and regeneration of the natural stock."/>
    <x v="0"/>
    <x v="0"/>
    <x v="0"/>
    <x v="0"/>
  </r>
  <r>
    <s v="2539_6"/>
    <s v="Forest Management Plan: A Sustainable Forest Management Plan (SFMP) may be implemented during the project period, with a predicted total area of 2,793.40 hectares for SFM activities."/>
    <x v="0"/>
    <x v="0"/>
    <x v="0"/>
    <x v="0"/>
  </r>
  <r>
    <s v="2539_7"/>
    <s v="Forest Management Guidelines: The forest management guidelines include minimal cutting cycles, tree selection criteria, and restrictions on deforestation in certain areas."/>
    <x v="0"/>
    <x v="0"/>
    <x v="0"/>
    <x v="0"/>
  </r>
  <r>
    <s v="2539_8"/>
    <s v="Forest Inventory and Harvesting Plan: A complete forest inventory will be conducted to assess the area's forestry potential and develop a timber harvesting plan."/>
    <x v="0"/>
    <x v="0"/>
    <x v="0"/>
    <x v="0"/>
  </r>
  <r>
    <s v="2539_9"/>
    <s v="Forest Stewardship Council Certification: The future SFMP will be certified by the Forest Stewardship Council (FSC) to ensure low-impact harvest systems and ecological balance."/>
    <x v="0"/>
    <x v="1"/>
    <x v="0"/>
    <x v="0"/>
  </r>
  <r>
    <s v="2502_2"/>
    <s v="FMU Protection Integral Plan implementation: Implement the protection integral plan for the FMU (Forest Management Unit)."/>
    <x v="0"/>
    <x v="0"/>
    <x v="0"/>
    <x v="1"/>
  </r>
  <r>
    <s v="2502_10"/>
    <s v="Implement Reduced Impact Logging techniques in the FMU: Implement Reduced Impact Logging techniques in the Forest Management Unit (FMU) to ensure a healthy wildlife population."/>
    <x v="0"/>
    <x v="1"/>
    <x v="0"/>
    <x v="1"/>
  </r>
  <r>
    <s v="1953_1"/>
    <s v="Enactment of the resource management plan (RMP)"/>
    <x v="0"/>
    <x v="2"/>
    <x v="0"/>
    <x v="2"/>
  </r>
  <r>
    <s v="1775_5"/>
    <s v="Developing Participatory Forest Management Plans (PFMP) and Community Forest Management Agreements (CFMA) in consultation with local communities."/>
    <x v="0"/>
    <x v="3"/>
    <x v="0"/>
    <x v="3"/>
  </r>
  <r>
    <s v="965_6"/>
    <s v="Silviculture: Selection of 200 trees per hectare for sawn timber and/or veneer. Two pruning operations at ages 5 and 8 to reach specified heights. Commercial thinning at ages 10 and 20. Final harvest planned at age 30."/>
    <x v="0"/>
    <x v="0"/>
    <x v="0"/>
    <x v="4"/>
  </r>
  <r>
    <s v="1654_7"/>
    <s v="Feasibility study for a small non-wood product processing plant: The project will conduct a feasibility study to determine the potential for establishing a small plant for processing non-wood products. This initiative aims to create new income opportunities for the local population and promote sustainable forest use."/>
    <x v="0"/>
    <x v="3"/>
    <x v="0"/>
    <x v="5"/>
  </r>
  <r>
    <s v="852_3"/>
    <s v="Selective logging with Smartwood certification"/>
    <x v="0"/>
    <x v="0"/>
    <x v="0"/>
    <x v="6"/>
  </r>
  <r>
    <s v="875_1"/>
    <s v="Qualification of the local community to engage in forest stewardship activities within the FSM farm and preparation for Forest Stewardship Council (FSC) certification."/>
    <x v="0"/>
    <x v="3"/>
    <x v="0"/>
    <x v="7"/>
  </r>
  <r>
    <s v="875_6"/>
    <s v="Feasibility study for setting up a small plant for processing non-wood products and organizing a technical forestry school in the municipality of Colniza."/>
    <x v="0"/>
    <x v="3"/>
    <x v="0"/>
    <x v="7"/>
  </r>
  <r>
    <s v="844_2"/>
    <s v="Sustainable Forest Management"/>
    <x v="0"/>
    <x v="0"/>
    <x v="0"/>
    <x v="8"/>
  </r>
  <r>
    <s v="844_3"/>
    <s v="Maintenance of FSC Certification"/>
    <x v="0"/>
    <x v="2"/>
    <x v="0"/>
    <x v="8"/>
  </r>
  <r>
    <s v="1094_8"/>
    <s v="Building of forestry nursery: A forestry nursery has been built in the leakage management area."/>
    <x v="0"/>
    <x v="0"/>
    <x v="0"/>
    <x v="9"/>
  </r>
  <r>
    <s v="1541_6"/>
    <s v="Identification of alternative NTFPs and market study on each case: This project activity aims to identify alternative Non-Timber Forest Products (NTFPs) and conduct market studies on each case."/>
    <x v="0"/>
    <x v="3"/>
    <x v="0"/>
    <x v="10"/>
  </r>
  <r>
    <s v="1541_8"/>
    <s v="Development of sustainable forest management plans for small holders and communities: This project activity focuses on developing sustainable forest management plans for small holders and communities."/>
    <x v="0"/>
    <x v="0"/>
    <x v="0"/>
    <x v="10"/>
  </r>
  <r>
    <s v="1384_5"/>
    <s v="Maintain high conservation value areas through FSC certification: Ensuring compliance with FSC certification requirements for maintaining high conservation value areas."/>
    <x v="0"/>
    <x v="1"/>
    <x v="0"/>
    <x v="11"/>
  </r>
  <r>
    <s v="1403_6"/>
    <s v="Allow sustainable off-take of wood fuel from the project area: Starting in year 6 of the project, a sustainable off-take of wood fuel will be allowed from the project area."/>
    <x v="0"/>
    <x v="0"/>
    <x v="0"/>
    <x v="12"/>
  </r>
  <r>
    <s v="832_2"/>
    <s v="Limited FSC certified Low Impact Logging practices: The project will continue limited forest management activities in the area under FSC certified Low Impact Logging practices."/>
    <x v="0"/>
    <x v="0"/>
    <x v="0"/>
    <x v="13"/>
  </r>
  <r>
    <s v="832_4"/>
    <s v="Sustainable Forest Management with Low Impact Logging (SFMLIL): The project follows SFMLIL practices, including a 35-year forest cutting cycle and criteria for the selection of harvest trees."/>
    <x v="0"/>
    <x v="0"/>
    <x v="0"/>
    <x v="13"/>
  </r>
  <r>
    <s v="1202_4"/>
    <s v="Forest Football and Environmental Education Program: This program targets youth for involvement in environmentally conscious activities and promotes a healthy lifestyle that emphasizes alternatives to deforestation."/>
    <x v="0"/>
    <x v="0"/>
    <x v="0"/>
    <x v="14"/>
  </r>
  <r>
    <s v="2373_1"/>
    <s v="Conserving the region in Amazonas state"/>
    <x v="1"/>
    <x v="0"/>
    <x v="1"/>
    <x v="15"/>
  </r>
  <r>
    <s v="2373_2"/>
    <s v="Avoiding unplanned deforestation"/>
    <x v="1"/>
    <x v="0"/>
    <x v="1"/>
    <x v="15"/>
  </r>
  <r>
    <s v="2373_4"/>
    <s v="Mapping deforestation"/>
    <x v="1"/>
    <x v="0"/>
    <x v="1"/>
    <x v="15"/>
  </r>
  <r>
    <s v="2373_7"/>
    <s v="Minimizing invasions and illegal deforestation"/>
    <x v="1"/>
    <x v="0"/>
    <x v="1"/>
    <x v="15"/>
  </r>
  <r>
    <s v="1953_8"/>
    <s v="Minimization of illegal activities"/>
    <x v="1"/>
    <x v="4"/>
    <x v="1"/>
    <x v="2"/>
  </r>
  <r>
    <s v="1953_17"/>
    <s v="Construction of eco-bridges for Capuchin monkeys"/>
    <x v="1"/>
    <x v="1"/>
    <x v="1"/>
    <x v="2"/>
  </r>
  <r>
    <s v="1953_20"/>
    <s v="Preservation of threatened species"/>
    <x v="1"/>
    <x v="1"/>
    <x v="1"/>
    <x v="2"/>
  </r>
  <r>
    <s v="1775_4"/>
    <s v="Reducing habitat loss and improving wildlife corridors through increased monitoring and anti-poaching activities."/>
    <x v="1"/>
    <x v="1"/>
    <x v="1"/>
    <x v="3"/>
  </r>
  <r>
    <s v="1775_15"/>
    <s v="Conducting regular patrols, aerial monitoring, and anti-poaching activities to protect the project area from encroachment and poaching."/>
    <x v="1"/>
    <x v="1"/>
    <x v="1"/>
    <x v="3"/>
  </r>
  <r>
    <s v="1775_17"/>
    <s v="Generating employment opportunities for village scouts and reducing emissions through conservation efforts."/>
    <x v="1"/>
    <x v="3"/>
    <x v="1"/>
    <x v="3"/>
  </r>
  <r>
    <s v="1674_2"/>
    <s v="Improvement of reserve management and anti-poaching activities"/>
    <x v="1"/>
    <x v="1"/>
    <x v="1"/>
    <x v="16"/>
  </r>
  <r>
    <s v="1674_5"/>
    <s v="Anti-poaching activities"/>
    <x v="1"/>
    <x v="1"/>
    <x v="1"/>
    <x v="16"/>
  </r>
  <r>
    <s v="1674_6"/>
    <s v="Fire management"/>
    <x v="1"/>
    <x v="0"/>
    <x v="1"/>
    <x v="16"/>
  </r>
  <r>
    <s v="1674_8"/>
    <s v="Management of human/elephant conflicts"/>
    <x v="1"/>
    <x v="3"/>
    <x v="1"/>
    <x v="16"/>
  </r>
  <r>
    <s v="1674_10"/>
    <s v="Game hunting area"/>
    <x v="1"/>
    <x v="4"/>
    <x v="1"/>
    <x v="16"/>
  </r>
  <r>
    <s v="1311_1"/>
    <s v="Creation and implementation of a protected area"/>
    <x v="1"/>
    <x v="1"/>
    <x v="1"/>
    <x v="17"/>
  </r>
  <r>
    <s v="1311_2"/>
    <s v="Stakeholder participation in protected area creation"/>
    <x v="1"/>
    <x v="1"/>
    <x v="1"/>
    <x v="17"/>
  </r>
  <r>
    <s v="1311_4"/>
    <s v="Promoting sustainable land uses"/>
    <x v="1"/>
    <x v="3"/>
    <x v="1"/>
    <x v="17"/>
  </r>
  <r>
    <s v="1311_6"/>
    <s v="Conservation agreements and small grants"/>
    <x v="1"/>
    <x v="1"/>
    <x v="1"/>
    <x v="17"/>
  </r>
  <r>
    <s v="852_1"/>
    <s v="Acquisition and protection of forest lands threatened by agricultural conversion"/>
    <x v="1"/>
    <x v="4"/>
    <x v="1"/>
    <x v="6"/>
  </r>
  <r>
    <s v="852_2"/>
    <s v="Avoidance of deforestation through land purchase"/>
    <x v="1"/>
    <x v="0"/>
    <x v="1"/>
    <x v="6"/>
  </r>
  <r>
    <s v="934_1"/>
    <s v="Stopping planned legal and reducing unplanned illegal logging"/>
    <x v="1"/>
    <x v="0"/>
    <x v="1"/>
    <x v="18"/>
  </r>
  <r>
    <s v="934_5"/>
    <s v="Conservation management of concession"/>
    <x v="1"/>
    <x v="1"/>
    <x v="1"/>
    <x v="18"/>
  </r>
  <r>
    <s v="934_6"/>
    <s v="Wood energy plantations"/>
    <x v="1"/>
    <x v="0"/>
    <x v="1"/>
    <x v="18"/>
  </r>
  <r>
    <s v="875_2"/>
    <s v="Long-term protection of the property area and opposition to land grabbers."/>
    <x v="1"/>
    <x v="0"/>
    <x v="1"/>
    <x v="7"/>
  </r>
  <r>
    <s v="875_5"/>
    <s v="Creation of incentives to recover degraded areas surrounding the property."/>
    <x v="1"/>
    <x v="0"/>
    <x v="1"/>
    <x v="7"/>
  </r>
  <r>
    <s v="844_4"/>
    <s v="Commitment to responsible trade"/>
    <x v="1"/>
    <x v="4"/>
    <x v="1"/>
    <x v="8"/>
  </r>
  <r>
    <s v="2566_4"/>
    <s v="Communication: Creating effective communication and dissemination channels, providing access to information about REDD+, and raising awareness among stakeholders. Includes promoting transparency, community participation, and gender and community inclusion."/>
    <x v="2"/>
    <x v="2"/>
    <x v="2"/>
    <x v="19"/>
  </r>
  <r>
    <s v="2293_3"/>
    <s v="Providing electricity through sustainable means: The project will provide electricity in the region through solar, water, or geothermal means, reducing the demand for logged or harvested firewood and indirectly reducing the supply of wood products by providing alternative livelihood options."/>
    <x v="2"/>
    <x v="3"/>
    <x v="2"/>
    <x v="20"/>
  </r>
  <r>
    <s v="2293_4"/>
    <s v="Increasing access to co-benefits: The project will increase access to co-benefits such as education, technology, clean water, and healthcare in the region, expanding opportunities for alternative livelihoods and indirectly decreasing pressure on local forests."/>
    <x v="2"/>
    <x v="3"/>
    <x v="2"/>
    <x v="20"/>
  </r>
  <r>
    <s v="2293_5"/>
    <s v="Supporting clan business ventures and economic opportunity: The project will support clan business ventures and economic opportunities through sustainable options, offering alternative livelihoods that do not result in damage to the forest."/>
    <x v="2"/>
    <x v="3"/>
    <x v="2"/>
    <x v="20"/>
  </r>
  <r>
    <s v="2293_6"/>
    <s v="Implementing safeguards and promoting stakeholder involvement: The project will implement safeguards to ensure stakeholder involvement, including creating leadership roles for women and involving women in decision-making processes, reducing deforestation risk by increasing stakeholder support."/>
    <x v="2"/>
    <x v="3"/>
    <x v="2"/>
    <x v="20"/>
  </r>
  <r>
    <s v="2293_7"/>
    <s v="Facilitating the formation and meetings of committees: The project will facilitate the formation and meetings of committees within each PAI to build capacity, distribute project benefits fairly, and provide alternative livelihood options, reducing the need for income from secondary deforestation."/>
    <x v="2"/>
    <x v="3"/>
    <x v="2"/>
    <x v="20"/>
  </r>
  <r>
    <s v="2278_1"/>
    <s v="Identification of productive projects in the surrounding communities: The project will identify productive projects in the surrounding communities, in agreement with local settlements, to ensure appropriateness and community ownership."/>
    <x v="2"/>
    <x v="3"/>
    <x v="2"/>
    <x v="21"/>
  </r>
  <r>
    <s v="2278_10"/>
    <s v="Socialization of REDD+ project: The project will conduct meetings with public and private stakeholders to explain the role of the REDD+ project and its positive impacts, particularly on climate change."/>
    <x v="2"/>
    <x v="2"/>
    <x v="2"/>
    <x v="21"/>
  </r>
  <r>
    <s v="1897_2"/>
    <s v="Improve local livelihoods for villagers, including marginalized and vulnerable groups: Providing carbon revenues to support village development, technical support for tree plantations, land use planning for legal farming and grazing, training and grants to Community Conservation Banks (Cocoba) for micro-finance, and training on entrepreneurship to women's groups and young mothers."/>
    <x v="2"/>
    <x v="3"/>
    <x v="2"/>
    <x v="22"/>
  </r>
  <r>
    <s v="1775_6"/>
    <s v="Using FPIC meetings to develop community livelihood profiles, prioritize community needs, and design project interventions."/>
    <x v="2"/>
    <x v="3"/>
    <x v="2"/>
    <x v="3"/>
  </r>
  <r>
    <s v="1704_2"/>
    <s v="Mobilizing farming community: Engaging with the farming community in developing a carbon sequestration project in the watershed development area."/>
    <x v="2"/>
    <x v="3"/>
    <x v="2"/>
    <x v="23"/>
  </r>
  <r>
    <s v="1704_5"/>
    <s v="Organizational set up of NISARG: Implementing the project through a participatory planning, monitoring, and evaluation approach with the NISARG and Village/Cluster Level Watershed Committee."/>
    <x v="2"/>
    <x v="2"/>
    <x v="2"/>
    <x v="23"/>
  </r>
  <r>
    <s v="1113_1"/>
    <s v="Raise Project Awareness: The project proponents will hold community meetings to raise awareness about the project, its goals, and the negative impacts of deforestation. They will also discuss the financial benefits of practicing sustainable agriculture and the types of social projects and programs that could be implemented."/>
    <x v="2"/>
    <x v="2"/>
    <x v="2"/>
    <x v="24"/>
  </r>
  <r>
    <s v="1113_6"/>
    <s v="Help Communities Obtain Land Tenure: The project will assist families living on the project property in obtaining land tenure and recognizing their productive use of the land. This will provide communities with formal recognition of their land rights and access to credit."/>
    <x v="2"/>
    <x v="3"/>
    <x v="2"/>
    <x v="24"/>
  </r>
  <r>
    <s v="1113_7"/>
    <s v="Profit-Sharing of Carbon Credits: The project will primarily use carbon revenue to develop social projects and programs. However, communities that voluntarily join the project, successfully avoid deforestation, and reside within the project property will receive a small share of the carbon revenue."/>
    <x v="2"/>
    <x v="3"/>
    <x v="2"/>
    <x v="24"/>
  </r>
  <r>
    <s v="1112_1"/>
    <s v="Raise Project Awareness: The project will raise awareness among the local communities about the project's goals and objectives, the negative impacts of deforestation, and the benefits of sustainable agriculture."/>
    <x v="2"/>
    <x v="2"/>
    <x v="2"/>
    <x v="25"/>
  </r>
  <r>
    <s v="1112_6"/>
    <s v="Help Communities Obtain Land Tenure: The project will assist community members in obtaining land tenure and formal recognition of their land use, which will reduce greenhouse gas emissions and provide communities with greater responsibility and ownership over their land."/>
    <x v="2"/>
    <x v="3"/>
    <x v="2"/>
    <x v="25"/>
  </r>
  <r>
    <s v="1112_7"/>
    <s v="Profit-Sharing of Carbon Credits: The project will share a portion of the carbon credit revenues with the communities, providing them with financial incentives for successful participation in the project and avoiding deforestation."/>
    <x v="2"/>
    <x v="3"/>
    <x v="2"/>
    <x v="25"/>
  </r>
  <r>
    <s v="1047_4"/>
    <s v="Small grants: The project provides small grants to local community associations to undertake income-generating activities that contribute to forest conservation outcomes. The grants are defined by the communities themselves and aim to create economic opportunities for local people."/>
    <x v="2"/>
    <x v="3"/>
    <x v="2"/>
    <x v="26"/>
  </r>
  <r>
    <s v="963_1"/>
    <s v="Engage Local Communities: The project engages local communities by discussing the Purus Project in detail and signing a Declaration and a Memorandum of Understanding. Community members agree to assist in reducing deforestation and protecting the local environment."/>
    <x v="2"/>
    <x v="3"/>
    <x v="2"/>
    <x v="27"/>
  </r>
  <r>
    <s v="963_4"/>
    <s v="Help Communities Obtain Land Rights / Delineate Family Areas: The project assists community members in obtaining land rights and delineating family areas. The minimum area to be titled to each family is one hundred hectares."/>
    <x v="2"/>
    <x v="3"/>
    <x v="2"/>
    <x v="27"/>
  </r>
  <r>
    <s v="963_7"/>
    <s v="Share a Portion of Profits from Sale of Carbon Credits: At the end of the fifth year, the community will start receiving payments for environmental services based on the preservation of forests within their one hundred hectares. The carbon revenue will also fund community improvements."/>
    <x v="2"/>
    <x v="3"/>
    <x v="2"/>
    <x v="27"/>
  </r>
  <r>
    <s v="953_3"/>
    <s v="Granting of co-ownership with the local community: Granting co-ownership to the local community through a formal shared management agreement to ensure project permanence and provide social benefit."/>
    <x v="2"/>
    <x v="3"/>
    <x v="2"/>
    <x v="28"/>
  </r>
  <r>
    <s v="953_11"/>
    <s v="Income stream for the local community: Providing a regular income stream equivalent to 1 US$/yr per ha of project area over the project life to the local community, to be used at their discretion for improving the quality of life."/>
    <x v="2"/>
    <x v="3"/>
    <x v="2"/>
    <x v="28"/>
  </r>
  <r>
    <s v="1382_2"/>
    <s v="Raise Project Awareness: The project was discussed with local families to ensure they were fully aware of the project, able to contribute to the project design, and able to give Free, Prior and Informed Consent (FPIC)."/>
    <x v="2"/>
    <x v="2"/>
    <x v="2"/>
    <x v="29"/>
  </r>
  <r>
    <s v="2538_2"/>
    <s v="Training and equipment of rangers: Providing training and necessary equipment to rangers to maintain control over the project area and enforce the law, reducing pastoralists' entry, human encroachment, poaching, and illegal timber collection."/>
    <x v="3"/>
    <x v="3"/>
    <x v="0"/>
    <x v="30"/>
  </r>
  <r>
    <s v="2538_3"/>
    <s v="Trainings, engagement, and awareness sessions with transhumant pastoralists: Conducting trainings, engagement sessions, and awareness sessions with transhumant pastoralists to build trust and understanding of concepts such as carrying capacity of the land, environmental impacts, and disease transmission from cattle to fauna."/>
    <x v="3"/>
    <x v="3"/>
    <x v="0"/>
    <x v="30"/>
  </r>
  <r>
    <s v="1799_3"/>
    <s v="Training for the use of shiringa: Offer training to community members on the use of shiringa as a sustainable resource."/>
    <x v="3"/>
    <x v="3"/>
    <x v="0"/>
    <x v="31"/>
  </r>
  <r>
    <s v="1799_4"/>
    <s v="Training for piscigranjas installation: Conduct trainings for community members on the installation and management of piscigranjas."/>
    <x v="3"/>
    <x v="3"/>
    <x v="0"/>
    <x v="31"/>
  </r>
  <r>
    <s v="1654_3"/>
    <s v="Technical training on sustainable cattle raising: The project will partner with local institutions to provide technical training on sustainable cattle raising. This initiative aims to improve the practices of cattle ranching in the area and provide alternative livelihood opportunities for the local community."/>
    <x v="3"/>
    <x v="3"/>
    <x v="0"/>
    <x v="5"/>
  </r>
  <r>
    <s v="1382_1"/>
    <s v="Forego Clearing of the Project Area and Conversion to Pasture: The primary project activity is voluntarily foregoing the clearing of the project area and conversion of the land to a large-scale cattle ranch."/>
    <x v="3"/>
    <x v="0"/>
    <x v="0"/>
    <x v="29"/>
  </r>
  <r>
    <s v="2502_4"/>
    <s v="Support pilot sustainable productive initiatives of surrounding communities: Support pilot initiatives by surrounding communities to reduce the expansion of agrarian activities and improve livelihood conditions."/>
    <x v="4"/>
    <x v="3"/>
    <x v="3"/>
    <x v="1"/>
  </r>
  <r>
    <s v="2502_5"/>
    <s v="Strengthen/develop skills and capacities in family members and local company workers: Strengthen and develop skills and capacities in family members and local company workers who are part of selected projects."/>
    <x v="4"/>
    <x v="3"/>
    <x v="3"/>
    <x v="1"/>
  </r>
  <r>
    <s v="2502_9"/>
    <s v="Promote activities to contribute to the sustainable development of the population: Promote activities with entities to contribute to the sustainable development of the population prioritized by the Consulting Committee of Community Relationship."/>
    <x v="4"/>
    <x v="3"/>
    <x v="3"/>
    <x v="1"/>
  </r>
  <r>
    <s v="2278_2"/>
    <s v="Capacities strengthening of stakeholders’ organizations: The project will strengthen the technical, entrepreneurial, organizational, and commercial capacities of stakeholders' organizations to support the success of productive initiatives."/>
    <x v="4"/>
    <x v="3"/>
    <x v="3"/>
    <x v="21"/>
  </r>
  <r>
    <s v="2278_3"/>
    <s v="Promotion of sustainable productive projects: With the enabling conditions of identified projects and strengthened capacities, the project will promote the implementation of sustainable productive projects."/>
    <x v="4"/>
    <x v="3"/>
    <x v="3"/>
    <x v="21"/>
  </r>
  <r>
    <s v="1897_3"/>
    <s v="Provide quality reproductive health: Conducting counseling on reproductive health, supporting training of trainers on reproductive health issues, raising awareness and access to reproductive health choices, and improving women's reproductive health."/>
    <x v="4"/>
    <x v="3"/>
    <x v="3"/>
    <x v="22"/>
  </r>
  <r>
    <s v="1882_1"/>
    <s v="Design and development of strategies for organizational strengthening: This activity involves designing and developing strategies to strengthen the organization within the project area. It includes applied research, promotion of alternative production techniques, and improvement of agricultural practices."/>
    <x v="4"/>
    <x v="2"/>
    <x v="3"/>
    <x v="32"/>
  </r>
  <r>
    <s v="1799_5"/>
    <s v="Training for crafts development: Provide training for community members in the development of crafts."/>
    <x v="4"/>
    <x v="3"/>
    <x v="3"/>
    <x v="31"/>
  </r>
  <r>
    <s v="1799_10"/>
    <s v="Promotion of participation and leadership of women: Promote the participation and leadership of women in community activities."/>
    <x v="4"/>
    <x v="3"/>
    <x v="3"/>
    <x v="31"/>
  </r>
  <r>
    <s v="1799_11"/>
    <s v="Organizational management training: Provide training on organizational management to strengthen community committees."/>
    <x v="4"/>
    <x v="3"/>
    <x v="3"/>
    <x v="31"/>
  </r>
  <r>
    <s v="1799_13"/>
    <s v="Generation of strategic alliances: Establish strategic alliances with external institutions to support the objectives of the project."/>
    <x v="4"/>
    <x v="2"/>
    <x v="3"/>
    <x v="31"/>
  </r>
  <r>
    <s v="1765_1"/>
    <s v="Strengthening governance: Support and/or strengthen farmer organizations or producers' associations in the area."/>
    <x v="4"/>
    <x v="3"/>
    <x v="3"/>
    <x v="33"/>
  </r>
  <r>
    <s v="1765_2"/>
    <s v="Technical assistance to improve production systems: Provide guidance and support to farmers in improving their production systems and implementing good agricultural practices."/>
    <x v="4"/>
    <x v="3"/>
    <x v="3"/>
    <x v="33"/>
  </r>
  <r>
    <s v="1765_3"/>
    <s v="Environmental education: Educate and raise awareness about environmental issues through visits to pilot farms and research on good agricultural practices."/>
    <x v="4"/>
    <x v="3"/>
    <x v="3"/>
    <x v="33"/>
  </r>
  <r>
    <s v="1765_7"/>
    <s v="Implementation of revolving funds: Create revolving funds in municipalities to provide faster capital for farmers to invest in improving production systems."/>
    <x v="4"/>
    <x v="3"/>
    <x v="3"/>
    <x v="33"/>
  </r>
  <r>
    <s v="1765_8"/>
    <s v="Design and feasibility of the Environmental Center: Develop the design and feasibility of an Environmental Center in Marengo farm."/>
    <x v="4"/>
    <x v="2"/>
    <x v="3"/>
    <x v="33"/>
  </r>
  <r>
    <s v="1765_9"/>
    <s v="Credit lines: Offer credit lines, microcredits, and revolving funds to provide capital for farmers to invest in production systems."/>
    <x v="4"/>
    <x v="3"/>
    <x v="3"/>
    <x v="33"/>
  </r>
  <r>
    <s v="1765_11"/>
    <s v="Market support: Support activities aimed at improving the added value of products, such as processing, certification, and finding new marketing chains."/>
    <x v="4"/>
    <x v="3"/>
    <x v="3"/>
    <x v="33"/>
  </r>
  <r>
    <s v="1113_4"/>
    <s v="Provide Agricultural Extension Services: The project will provide agricultural extension services to the communities in and around the project area. This will include onsite trainings and assistance from partner organizations to help communities intensify agriculture and reduce their dependence on forest resources."/>
    <x v="4"/>
    <x v="3"/>
    <x v="3"/>
    <x v="24"/>
  </r>
  <r>
    <s v="1113_5"/>
    <s v="Support Local Farmers Association: The project will establish and financially support a local farmers association to modernize community infrastructure, improve production, and facilitate better market access."/>
    <x v="4"/>
    <x v="3"/>
    <x v="3"/>
    <x v="24"/>
  </r>
  <r>
    <s v="1112_4"/>
    <s v="Provide Agricultural Extension Services: The project will provide agricultural extension services to the communities, offering training courses and assistance in improving agricultural practices."/>
    <x v="4"/>
    <x v="3"/>
    <x v="3"/>
    <x v="25"/>
  </r>
  <r>
    <s v="1112_5"/>
    <s v="Support Local Farmers Association: The project will establish and financially support a local farmers association, providing assistance in modernizing community infrastructure, improving production, and facilitating market access."/>
    <x v="4"/>
    <x v="3"/>
    <x v="3"/>
    <x v="25"/>
  </r>
  <r>
    <s v="868_4"/>
    <s v="Organization and legal formalization of grassroots organizations: The project will assist Brazil Nut Concessionaires in organizing and legally formalizing their grassroots organizations. This includes implementing an Early Alert System and a Conflicts and Complaints Management System."/>
    <x v="4"/>
    <x v="3"/>
    <x v="3"/>
    <x v="34"/>
  </r>
  <r>
    <s v="1094_5"/>
    <s v="Community capacity building: Capacity building activities have been conducted in partnership with the Federal Rural University of Amazônia (UFRA) and Petrobras Company to enhance family agricultural production."/>
    <x v="4"/>
    <x v="3"/>
    <x v="3"/>
    <x v="9"/>
  </r>
  <r>
    <s v="1541_12"/>
    <s v="Workshops about sexual and reproductive health in communities: This project activity involves conducting workshops in communities about sexual and reproductive health to enhance knowledge and practices."/>
    <x v="4"/>
    <x v="3"/>
    <x v="3"/>
    <x v="10"/>
  </r>
  <r>
    <s v="1541_13"/>
    <s v="Workshops on water and waste management: This project activity focuses on conducting workshops on water and waste management in communities to improve practices and access to proper facilities."/>
    <x v="4"/>
    <x v="3"/>
    <x v="3"/>
    <x v="10"/>
  </r>
  <r>
    <s v="1403_7"/>
    <s v="Provide extension services to enhance income and productivity from small-holder agriculture: The project will provide agricultural extension services to small holders to enhance their income and productivity from agriculture."/>
    <x v="4"/>
    <x v="3"/>
    <x v="3"/>
    <x v="12"/>
  </r>
  <r>
    <s v="963_3"/>
    <s v="Acquire Agricultural Extension Services: The project surveys the communities to determine the agricultural extension training courses of interest. The top ten courses are selected and purchased. The project also engages technical support from EMBRAPA and SENAR for onsite trainings."/>
    <x v="4"/>
    <x v="3"/>
    <x v="3"/>
    <x v="27"/>
  </r>
  <r>
    <s v="1360_3"/>
    <s v="Project finance and articulation with the market: This component involves activities oriented towards funding, market articulation, strengthening financial capacity, and organizing groups of producers."/>
    <x v="4"/>
    <x v="3"/>
    <x v="3"/>
    <x v="35"/>
  </r>
  <r>
    <s v="2502_3"/>
    <s v="Satellite monitoring and field assessment of sectors with risk of invasion: Monitor sectors with a risk of invasion using satellite monitoring and field assessments."/>
    <x v="5"/>
    <x v="1"/>
    <x v="4"/>
    <x v="1"/>
  </r>
  <r>
    <s v="2373_3"/>
    <s v="Monitoring the area"/>
    <x v="5"/>
    <x v="4"/>
    <x v="4"/>
    <x v="15"/>
  </r>
  <r>
    <s v="2373_8"/>
    <s v="Increasing satellite monitoring"/>
    <x v="5"/>
    <x v="0"/>
    <x v="4"/>
    <x v="15"/>
  </r>
  <r>
    <s v="2373_9"/>
    <s v="Overflight"/>
    <x v="5"/>
    <x v="4"/>
    <x v="4"/>
    <x v="15"/>
  </r>
  <r>
    <s v="2373_10"/>
    <s v="On-site monitoring posts"/>
    <x v="5"/>
    <x v="2"/>
    <x v="4"/>
    <x v="15"/>
  </r>
  <r>
    <s v="2278_6"/>
    <s v="Building/improvement of control and surveillance infrastructure: The project will build new control and surveillance infrastructure or improve existing ones as part of the protection plan."/>
    <x v="5"/>
    <x v="0"/>
    <x v="4"/>
    <x v="21"/>
  </r>
  <r>
    <s v="2278_8"/>
    <s v="Forest fire prevention patrolling: Specific patrolling will be carried out to detect and prevent forest fires, particularly those caused by neighboring agrarian plots."/>
    <x v="5"/>
    <x v="0"/>
    <x v="4"/>
    <x v="21"/>
  </r>
  <r>
    <s v="2278_9"/>
    <s v="Land demarcation, border maintenance, and signaling: The project will earmark the concession borders with milestones and maintain them periodically to clearly indicate the boundaries and enforce restrictions."/>
    <x v="5"/>
    <x v="2"/>
    <x v="4"/>
    <x v="21"/>
  </r>
  <r>
    <s v="1953_3"/>
    <s v="Implementation of a monitoring program"/>
    <x v="5"/>
    <x v="2"/>
    <x v="4"/>
    <x v="2"/>
  </r>
  <r>
    <s v="1953_13"/>
    <s v="Environmental monitoring and scientific research"/>
    <x v="5"/>
    <x v="1"/>
    <x v="4"/>
    <x v="2"/>
  </r>
  <r>
    <s v="1799_6"/>
    <s v="Training for control and surveillance: Deliver training to community members to strengthen their control and surveillance capabilities."/>
    <x v="5"/>
    <x v="3"/>
    <x v="4"/>
    <x v="31"/>
  </r>
  <r>
    <s v="1799_8"/>
    <s v="Acquisition of equipment for control and surveillance: Acquire equipment to increase the number of brigades for control and surveillance activities."/>
    <x v="5"/>
    <x v="2"/>
    <x v="4"/>
    <x v="31"/>
  </r>
  <r>
    <s v="1799_9"/>
    <s v="Development of early warning system: Develop an early warning system for control and surveillance in a participatory manner."/>
    <x v="5"/>
    <x v="3"/>
    <x v="4"/>
    <x v="31"/>
  </r>
  <r>
    <s v="1674_7"/>
    <s v="Reintroduction of wildlife and population monitoring"/>
    <x v="5"/>
    <x v="1"/>
    <x v="4"/>
    <x v="16"/>
  </r>
  <r>
    <s v="1311_7"/>
    <s v="Fire monitoring and forest loss monitoring"/>
    <x v="5"/>
    <x v="0"/>
    <x v="4"/>
    <x v="17"/>
  </r>
  <r>
    <s v="856_6"/>
    <s v="Dissemination of monitoring results: Explanation on how monitoring results have been disseminated and made publicly available on the internet."/>
    <x v="5"/>
    <x v="2"/>
    <x v="4"/>
    <x v="36"/>
  </r>
  <r>
    <s v="934_7"/>
    <s v="Forest monitoring"/>
    <x v="5"/>
    <x v="0"/>
    <x v="4"/>
    <x v="18"/>
  </r>
  <r>
    <s v="875_3"/>
    <s v="Improvement in local security through project monitoring and public sharing of documentation."/>
    <x v="5"/>
    <x v="2"/>
    <x v="4"/>
    <x v="7"/>
  </r>
  <r>
    <s v="875_9"/>
    <s v="Regular revision of the project area through satellite images and on-site surveillance to ensure forest preservation."/>
    <x v="5"/>
    <x v="0"/>
    <x v="4"/>
    <x v="7"/>
  </r>
  <r>
    <s v="868_1"/>
    <s v="Implementation of the Forest Monitoring and Surveillance System: Concessionaires will organize a Ground Team of Monitoring and Surveillance to monitor and control illegal logging activities, migratory agriculture, and mining activities in the project area. Checkpoints will be located in strategic places, and a weekly preventive patrolling system will be implemented."/>
    <x v="5"/>
    <x v="0"/>
    <x v="4"/>
    <x v="34"/>
  </r>
  <r>
    <s v="1047_7"/>
    <s v="Fire alerts and real-time monitoring of forest loss: The project utilizes satellite-based fire monitoring systems to provide daily fire alerts for the region. It also carries out systematic monitoring of forest loss using satellite imagery. These monitoring tools enable the project to pinpoint problem areas and focus activities within them."/>
    <x v="5"/>
    <x v="0"/>
    <x v="4"/>
    <x v="26"/>
  </r>
  <r>
    <s v="1541_2"/>
    <s v="Establishment of a program of patrols and surveillance subcommittee for each organization within the park: This project activity aims to establish a program of patrols and surveillance subcommittees for each organization within the park to ensure forest protection and biodiversity."/>
    <x v="5"/>
    <x v="1"/>
    <x v="4"/>
    <x v="10"/>
  </r>
  <r>
    <s v="1384_1"/>
    <s v="Land use monitoring and zoning enforcement conducted by the state: Monitoring the staffing of checkpoints, establishment of new checkpoints, park guard patrols, and compliance with land use plans."/>
    <x v="5"/>
    <x v="2"/>
    <x v="4"/>
    <x v="11"/>
  </r>
  <r>
    <s v="1384_3"/>
    <s v="Forest fire control and prevention conducted by the state: Monitoring forest fires through remote sensing and overflight data, and implementing fire control activities."/>
    <x v="5"/>
    <x v="0"/>
    <x v="4"/>
    <x v="11"/>
  </r>
  <r>
    <s v="2611_5"/>
    <s v="Raise Project Awareness: Engagement with local communities and stakeholders to increase awareness about the project and its objectives. Development of a visitor center to educate visitors about the project."/>
    <x v="6"/>
    <x v="2"/>
    <x v="5"/>
    <x v="37"/>
  </r>
  <r>
    <s v="2611_7"/>
    <s v="Establish a Project Headquarters: Construction of regional and secondary project headquarters to serve as meeting places, training centers, and accommodation for project staff and visitors."/>
    <x v="6"/>
    <x v="2"/>
    <x v="5"/>
    <x v="37"/>
  </r>
  <r>
    <s v="2566_7"/>
    <s v="Strategic actions: Generating a balance between stakeholder priorities and funding to develop projects. Includes integrating project objectives, meetings, new projects, and new financial sources."/>
    <x v="6"/>
    <x v="2"/>
    <x v="5"/>
    <x v="19"/>
  </r>
  <r>
    <s v="2502_1"/>
    <s v="Project diffusion: Promote the diffusion of the project through workshops, brochures, and diffusion programs."/>
    <x v="6"/>
    <x v="2"/>
    <x v="5"/>
    <x v="1"/>
  </r>
  <r>
    <s v="2278_4"/>
    <s v="Implementation of research projects: In addition to productive activities, the project will implement research projects to improve techniques, develop new raw materials and processes, and maximize the value obtained from the productive activities."/>
    <x v="6"/>
    <x v="2"/>
    <x v="5"/>
    <x v="21"/>
  </r>
  <r>
    <s v="1900_2"/>
    <s v="Implementation of project activities by the Authorized Association on behalf of the WMA: The project activities will be implemented by the Authorised Association on behalf of the WMA."/>
    <x v="6"/>
    <x v="2"/>
    <x v="5"/>
    <x v="38"/>
  </r>
  <r>
    <s v="1900_5"/>
    <s v="Creation of a theory of change: The project has developed a theory of change that outlines the causal relationships between project activities, outputs, outcomes, and impacts."/>
    <x v="6"/>
    <x v="2"/>
    <x v="5"/>
    <x v="38"/>
  </r>
  <r>
    <s v="1900_6"/>
    <s v="Mapping of project activities to the theory of change: The project has mapped the project activities to the theory of change, showing how each activity contributes to the desired outcomes and impacts."/>
    <x v="6"/>
    <x v="2"/>
    <x v="5"/>
    <x v="38"/>
  </r>
  <r>
    <s v="1704_6"/>
    <s v="Field survey: Conducting field surveys to gather data and information for the project."/>
    <x v="6"/>
    <x v="2"/>
    <x v="5"/>
    <x v="23"/>
  </r>
  <r>
    <s v="1704_10"/>
    <s v="Support to Audit: Providing support and assistance in conducting audits for the project."/>
    <x v="6"/>
    <x v="2"/>
    <x v="5"/>
    <x v="23"/>
  </r>
  <r>
    <s v="1704_11"/>
    <s v="Supervision: Supervising and monitoring the project activities on-field and off-site."/>
    <x v="6"/>
    <x v="2"/>
    <x v="5"/>
    <x v="23"/>
  </r>
  <r>
    <s v="1704_12"/>
    <s v="Advisory Support: Providing advisory support and guidance to the project implementing team."/>
    <x v="6"/>
    <x v="2"/>
    <x v="5"/>
    <x v="23"/>
  </r>
  <r>
    <s v="1113_2"/>
    <s v="Hire Project Manager: The project will hire a project manager to oversee the implementation of activities and ensure smooth coordination among stakeholders."/>
    <x v="6"/>
    <x v="2"/>
    <x v="5"/>
    <x v="24"/>
  </r>
  <r>
    <s v="1113_8"/>
    <s v="Establish a Project Headquarters: The project will have a dedicated headquarters that will serve as a local project office. It will provide facilities for community meetings, teaching courses, presentations, and project storage."/>
    <x v="6"/>
    <x v="2"/>
    <x v="5"/>
    <x v="24"/>
  </r>
  <r>
    <s v="856_2"/>
    <s v="Monitoring activities: Continual monitoring activities included in the Monitoring Plan."/>
    <x v="6"/>
    <x v="2"/>
    <x v="5"/>
    <x v="36"/>
  </r>
  <r>
    <s v="1112_2"/>
    <s v="Hire Project Manager: The project will hire a project manager to oversee the implementation of activities and ensure the smooth operation of the project."/>
    <x v="6"/>
    <x v="2"/>
    <x v="5"/>
    <x v="25"/>
  </r>
  <r>
    <s v="1112_8"/>
    <s v="Establish a Project Headquarters: The project will establish a dedicated project headquarters, which will serve as a centralized office for project activities, community meetings, training courses, and project storage."/>
    <x v="6"/>
    <x v="2"/>
    <x v="5"/>
    <x v="25"/>
  </r>
  <r>
    <s v="1566_4"/>
    <s v="Stakeholder Engagement: The project involves stakeholder engagement through consultations and meetings with primary stakeholders, including indigenous communities, ACATISEMA Association, teachers, colonists, mining companies, government institutions, and other organizations. The feedback and opinions of stakeholders are recorded, categorized, and addressed in subsequent meetings."/>
    <x v="6"/>
    <x v="2"/>
    <x v="5"/>
    <x v="39"/>
  </r>
  <r>
    <s v="844_1"/>
    <s v="Development of specific project activities"/>
    <x v="6"/>
    <x v="4"/>
    <x v="5"/>
    <x v="8"/>
  </r>
  <r>
    <s v="1541_10"/>
    <s v="Human resources plan focusing on contracting permanent personnel (not seasonal jobs): This project activity involves creating a human resources plan that focuses on contracting permanent personnel instead of seasonal jobs."/>
    <x v="6"/>
    <x v="2"/>
    <x v="5"/>
    <x v="10"/>
  </r>
  <r>
    <s v="1215_1"/>
    <s v="Identification of activities: The project activities have been identified."/>
    <x v="6"/>
    <x v="4"/>
    <x v="5"/>
    <x v="40"/>
  </r>
  <r>
    <s v="963_2"/>
    <s v="Create Project Awareness: The activity involves creating project awareness in the project area, nearby communities and towns, and local and state organizations. This includes meetings with various organizations and individuals."/>
    <x v="6"/>
    <x v="2"/>
    <x v="5"/>
    <x v="27"/>
  </r>
  <r>
    <s v="1382_6"/>
    <s v="Establish a Project Headquarters: The headquarters of the project will be established inside the project area along the Jurupari River, providing accommodation, meeting space, and storage for project equipment."/>
    <x v="6"/>
    <x v="2"/>
    <x v="5"/>
    <x v="29"/>
  </r>
  <r>
    <s v="1202_1"/>
    <s v="Community Sensitization, Education and Consultation: BCP works closely with local representatives and traditional community leaders to identify local causes and drivers of deforestation. They engage with local communities through a robust and extensive community consultation and sensitization process. This activity aims to ensure local legitimacy and buy-in to the project."/>
    <x v="7"/>
    <x v="3"/>
    <x v="6"/>
    <x v="14"/>
  </r>
  <r>
    <s v="1202_2"/>
    <s v="School Environmental Education Program: BCP aims to raise awareness about forests and the environment among youths by teaching them about the dangers of deforestation and promoting better practices. They coordinate environmental awareness programs at community schools and provide intensive teacher training and resources for students."/>
    <x v="7"/>
    <x v="3"/>
    <x v="6"/>
    <x v="14"/>
  </r>
  <r>
    <s v="1202_3"/>
    <s v="Scholarship Program: BCP provides scholarships to youth with academic ability and interest in environmental issues. This program promotes education, youth involvement in environmental protection, and the development of young leaders as activists and ambassadors."/>
    <x v="7"/>
    <x v="3"/>
    <x v="6"/>
    <x v="14"/>
  </r>
  <r>
    <s v="1202_5"/>
    <s v="Governance: Institution Building: BCP works with local communities to develop and support community decision-making institutions called Zone Development Committees. These committees combine local elected representatives with traditional leaders to ensure decisions about project activities benefit from local knowledge and support."/>
    <x v="7"/>
    <x v="3"/>
    <x v="6"/>
    <x v="14"/>
  </r>
  <r>
    <s v="1202_6"/>
    <s v="Agro-forestry: BCP promotes tree-planting and reforestation projects, particularly those with a commercial or food security improvement aspect. They aim to improve local food security and reduce deforestation for agricultural expansion and charcoal production."/>
    <x v="7"/>
    <x v="3"/>
    <x v="6"/>
    <x v="14"/>
  </r>
  <r>
    <s v="1202_7"/>
    <s v="Conservation Farming: BCP's Conservation Farming Training Program teaches farmers how to become more efficient and productive on their farms, with the aim of improving food security and reducing deforestation for agricultural expansion and charcoal production."/>
    <x v="7"/>
    <x v="3"/>
    <x v="6"/>
    <x v="14"/>
  </r>
  <r>
    <s v="1202_8"/>
    <s v="Eco-Tourism: BCP involves local community stakeholders in eco-tourism activities to provide them with income and tangible benefits from the protected forest environment. This activity promotes forest protection and community development."/>
    <x v="7"/>
    <x v="3"/>
    <x v="6"/>
    <x v="14"/>
  </r>
  <r>
    <s v="1202_9"/>
    <s v="Improved Small Livestock Production: BCP aims to improve local food security and help participants develop small-scale community-owned livestock businesses that can generate income. This activity is linked to deforestation mitigation through the use of Community Covenants."/>
    <x v="7"/>
    <x v="3"/>
    <x v="6"/>
    <x v="14"/>
  </r>
  <r>
    <s v="1202_10"/>
    <s v="Community Livestock Worker Program: Improved Animal Care: BCP trains representatives from each village in the improved care of livestock and facilitates their access to necessary training, information, and resources. This program supports BCP's livestock projects and improves the health of livestock living within the project zone."/>
    <x v="7"/>
    <x v="3"/>
    <x v="6"/>
    <x v="14"/>
  </r>
  <r>
    <s v="1202_11"/>
    <s v="Solar Technology Extension Project: BCP promotes the use of solar technology to reduce local practices of using firewood for lighting. They empower local operators to run their own small-scale solar businesses and increase access to solar technology."/>
    <x v="7"/>
    <x v="3"/>
    <x v="6"/>
    <x v="14"/>
  </r>
  <r>
    <s v="1202_12"/>
    <s v="Miombo Mushroom Business: BCP promotes the collection and growing of mushrooms as forest-compatible activities that improve food security and provide an alternative source of income. This activity promotes forest protection and the sustainable use of natural resources."/>
    <x v="7"/>
    <x v="3"/>
    <x v="6"/>
    <x v="14"/>
  </r>
  <r>
    <s v="1202_13"/>
    <s v="Seasonal Thatch Business: BCP facilitates local practices of collecting thatch by providing transportation and access to markets for thatch products. This activity develops a small business opportunity and reduces fuel-loads for late-season fires."/>
    <x v="7"/>
    <x v="3"/>
    <x v="6"/>
    <x v="14"/>
  </r>
  <r>
    <s v="1202_14"/>
    <s v="Social Services: BCP supports the improvement of quality of life for residents within the project zone by providing access to education, medical care, clean water supplies, and other social services."/>
    <x v="7"/>
    <x v="3"/>
    <x v="6"/>
    <x v="14"/>
  </r>
  <r>
    <s v="1202_15"/>
    <s v="Sustainable Eco-Charcoal Production: BCP's eco-charcoal project combines sustainable harvesting practices, improved kiln technologies, and value chain interventions to create incentives for rural producers to switch from unsustainable to sustainable charcoal production. This project promotes forest protection, improves rural livelihoods, and enhances carbon stocks."/>
    <x v="7"/>
    <x v="0"/>
    <x v="6"/>
    <x v="14"/>
  </r>
  <r>
    <s v="1202_16"/>
    <s v="Sustainable Honey Production: BCP promotes honey production as an alternative source of food and income among rural stakeholders. This project also creates incentives for participants to protect areas of forest where honey production takes place."/>
    <x v="7"/>
    <x v="3"/>
    <x v="6"/>
    <x v="14"/>
  </r>
  <r>
    <s v="1202_17"/>
    <s v="Sustainable Hydra-Form Brick Making: BCP uses hydra-form bricks for construction projects, which require less cement and do not require wood-firing. This project reduces deforestation for traditional brick-making and creates local employment opportunities."/>
    <x v="7"/>
    <x v="3"/>
    <x v="6"/>
    <x v="14"/>
  </r>
  <r>
    <s v="1202_18"/>
    <s v="Tree Planting (woodlots), Tree Nurseries, Orchards: BCP promotes tree planting and afforestation projects in partnership with the Zambian Forestry Department. They aim to improve forest cover, provide sustainable forest management, and develop commercial opportunities for communities."/>
    <x v="7"/>
    <x v="0"/>
    <x v="6"/>
    <x v="14"/>
  </r>
  <r>
    <s v="1202_19"/>
    <s v="Crop Diversification: BCP promotes crop diversification through partnerships with organizations to connect rural producers to urban markets. This project improves field health, increases yields, and enhances household resilience."/>
    <x v="7"/>
    <x v="3"/>
    <x v="6"/>
    <x v="14"/>
  </r>
  <r>
    <s v="1202_20"/>
    <s v="Vegetable Production: BCP facilitates the development of vegetable gardens as family food sources or commercial business opportunities. This project improves food security, provides alternative sources of income, and reduces deforestation for food or income."/>
    <x v="7"/>
    <x v="3"/>
    <x v="6"/>
    <x v="14"/>
  </r>
  <r>
    <s v="1202_21"/>
    <s v="Sewing Project: BCP works with interested participants to develop sewing projects as locally-owned small businesses. This project creates employment opportunities and provides alternative livelihoods to reduce deforestation."/>
    <x v="7"/>
    <x v="3"/>
    <x v="6"/>
    <x v="14"/>
  </r>
  <r>
    <s v="1202_22"/>
    <s v="Edible Insect Project: BCP promotes the harvesting of edible insects as an alternative source of food and income. This project improves food security, increases income, and promotes forest protection."/>
    <x v="7"/>
    <x v="3"/>
    <x v="6"/>
    <x v="14"/>
  </r>
  <r>
    <s v="1202_23"/>
    <s v="Savings and loans groups: BCP facilitates community access to training and resources for community savings and loans groups. This project helps develop alternatives to deforestation and improves access to financial resources for household well-being."/>
    <x v="7"/>
    <x v="3"/>
    <x v="6"/>
    <x v="14"/>
  </r>
  <r>
    <s v="1202_24"/>
    <s v="Employment: BCP provides regular alternative sources of income to local stakeholders to reduce their need to engage in deforestation-dependent activities. This project aims to alleviate poverty and provide sustainable livelihood opportunities."/>
    <x v="7"/>
    <x v="3"/>
    <x v="6"/>
    <x v="14"/>
  </r>
  <r>
    <s v="1202_25"/>
    <s v="Forest Monitors and Scouts: BCP trains security teams comprised of local community members to patrol and secure the project area, reporting any acts of deforestation or wildlife poaching. They also engage in comprehensive biodiversity monitoring programs."/>
    <x v="7"/>
    <x v="0"/>
    <x v="6"/>
    <x v="14"/>
  </r>
  <r>
    <s v="1202_26"/>
    <s v="Boundary Demarcation: BCP undertakes boundary demarcation activities to ensure local community stakeholder awareness and acceptance of project area boundaries. This activity reduces the potential for conflict stemming from confusion about the boundary location."/>
    <x v="7"/>
    <x v="2"/>
    <x v="6"/>
    <x v="14"/>
  </r>
  <r>
    <s v="1202_27"/>
    <s v="Community-Based Forest Biomass and Carbon Stock Monitoring: BCP's community-based Plot Team collects data using smartphone technology to measure forest carbon stocks. This activity promotes community involvement and ownership of local forest resources and ensures high-quality data for carbon accounting."/>
    <x v="7"/>
    <x v="0"/>
    <x v="6"/>
    <x v="14"/>
  </r>
  <r>
    <s v="1202_28"/>
    <s v="Social Monitoring Program: BCP monitors and evaluates the impacts of project activities on local stakeholder livelihoods to ensure positive impacts and effective reduction of local drivers of deforestation."/>
    <x v="7"/>
    <x v="3"/>
    <x v="6"/>
    <x v="14"/>
  </r>
  <r>
    <s v="1202_29"/>
    <s v="Community Covenants: BCP uses community covenants to link participation in project activities to forest protection aims. These covenants prevent/reduce the risk of adverse effects from project activities and ensure a direct link between project activities and deforestation reductions."/>
    <x v="7"/>
    <x v="0"/>
    <x v="6"/>
    <x v="14"/>
  </r>
  <r>
    <s v="2538_4"/>
    <s v="Implementation of sustainable Income Generating Activities (IGAs): Implementing IGAs to provide livelihood benefits for local communities, diversify the local economy, and decrease dependence on agriculture. IGAs include bee-keeping, agricultural activities (such as sesame, soya farming, and organic cotton production), and financing of microprojects."/>
    <x v="8"/>
    <x v="3"/>
    <x v="0"/>
    <x v="30"/>
  </r>
  <r>
    <s v="1953_11"/>
    <s v="Diversification of food through agroforestry practices"/>
    <x v="8"/>
    <x v="3"/>
    <x v="0"/>
    <x v="2"/>
  </r>
  <r>
    <s v="1799_2"/>
    <s v="Training for agroforestry systems: Provide training to community members on the development of agroforestry systems to avoid deforestation and forest degradation and promote food security and community income."/>
    <x v="8"/>
    <x v="3"/>
    <x v="0"/>
    <x v="31"/>
  </r>
  <r>
    <s v="1775_2"/>
    <s v="Implementing conservation agriculture to reduce emissions from farming and prevent soil nutrient depletion."/>
    <x v="8"/>
    <x v="0"/>
    <x v="0"/>
    <x v="3"/>
  </r>
  <r>
    <s v="1775_3"/>
    <s v="Diversifying income streams through non-timber forest products such as honey production."/>
    <x v="8"/>
    <x v="3"/>
    <x v="0"/>
    <x v="3"/>
  </r>
  <r>
    <s v="1775_8"/>
    <s v="Supporting improvement of agriculture, horticulture, apiculture, and aquaculture production techniques and creating market linkages."/>
    <x v="8"/>
    <x v="3"/>
    <x v="0"/>
    <x v="3"/>
  </r>
  <r>
    <s v="1775_10"/>
    <s v="Developing agroforestry demonstration plots and training farmers in conservation farming techniques."/>
    <x v="8"/>
    <x v="3"/>
    <x v="0"/>
    <x v="3"/>
  </r>
  <r>
    <s v="1775_11"/>
    <s v="Establishing apiary demonstration plots, training lead farmers in hive construction and maintenance, and distributing beehives to participating households."/>
    <x v="8"/>
    <x v="3"/>
    <x v="0"/>
    <x v="3"/>
  </r>
  <r>
    <s v="1775_12"/>
    <s v="Supporting the development of value chains in non-timber forest products and promoting improved apiculture techniques."/>
    <x v="8"/>
    <x v="3"/>
    <x v="0"/>
    <x v="3"/>
  </r>
  <r>
    <s v="1765_4"/>
    <s v="Establishment of pilot farms: Create pilot farms for livestock, passion fruit, beans, and jaggery (sugarcane product)."/>
    <x v="8"/>
    <x v="3"/>
    <x v="0"/>
    <x v="33"/>
  </r>
  <r>
    <s v="1695_3"/>
    <s v="Crops improvements: Improve crops and marketing (production chains), through the identification of crops that are within the preferences of the participants, in order to characterize their productivity and recognize the inputs, tools and yields. Improving crop seeds involves obtaining high yields, improve soil conservation."/>
    <x v="8"/>
    <x v="3"/>
    <x v="0"/>
    <x v="41"/>
  </r>
  <r>
    <s v="1695_4"/>
    <s v="Home vegetable gardens: Promote food security with the implementation and use of complementary food systems."/>
    <x v="8"/>
    <x v="3"/>
    <x v="0"/>
    <x v="41"/>
  </r>
  <r>
    <s v="1674_3"/>
    <s v="Development of agro-ecology techniques"/>
    <x v="8"/>
    <x v="3"/>
    <x v="0"/>
    <x v="16"/>
  </r>
  <r>
    <s v="1674_4"/>
    <s v="Improvement of cashew tree cultivation and value chain"/>
    <x v="8"/>
    <x v="3"/>
    <x v="0"/>
    <x v="16"/>
  </r>
  <r>
    <s v="1674_11"/>
    <s v="Implementation of agro-ecological systems"/>
    <x v="8"/>
    <x v="3"/>
    <x v="0"/>
    <x v="16"/>
  </r>
  <r>
    <s v="1218_2"/>
    <s v="Agroforestry: The project involves the cultivation of various fruit and cover crops, combined with annual crops commonly used in the region. It also includes the use of nursery, foliar fertilizer, and effective microorganisms."/>
    <x v="8"/>
    <x v="0"/>
    <x v="0"/>
    <x v="42"/>
  </r>
  <r>
    <s v="1218_6"/>
    <s v="Agroforestry Technical Training: The project includes training on agroforestry techniques."/>
    <x v="8"/>
    <x v="3"/>
    <x v="0"/>
    <x v="42"/>
  </r>
  <r>
    <s v="1218_7"/>
    <s v="Development of Sustainable Agroforestry Plots: The project involves the design and implementation of sustainable agroforestry plots."/>
    <x v="8"/>
    <x v="0"/>
    <x v="0"/>
    <x v="42"/>
  </r>
  <r>
    <s v="934_2"/>
    <s v="Agricultural improvement activities"/>
    <x v="8"/>
    <x v="3"/>
    <x v="0"/>
    <x v="18"/>
  </r>
  <r>
    <s v="934_8"/>
    <s v="Agroforestry nursery and demonstration plots"/>
    <x v="8"/>
    <x v="3"/>
    <x v="0"/>
    <x v="18"/>
  </r>
  <r>
    <s v="934_9"/>
    <s v="Agricultural diversification"/>
    <x v="8"/>
    <x v="3"/>
    <x v="0"/>
    <x v="18"/>
  </r>
  <r>
    <s v="868_3"/>
    <s v="Implementation of a Tree Nursery: A permanent tree nursery will be established to produce 100,000 seedlings per year. Actions include the selection of seed-trees, seeds collection, construction of the nursery, production of seedlings, and training on seedling production."/>
    <x v="8"/>
    <x v="0"/>
    <x v="0"/>
    <x v="34"/>
  </r>
  <r>
    <s v="868_5"/>
    <s v="Implementation and Start-up of the Brazil Nut Processing Plant: The project will establish a Brazil Nut processing plant to improve the income of concessioners. This includes certification of products and processes, training in forestry management, reduced-impact techniques, and cooperation agreements with the government and local entities."/>
    <x v="8"/>
    <x v="3"/>
    <x v="0"/>
    <x v="34"/>
  </r>
  <r>
    <s v="844_6"/>
    <s v="Sustainable development of rural producers"/>
    <x v="8"/>
    <x v="4"/>
    <x v="0"/>
    <x v="8"/>
  </r>
  <r>
    <s v="1094_7"/>
    <s v="Construction of aviculture structure, vegetable gardens, fish tanks, and apiaries: Aviculture structure, vegetable gardens, fish tanks, and apiaries have been constructed to support alternative livelihood projects."/>
    <x v="8"/>
    <x v="3"/>
    <x v="0"/>
    <x v="9"/>
  </r>
  <r>
    <s v="1541_5"/>
    <s v="School of agroforestry promoters for enhancing practices sustainable agriculture in the communities: This project activity involves establishing a school of agroforestry promoters to enhance sustainable agriculture practices in the communities."/>
    <x v="8"/>
    <x v="3"/>
    <x v="0"/>
    <x v="10"/>
  </r>
  <r>
    <s v="1532_1"/>
    <s v="Providing inputs and training on climate-smart agricultural practices to smallholder farmers and offering them premium prices for their surplus commodities when local compliance to these practices is demonstrated."/>
    <x v="8"/>
    <x v="3"/>
    <x v="0"/>
    <x v="43"/>
  </r>
  <r>
    <s v="1532_2"/>
    <s v="Selling healthy, pesticide-free, value-added food products under the brand It's Wild! to sustain the project."/>
    <x v="8"/>
    <x v="2"/>
    <x v="0"/>
    <x v="43"/>
  </r>
  <r>
    <s v="1532_4"/>
    <s v="Promoting practices such as alley cropping, reduced tillage, use of crop residues for mulching, compost manure, green-manuring, soil and water conservation measures, row-planting, cover crops, and improved crop varieties to restore soil fertility, improve crop yields, build resilience to climate change, and reduce greenhouse gas emissions."/>
    <x v="8"/>
    <x v="0"/>
    <x v="0"/>
    <x v="43"/>
  </r>
  <r>
    <s v="1532_6"/>
    <s v="Promoting crop diversification to improve the resilience and sustainability of the farming system."/>
    <x v="8"/>
    <x v="3"/>
    <x v="0"/>
    <x v="43"/>
  </r>
  <r>
    <s v="1382_5"/>
    <s v="Provide Agricultural Extension Services: JR Agropecuária e Empreendimentos EIRELI will offer agricultural extension courses, including alternatives to the use of fire in land preparation, improved pasture management, extraction and processing of medicinal plants, production of açaí, and raising chickens."/>
    <x v="8"/>
    <x v="3"/>
    <x v="0"/>
    <x v="29"/>
  </r>
  <r>
    <s v="2502_6"/>
    <s v="Participate in dialogue spaces and management of Protected Areas: Participate in dialogue spaces and contribute to the management of Protected Areas, including the Territorial Reserve Madre de Dios."/>
    <x v="9"/>
    <x v="1"/>
    <x v="2"/>
    <x v="1"/>
  </r>
  <r>
    <s v="1133_6"/>
    <s v="Management of infrastructure, forest protection, and business matters: Mr. Norman Walters will be responsible for the management of infrastructure, forest protection at Yacumama, and business matters within the country of Peru. He will also serve as the diplomatic liaison between Yacumama and the local communities."/>
    <x v="9"/>
    <x v="2"/>
    <x v="2"/>
    <x v="44"/>
  </r>
  <r>
    <s v="1133_7"/>
    <s v="Day-to-day operations at Yacumama: Mr. Walters will be responsible for the day-to-day operations at Yacumama during the course of the project."/>
    <x v="9"/>
    <x v="2"/>
    <x v="2"/>
    <x v="44"/>
  </r>
  <r>
    <s v="1541_1"/>
    <s v="Signature and enforcement of cooperation agreements: This project activity seeks to enforce the currently applicable Guatemalan Law on Protected Areas by securing land use rights for communities that have historic land rights within the park."/>
    <x v="9"/>
    <x v="3"/>
    <x v="2"/>
    <x v="10"/>
  </r>
  <r>
    <s v="1403_9"/>
    <s v="Involve Guyra Paraguay and World Land Trust in implementing the project: Guyra Paraguay and World Land Trust will be involved in the implementation and management of the project."/>
    <x v="9"/>
    <x v="2"/>
    <x v="2"/>
    <x v="12"/>
  </r>
  <r>
    <s v="953_2"/>
    <s v="Land purchase: Purchasing land by Guyra Paraguay with legal safeguards to ensure permanent protection of the biodiversity, environmental, and cultural qualities of the area."/>
    <x v="9"/>
    <x v="1"/>
    <x v="2"/>
    <x v="28"/>
  </r>
  <r>
    <s v="953_4"/>
    <s v="Shared management agreement: Signing a shared management agreement between Guyra Paraguay and the local community to maintain the project area under a conservation regime and retain its biodiversity and cultural values."/>
    <x v="9"/>
    <x v="1"/>
    <x v="2"/>
    <x v="28"/>
  </r>
  <r>
    <s v="953_5"/>
    <s v="Management plan development: Developing a management plan jointly by Guyra Paraguay and the local community with provision for regular update and review."/>
    <x v="9"/>
    <x v="2"/>
    <x v="2"/>
    <x v="28"/>
  </r>
  <r>
    <s v="953_9"/>
    <s v="Maintenance of Guyra Paraguay staff: Maintaining a Guyra Paraguay staff member based in Bahia Negra responsible for coordinating participatory management planning and implementation, including capacity-building within the local community."/>
    <x v="9"/>
    <x v="2"/>
    <x v="2"/>
    <x v="28"/>
  </r>
  <r>
    <s v="1382_3"/>
    <s v="Hire Project Manager: Jose Aurimar Tavares Carneiro, also known as Mazinho, will be the local project manager of the project."/>
    <x v="9"/>
    <x v="2"/>
    <x v="2"/>
    <x v="29"/>
  </r>
  <r>
    <s v="1067_1"/>
    <s v="INFIERNO SECTOR: Established an interagency coordinating agreement between the Native Community Ese'eja of Infierno and AIDER. Conducted participatory meetings with community leaders on mapping threats and ecosystem services. Organized meetings and workshops on sustainable forest management and timber extraction."/>
    <x v="9"/>
    <x v="2"/>
    <x v="2"/>
    <x v="45"/>
  </r>
  <r>
    <s v="1067_2"/>
    <s v="APAYLOM SECTOR (Malinowski River): Established a partnership agreement between the Association of Agricultural Producers and Golden Handcrafted Washers Malinowski (APAYLOM) and AIDER. Conducted workshops and training sessions on legal regulations and formalization of artisanal miners. Implemented clean technologies for gold recovery without mercury."/>
    <x v="9"/>
    <x v="3"/>
    <x v="2"/>
    <x v="45"/>
  </r>
  <r>
    <s v="1067_3"/>
    <s v="SECTOR Loero, JORGE CHAVEZ AND NEW AMERICA: Established a reimbursable agreement between FONDAM, PROFONANPE, and AIDER for the implementation of participative management and promotion of sustainable production in three populations. Aimed at addressing deforestation threats in the project area."/>
    <x v="9"/>
    <x v="0"/>
    <x v="2"/>
    <x v="45"/>
  </r>
  <r>
    <s v="2723_1"/>
    <s v="Productive activities: Develop economic alternatives compatible with community well-being and nature conservation. This will be achieved through activities such as designing and prioritizing productive activities, strengthening technical capacities of communities, implementing productive systems, and monitoring the implemented systems."/>
    <x v="10"/>
    <x v="3"/>
    <x v="4"/>
    <x v="46"/>
  </r>
  <r>
    <s v="2723_4"/>
    <s v="Monitoring and forest governance: Contribute to biodiversity monitoring and conservation through activities such as strengthening capacities of forest rangers, providing tools for forest management, and monitoring biodiversity within the community council."/>
    <x v="10"/>
    <x v="1"/>
    <x v="4"/>
    <x v="46"/>
  </r>
  <r>
    <s v="2611_8"/>
    <s v="Monitor Medium-to-Large Mammals in the Project Areas: Monitoring of medium-to-large mammals in the project areas using wildlife cameras to assess the biodiversity impact of the project."/>
    <x v="10"/>
    <x v="1"/>
    <x v="4"/>
    <x v="37"/>
  </r>
  <r>
    <s v="2566_1"/>
    <s v="Management area: Strengthening area management through technical, administrative, and institutional capacities to promote protection and production of the Pantanal ecosystem. Includes promoting harmonization of environmental management, reducing deforestation, and improving conservation-human production relationships."/>
    <x v="10"/>
    <x v="0"/>
    <x v="4"/>
    <x v="19"/>
  </r>
  <r>
    <s v="2566_2"/>
    <s v="Environmental monitoring: Generating a balance between control and inspection activities, with continuous diagnosis of the ecosystem. Includes monitoring project activities, providing useful knowledge for medium and long-term actions, and building community capacity."/>
    <x v="10"/>
    <x v="1"/>
    <x v="4"/>
    <x v="19"/>
  </r>
  <r>
    <s v="2566_6"/>
    <s v="Environmental education and capacity building: Building environmental education and awareness, promoting preservation of the ecosystem, and strengthening collective work. Includes training, sustainable productive activities, ecotourism practices, and capacity building for communities."/>
    <x v="10"/>
    <x v="3"/>
    <x v="4"/>
    <x v="19"/>
  </r>
  <r>
    <s v="2538_1"/>
    <s v="Establishment and maintenance of infrastructure: Construction and equipping of operational bases that allow the deployment of well-trained and equipped eco-guards (rangers) and eco-monitors across the entire PA. This activity supports all operational, surveillance, and management activities."/>
    <x v="10"/>
    <x v="2"/>
    <x v="4"/>
    <x v="30"/>
  </r>
  <r>
    <s v="2538_5"/>
    <s v="Education activities: Enhancing the understanding of long-term conservation challenges and biodiversity richness among the new generations through educational programs in schools surrounding the project area. Activities include school visits, providing educational material, salary payment for teachers, and support for wildlife clubs."/>
    <x v="10"/>
    <x v="1"/>
    <x v="4"/>
    <x v="30"/>
  </r>
  <r>
    <s v="2502_7"/>
    <s v="Promote activities to protect ANP and PIACI territories: Promote activities with entities to protect ANP (National Park) and PIACI (isolated and initially contacted indigenous people) territories."/>
    <x v="10"/>
    <x v="1"/>
    <x v="4"/>
    <x v="1"/>
  </r>
  <r>
    <s v="2502_8"/>
    <s v="Promote activities to protect emblematic fauna and flora species: Promote activities with entities to protect emblematic fauna and flora species."/>
    <x v="10"/>
    <x v="1"/>
    <x v="4"/>
    <x v="1"/>
  </r>
  <r>
    <s v="2502_11"/>
    <s v="Develop and implement mechanisms for the diffusion of environmental education: Develop and implement mechanisms to diffuse environmental education within children, teenagers, and surrounding communities."/>
    <x v="10"/>
    <x v="3"/>
    <x v="4"/>
    <x v="1"/>
  </r>
  <r>
    <s v="1953_15"/>
    <s v="Implementation of long-term biodiversity monitoring"/>
    <x v="10"/>
    <x v="1"/>
    <x v="4"/>
    <x v="2"/>
  </r>
  <r>
    <s v="1953_16"/>
    <s v="Conducting scientific research on key species and their importance"/>
    <x v="10"/>
    <x v="1"/>
    <x v="4"/>
    <x v="2"/>
  </r>
  <r>
    <s v="1953_18"/>
    <s v="Mitigation of impacts on regional biodiversity"/>
    <x v="10"/>
    <x v="1"/>
    <x v="4"/>
    <x v="2"/>
  </r>
  <r>
    <s v="1953_19"/>
    <s v="Engagement of the local community in biodiversity monitoring"/>
    <x v="10"/>
    <x v="3"/>
    <x v="4"/>
    <x v="2"/>
  </r>
  <r>
    <s v="1900_1"/>
    <s v="Enactment of the Makame WMA Resource Management Plan: The project aims to support the implementation of the Makame WMA Resource Management Plan by distributing finances, providing support, and implementing a monitoring program."/>
    <x v="10"/>
    <x v="2"/>
    <x v="4"/>
    <x v="38"/>
  </r>
  <r>
    <s v="1900_3"/>
    <s v="Development of project activities through The Nature Conservancy's Conservation Action Plan Methodology: The project activities were developed through The Nature Conservancy's Conservation Action Plan Methodology in a workshop held in Makame."/>
    <x v="10"/>
    <x v="2"/>
    <x v="4"/>
    <x v="38"/>
  </r>
  <r>
    <s v="1900_4"/>
    <s v="Participation of stakeholders in the Conservation Action Plan workshop: Stakeholders, including Makame WMA leadership, representatives from the Authorized Association Consortium (AAC), and various community groups, participated in the Conservation Action Plan workshop."/>
    <x v="10"/>
    <x v="2"/>
    <x v="4"/>
    <x v="38"/>
  </r>
  <r>
    <s v="1882_2"/>
    <s v="Environmental education and training: This activity focuses on implementing programs, agreements, or contracts for environmental education in the project area. It includes supporting local authorities, developing joint environmental activities, and promoting access to formal or non-formal education programs."/>
    <x v="10"/>
    <x v="3"/>
    <x v="4"/>
    <x v="32"/>
  </r>
  <r>
    <s v="1882_3"/>
    <s v="Biodiversity monitoring and restoration: This activity involves monitoring biodiversity and restoring ecosystems within the project area. It includes maintaining dialogue between project stakeholders, carrying out campaigns to inform about the project, and training residents in environmental topics."/>
    <x v="10"/>
    <x v="1"/>
    <x v="4"/>
    <x v="32"/>
  </r>
  <r>
    <s v="1775_16"/>
    <s v="Monitoring high conservation value species and adapting management strategies based on wildlife populations."/>
    <x v="10"/>
    <x v="1"/>
    <x v="4"/>
    <x v="3"/>
  </r>
  <r>
    <s v="1765_5"/>
    <s v="Establishment of beehives: Set up beehives, develop beekeeping chain, and characterize honey and propolis in the biological corridor."/>
    <x v="10"/>
    <x v="1"/>
    <x v="4"/>
    <x v="33"/>
  </r>
  <r>
    <s v="1398_2"/>
    <s v="Sustainable Development: The project is fully in line with national sustainable development, climate, forest and biodiversity priorities of Lao PDR. The project aligns with the Socio-Economic Development Plan (SEDP), the National Growth and Poverty Reduction Strategy (NGPRS), the National Climate Change Strategy, the National Biodiversity Strategy and Action Plan (NBSAP), the Forestry Strategy, and the Agricultural and Rural Development Strategy. The project contributes to the increase in forest cover of Lao PDR and adheres to REDD+ safeguards for biodiversity and local communities as agreed under the UNFCCC. The project also supports the Aichi targets of the Convention on Biological Diversity (CBD) by promoting the effective management and protection of important protected areas, sustainable agriculture, sustainable forest management, and the knowledge and customary use of biodiversity."/>
    <x v="10"/>
    <x v="0"/>
    <x v="4"/>
    <x v="47"/>
  </r>
  <r>
    <s v="1695_1"/>
    <s v="Education, training and strengthening citizen participation: Strengthening environmental education and training, creating attitudes and behaviors that raise awareness among citizen participation in the conservation and protection of the environment and natural resources."/>
    <x v="10"/>
    <x v="3"/>
    <x v="4"/>
    <x v="41"/>
  </r>
  <r>
    <s v="1695_2"/>
    <s v="Conservation, restoration and sustainable management of strategic ecosystems: Develop activities which foster conservation, restoration, administration and sustainable management of strategic ecosystems and biodiversity existing in the selected municipalities for REDD+ project through participatory processes and awareness."/>
    <x v="10"/>
    <x v="0"/>
    <x v="4"/>
    <x v="41"/>
  </r>
  <r>
    <s v="1695_6"/>
    <s v="Ecotourism: Create an alternative sustainable development through the strengthening of ecotourism activities."/>
    <x v="10"/>
    <x v="3"/>
    <x v="4"/>
    <x v="41"/>
  </r>
  <r>
    <s v="1654_8"/>
    <s v="Biomass inventory and biodiversity assessment: The project will conduct a biomass inventory and assess the fauna and flora in the project area. This will help monitor carbon stocks and biodiversity conservation efforts."/>
    <x v="10"/>
    <x v="1"/>
    <x v="4"/>
    <x v="5"/>
  </r>
  <r>
    <s v="1218_8"/>
    <s v="Implementation and Maintenance of Ecotourism Routes: The project includes the implementation and maintenance of ecotourism routes in the community."/>
    <x v="10"/>
    <x v="3"/>
    <x v="4"/>
    <x v="42"/>
  </r>
  <r>
    <s v="1218_9"/>
    <s v="Implementing a Communal Hunting: The project involves the implementation of communal hunting activities."/>
    <x v="10"/>
    <x v="3"/>
    <x v="4"/>
    <x v="42"/>
  </r>
  <r>
    <s v="1218_12"/>
    <s v="Communication and Dissemination: The project includes the development of a communication strategy on the management and use of natural resources. It also involves the creation of outreach materials and radio broadcast programs."/>
    <x v="10"/>
    <x v="2"/>
    <x v="4"/>
    <x v="42"/>
  </r>
  <r>
    <s v="1218_13"/>
    <s v="Conservation Agreements: The project includes the preparation, design, and implementation of conservation agreements."/>
    <x v="10"/>
    <x v="1"/>
    <x v="4"/>
    <x v="42"/>
  </r>
  <r>
    <s v="1566_3"/>
    <s v="Environmental and Socioeconomic Impact Assessment: The project assesses the environmental and socioeconomic impacts through the analysis of potential positive and negative impacts on biodiversity and the living conditions of indigenous communities. The impacts are evaluated using a rating scale and the results show that the project has a positive benefit for biodiversity and improves the living conditions of indigenous communities."/>
    <x v="10"/>
    <x v="3"/>
    <x v="4"/>
    <x v="39"/>
  </r>
  <r>
    <s v="1047_3"/>
    <s v="Conservation agreements: The project activity involves the establishment of conservation agreements between CI Madagascar and local communities. These agreements aim to achieve measurable forest conservation results while compensating communities for the forgone benefits of forest use."/>
    <x v="10"/>
    <x v="0"/>
    <x v="4"/>
    <x v="26"/>
  </r>
  <r>
    <s v="1047_5"/>
    <s v="Sustainable tourism: The project focuses on developing sustainable tourism that provides economic opportunities without negative environmental or social impacts. It aims to finance conservation through high-end tourism concessions and create jobs linked to tourism."/>
    <x v="10"/>
    <x v="3"/>
    <x v="4"/>
    <x v="26"/>
  </r>
  <r>
    <s v="1541_4"/>
    <s v="Program for conservation of habitats linked to endangered species and development of a plan for conservation of HCV: This project activity focuses on implementing a program for the conservation of habitats linked to endangered species and developing a plan for the conservation of High Conservation Value (HCV) areas."/>
    <x v="10"/>
    <x v="1"/>
    <x v="4"/>
    <x v="10"/>
  </r>
  <r>
    <s v="1541_7"/>
    <s v="Development of a census of populations of species of flora/fauna that have historically been subject to commercial extraction and their most common geographical location: This project activity involves developing a census of populations of species of flora/fauna that have historically been subject to commercial extraction and determining their most common geographical locations."/>
    <x v="10"/>
    <x v="1"/>
    <x v="4"/>
    <x v="10"/>
  </r>
  <r>
    <s v="1541_9"/>
    <s v="Establishment and reinforcement of a program of micro-credits and the promotion of conservation and forest management: This project activity aims to establish and reinforce a program of micro-credits and promote conservation and forest management."/>
    <x v="10"/>
    <x v="3"/>
    <x v="4"/>
    <x v="10"/>
  </r>
  <r>
    <s v="1541_11"/>
    <s v="Community empowerment and capacity building: This project activity aims to empower and build the capacity of the communities through periodical workshops and events on environmental education and the socialization of environmental legislation."/>
    <x v="10"/>
    <x v="3"/>
    <x v="4"/>
    <x v="10"/>
  </r>
  <r>
    <s v="1175_1"/>
    <s v="Acquisition of the VCR and establishment of protected status: The project activity consists of acquiring the VCR and establishing protected status for it. This includes seeking government designation and securing a permanent conservation easement."/>
    <x v="10"/>
    <x v="1"/>
    <x v="4"/>
    <x v="48"/>
  </r>
  <r>
    <s v="1175_4"/>
    <s v="Ongoing protection and management activities: The project activity involves ongoing protection and management of the project area. This includes implementing conservation and management plans, monitoring and research, social participation, control and monitoring, training, environmental education and outreach, resource management, infrastructure and equipment maintenance, forest fire prevention, and ecotourism programs."/>
    <x v="10"/>
    <x v="2"/>
    <x v="4"/>
    <x v="48"/>
  </r>
  <r>
    <s v="832_3"/>
    <s v="Support sustainable social development and biodiversity: The company will intensify and improve its practices to support sustainable social development, maintenance, and improvement of biodiversity for the Rio Capim Complex."/>
    <x v="10"/>
    <x v="1"/>
    <x v="4"/>
    <x v="13"/>
  </r>
  <r>
    <s v="953_7"/>
    <s v="Survey and monitoring: Conducting survey and monitoring activities to track the maintenance of high conservation values including biodiversity, environmental services, and provision of social benefits."/>
    <x v="10"/>
    <x v="1"/>
    <x v="4"/>
    <x v="28"/>
  </r>
  <r>
    <s v="953_8"/>
    <s v="Capacity-building: Building the management skills of the local community, particularly in scientific conservation management, both in the project area and other areas of conservation importance in the project zone."/>
    <x v="10"/>
    <x v="3"/>
    <x v="4"/>
    <x v="28"/>
  </r>
  <r>
    <s v="953_10"/>
    <s v="Recruitment and training of local community members: Supporting the recruitment and training of local community members in conservation management, including wardening, survey, and monitoring work."/>
    <x v="10"/>
    <x v="3"/>
    <x v="4"/>
    <x v="28"/>
  </r>
  <r>
    <s v="944_3"/>
    <s v="Implementing a conservation strategy: The project aims to implement a conservation strategy throughout the 182,000 hectares of the Protected Area to effectively manage and enforce conservation efforts. This includes staff training, infrastructure development, and financial resources."/>
    <x v="10"/>
    <x v="1"/>
    <x v="4"/>
    <x v="49"/>
  </r>
  <r>
    <s v="944_4"/>
    <s v="Communication strategy: The project is implementing a communication strategy to raise public awareness about the importance of conserving the Protected Area and engage the local population in the project."/>
    <x v="10"/>
    <x v="2"/>
    <x v="4"/>
    <x v="49"/>
  </r>
  <r>
    <s v="944_5"/>
    <s v="Obtaining additional certification: The project is committed to obtaining additional certification by the Climate, Community and Biodiversity Standards (CCBS) to ensure that Conservation Agreements provide net community benefits to local settlers."/>
    <x v="10"/>
    <x v="0"/>
    <x v="4"/>
    <x v="49"/>
  </r>
  <r>
    <s v="2723_3"/>
    <s v="Governance: Strengthen land use planning and mechanisms to guarantee food security for the communities. This includes preparing the Community Ethno-development Plan, strengthening local minor councils, and implementing activities defined in the ethno-development plan."/>
    <x v="11"/>
    <x v="3"/>
    <x v="2"/>
    <x v="46"/>
  </r>
  <r>
    <s v="2611_2"/>
    <s v="Land with woody vegetation definition: Establishment of internationally accepted criteria for what constitutes a forest in the project area."/>
    <x v="11"/>
    <x v="0"/>
    <x v="2"/>
    <x v="37"/>
  </r>
  <r>
    <s v="2566_3"/>
    <s v="Environmental control and inspection: Building capacities to promote strengthening of interest groups, formulation and adoption of management measures. Includes creating patrol groups, uniting partners, raising awareness, and strengthening community forest-tenure rights."/>
    <x v="11"/>
    <x v="3"/>
    <x v="2"/>
    <x v="19"/>
  </r>
  <r>
    <s v="2566_5"/>
    <s v="Fire prevention: Reducing threats to fauna and flora through prevention of natural and anthropogenic fires. Includes training, workshops, and community capacities for fire management, prevention, restoration, and suppression."/>
    <x v="11"/>
    <x v="0"/>
    <x v="2"/>
    <x v="19"/>
  </r>
  <r>
    <s v="2278_11"/>
    <s v="Dialogues about environmental crimes and legal framework: The project will organize meetings to share and train stakeholders about the legal framework related to forests, emphasizing types of environmental crimes and associated sanctions."/>
    <x v="11"/>
    <x v="3"/>
    <x v="2"/>
    <x v="21"/>
  </r>
  <r>
    <s v="1953_5"/>
    <s v="Integration of land management into the socioeconomic and political climate"/>
    <x v="11"/>
    <x v="4"/>
    <x v="2"/>
    <x v="2"/>
  </r>
  <r>
    <s v="1897_1"/>
    <s v="Increase local capacity and resources for effective forest management: Training village committees in good governance and project management, increasing the number of Village Game Scouts (VGS), providing training and resources to VGS, training VGS on forest law enforcement and forest inventory, including fire management in village forest reserves, and training community members and leaders on good governance of natural resources and gender equity."/>
    <x v="11"/>
    <x v="3"/>
    <x v="2"/>
    <x v="22"/>
  </r>
  <r>
    <s v="1882_4"/>
    <s v="Organization and governance: This activity aims to improve the capacities and organization level of the residents within the project area. It includes improving offices and conservation stations, coordinating actions with authorities and residents, and establishing patrols to guard against illegal logging."/>
    <x v="11"/>
    <x v="2"/>
    <x v="2"/>
    <x v="32"/>
  </r>
  <r>
    <s v="1882_5"/>
    <s v="Controlling migration: This activity focuses on assisting residents in developing land-use plans and clarifying the inexistence of 'free lands' within the project area. It includes raising awareness about the forest's potential and limitations, supporting authorities in land-use regulatory compliance, and providing technical support to residents."/>
    <x v="11"/>
    <x v="3"/>
    <x v="2"/>
    <x v="32"/>
  </r>
  <r>
    <s v="1799_1"/>
    <s v="Training for forest management: Develop training and workshops to strengthen the capacities of community members to properly manage their forest resources."/>
    <x v="11"/>
    <x v="3"/>
    <x v="2"/>
    <x v="31"/>
  </r>
  <r>
    <s v="1799_7"/>
    <s v="Training for economic resources management: Provide training to community members on the management of economic resources for control and surveillance activities."/>
    <x v="11"/>
    <x v="3"/>
    <x v="2"/>
    <x v="31"/>
  </r>
  <r>
    <s v="1799_12"/>
    <s v="Update of management documents: Update community management documents to ensure effective forest governance."/>
    <x v="11"/>
    <x v="2"/>
    <x v="2"/>
    <x v="31"/>
  </r>
  <r>
    <s v="1765_12"/>
    <s v="Governance, monitoring, and control: Strengthen social and technical skills, monitor deforestation, and implement community control measures to reduce deforestation."/>
    <x v="11"/>
    <x v="2"/>
    <x v="2"/>
    <x v="33"/>
  </r>
  <r>
    <s v="1765_13"/>
    <s v="Technical dialogues and institutional capacity strengthening: Promote technical dialogues between environmental regulatory institutions to generate early warnings of deforestation and strengthen forest governance."/>
    <x v="11"/>
    <x v="0"/>
    <x v="2"/>
    <x v="33"/>
  </r>
  <r>
    <s v="1695_7"/>
    <s v="Cookstoves: Reduce degradation of the forests within the jurisdiction through the establishment of improved cookstoves."/>
    <x v="11"/>
    <x v="0"/>
    <x v="2"/>
    <x v="41"/>
  </r>
  <r>
    <s v="1674_12"/>
    <s v="Creation of land use plans"/>
    <x v="11"/>
    <x v="2"/>
    <x v="2"/>
    <x v="16"/>
  </r>
  <r>
    <s v="1654_2"/>
    <s v="Training and organization of fire brigades: The project will organize and train fire brigades from the local community. These brigades will help prevent and respond to forest fires, contributing to the protection of the forests."/>
    <x v="11"/>
    <x v="0"/>
    <x v="2"/>
    <x v="5"/>
  </r>
  <r>
    <s v="1654_4"/>
    <s v="Forest management courses: The project will offer courses on forest management methods to the local community. This will help build capacity and provide opportunities for employment in the proposed project."/>
    <x v="11"/>
    <x v="3"/>
    <x v="2"/>
    <x v="5"/>
  </r>
  <r>
    <s v="904_4"/>
    <s v="Community engagement and capacity building: Working with local communities to raise awareness about the importance of forest conservation and providing training on sustainable land management practices."/>
    <x v="11"/>
    <x v="3"/>
    <x v="2"/>
    <x v="50"/>
  </r>
  <r>
    <s v="1218_5"/>
    <s v="Productive Activities: The project includes the development of a zoning study, use and management of community forests, palm trees, and chestnut. It also involves the improvement of the nursery for the production of forest species."/>
    <x v="11"/>
    <x v="3"/>
    <x v="2"/>
    <x v="42"/>
  </r>
  <r>
    <s v="1218_10"/>
    <s v="Limiting Legal Boundaries: The project includes the physical study of limiting legal boundaries and the implementation of equipment custodians and community forest guards."/>
    <x v="11"/>
    <x v="0"/>
    <x v="2"/>
    <x v="42"/>
  </r>
  <r>
    <s v="1218_11"/>
    <s v="Forest Governance: The project includes the development and updating of community life plans, statutes, and internal regulations. It also involves the implementation of zoning of communal land and training of community leaders."/>
    <x v="11"/>
    <x v="3"/>
    <x v="2"/>
    <x v="42"/>
  </r>
  <r>
    <s v="875_4"/>
    <s v="Organization of forest fire brigades."/>
    <x v="11"/>
    <x v="3"/>
    <x v="2"/>
    <x v="7"/>
  </r>
  <r>
    <s v="875_10"/>
    <s v="Development of a new model for the exploitation of forest potential in the region, associated with the preservation of natural resources and sustainable economic activities."/>
    <x v="11"/>
    <x v="0"/>
    <x v="2"/>
    <x v="7"/>
  </r>
  <r>
    <s v="1047_2"/>
    <s v="Management and zoning of protected area: The project activity includes the management and zoning of the protected area. It involves the establishment of a co-managed, multiple-use protected area where local communities play a prominent role in managing the forests. The area is divided into strict conservation zones and buffer zones."/>
    <x v="11"/>
    <x v="1"/>
    <x v="2"/>
    <x v="26"/>
  </r>
  <r>
    <s v="1541_3"/>
    <s v="Workshops about fire management in the communities: This project activity involves conducting workshops in the communities about fire management to prevent forest fires."/>
    <x v="11"/>
    <x v="3"/>
    <x v="2"/>
    <x v="10"/>
  </r>
  <r>
    <s v="1384_2"/>
    <s v="Land use planning and zoning: Monitoring the designated agricultural areas and ensuring compliance with land use plans."/>
    <x v="11"/>
    <x v="2"/>
    <x v="2"/>
    <x v="11"/>
  </r>
  <r>
    <s v="1384_6"/>
    <s v="Support for institutional and legal mechanisms to improve forest governance: Monitoring and reporting on advances in institutional and legal mechanisms for improving forest governance."/>
    <x v="11"/>
    <x v="0"/>
    <x v="2"/>
    <x v="11"/>
  </r>
  <r>
    <s v="1532_3"/>
    <s v="Encouraging community leaders to develop plans with zoned conservation areas to reduce threats to forests and important wildlife and watershed resources."/>
    <x v="11"/>
    <x v="1"/>
    <x v="2"/>
    <x v="43"/>
  </r>
  <r>
    <s v="1215_4"/>
    <s v="Management transfer process: A management transfer process has been initiated to transfer forest management responsibilities to local communities."/>
    <x v="11"/>
    <x v="3"/>
    <x v="2"/>
    <x v="40"/>
  </r>
  <r>
    <s v="832_6"/>
    <s v="Compliance with laws and regulations: The project activities are undertaken in compliance with applicable laws and regulations, including national and state legislation for forest management."/>
    <x v="11"/>
    <x v="4"/>
    <x v="2"/>
    <x v="13"/>
  </r>
  <r>
    <s v="953_1"/>
    <s v="Identification of forested land in private ownership: Identifying forested land in private ownership that has no legal safeguard against deforestation and is likely to be converted to agro-pastoral use upon change of ownership."/>
    <x v="11"/>
    <x v="0"/>
    <x v="2"/>
    <x v="28"/>
  </r>
  <r>
    <s v="1360_1"/>
    <s v="Suitable environmental use of communal land: This component promotes economic and food security activities compatible with the appropriate use of communal territories. Activities include participatory microzoning, agroforestry systems, improvement of traditional agricultural areas, community forest management, forest enrichment, and ecological tourism activities."/>
    <x v="11"/>
    <x v="3"/>
    <x v="2"/>
    <x v="35"/>
  </r>
  <r>
    <s v="1360_2"/>
    <s v="Creating capabilities for administration of natural resources: This component focuses on developing the capacities of the community people for the proper management of their natural resources. Activities include training programs, communication strategies, capacity building for authorities and community members, promotion of forestry and local governance, and conflict resolution."/>
    <x v="11"/>
    <x v="2"/>
    <x v="2"/>
    <x v="35"/>
  </r>
  <r>
    <s v="1360_4"/>
    <s v="Technical assistance and supervision in Native Communities by the State: This component aims to establish strategic alliances between the communities and the state for technical cooperation and training. Activities include training community members through state representatives and strengthening the management of natural resources."/>
    <x v="11"/>
    <x v="3"/>
    <x v="2"/>
    <x v="35"/>
  </r>
  <r>
    <s v="2611_1"/>
    <s v="Standardized Benefit Metrics: Measurement of net estimated emission removals and reductions in the project area, estimated forest loss reduction, and other metrics related to GHG emissions and forest cover."/>
    <x v="12"/>
    <x v="0"/>
    <x v="5"/>
    <x v="37"/>
  </r>
  <r>
    <s v="2539_11"/>
    <s v="Jurisdictional and Nested REDD (JNR): The project is not currently located within a jurisdiction covered by a jurisdictional or nested REDD+ program."/>
    <x v="12"/>
    <x v="0"/>
    <x v="5"/>
    <x v="0"/>
  </r>
  <r>
    <s v="2373_14"/>
    <s v="Maintaining the SocialCarbon Standard"/>
    <x v="12"/>
    <x v="2"/>
    <x v="5"/>
    <x v="15"/>
  </r>
  <r>
    <s v="1398_1"/>
    <s v="Other Programs: The project’s emission reductions have not been included in an emissions trading program or any other mechanism that includes GHG allowance trading. The project has not sought or received any other form of GHG-related environmental credit during this monitoring period. Moreover, it has not been registered or is seeking registration under any other GHG programs."/>
    <x v="12"/>
    <x v="0"/>
    <x v="5"/>
    <x v="47"/>
  </r>
  <r>
    <s v="856_1"/>
    <s v="Corrective Action Request CAR 2 planned: Planned corrective action request CAR 2."/>
    <x v="12"/>
    <x v="2"/>
    <x v="5"/>
    <x v="36"/>
  </r>
  <r>
    <s v="856_4"/>
    <s v="Clarifications and corrective action requests: Clarifications and corrective action requests made regarding monitoring frequency and plot measurements."/>
    <x v="12"/>
    <x v="2"/>
    <x v="5"/>
    <x v="36"/>
  </r>
  <r>
    <s v="856_5"/>
    <s v="Corrective Action Request CAR 3: Corrective action request CAR 3."/>
    <x v="12"/>
    <x v="2"/>
    <x v="5"/>
    <x v="36"/>
  </r>
  <r>
    <s v="1218_3"/>
    <s v="Carbon Monitoring: The project includes carbon monitoring activities throughout the crediting period of 2011-2031."/>
    <x v="12"/>
    <x v="0"/>
    <x v="5"/>
    <x v="42"/>
  </r>
  <r>
    <s v="1218_4"/>
    <s v="Reappraisal of the Baseline Scenario: The project involves the reappraisal of the baseline scenario and update of the VCS-PD."/>
    <x v="12"/>
    <x v="2"/>
    <x v="5"/>
    <x v="42"/>
  </r>
  <r>
    <s v="1566_1"/>
    <s v="Description of the project activities: The project activities were derived from the analysis of the problem and include the installation of permanent plots for carbon stock estimation, data collection and processing using the Information System of the REDD+ project, and the evaluation of environmental and socioeconomic impacts."/>
    <x v="12"/>
    <x v="0"/>
    <x v="5"/>
    <x v="39"/>
  </r>
  <r>
    <s v="1566_2"/>
    <s v="Data Collection, Processing and Report: Data and parameters are defined in the Matrix of Logic Structure (MLS) and collected, processed, reported, and disseminated using the Information System of the REDD+ project. The MLS allows for the evaluation of compliance with project objectives, results, and indicators. Information collected in the field is systematized by professionals in charge of monitoring and evaluation."/>
    <x v="12"/>
    <x v="2"/>
    <x v="5"/>
    <x v="39"/>
  </r>
  <r>
    <s v="875_7"/>
    <s v="Collaboration with SEMA-MT to create a replicable environment management model in other potential REDD project areas."/>
    <x v="12"/>
    <x v="2"/>
    <x v="5"/>
    <x v="7"/>
  </r>
  <r>
    <s v="875_11"/>
    <s v="Monitoring of carbon inventories within the project limits."/>
    <x v="12"/>
    <x v="0"/>
    <x v="5"/>
    <x v="7"/>
  </r>
  <r>
    <s v="875_12"/>
    <s v="Specific field inventory in 2010 to determine the average amount of CO2 emissions and above-ground biomass in the local forest."/>
    <x v="12"/>
    <x v="0"/>
    <x v="5"/>
    <x v="7"/>
  </r>
  <r>
    <s v="844_5"/>
    <s v="REDD Project activities"/>
    <x v="12"/>
    <x v="0"/>
    <x v="5"/>
    <x v="8"/>
  </r>
  <r>
    <s v="1133_4"/>
    <s v="Contracting monitoring, carbon sales, and finances: Lawrence Bishop will be responsible for hiring contractors for future monitoring, carbon sales, and finances in the United States. Mr. Bishop is also a licensed commodities broker and will be responsible for marketing, selling, and managing funds derived from carbon offsets sales."/>
    <x v="12"/>
    <x v="2"/>
    <x v="5"/>
    <x v="44"/>
  </r>
  <r>
    <s v="1133_5"/>
    <s v="Technical support for project design and monitoring: The Virginia Tech Conservation Management Institute (CMI) will serve as technical support for project design and monitoring. CMI has extensive experience in the development and implementation of carbon offset projects and monitoring protocol development and implementation."/>
    <x v="12"/>
    <x v="2"/>
    <x v="5"/>
    <x v="44"/>
  </r>
  <r>
    <s v="1094_4"/>
    <s v="Avoided emissions: The avoided emissions due to the project are expected to be 851,933 tCO2e across the project crediting period."/>
    <x v="12"/>
    <x v="0"/>
    <x v="5"/>
    <x v="9"/>
  </r>
  <r>
    <s v="1532_7"/>
    <s v="Conducting surveys and measurements to assess the impact of the project on crop diversification, crop yields, and greenhouse gas emissions."/>
    <x v="12"/>
    <x v="0"/>
    <x v="5"/>
    <x v="43"/>
  </r>
  <r>
    <s v="1215_3"/>
    <s v="Use of a 10-km buffer around the project area: A 10-km buffer around the project area has been used to prevent spatial bias."/>
    <x v="12"/>
    <x v="4"/>
    <x v="5"/>
    <x v="40"/>
  </r>
  <r>
    <s v="832_7"/>
    <s v="Ownership and legal rights: The project area is owned by CKBV and has legal right for forest management and carbon credits."/>
    <x v="12"/>
    <x v="2"/>
    <x v="5"/>
    <x v="13"/>
  </r>
  <r>
    <s v="2373_5"/>
    <s v="Partnering with education and research institutions"/>
    <x v="13"/>
    <x v="2"/>
    <x v="3"/>
    <x v="15"/>
  </r>
  <r>
    <s v="2373_13"/>
    <s v="Implementing improvement actions"/>
    <x v="13"/>
    <x v="2"/>
    <x v="3"/>
    <x v="15"/>
  </r>
  <r>
    <s v="1953_4"/>
    <s v="Promotion of sustainable economic activities"/>
    <x v="13"/>
    <x v="3"/>
    <x v="3"/>
    <x v="2"/>
  </r>
  <r>
    <s v="1953_6"/>
    <s v="Fortification of management, governance, and technical capacities"/>
    <x v="13"/>
    <x v="4"/>
    <x v="3"/>
    <x v="2"/>
  </r>
  <r>
    <s v="1953_7"/>
    <s v="Capacity building and training"/>
    <x v="13"/>
    <x v="2"/>
    <x v="3"/>
    <x v="2"/>
  </r>
  <r>
    <s v="1953_10"/>
    <s v="Development of businesses through external funding"/>
    <x v="13"/>
    <x v="4"/>
    <x v="3"/>
    <x v="2"/>
  </r>
  <r>
    <s v="1953_12"/>
    <s v="Improvement of livelihoods through capacity building"/>
    <x v="13"/>
    <x v="3"/>
    <x v="3"/>
    <x v="2"/>
  </r>
  <r>
    <s v="1953_14"/>
    <s v="Establishment of partnerships with universities and research institutions"/>
    <x v="13"/>
    <x v="2"/>
    <x v="3"/>
    <x v="2"/>
  </r>
  <r>
    <s v="1775_1"/>
    <s v="Reducing poverty through social development, enhanced rights, governance empowerment, and improved livelihoods."/>
    <x v="13"/>
    <x v="3"/>
    <x v="3"/>
    <x v="3"/>
  </r>
  <r>
    <s v="1775_14"/>
    <s v="Improving water supply through drilling boreholes and improving existing wells."/>
    <x v="13"/>
    <x v="3"/>
    <x v="3"/>
    <x v="3"/>
  </r>
  <r>
    <s v="1674_9"/>
    <s v="Development of tourism"/>
    <x v="13"/>
    <x v="4"/>
    <x v="3"/>
    <x v="16"/>
  </r>
  <r>
    <s v="1311_3"/>
    <s v="Definitive protection status"/>
    <x v="13"/>
    <x v="0"/>
    <x v="3"/>
    <x v="17"/>
  </r>
  <r>
    <s v="1311_5"/>
    <s v="Governance structure"/>
    <x v="13"/>
    <x v="2"/>
    <x v="3"/>
    <x v="17"/>
  </r>
  <r>
    <s v="1311_8"/>
    <s v="Adaptive management"/>
    <x v="13"/>
    <x v="2"/>
    <x v="3"/>
    <x v="17"/>
  </r>
  <r>
    <s v="856_3"/>
    <s v="Governance capacity, enforcement and management, and economic alternatives and incentives: Activities related to governance capacity, enforcement and management, and economic alternatives and incentives."/>
    <x v="13"/>
    <x v="2"/>
    <x v="3"/>
    <x v="36"/>
  </r>
  <r>
    <s v="934_3"/>
    <s v="Village-centered capacity building through Local Development Committees (CLDs)"/>
    <x v="13"/>
    <x v="3"/>
    <x v="3"/>
    <x v="18"/>
  </r>
  <r>
    <s v="934_4"/>
    <s v="Infrastructure and socio-economic development activities"/>
    <x v="13"/>
    <x v="3"/>
    <x v="3"/>
    <x v="18"/>
  </r>
  <r>
    <s v="934_10"/>
    <s v="Local Development Committees"/>
    <x v="13"/>
    <x v="3"/>
    <x v="3"/>
    <x v="18"/>
  </r>
  <r>
    <s v="2723_2"/>
    <s v="Social Investment: Improve living conditions of the communities through activities such as identifying and prioritizing community needs, providing facilities and scholarships for education, improving medical care mechanisms, and improving basic sanitation conditions."/>
    <x v="14"/>
    <x v="3"/>
    <x v="3"/>
    <x v="46"/>
  </r>
  <r>
    <s v="2611_4"/>
    <s v="Provide Health Services: Establishment of a healthcare service called Chaco Med to provide medical treatment to local communities and project personnel."/>
    <x v="14"/>
    <x v="3"/>
    <x v="3"/>
    <x v="37"/>
  </r>
  <r>
    <s v="2373_6"/>
    <s v="Involving surrounding communities"/>
    <x v="14"/>
    <x v="3"/>
    <x v="3"/>
    <x v="15"/>
  </r>
  <r>
    <s v="2373_11"/>
    <s v="Socio-environmental education"/>
    <x v="14"/>
    <x v="3"/>
    <x v="3"/>
    <x v="15"/>
  </r>
  <r>
    <s v="2373_12"/>
    <s v="Community involvement"/>
    <x v="14"/>
    <x v="3"/>
    <x v="3"/>
    <x v="15"/>
  </r>
  <r>
    <s v="1953_2"/>
    <s v="Financial distribution and support for social developmental activities"/>
    <x v="14"/>
    <x v="3"/>
    <x v="3"/>
    <x v="2"/>
  </r>
  <r>
    <s v="1953_9"/>
    <s v="Promotion of community participation"/>
    <x v="14"/>
    <x v="3"/>
    <x v="3"/>
    <x v="2"/>
  </r>
  <r>
    <s v="1775_7"/>
    <s v="Providing support for improvement of social services such as school infrastructure, health care centers, safe drinking water, and river crossing facilities."/>
    <x v="14"/>
    <x v="3"/>
    <x v="3"/>
    <x v="3"/>
  </r>
  <r>
    <s v="1775_9"/>
    <s v="Supporting school environmental education programs and creating job opportunities for the local community."/>
    <x v="14"/>
    <x v="3"/>
    <x v="3"/>
    <x v="3"/>
  </r>
  <r>
    <s v="1775_13"/>
    <s v="Providing support for infrastructure development, including the construction and rehabilitation of school and clinic infrastructure."/>
    <x v="14"/>
    <x v="3"/>
    <x v="3"/>
    <x v="3"/>
  </r>
  <r>
    <s v="934_11"/>
    <s v="School construction"/>
    <x v="14"/>
    <x v="3"/>
    <x v="3"/>
    <x v="18"/>
  </r>
  <r>
    <s v="1047_6"/>
    <s v="Integrated health, population, and environment programme (PHE): The project addresses ecosystem-related health problems by improving access to health services and building capacity to deliver these services. It includes training community-based agents to provide assistance on health, nutrition, water, sanitation, hygiene, and family planning."/>
    <x v="14"/>
    <x v="3"/>
    <x v="3"/>
    <x v="26"/>
  </r>
  <r>
    <s v="1133_3"/>
    <s v="Supporting health care for local communities: The project will continue supporting health care for local communities by providing facilities for Amazon Promise and furnishing monetary support to the local clinic in Puerto Miguel."/>
    <x v="14"/>
    <x v="3"/>
    <x v="3"/>
    <x v="44"/>
  </r>
  <r>
    <s v="1094_6"/>
    <s v="Construction of support home and school: A support home and the local school located within the leakage management area have been constructed."/>
    <x v="14"/>
    <x v="3"/>
    <x v="3"/>
    <x v="9"/>
  </r>
  <r>
    <s v="2611_3"/>
    <s v="Forego Selling of Property, Then Clearing and Conversion of the Project Areas: Negotiation with landowners to prevent clearing and conversion of the project areas to non-forest land."/>
    <x v="15"/>
    <x v="0"/>
    <x v="1"/>
    <x v="37"/>
  </r>
  <r>
    <s v="2611_6"/>
    <s v="Patrol and Monitor Deforestation: Surveillance activities, including aerial and ground monitoring, to detect and prevent deforestation in the project areas. Establishment of guard houses and hiring of local guards."/>
    <x v="15"/>
    <x v="0"/>
    <x v="1"/>
    <x v="37"/>
  </r>
  <r>
    <s v="2558_1"/>
    <s v="Description of the Project Activity: The main objective of the present REDD project is the conservation of 145,680.7882 ha of Amazon rainforest area within a private land named “Fazenda Pacajá”."/>
    <x v="15"/>
    <x v="0"/>
    <x v="1"/>
    <x v="51"/>
  </r>
  <r>
    <s v="2551_1"/>
    <s v="Description of the Project Activity: The project aims to preserve the Amazon native vegetation through income generation from carbon credits commercialization. It works by avoiding deforestation in private properties that would have part of its forest cover legally suppressed. The main activity is the execution of long-term agreements with landowners for the conservation of native vegetation cover. Complementary activities include leakage mitigation, promoting net benefits to communities, biodiversity conservation, and project monitoring."/>
    <x v="15"/>
    <x v="0"/>
    <x v="1"/>
    <x v="52"/>
  </r>
  <r>
    <s v="2539_1"/>
    <s v="Project Area Description: The EVERGREEN REDD+ PROJECT consists of a 130,554.8 hectare total Project Area of protected Amazon rainforest."/>
    <x v="15"/>
    <x v="0"/>
    <x v="1"/>
    <x v="0"/>
  </r>
  <r>
    <s v="2539_2"/>
    <s v="Deforestation Avoidance: The project is predicted to avoid 44,818.5 hectares of deforestation, resulting in emissions reductions of 30,424,829 CO2e over the project lifetime."/>
    <x v="15"/>
    <x v="0"/>
    <x v="1"/>
    <x v="0"/>
  </r>
  <r>
    <s v="2539_3"/>
    <s v="Discontinuation of Planned Deforestation: The project proponents have discontinued plans to deforest a total of 26,470.88 hectares over five years, resulting in avoided carbon emissions of 17,969,648 tCO2e."/>
    <x v="15"/>
    <x v="0"/>
    <x v="1"/>
    <x v="0"/>
  </r>
  <r>
    <s v="2539_4"/>
    <s v="Factors Contributing to Deforestation: Factors contributing to deforestation include price increases, major infrastructure works, and weakening of environmental regulations."/>
    <x v="15"/>
    <x v="0"/>
    <x v="1"/>
    <x v="0"/>
  </r>
  <r>
    <s v="2539_10"/>
    <s v="Discontinued Planned Deforestation Activities: Planned deforestation activities totaling 26,471 hectares have been discontinued according to the project's methodology."/>
    <x v="15"/>
    <x v="0"/>
    <x v="1"/>
    <x v="0"/>
  </r>
  <r>
    <s v="2508_1"/>
    <s v="Project Area Description: The project consists of a 99,035.20 hectares total Project Area of protected native forests located in the municipality of Lábrea, which has a high deforestation rate. The project is not located within a jurisdiction covered by a jurisdictional REDD+ program."/>
    <x v="15"/>
    <x v="0"/>
    <x v="1"/>
    <x v="53"/>
  </r>
  <r>
    <s v="2508_2"/>
    <s v="Deforestation Trends: There has been a consistent year-on-year increase in deforestation in the State of Amazonas, with a 147% overall increase from 2009 to 2018. Factors contributing to deforestation include increase in prices for agricultural products, major infrastructure works, and weakening of environmental regulations."/>
    <x v="15"/>
    <x v="0"/>
    <x v="1"/>
    <x v="53"/>
  </r>
  <r>
    <s v="2508_3"/>
    <s v="Threats to the Project Area: The project area is at risk of deforestation due to the expansion of roads, land grabbing, and illegal logging. There is also a history of illegal land occupation in the region."/>
    <x v="15"/>
    <x v="0"/>
    <x v="1"/>
    <x v="53"/>
  </r>
  <r>
    <s v="2508_4"/>
    <s v="Project Activities: The project conducts activities such as Sustainable Forest Management, cattle farming, and no economic activity on its properties. Surveillance bases have been installed to combat deforestation, and more are planned. The project also aims to fight leakage sources through proactive initiatives."/>
    <x v="15"/>
    <x v="0"/>
    <x v="1"/>
    <x v="53"/>
  </r>
  <r>
    <s v="2293_1"/>
    <s v="Preventing large-scale unsustainable industrial timber harvesting and production: The project proponent will prevent large amounts of forest degradation by preventing large-scale unsustainable industrial timber harvesting and production, reducing GHG emissions."/>
    <x v="15"/>
    <x v="0"/>
    <x v="1"/>
    <x v="20"/>
  </r>
  <r>
    <s v="2293_2"/>
    <s v="Monitoring and preventing illegal logging: The project will monitor the region to identify and prevent further illegal logging, reducing deforestation caused by secondary agents of deforestation and GHG emissions."/>
    <x v="15"/>
    <x v="0"/>
    <x v="1"/>
    <x v="20"/>
  </r>
  <r>
    <s v="2278_5"/>
    <s v="Design of a protection plan of the project area: The project will design an integrated protection plan for the project area to diminish the risk of illegal activities, such as land clearance, illegal logging, and forest fires."/>
    <x v="15"/>
    <x v="0"/>
    <x v="1"/>
    <x v="21"/>
  </r>
  <r>
    <s v="2278_7"/>
    <s v="Periodical patrolling: Regular patrolling will be conducted to identify anthropogenic actions that cause deforestation or degradation, such as agrarian or settlement purposes and illegal logging."/>
    <x v="15"/>
    <x v="0"/>
    <x v="1"/>
    <x v="21"/>
  </r>
  <r>
    <s v="1765_6"/>
    <s v="Establishment of cost-efficient burners and living fence trees: Install cost-efficient burners and plant living fence trees to reduce deforestation."/>
    <x v="15"/>
    <x v="0"/>
    <x v="1"/>
    <x v="33"/>
  </r>
  <r>
    <s v="1765_10"/>
    <s v="Payment for environmental services: Implement a system of payment for environmental services or conservation incentives to increase the value of standing forests and avoid deforestation."/>
    <x v="15"/>
    <x v="0"/>
    <x v="1"/>
    <x v="33"/>
  </r>
  <r>
    <s v="1674_1"/>
    <s v="Conservation of the forest in the project area"/>
    <x v="15"/>
    <x v="0"/>
    <x v="1"/>
    <x v="16"/>
  </r>
  <r>
    <s v="1654_1"/>
    <s v="Protection of forests in the municipality of Lábrea: The project aims to protect forests located in the municipality of Lábrea, which has a high deforestation rate. The project aims to prevent deforestation and the expansion of land use changes in the area."/>
    <x v="15"/>
    <x v="0"/>
    <x v="1"/>
    <x v="5"/>
  </r>
  <r>
    <s v="1654_5"/>
    <s v="Support to SEMA - AM: The project will support the Amazonas State Secretariat of Environment (SEMA - AM) by providing visibility, methodological advances, and surveillance posts. This support aims to mitigate illegal logging and land occupation in the region."/>
    <x v="15"/>
    <x v="0"/>
    <x v="1"/>
    <x v="5"/>
  </r>
  <r>
    <s v="1654_6"/>
    <s v="Fight against illegal land occupation: The project will involve the local community in monitoring and reporting illegal land occupation and potential illegal logging. This activity aims to protect the land and prevent encroachment by land grabbers."/>
    <x v="15"/>
    <x v="3"/>
    <x v="1"/>
    <x v="5"/>
  </r>
  <r>
    <s v="1113_3"/>
    <s v="Patrol and Monitor Deforestation: The project will employ forest monitors who will regularly patrol the project area to detect and document instances of deforestation. The project proponents will then take appropriate actions to counteract reported deforestation."/>
    <x v="15"/>
    <x v="0"/>
    <x v="1"/>
    <x v="24"/>
  </r>
  <r>
    <s v="904_1"/>
    <s v="Forest conservation: Implementing measures to prevent degradation and deforestation within the project area."/>
    <x v="15"/>
    <x v="0"/>
    <x v="1"/>
    <x v="50"/>
  </r>
  <r>
    <s v="904_2"/>
    <s v="Reforestation: Planting trees in areas where deforestation has occurred to restore the forest cover."/>
    <x v="15"/>
    <x v="0"/>
    <x v="1"/>
    <x v="50"/>
  </r>
  <r>
    <s v="904_5"/>
    <s v="Monitoring and evaluation: Regularly monitoring and evaluating the effectiveness of the project activities in reducing degradation and deforestation."/>
    <x v="15"/>
    <x v="2"/>
    <x v="1"/>
    <x v="50"/>
  </r>
  <r>
    <s v="1112_3"/>
    <s v="Patrol and Monitor Deforestation: The project will conduct regular patrols and monitoring activities to detect and prevent deforestation in the project area."/>
    <x v="15"/>
    <x v="0"/>
    <x v="1"/>
    <x v="25"/>
  </r>
  <r>
    <s v="958_1"/>
    <s v="Description of the Project Activity: The project area is covered by old-growth forest."/>
    <x v="15"/>
    <x v="0"/>
    <x v="1"/>
    <x v="54"/>
  </r>
  <r>
    <s v="1218_1"/>
    <s v="Avoiding Unplanned Deforestation and Degradation (AUDD): The project aims to avoid unplanned deforestation by implementing a strategy described in five main components."/>
    <x v="15"/>
    <x v="0"/>
    <x v="1"/>
    <x v="42"/>
  </r>
  <r>
    <s v="875_8"/>
    <s v="Monitoring strategy combining satellite images with field visits to monitor deforestation in the Amazon region."/>
    <x v="15"/>
    <x v="0"/>
    <x v="1"/>
    <x v="7"/>
  </r>
  <r>
    <s v="868_2"/>
    <s v="Training deforestation agents in alternative and sustainable productive initiatives: The project will provide training workshops to miners and other deforestation agents in agroforestry, management of forestry products, fish farming, and the elaboration of protocols. The goal is to promote sustainable activities and limit negative impacts on the environment."/>
    <x v="15"/>
    <x v="3"/>
    <x v="1"/>
    <x v="34"/>
  </r>
  <r>
    <s v="868_6"/>
    <s v="Improve Forestry Management in Brazil Nut Concessions: The project will work on improving forestry management in Brazil Nut concessions to guarantee and maintain ecological integrity and contribute to the preservation of biodiversity. This includes improving forest surveillance and implementing forestry management practices."/>
    <x v="15"/>
    <x v="1"/>
    <x v="1"/>
    <x v="34"/>
  </r>
  <r>
    <s v="1047_1"/>
    <s v="Creation of protected area: The project activity involves the creation and implementation of a protected area that encompasses the project area. The protected area is managed mainly for the sustainable use of natural resources and aims to stop deforestation."/>
    <x v="15"/>
    <x v="0"/>
    <x v="1"/>
    <x v="26"/>
  </r>
  <r>
    <s v="1133_1"/>
    <s v="Protecting the forest and avoiding harvesting: The project will use carbon financing to protect the forest and avoid harvesting of the forest for valuable timber and conversion to agriculture. This will be achieved by maintaining and increasing a robust presence at the main facility, implementing regular patrols to prevent incursions and illegal logging, and implementing an integrated monitoring program for carbon and biodiversity."/>
    <x v="15"/>
    <x v="0"/>
    <x v="1"/>
    <x v="44"/>
  </r>
  <r>
    <s v="1133_2"/>
    <s v="Hiring and training additional staff: The project will hire and train additional staff from the local community of Puerto Miguel to staff the facility, patrol the forest and river, and monitor the forest biomass and biodiversity."/>
    <x v="15"/>
    <x v="3"/>
    <x v="1"/>
    <x v="44"/>
  </r>
  <r>
    <s v="1094_1"/>
    <s v="Conservation of forest area: The principal objective of the project is to conserve 97,007.22 ha of forest area within the five Ecomapuá properties through avoidance of unplanned deforestation."/>
    <x v="15"/>
    <x v="0"/>
    <x v="1"/>
    <x v="9"/>
  </r>
  <r>
    <s v="1094_2"/>
    <s v="Baseline reassessment: The baseline is reassessed every 10 years to account for changes in deforestation projections. Corrections were made during the first baseline period."/>
    <x v="15"/>
    <x v="2"/>
    <x v="1"/>
    <x v="9"/>
  </r>
  <r>
    <s v="1094_3"/>
    <s v="Predicted avoided deforestation: The ex-ante estimate for the predicted avoided deforestation within the project area over the 30 year project lifetime would be 1,157 ha."/>
    <x v="15"/>
    <x v="0"/>
    <x v="1"/>
    <x v="9"/>
  </r>
  <r>
    <s v="1384_4"/>
    <s v="Reclamation and restoration of illegally deforested land: Identifying and reclaiming illegally deforested land, and monitoring the restoration activities."/>
    <x v="15"/>
    <x v="0"/>
    <x v="1"/>
    <x v="11"/>
  </r>
  <r>
    <s v="1215_2"/>
    <s v="No areas of planned deforestation in reference area: Deforestation due to large-scale commercial agriculture, infrastructure, and mining projects is not included in the reference area for deforestation."/>
    <x v="15"/>
    <x v="0"/>
    <x v="1"/>
    <x v="40"/>
  </r>
  <r>
    <s v="1175_2"/>
    <s v="Advocacy to stop construction of the Carretera Costera: The project activity involves advocating to stop the construction of the Carretera Costera, a coastal highway. This includes participating in coordination committees and meetings with government authorities."/>
    <x v="15"/>
    <x v="4"/>
    <x v="1"/>
    <x v="48"/>
  </r>
  <r>
    <s v="1175_3"/>
    <s v="Stopping conversion of native forest to Eucalyptus plantations: The project activity focuses on stopping the conversion of native forest to Eucalyptus plantations. This includes canceling permits for conversion and conserving the native forest."/>
    <x v="15"/>
    <x v="0"/>
    <x v="1"/>
    <x v="48"/>
  </r>
  <r>
    <s v="1403_1"/>
    <s v="Establish a ‘Payment for Ecosystem Services’ (PES) system to conserve remaining forest: The project aims to establish a payment system to incentivize forest conservation in the Atlantic Forest in Eastern Paraguay."/>
    <x v="15"/>
    <x v="0"/>
    <x v="1"/>
    <x v="12"/>
  </r>
  <r>
    <s v="1403_2"/>
    <s v="Make payments for ecosystem services for forest conservation to small holders: The project will provide payments to small holder communities living within the project boundary in Eastern Paraguay for forest conservation."/>
    <x v="15"/>
    <x v="3"/>
    <x v="1"/>
    <x v="12"/>
  </r>
  <r>
    <s v="1403_3"/>
    <s v="Generate GHG emission reductions through reducing emissions from deforestation: By promoting forest conservation, the project aims to reduce greenhouse gas emissions from deforestation."/>
    <x v="15"/>
    <x v="0"/>
    <x v="1"/>
    <x v="12"/>
  </r>
  <r>
    <s v="1403_4"/>
    <s v="Make payments for reforestation to qualifying small holders: In addition to forest conservation, the project will also provide payments for reforestation to qualifying small holders."/>
    <x v="15"/>
    <x v="0"/>
    <x v="1"/>
    <x v="12"/>
  </r>
  <r>
    <s v="1403_5"/>
    <s v="Set aside land as a forest reserve intended to be permanent: The project will designate certain areas of land as a permanent forest reserve."/>
    <x v="15"/>
    <x v="0"/>
    <x v="1"/>
    <x v="12"/>
  </r>
  <r>
    <s v="1403_8"/>
    <s v="Provide support for sustainable forest management: The project will provide support for sustainable forest management to non-project forest areas and reforestation areas."/>
    <x v="15"/>
    <x v="0"/>
    <x v="1"/>
    <x v="12"/>
  </r>
  <r>
    <s v="963_5"/>
    <s v="Initiate Patrols/Monitors of Deforestation: The project purchases a trike for monitoring and participates in training on its operation. Aerial monitoring of deforestation begins and the project plans to hire local patrols to monitor deforestation in high-risk areas."/>
    <x v="15"/>
    <x v="0"/>
    <x v="1"/>
    <x v="27"/>
  </r>
  <r>
    <s v="963_6"/>
    <s v="Plant Trees: The project plants trees to reforest non-forest areas. The first reforestation activities will be carried out within one hundred meters of the Purus River banks. The project also plans to restore forest cover in other non-forest areas using fruit trees and native species."/>
    <x v="15"/>
    <x v="0"/>
    <x v="1"/>
    <x v="27"/>
  </r>
  <r>
    <s v="832_1"/>
    <s v="Conservation of forest area at Rio Capim Complex: The main objective of the project is to conserve the forest area at Rio Capim Complex through the cancellation of planned deforestation activities and limited forest management practices."/>
    <x v="15"/>
    <x v="0"/>
    <x v="1"/>
    <x v="13"/>
  </r>
  <r>
    <s v="832_5"/>
    <s v="Forest protection: The project includes actions for the protection of permanent environmental areas, preservation of hillsides and hydrological grid, and the implementation of fire prevention measures."/>
    <x v="15"/>
    <x v="0"/>
    <x v="1"/>
    <x v="13"/>
  </r>
  <r>
    <s v="832_8"/>
    <s v="Leakage management: The project implements measures to minimize the risk of displacement of deforestation activities, such as new revenues from the sale of carbon credits."/>
    <x v="15"/>
    <x v="0"/>
    <x v="1"/>
    <x v="13"/>
  </r>
  <r>
    <s v="953_6"/>
    <s v="Protection of the project area: Protecting the project area from incursion, fire, and unauthorized extraction of forest resources by project staff based in Bahia Negra and with an outstation established on site."/>
    <x v="15"/>
    <x v="0"/>
    <x v="1"/>
    <x v="28"/>
  </r>
  <r>
    <s v="944_1"/>
    <s v="Conservation of forests: The project aims to conserve the forests in order to protect regional watersheds, wildlife, scenic and scientific research values, and forest vegetation with its associated climate change mitigation potential."/>
    <x v="15"/>
    <x v="0"/>
    <x v="1"/>
    <x v="49"/>
  </r>
  <r>
    <s v="944_2"/>
    <s v="Addressing drivers of deforestation: The project activities are aimed at addressing the drivers of deforestation within the Protected Area, including forest conversion for cropland, illegal logging, collection of firewood, infrastructure development, and illegal land grabbing."/>
    <x v="15"/>
    <x v="0"/>
    <x v="1"/>
    <x v="49"/>
  </r>
  <r>
    <s v="1382_4"/>
    <s v="Patrol and Monitor Deforestation: Jose Aurimar Tavares Carneiro (Mazinho) and Francisco Circlandio will monitor for deforestation in the project area along the Jurupari, Purus, and Envira Rivers by boat every 60 days."/>
    <x v="15"/>
    <x v="0"/>
    <x v="1"/>
    <x v="29"/>
  </r>
  <r>
    <s v="1674_13"/>
    <s v="Implementation of the Mozbio project"/>
    <x v="16"/>
    <x v="3"/>
    <x v="3"/>
    <x v="16"/>
  </r>
  <r>
    <s v="934_12"/>
    <s v="Mobile medical clinic"/>
    <x v="16"/>
    <x v="3"/>
    <x v="3"/>
    <x v="18"/>
  </r>
  <r>
    <s v="1094_9"/>
    <s v="Donation of motor boat: A motor boat has been donated to the community for transportation."/>
    <x v="16"/>
    <x v="3"/>
    <x v="3"/>
    <x v="9"/>
  </r>
  <r>
    <s v="1704_1"/>
    <s v="Implementation of SALM activities for Beed Watershed: Promoting multiple environmental assets for smallholder farmers in the watershed area, such as improved carbon sequestration, sustainable water management, and livelihoods. Activities include implementing SALM practices such as residue/nutrient management, agronomic practices, and agroforestry."/>
    <x v="17"/>
    <x v="3"/>
    <x v="0"/>
    <x v="23"/>
  </r>
  <r>
    <s v="1704_3"/>
    <s v="Awareness creation for farming community: Educating the farming community about sustainable Agriculture Land Management (SALM) practices in the identified villages."/>
    <x v="17"/>
    <x v="3"/>
    <x v="0"/>
    <x v="23"/>
  </r>
  <r>
    <s v="1704_4"/>
    <s v="Planting trees in the identified watershed area: Planting at least 5 Lakh trees in the identified watershed area with identifiable geo tagging to ensure sustainability."/>
    <x v="17"/>
    <x v="0"/>
    <x v="0"/>
    <x v="23"/>
  </r>
  <r>
    <s v="1704_7"/>
    <s v="Capacity building: Conducting workshops and trainings to build the capacity of the farming community in SALM practices."/>
    <x v="17"/>
    <x v="3"/>
    <x v="0"/>
    <x v="23"/>
  </r>
  <r>
    <s v="1704_8"/>
    <s v="Soil testing report: Collecting and analyzing soil samples to generate soil testing reports."/>
    <x v="17"/>
    <x v="4"/>
    <x v="0"/>
    <x v="23"/>
  </r>
  <r>
    <s v="1704_9"/>
    <s v="Farmer survey data: Collecting data from surveys conducted with farmers to gather information about their practices and needs."/>
    <x v="17"/>
    <x v="3"/>
    <x v="0"/>
    <x v="23"/>
  </r>
  <r>
    <s v="1695_5"/>
    <s v="Silvopastoral systems: Promote proper management of land dedicated to livestock through the implementation of low impact systems."/>
    <x v="17"/>
    <x v="0"/>
    <x v="0"/>
    <x v="41"/>
  </r>
  <r>
    <s v="965_1"/>
    <s v="Site preparation: Weed control and intense grazing before tillage activities. Application of glyphosate one month before plantation operation. Livestock reintroduced after planting. Additional control applied after two years."/>
    <x v="17"/>
    <x v="0"/>
    <x v="0"/>
    <x v="4"/>
  </r>
  <r>
    <s v="965_2"/>
    <s v="Ant control: Elimination of ant nests through the application of ant-killer. Fipronil applied next to ant paths. Control starts 4 months before planting and ends 6 months after planting."/>
    <x v="17"/>
    <x v="4"/>
    <x v="0"/>
    <x v="4"/>
  </r>
  <r>
    <s v="965_3"/>
    <s v="Soil preparation: Sub-soiling at a depth of 50-60 cm. Plowing after preparation of a mound of 20-25 cm. Tillage conducted within planting strips. Avoidance of tillage in sloppy and rocky areas."/>
    <x v="17"/>
    <x v="4"/>
    <x v="0"/>
    <x v="4"/>
  </r>
  <r>
    <s v="965_4"/>
    <s v="Planting: Manual planting with monitoring for plant burial, bare-root, twisted root, proper spacing. Re-planting of seedlings not surviving. Objective is to achieve 90% survivor rate."/>
    <x v="17"/>
    <x v="0"/>
    <x v="0"/>
    <x v="4"/>
  </r>
  <r>
    <s v="965_5"/>
    <s v="Fertilization: Manual application of fertilizer. Starting dose applied 10 days after planting. Fertilization based on soil chemical analysis and identified deficiencies."/>
    <x v="17"/>
    <x v="4"/>
    <x v="0"/>
    <x v="4"/>
  </r>
  <r>
    <s v="904_3"/>
    <s v="Improved land management: Implementing sustainable land management practices to reduce soil erosion and improve soil health."/>
    <x v="17"/>
    <x v="0"/>
    <x v="0"/>
    <x v="50"/>
  </r>
  <r>
    <s v="1532_5"/>
    <s v="Sensitizing, mobilizing, registering, and training groups of farmers on the Sustainable Agricultural Land Management (SALM) practices, allowing them to choose which practices to adopt and providing further training and guidance."/>
    <x v="17"/>
    <x v="3"/>
    <x v="0"/>
    <x v="43"/>
  </r>
  <r>
    <s v="1215_5"/>
    <s v="Landscape factors: Various landscape factors such as forest types, soils, altitude, and slope classes have been considered."/>
    <x v="17"/>
    <x v="4"/>
    <x v="0"/>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4DE95F-2F31-E943-B818-475B7A6BB252}"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H11" firstHeaderRow="1" firstDataRow="2" firstDataCol="1" rowPageCount="2" colPageCount="1"/>
  <pivotFields count="6">
    <pivotField showAll="0"/>
    <pivotField dataField="1" showAll="0"/>
    <pivotField axis="axisPage" multipleItemSelectionAllowed="1" showAll="0">
      <items count="19">
        <item x="0"/>
        <item x="1"/>
        <item x="2"/>
        <item x="3"/>
        <item x="4"/>
        <item x="5"/>
        <item x="6"/>
        <item h="1" x="7"/>
        <item x="8"/>
        <item x="9"/>
        <item x="10"/>
        <item x="11"/>
        <item x="12"/>
        <item x="13"/>
        <item x="14"/>
        <item x="15"/>
        <item x="16"/>
        <item x="17"/>
        <item t="default"/>
      </items>
    </pivotField>
    <pivotField axis="axisRow" showAll="0">
      <items count="6">
        <item x="1"/>
        <item x="0"/>
        <item x="3"/>
        <item x="4"/>
        <item x="2"/>
        <item t="default"/>
      </items>
    </pivotField>
    <pivotField axis="axisCol" showAll="0">
      <items count="9">
        <item m="1" x="7"/>
        <item x="3"/>
        <item x="4"/>
        <item x="1"/>
        <item x="5"/>
        <item x="2"/>
        <item x="0"/>
        <item x="6"/>
        <item t="default"/>
      </items>
    </pivotField>
    <pivotField axis="axisPage" multipleItemSelectionAllowed="1" showAll="0">
      <items count="56">
        <item x="26"/>
        <item x="45"/>
        <item x="9"/>
        <item x="25"/>
        <item x="24"/>
        <item x="44"/>
        <item x="48"/>
        <item h="1" x="14"/>
        <item x="40"/>
        <item x="42"/>
        <item x="17"/>
        <item x="35"/>
        <item x="29"/>
        <item x="11"/>
        <item x="47"/>
        <item x="12"/>
        <item x="43"/>
        <item x="10"/>
        <item x="39"/>
        <item x="5"/>
        <item x="16"/>
        <item x="41"/>
        <item x="23"/>
        <item x="33"/>
        <item x="3"/>
        <item x="31"/>
        <item x="32"/>
        <item x="22"/>
        <item x="38"/>
        <item x="2"/>
        <item x="21"/>
        <item x="20"/>
        <item x="15"/>
        <item x="1"/>
        <item x="53"/>
        <item x="30"/>
        <item x="0"/>
        <item x="52"/>
        <item x="51"/>
        <item x="19"/>
        <item x="37"/>
        <item x="46"/>
        <item x="13"/>
        <item x="8"/>
        <item x="6"/>
        <item x="36"/>
        <item x="34"/>
        <item x="7"/>
        <item x="50"/>
        <item x="18"/>
        <item x="49"/>
        <item x="28"/>
        <item x="54"/>
        <item x="27"/>
        <item x="4"/>
        <item t="default"/>
      </items>
    </pivotField>
  </pivotFields>
  <rowFields count="1">
    <field x="3"/>
  </rowFields>
  <rowItems count="6">
    <i>
      <x/>
    </i>
    <i>
      <x v="1"/>
    </i>
    <i>
      <x v="2"/>
    </i>
    <i>
      <x v="3"/>
    </i>
    <i>
      <x v="4"/>
    </i>
    <i t="grand">
      <x/>
    </i>
  </rowItems>
  <colFields count="1">
    <field x="4"/>
  </colFields>
  <colItems count="7">
    <i>
      <x v="1"/>
    </i>
    <i>
      <x v="2"/>
    </i>
    <i>
      <x v="3"/>
    </i>
    <i>
      <x v="4"/>
    </i>
    <i>
      <x v="5"/>
    </i>
    <i>
      <x v="6"/>
    </i>
    <i t="grand">
      <x/>
    </i>
  </colItems>
  <pageFields count="2">
    <pageField fld="2" hier="-1"/>
    <pageField fld="5" hier="-1"/>
  </pageFields>
  <dataFields count="1">
    <dataField name="Count of Activity" fld="1" subtotal="count" baseField="0" baseItem="0"/>
  </dataFields>
  <formats count="4">
    <format dxfId="37">
      <pivotArea collapsedLevelsAreSubtotals="1" fieldPosition="0">
        <references count="2">
          <reference field="3" count="1">
            <x v="2"/>
          </reference>
          <reference field="4" count="1" selected="0">
            <x v="1"/>
          </reference>
        </references>
      </pivotArea>
    </format>
    <format dxfId="36">
      <pivotArea collapsedLevelsAreSubtotals="1" fieldPosition="0">
        <references count="2">
          <reference field="3" count="1">
            <x v="1"/>
          </reference>
          <reference field="4" count="1" selected="0">
            <x v="3"/>
          </reference>
        </references>
      </pivotArea>
    </format>
    <format dxfId="35">
      <pivotArea collapsedLevelsAreSubtotals="1" fieldPosition="0">
        <references count="2">
          <reference field="3" count="1">
            <x v="4"/>
          </reference>
          <reference field="4" count="1" selected="0">
            <x v="4"/>
          </reference>
        </references>
      </pivotArea>
    </format>
    <format dxfId="34">
      <pivotArea collapsedLevelsAreSubtotals="1" fieldPosition="0">
        <references count="2">
          <reference field="3" count="2">
            <x v="1"/>
            <x v="2"/>
          </reference>
          <reference field="4" count="1" selected="0">
            <x v="6"/>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064261-2970-514D-84F2-72770AF3150B}"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P95" firstHeaderRow="1" firstDataRow="2" firstDataCol="1"/>
  <pivotFields count="8">
    <pivotField numFmtId="22" showAll="0"/>
    <pivotField axis="axisCol" showAll="0">
      <items count="15">
        <item x="0"/>
        <item x="5"/>
        <item x="13"/>
        <item x="3"/>
        <item x="7"/>
        <item x="11"/>
        <item x="2"/>
        <item x="4"/>
        <item x="6"/>
        <item x="8"/>
        <item x="9"/>
        <item x="12"/>
        <item x="10"/>
        <item x="1"/>
        <item t="default"/>
      </items>
    </pivotField>
    <pivotField showAll="0">
      <items count="11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t="default"/>
      </items>
    </pivotField>
    <pivotField showAll="0"/>
    <pivotField dataField="1" showAll="0"/>
    <pivotField axis="axisRow"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s>
  <rowFields count="1">
    <field x="5"/>
  </rowFields>
  <rowItems count="9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Fields count="1">
    <field x="1"/>
  </colFields>
  <colItems count="15">
    <i>
      <x/>
    </i>
    <i>
      <x v="1"/>
    </i>
    <i>
      <x v="2"/>
    </i>
    <i>
      <x v="3"/>
    </i>
    <i>
      <x v="4"/>
    </i>
    <i>
      <x v="5"/>
    </i>
    <i>
      <x v="6"/>
    </i>
    <i>
      <x v="7"/>
    </i>
    <i>
      <x v="8"/>
    </i>
    <i>
      <x v="9"/>
    </i>
    <i>
      <x v="10"/>
    </i>
    <i>
      <x v="11"/>
    </i>
    <i>
      <x v="12"/>
    </i>
    <i>
      <x v="13"/>
    </i>
    <i t="grand">
      <x/>
    </i>
  </colItems>
  <dataFields count="1">
    <dataField name="Count of filename" fld="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93510A-0EB4-304D-96F6-F6C152956C9F}"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rowPageCount="1" colPageCount="1"/>
  <pivotFields count="6">
    <pivotField showAll="0"/>
    <pivotField dataField="1" showAll="0"/>
    <pivotField showAll="0"/>
    <pivotField axis="axisRow" showAll="0">
      <items count="6">
        <item x="1"/>
        <item x="0"/>
        <item x="3"/>
        <item x="4"/>
        <item x="2"/>
        <item t="default"/>
      </items>
    </pivotField>
    <pivotField showAll="0"/>
    <pivotField axis="axisPage" multipleItemSelectionAllowed="1" showAll="0">
      <items count="56">
        <item x="26"/>
        <item x="45"/>
        <item x="9"/>
        <item x="25"/>
        <item x="24"/>
        <item x="44"/>
        <item x="48"/>
        <item h="1" x="14"/>
        <item x="40"/>
        <item x="42"/>
        <item x="17"/>
        <item x="35"/>
        <item x="29"/>
        <item x="11"/>
        <item x="47"/>
        <item x="12"/>
        <item x="43"/>
        <item x="10"/>
        <item x="39"/>
        <item x="5"/>
        <item x="16"/>
        <item x="41"/>
        <item x="23"/>
        <item x="33"/>
        <item x="3"/>
        <item x="31"/>
        <item x="32"/>
        <item x="22"/>
        <item x="38"/>
        <item x="2"/>
        <item x="21"/>
        <item x="20"/>
        <item x="15"/>
        <item x="1"/>
        <item x="53"/>
        <item x="30"/>
        <item x="0"/>
        <item x="52"/>
        <item x="51"/>
        <item x="19"/>
        <item x="37"/>
        <item x="46"/>
        <item x="13"/>
        <item x="8"/>
        <item x="6"/>
        <item x="36"/>
        <item x="34"/>
        <item x="7"/>
        <item x="50"/>
        <item x="18"/>
        <item x="49"/>
        <item x="28"/>
        <item x="54"/>
        <item x="27"/>
        <item x="4"/>
        <item t="default"/>
      </items>
    </pivotField>
  </pivotFields>
  <rowFields count="1">
    <field x="3"/>
  </rowFields>
  <rowItems count="6">
    <i>
      <x/>
    </i>
    <i>
      <x v="1"/>
    </i>
    <i>
      <x v="2"/>
    </i>
    <i>
      <x v="3"/>
    </i>
    <i>
      <x v="4"/>
    </i>
    <i t="grand">
      <x/>
    </i>
  </rowItems>
  <colItems count="1">
    <i/>
  </colItems>
  <pageFields count="1">
    <pageField fld="5" hier="-1"/>
  </pageFields>
  <dataFields count="1">
    <dataField name="Count of Activity" fld="1"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A5A90B-4376-0B43-B360-7CCECC5F4369}"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37">
    <pivotField dataField="1" showAll="0"/>
    <pivotField showAll="0"/>
    <pivotField showAll="0"/>
    <pivotField axis="axisRow" showAll="0">
      <items count="11">
        <item h="1" x="7"/>
        <item h="1" x="9"/>
        <item x="3"/>
        <item x="0"/>
        <item h="1" x="2"/>
        <item h="1" x="4"/>
        <item h="1" x="5"/>
        <item x="1"/>
        <item h="1" x="8"/>
        <item h="1" x="6"/>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s>
  <rowFields count="1">
    <field x="3"/>
  </rowFields>
  <rowItems count="4">
    <i>
      <x v="2"/>
    </i>
    <i>
      <x v="3"/>
    </i>
    <i>
      <x v="7"/>
    </i>
    <i t="grand">
      <x/>
    </i>
  </rowItems>
  <colFields count="1">
    <field x="-2"/>
  </colFields>
  <colItems count="7">
    <i>
      <x/>
    </i>
    <i i="1">
      <x v="1"/>
    </i>
    <i i="2">
      <x v="2"/>
    </i>
    <i i="3">
      <x v="3"/>
    </i>
    <i i="4">
      <x v="4"/>
    </i>
    <i i="5">
      <x v="5"/>
    </i>
    <i i="6">
      <x v="6"/>
    </i>
  </colItems>
  <dataFields count="7">
    <dataField name="Count of Project_ID" fld="0" subtotal="count" baseField="0" baseItem="0" numFmtId="1"/>
    <dataField name="Average of Total_Activities" fld="8" subtotal="average" baseField="0" baseItem="0"/>
    <dataField name="Average of Active Mgt of Environmental Assets" fld="32" subtotal="average" baseField="0" baseItem="0"/>
    <dataField name="Average of Avoiding Deforestation" fld="33" subtotal="average" baseField="0" baseItem="0"/>
    <dataField name="Average of Community Engagement and Education" fld="34" subtotal="average" baseField="0" baseItem="0"/>
    <dataField name="Average of Economic Development and Livelihoods" fld="35" subtotal="average" baseField="0" baseItem="0"/>
    <dataField name="Average of Policy, Planning, Monitoring" fld="36" subtotal="average" baseField="0" baseItem="0"/>
  </dataFields>
  <formats count="2">
    <format dxfId="33">
      <pivotArea outline="0" collapsedLevelsAreSubtotals="1" fieldPosition="0"/>
    </format>
    <format dxfId="32">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202C51-70CC-CA43-9A35-7A341F7753E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2">
    <i>
      <x/>
    </i>
    <i i="1">
      <x v="1"/>
    </i>
  </colItems>
  <dataFields count="2">
    <dataField name="Count of Project_ID" fld="0" subtotal="count" baseField="0" baseItem="0" numFmtId="1"/>
    <dataField name="Average of Total_Activities" fld="8" subtotal="average" baseField="0" baseItem="0"/>
  </dataFields>
  <formats count="2">
    <format dxfId="31">
      <pivotArea outline="0" collapsedLevelsAreSubtotals="1" fieldPosition="0"/>
    </format>
    <format dxfId="30">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57096D-3CD2-184F-AE0B-B87887B3D1F1}"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G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dataField="1" numFmtId="9" showAll="0"/>
    <pivotField dataField="1" numFmtId="9" showAll="0"/>
    <pivotField dataField="1" numFmtId="9" showAll="0"/>
    <pivotField dataField="1" numFmtId="9" showAll="0"/>
    <pivotField dataField="1" numFmtId="9" showAll="0"/>
    <pivotField dataField="1"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6">
    <i>
      <x/>
    </i>
    <i i="1">
      <x v="1"/>
    </i>
    <i i="2">
      <x v="2"/>
    </i>
    <i i="3">
      <x v="3"/>
    </i>
    <i i="4">
      <x v="4"/>
    </i>
    <i i="5">
      <x v="5"/>
    </i>
  </colItems>
  <pageFields count="2">
    <pageField fld="8" hier="-1"/>
    <pageField fld="0" hier="-1"/>
  </pageFields>
  <dataFields count="6">
    <dataField name="Average of % SC0_Sustainable forest mgt and agriculture practices" fld="43" subtotal="average" baseField="0" baseItem="0"/>
    <dataField name="Average of % SC1_Monitoring" fld="44" subtotal="average" baseField="0" baseItem="0"/>
    <dataField name="Average of % SC2_Preventing deforestation: alternative incentives" fld="45" subtotal="average" baseField="0" baseItem="0"/>
    <dataField name="Average of % SC3_Economic alternatives &amp; infrastructure for communities" fld="46" subtotal="average" baseField="0" baseItem="0"/>
    <dataField name="Average of % SC4_Project management" fld="47" subtotal="average" baseField="0" baseItem="0"/>
    <dataField name="Average of % SC5_Strategic policy, communication and partnerships" fld="48" subtotal="average" baseField="0" baseItem="0"/>
  </dataFields>
  <formats count="4">
    <format dxfId="29">
      <pivotArea outline="0" collapsedLevelsAreSubtotals="1" fieldPosition="0"/>
    </format>
    <format dxfId="28">
      <pivotArea collapsedLevelsAreSubtotals="1" fieldPosition="0">
        <references count="2">
          <reference field="4294967294" count="1" selected="0">
            <x v="2"/>
          </reference>
          <reference field="51" count="1">
            <x v="0"/>
          </reference>
        </references>
      </pivotArea>
    </format>
    <format dxfId="27">
      <pivotArea collapsedLevelsAreSubtotals="1" fieldPosition="0">
        <references count="2">
          <reference field="4294967294" count="1" selected="0">
            <x v="0"/>
          </reference>
          <reference field="51" count="1">
            <x v="2"/>
          </reference>
        </references>
      </pivotArea>
    </format>
    <format dxfId="26">
      <pivotArea field="51" grandRow="1" outline="0" collapsedLevelsAreSubtotals="1" axis="axisRow"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B4AAC4-1CC0-8646-A5A3-F12D548F1D0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2">
    <i>
      <x/>
    </i>
    <i i="1">
      <x v="1"/>
    </i>
  </colItems>
  <dataFields count="2">
    <dataField name="Count of Project_ID" fld="0" subtotal="count" baseField="0" baseItem="0" numFmtId="1"/>
    <dataField name="Average of Total_Activities" fld="8" subtotal="average" baseField="0" baseItem="0"/>
  </dataFields>
  <formats count="2">
    <format dxfId="25">
      <pivotArea outline="0" collapsedLevelsAreSubtotals="1" fieldPosition="0"/>
    </format>
    <format dxfId="24">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156B4E-78DA-BD4D-97C7-EE47A6CC8149}"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G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dataField="1" numFmtId="9" showAll="0"/>
    <pivotField dataField="1" numFmtId="9" showAll="0"/>
    <pivotField dataField="1" numFmtId="9" showAll="0"/>
    <pivotField dataField="1" numFmtId="9" showAll="0"/>
    <pivotField dataField="1" numFmtId="9" showAll="0"/>
    <pivotField dataField="1"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6">
    <i>
      <x/>
    </i>
    <i i="1">
      <x v="1"/>
    </i>
    <i i="2">
      <x v="2"/>
    </i>
    <i i="3">
      <x v="3"/>
    </i>
    <i i="4">
      <x v="4"/>
    </i>
    <i i="5">
      <x v="5"/>
    </i>
  </colItems>
  <pageFields count="2">
    <pageField fld="8" hier="-1"/>
    <pageField fld="0" hier="-1"/>
  </pageFields>
  <dataFields count="6">
    <dataField name="Average of % SC0_Sustainable forest mgt and agriculture practices" fld="43" subtotal="average" baseField="0" baseItem="0"/>
    <dataField name="Average of % SC1_Monitoring" fld="44" subtotal="average" baseField="0" baseItem="0"/>
    <dataField name="Average of % SC2_Preventing deforestation: alternative incentives" fld="45" subtotal="average" baseField="0" baseItem="0"/>
    <dataField name="Average of % SC3_Economic alternatives &amp; infrastructure for communities" fld="46" subtotal="average" baseField="0" baseItem="0"/>
    <dataField name="Average of % SC4_Project management" fld="47" subtotal="average" baseField="0" baseItem="0"/>
    <dataField name="Average of % SC5_Strategic policy, communication and partnerships" fld="48" subtotal="average" baseField="0" baseItem="0"/>
  </dataFields>
  <formats count="2">
    <format dxfId="23">
      <pivotArea outline="0" collapsedLevelsAreSubtotals="1" fieldPosition="0"/>
    </format>
    <format dxfId="22">
      <pivotArea collapsedLevelsAreSubtotals="1" fieldPosition="0">
        <references count="2">
          <reference field="4294967294" count="1" selected="0">
            <x v="1"/>
          </reference>
          <reference field="52"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6F6C7F-40B1-2845-A6BF-9D3BA148439E}"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G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dataField="1" numFmtId="9" showAll="0"/>
    <pivotField dataField="1" numFmtId="9" showAll="0"/>
    <pivotField dataField="1" numFmtId="9" showAll="0"/>
    <pivotField dataField="1" numFmtId="9" showAll="0"/>
    <pivotField dataField="1" numFmtId="9" showAll="0"/>
    <pivotField dataField="1" numFmtId="9" showAll="0"/>
    <pivotField numFmtId="1" showAll="0"/>
    <pivotField axis="axisRow" showAll="0" sortType="ascending">
      <items count="7">
        <item x="2"/>
        <item x="1"/>
        <item x="0"/>
        <item m="1" x="5"/>
        <item m="1" x="3"/>
        <item m="1" x="4"/>
        <item t="default"/>
      </items>
    </pivotField>
    <pivotField showAll="0"/>
    <pivotField showAll="0"/>
  </pivotFields>
  <rowFields count="1">
    <field x="50"/>
  </rowFields>
  <rowItems count="4">
    <i>
      <x/>
    </i>
    <i>
      <x v="1"/>
    </i>
    <i>
      <x v="2"/>
    </i>
    <i t="grand">
      <x/>
    </i>
  </rowItems>
  <colFields count="1">
    <field x="-2"/>
  </colFields>
  <colItems count="6">
    <i>
      <x/>
    </i>
    <i i="1">
      <x v="1"/>
    </i>
    <i i="2">
      <x v="2"/>
    </i>
    <i i="3">
      <x v="3"/>
    </i>
    <i i="4">
      <x v="4"/>
    </i>
    <i i="5">
      <x v="5"/>
    </i>
  </colItems>
  <pageFields count="2">
    <pageField fld="8" hier="-1"/>
    <pageField fld="0" hier="-1"/>
  </pageFields>
  <dataFields count="6">
    <dataField name="Average of % SC0_Sustainable forest mgt and agriculture practices" fld="43" subtotal="average" baseField="0" baseItem="0"/>
    <dataField name="Average of % SC1_Monitoring" fld="44" subtotal="average" baseField="0" baseItem="0"/>
    <dataField name="Average of % SC2_Preventing deforestation: alternative incentives" fld="45" subtotal="average" baseField="0" baseItem="0"/>
    <dataField name="Average of % SC3_Economic alternatives &amp; infrastructure for communities" fld="46" subtotal="average" baseField="0" baseItem="0"/>
    <dataField name="Average of % SC4_Project management" fld="47" subtotal="average" baseField="0" baseItem="0"/>
    <dataField name="Average of % SC5_Strategic policy, communication and partnerships" fld="48" subtotal="average" baseField="0" baseItem="0"/>
  </dataFields>
  <formats count="6">
    <format dxfId="21">
      <pivotArea outline="0" collapsedLevelsAreSubtotals="1" fieldPosition="0"/>
    </format>
    <format dxfId="20">
      <pivotArea collapsedLevelsAreSubtotals="1" fieldPosition="0">
        <references count="2">
          <reference field="4294967294" count="1" selected="0">
            <x v="2"/>
          </reference>
          <reference field="50" count="1">
            <x v="5"/>
          </reference>
        </references>
      </pivotArea>
    </format>
    <format dxfId="19">
      <pivotArea collapsedLevelsAreSubtotals="1" fieldPosition="0">
        <references count="2">
          <reference field="4294967294" count="1" selected="0">
            <x v="1"/>
          </reference>
          <reference field="50" count="1">
            <x v="2"/>
          </reference>
        </references>
      </pivotArea>
    </format>
    <format dxfId="18">
      <pivotArea collapsedLevelsAreSubtotals="1" fieldPosition="0">
        <references count="2">
          <reference field="4294967294" count="1" selected="0">
            <x v="3"/>
          </reference>
          <reference field="50" count="1">
            <x v="2"/>
          </reference>
        </references>
      </pivotArea>
    </format>
    <format dxfId="17">
      <pivotArea collapsedLevelsAreSubtotals="1" fieldPosition="0">
        <references count="2">
          <reference field="4294967294" count="1" selected="0">
            <x v="5"/>
          </reference>
          <reference field="50" count="1">
            <x v="0"/>
          </reference>
        </references>
      </pivotArea>
    </format>
    <format dxfId="16">
      <pivotArea collapsedLevelsAreSubtotals="1" fieldPosition="0">
        <references count="2">
          <reference field="4294967294" count="1" selected="0">
            <x v="2"/>
          </reference>
          <reference field="50"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2ED1B0D-20D9-414E-9450-85FB09D37D1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E5" firstHeaderRow="0" firstDataRow="1" firstDataCol="0"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showAll="0"/>
    <pivotField showAll="0">
      <items count="4">
        <item x="1"/>
        <item x="0"/>
        <item x="2"/>
        <item t="default"/>
      </items>
    </pivotField>
    <pivotField showAll="0"/>
  </pivotFields>
  <rowItems count="1">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2">
    <format dxfId="0">
      <pivotArea outline="0" collapsedLevelsAreSubtotals="1" fieldPosition="0"/>
    </format>
    <format dxfId="1">
      <pivotArea field="51" grandRow="1" outline="0" collapsedLevelsAreSubtotals="1">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660AEFB-89C2-714D-82FF-700ADF64D32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32">
    <pivotField dataFiel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axis="axisRow" showAll="0">
      <items count="11">
        <item h="1" x="7"/>
        <item h="1" x="9"/>
        <item x="3"/>
        <item x="0"/>
        <item h="1" x="2"/>
        <item h="1" x="4"/>
        <item h="1" x="5"/>
        <item x="1"/>
        <item h="1" x="8"/>
        <item h="1" x="6"/>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x="1"/>
        <item x="0"/>
        <item x="4"/>
        <item x="2"/>
        <item x="3"/>
        <item t="default"/>
      </items>
    </pivotField>
    <pivotField dataField="1" showAll="0">
      <items count="10">
        <item x="0"/>
        <item x="3"/>
        <item x="2"/>
        <item x="6"/>
        <item x="1"/>
        <item x="5"/>
        <item x="8"/>
        <item x="7"/>
        <item x="4"/>
        <item t="default"/>
      </items>
    </pivotField>
    <pivotField dataField="1" showAll="0">
      <items count="13">
        <item x="3"/>
        <item x="1"/>
        <item x="2"/>
        <item x="0"/>
        <item x="4"/>
        <item x="5"/>
        <item x="6"/>
        <item x="9"/>
        <item x="10"/>
        <item x="7"/>
        <item x="8"/>
        <item x="11"/>
        <item t="default"/>
      </items>
    </pivotField>
    <pivotField dataField="1" showAll="0">
      <items count="6">
        <item x="0"/>
        <item x="3"/>
        <item x="1"/>
        <item x="4"/>
        <item x="2"/>
        <item t="default"/>
      </items>
    </pivotField>
    <pivotField dataField="1" showAll="0">
      <items count="8">
        <item x="0"/>
        <item x="2"/>
        <item x="1"/>
        <item x="4"/>
        <item x="3"/>
        <item x="6"/>
        <item x="5"/>
        <item t="default"/>
      </items>
    </pivotField>
  </pivotFields>
  <rowFields count="1">
    <field x="3"/>
  </rowFields>
  <rowItems count="4">
    <i>
      <x v="2"/>
    </i>
    <i>
      <x v="3"/>
    </i>
    <i>
      <x v="7"/>
    </i>
    <i t="grand">
      <x/>
    </i>
  </rowItems>
  <colFields count="1">
    <field x="-2"/>
  </colFields>
  <colItems count="7">
    <i>
      <x/>
    </i>
    <i i="1">
      <x v="1"/>
    </i>
    <i i="2">
      <x v="2"/>
    </i>
    <i i="3">
      <x v="3"/>
    </i>
    <i i="4">
      <x v="4"/>
    </i>
    <i i="5">
      <x v="5"/>
    </i>
    <i i="6">
      <x v="6"/>
    </i>
  </colItems>
  <dataFields count="7">
    <dataField name="Count of Project_ID" fld="0" subtotal="count" baseField="0" baseItem="0" numFmtId="1"/>
    <dataField name="Average of Total_Activities" fld="8" subtotal="average" baseField="0" baseItem="0"/>
    <dataField name="Average of Classification_carbon" fld="28" subtotal="average" baseField="0" baseItem="0"/>
    <dataField name="Average of Classification_community" fld="29" subtotal="average" baseField="0" baseItem="0"/>
    <dataField name="Average of Classification_biodiversity" fld="27" subtotal="average" baseField="0" baseItem="0"/>
    <dataField name="Average of Classification_project management" fld="31" subtotal="average" baseField="0" baseItem="0"/>
    <dataField name="Average of Classification_no classification" fld="30" subtotal="average" baseField="0" baseItem="0"/>
  </dataFields>
  <formats count="2">
    <format dxfId="15">
      <pivotArea outline="0" collapsedLevelsAreSubtotals="1" fieldPosition="0"/>
    </format>
    <format dxfId="14">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C527F0C-31AA-804A-A25E-EFA13ED474FB}"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7">
    <i>
      <x/>
    </i>
    <i i="1">
      <x v="1"/>
    </i>
    <i i="2">
      <x v="2"/>
    </i>
    <i i="3">
      <x v="3"/>
    </i>
    <i i="4">
      <x v="4"/>
    </i>
    <i i="5">
      <x v="5"/>
    </i>
    <i i="6">
      <x v="6"/>
    </i>
  </colItems>
  <dataFields count="7">
    <dataField name="Count of Project_ID" fld="0" subtotal="count" baseField="0" baseItem="0" numFmtId="1"/>
    <dataField name="Average of Total_Activities" fld="8" subtotal="average" baseField="0" baseItem="0"/>
    <dataField name="Average of Classification_biodiversity" fld="27" subtotal="average" baseField="0" baseItem="0"/>
    <dataField name="Average of Classification_carbon" fld="28" subtotal="average" baseField="0" baseItem="0"/>
    <dataField name="Average of Classification_community" fld="29" subtotal="average" baseField="0" baseItem="0"/>
    <dataField name="Average of Classification_no classification" fld="30" subtotal="average" baseField="0" baseItem="0"/>
    <dataField name="Average of Classification_project management" fld="31" subtotal="average" baseField="0" baseItem="0"/>
  </dataFields>
  <formats count="2">
    <format dxfId="13">
      <pivotArea outline="0" collapsedLevelsAreSubtotals="1" fieldPosition="0"/>
    </format>
    <format dxfId="12">
      <pivotArea outline="0" collapsedLevelsAreSubtotals="1"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2C5C62B-7D87-6344-B12F-CFC9981B0A71}"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showAll="0"/>
    <pivotField axis="axisRow" showAll="0">
      <items count="4">
        <item x="1"/>
        <item x="0"/>
        <item x="2"/>
        <item t="default"/>
      </items>
    </pivotField>
    <pivotField showAll="0"/>
  </pivotFields>
  <rowFields count="1">
    <field x="51"/>
  </rowFields>
  <rowItems count="4">
    <i>
      <x/>
    </i>
    <i>
      <x v="1"/>
    </i>
    <i>
      <x v="2"/>
    </i>
    <i t="grand">
      <x/>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4">
    <format dxfId="11">
      <pivotArea outline="0" collapsedLevelsAreSubtotals="1" fieldPosition="0"/>
    </format>
    <format dxfId="10">
      <pivotArea collapsedLevelsAreSubtotals="1" fieldPosition="0">
        <references count="2">
          <reference field="4294967294" count="1" selected="0">
            <x v="1"/>
          </reference>
          <reference field="51" count="1">
            <x v="0"/>
          </reference>
        </references>
      </pivotArea>
    </format>
    <format dxfId="9">
      <pivotArea collapsedLevelsAreSubtotals="1" fieldPosition="0">
        <references count="2">
          <reference field="4294967294" count="1" selected="0">
            <x v="3"/>
          </reference>
          <reference field="51" count="1">
            <x v="2"/>
          </reference>
        </references>
      </pivotArea>
    </format>
    <format dxfId="8">
      <pivotArea field="51" grandRow="1" outline="0" collapsedLevelsAreSubtotals="1" axis="axisRow" fieldPosition="0">
        <references count="1">
          <reference field="4294967294"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3BCEF08-BF8F-6845-8231-1191FF2783B3}"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H7" firstHeaderRow="0" firstDataRow="1" firstDataCol="1"/>
  <pivotFields count="53">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7">
    <i>
      <x/>
    </i>
    <i i="1">
      <x v="1"/>
    </i>
    <i i="2">
      <x v="2"/>
    </i>
    <i i="3">
      <x v="3"/>
    </i>
    <i i="4">
      <x v="4"/>
    </i>
    <i i="5">
      <x v="5"/>
    </i>
    <i i="6">
      <x v="6"/>
    </i>
  </colItems>
  <dataFields count="7">
    <dataField name="Count of Project_ID" fld="0" subtotal="count" baseField="0" baseItem="0"/>
    <dataField name="Average of Total_Activities" fld="8" subtotal="average" baseField="0" baseItem="0"/>
    <dataField name="Average of Classification_biodiversity" fld="27" subtotal="average" baseField="0" baseItem="0"/>
    <dataField name="Average of Classification_carbon" fld="28" subtotal="average" baseField="0" baseItem="0"/>
    <dataField name="Average of Classification_community" fld="29" subtotal="average" baseField="0" baseItem="0"/>
    <dataField name="Average of Classification_no classification" fld="30" subtotal="average" baseField="0" baseItem="0"/>
    <dataField name="Average of Classification_project management" fld="31" subtotal="average" baseField="0" baseItem="0"/>
  </dataFields>
  <formats count="1">
    <format dxfId="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E063FE2-0410-1C4B-9802-085D6D9B02EC}"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showAll="0"/>
    <pivotField showAll="0"/>
    <pivotField axis="axisRow" showAll="0">
      <items count="4">
        <item x="2"/>
        <item x="0"/>
        <item x="1"/>
        <item t="default"/>
      </items>
    </pivotField>
  </pivotFields>
  <rowFields count="1">
    <field x="52"/>
  </rowFields>
  <rowItems count="4">
    <i>
      <x/>
    </i>
    <i>
      <x v="1"/>
    </i>
    <i>
      <x v="2"/>
    </i>
    <i t="grand">
      <x/>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3">
    <format dxfId="6">
      <pivotArea outline="0" collapsedLevelsAreSubtotals="1" fieldPosition="0"/>
    </format>
    <format dxfId="5">
      <pivotArea collapsedLevelsAreSubtotals="1" fieldPosition="0">
        <references count="2">
          <reference field="4294967294" count="1" selected="0">
            <x v="0"/>
          </reference>
          <reference field="52" count="1">
            <x v="0"/>
          </reference>
        </references>
      </pivotArea>
    </format>
    <format dxfId="4">
      <pivotArea collapsedLevelsAreSubtotals="1" fieldPosition="0">
        <references count="2">
          <reference field="4294967294" count="1" selected="0">
            <x v="3"/>
          </reference>
          <reference field="52"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30F184-00EF-9243-ADBE-1F982C3EAA83}" name="PivotTable1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F8" firstHeaderRow="0" firstDataRow="1" firstDataCol="1" rowPageCount="2" colPageCount="1"/>
  <pivotFields count="53">
    <pivotField axis="axisPage" multipleItemSelectionAllowed="1" showAll="0">
      <items count="91">
        <item x="14"/>
        <item x="15"/>
        <item x="89"/>
        <item x="80"/>
        <item x="37"/>
        <item x="78"/>
        <item x="77"/>
        <item x="59"/>
        <item x="44"/>
        <item x="39"/>
        <item x="58"/>
        <item x="50"/>
        <item x="38"/>
        <item x="48"/>
        <item x="82"/>
        <item x="79"/>
        <item x="43"/>
        <item x="75"/>
        <item x="29"/>
        <item x="81"/>
        <item x="60"/>
        <item x="20"/>
        <item x="88"/>
        <item x="63"/>
        <item x="40"/>
        <item x="35"/>
        <item x="68"/>
        <item x="36"/>
        <item x="62"/>
        <item x="73"/>
        <item x="41"/>
        <item x="71"/>
        <item x="76"/>
        <item h="1" x="84"/>
        <item x="70"/>
        <item x="46"/>
        <item x="31"/>
        <item x="69"/>
        <item x="66"/>
        <item x="87"/>
        <item x="61"/>
        <item x="85"/>
        <item x="83"/>
        <item x="86"/>
        <item x="65"/>
        <item x="55"/>
        <item x="49"/>
        <item x="54"/>
        <item x="56"/>
        <item x="42"/>
        <item x="52"/>
        <item x="24"/>
        <item x="57"/>
        <item x="53"/>
        <item x="72"/>
        <item x="51"/>
        <item x="74"/>
        <item x="67"/>
        <item x="64"/>
        <item x="47"/>
        <item x="45"/>
        <item x="34"/>
        <item x="33"/>
        <item x="32"/>
        <item x="30"/>
        <item x="28"/>
        <item x="27"/>
        <item x="26"/>
        <item x="25"/>
        <item x="23"/>
        <item x="22"/>
        <item x="21"/>
        <item x="19"/>
        <item x="18"/>
        <item x="17"/>
        <item x="16"/>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axis="axisPage" multipleItemSelectionAllowed="1" showAll="0">
      <items count="18">
        <item h="1" x="7"/>
        <item x="3"/>
        <item x="13"/>
        <item x="10"/>
        <item x="0"/>
        <item x="5"/>
        <item x="9"/>
        <item x="2"/>
        <item x="1"/>
        <item x="15"/>
        <item x="4"/>
        <item x="14"/>
        <item x="11"/>
        <item x="6"/>
        <item x="12"/>
        <item x="8"/>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dataField="1" numFmtId="9" showAll="0"/>
    <pivotField dataField="1" numFmtId="9" showAll="0"/>
    <pivotField dataField="1" numFmtId="9" showAll="0"/>
    <pivotField dataField="1" numFmtId="9" showAll="0"/>
    <pivotField numFmtId="9" showAll="0"/>
    <pivotField numFmtId="9" showAll="0"/>
    <pivotField numFmtId="9" showAll="0"/>
    <pivotField numFmtId="9" showAll="0"/>
    <pivotField numFmtId="9" showAll="0"/>
    <pivotField numFmtId="9" showAll="0"/>
    <pivotField numFmtId="1" showAll="0"/>
    <pivotField axis="axisRow" showAll="0" sortType="ascending">
      <items count="7">
        <item x="2"/>
        <item x="1"/>
        <item x="0"/>
        <item m="1" x="5"/>
        <item m="1" x="3"/>
        <item m="1" x="4"/>
        <item t="default"/>
      </items>
    </pivotField>
    <pivotField showAll="0"/>
    <pivotField showAll="0"/>
  </pivotFields>
  <rowFields count="1">
    <field x="50"/>
  </rowFields>
  <rowItems count="4">
    <i>
      <x/>
    </i>
    <i>
      <x v="1"/>
    </i>
    <i>
      <x v="2"/>
    </i>
    <i t="grand">
      <x/>
    </i>
  </rowItems>
  <colFields count="1">
    <field x="-2"/>
  </colFields>
  <colItems count="5">
    <i>
      <x/>
    </i>
    <i i="1">
      <x v="1"/>
    </i>
    <i i="2">
      <x v="2"/>
    </i>
    <i i="3">
      <x v="3"/>
    </i>
    <i i="4">
      <x v="4"/>
    </i>
  </colItems>
  <pageFields count="2">
    <pageField fld="8" hier="-1"/>
    <pageField fld="0" hier="-1"/>
  </pageFields>
  <dataFields count="5">
    <dataField name="Average of % Classification_biodiversity" fld="38" subtotal="average" baseField="0" baseItem="0"/>
    <dataField name="Average of % Classification_carbon" fld="39" subtotal="average" baseField="0" baseItem="0"/>
    <dataField name="Average of % Classification_community" fld="40" subtotal="average" baseField="0" baseItem="0"/>
    <dataField name="Average of % Classification_project management" fld="42" subtotal="average" baseField="0" baseItem="0"/>
    <dataField name="Average of % Classification_no classification" fld="41" subtotal="average" baseField="0" baseItem="0"/>
  </dataFields>
  <formats count="2">
    <format dxfId="3">
      <pivotArea outline="0" collapsedLevelsAreSubtotals="1" fieldPosition="0"/>
    </format>
    <format dxfId="2">
      <pivotArea collapsedLevelsAreSubtotals="1" fieldPosition="0">
        <references count="2">
          <reference field="4294967294" count="1" selected="0">
            <x v="2"/>
          </reference>
          <reference field="50" count="1">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jo@carbontanzania.com" TargetMode="External"/><Relationship Id="rId13" Type="http://schemas.openxmlformats.org/officeDocument/2006/relationships/hyperlink" Target="http://www.bosques-amazonicos.com/" TargetMode="External"/><Relationship Id="rId18" Type="http://schemas.openxmlformats.org/officeDocument/2006/relationships/hyperlink" Target="mailto:alex.hipkiss@rspb.org.uk" TargetMode="External"/><Relationship Id="rId3" Type="http://schemas.openxmlformats.org/officeDocument/2006/relationships/hyperlink" Target="mailto:bruno.matta@brcarbon.com.br" TargetMode="External"/><Relationship Id="rId21" Type="http://schemas.openxmlformats.org/officeDocument/2006/relationships/hyperlink" Target="mailto:lima@aider.com.pe" TargetMode="External"/><Relationship Id="rId7" Type="http://schemas.openxmlformats.org/officeDocument/2006/relationships/hyperlink" Target="mailto:ggates@nihtinc.com" TargetMode="External"/><Relationship Id="rId12" Type="http://schemas.openxmlformats.org/officeDocument/2006/relationships/hyperlink" Target="mailto:accounting@wildlifeworks.com" TargetMode="External"/><Relationship Id="rId17" Type="http://schemas.openxmlformats.org/officeDocument/2006/relationships/hyperlink" Target="mailto:melcopeland@re-consult.net" TargetMode="External"/><Relationship Id="rId2" Type="http://schemas.openxmlformats.org/officeDocument/2006/relationships/hyperlink" Target="mailto:faleconosco@institutohomempantaneiro.org.br" TargetMode="External"/><Relationship Id="rId16" Type="http://schemas.openxmlformats.org/officeDocument/2006/relationships/hyperlink" Target="mailto:seconap@conap.gob.gt" TargetMode="External"/><Relationship Id="rId20" Type="http://schemas.openxmlformats.org/officeDocument/2006/relationships/hyperlink" Target="http://www.congoemissions.com/" TargetMode="External"/><Relationship Id="rId1" Type="http://schemas.openxmlformats.org/officeDocument/2006/relationships/hyperlink" Target="mailto:christian.nielsen@quadriz.com" TargetMode="External"/><Relationship Id="rId6" Type="http://schemas.openxmlformats.org/officeDocument/2006/relationships/hyperlink" Target="mailto:henrique.pereira@waycarbon.com" TargetMode="External"/><Relationship Id="rId11" Type="http://schemas.openxmlformats.org/officeDocument/2006/relationships/hyperlink" Target="mailto:info@anthrotect.com" TargetMode="External"/><Relationship Id="rId5" Type="http://schemas.openxmlformats.org/officeDocument/2006/relationships/hyperlink" Target="mailto:JCANCHAYA@MATIM.PE" TargetMode="External"/><Relationship Id="rId15" Type="http://schemas.openxmlformats.org/officeDocument/2006/relationships/hyperlink" Target="mailto:laal.bishop@gmail.com" TargetMode="External"/><Relationship Id="rId10" Type="http://schemas.openxmlformats.org/officeDocument/2006/relationships/hyperlink" Target="http://www.anac.gov.mz/" TargetMode="External"/><Relationship Id="rId19" Type="http://schemas.openxmlformats.org/officeDocument/2006/relationships/hyperlink" Target="mailto:gwoolley@biocarbonpartners.com" TargetMode="External"/><Relationship Id="rId4" Type="http://schemas.openxmlformats.org/officeDocument/2006/relationships/hyperlink" Target="mailto:info@africanparks.org" TargetMode="External"/><Relationship Id="rId9" Type="http://schemas.openxmlformats.org/officeDocument/2006/relationships/hyperlink" Target="mailto:jo@carbontanzania.com" TargetMode="External"/><Relationship Id="rId14" Type="http://schemas.openxmlformats.org/officeDocument/2006/relationships/hyperlink" Target="mailto:shewitE@farmafrica.org" TargetMode="Externa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26.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E1E5A-FF61-694B-9A47-FD39F85C0EFA}">
  <sheetPr>
    <tabColor theme="6"/>
  </sheetPr>
  <dimension ref="B2:CJ22"/>
  <sheetViews>
    <sheetView showGridLines="0" tabSelected="1" zoomScale="130" zoomScaleNormal="130" workbookViewId="0"/>
  </sheetViews>
  <sheetFormatPr baseColWidth="10" defaultRowHeight="13" x14ac:dyDescent="0.15"/>
  <cols>
    <col min="2" max="2" width="25.1640625" customWidth="1"/>
    <col min="3" max="16" width="5.33203125" customWidth="1"/>
    <col min="19" max="19" width="7.33203125" style="104" customWidth="1"/>
    <col min="20" max="20" width="26.83203125" style="105" customWidth="1"/>
    <col min="21" max="21" width="68.1640625" style="105" customWidth="1"/>
    <col min="22" max="22" width="9.1640625" style="104" customWidth="1"/>
    <col min="24" max="24" width="12.1640625" bestFit="1" customWidth="1"/>
    <col min="25" max="25" width="43.6640625" customWidth="1"/>
    <col min="26" max="26" width="11.6640625" customWidth="1"/>
    <col min="29" max="29" width="13" customWidth="1"/>
    <col min="30" max="35" width="18.83203125" customWidth="1"/>
    <col min="38" max="43" width="18.83203125" customWidth="1"/>
    <col min="46" max="51" width="18.83203125" customWidth="1"/>
    <col min="53" max="53" width="19.1640625" customWidth="1"/>
    <col min="54" max="58" width="13.5" customWidth="1"/>
    <col min="60" max="60" width="12.1640625" customWidth="1"/>
    <col min="61" max="63" width="18.83203125" customWidth="1"/>
    <col min="64" max="64" width="22.5" customWidth="1"/>
    <col min="65" max="66" width="18.83203125" customWidth="1"/>
    <col min="70" max="74" width="17.6640625" customWidth="1"/>
    <col min="77" max="81" width="17.6640625" customWidth="1"/>
    <col min="84" max="88" width="17.6640625" customWidth="1"/>
  </cols>
  <sheetData>
    <row r="2" spans="2:88" ht="16" x14ac:dyDescent="0.15">
      <c r="B2" s="116" t="s">
        <v>6929</v>
      </c>
      <c r="S2" s="116" t="s">
        <v>6931</v>
      </c>
      <c r="X2" s="116" t="s">
        <v>6933</v>
      </c>
      <c r="AC2" s="116" t="s">
        <v>6941</v>
      </c>
      <c r="AK2" s="116" t="s">
        <v>6952</v>
      </c>
      <c r="AS2" s="116" t="s">
        <v>6953</v>
      </c>
      <c r="BA2" s="116" t="s">
        <v>6962</v>
      </c>
      <c r="BH2" s="116" t="s">
        <v>6970</v>
      </c>
      <c r="BQ2" s="116" t="s">
        <v>6977</v>
      </c>
      <c r="BX2" s="116" t="s">
        <v>6979</v>
      </c>
      <c r="CE2" s="116" t="s">
        <v>6981</v>
      </c>
    </row>
    <row r="3" spans="2:88" ht="16" x14ac:dyDescent="0.15">
      <c r="B3" s="117" t="s">
        <v>6930</v>
      </c>
      <c r="S3" s="117" t="s">
        <v>6932</v>
      </c>
      <c r="X3" s="117" t="s">
        <v>6934</v>
      </c>
      <c r="AC3" s="117" t="s">
        <v>6942</v>
      </c>
      <c r="AK3" s="117" t="s">
        <v>6947</v>
      </c>
      <c r="AS3" s="117" t="s">
        <v>6951</v>
      </c>
      <c r="BA3" s="117" t="s">
        <v>6963</v>
      </c>
      <c r="BH3" s="117" t="s">
        <v>6971</v>
      </c>
      <c r="BQ3" s="142" t="s">
        <v>6978</v>
      </c>
      <c r="BX3" s="117" t="s">
        <v>6980</v>
      </c>
      <c r="CE3" s="117" t="s">
        <v>6982</v>
      </c>
    </row>
    <row r="4" spans="2:88" ht="32" customHeight="1" thickBot="1" x14ac:dyDescent="0.2">
      <c r="B4" s="103" t="s">
        <v>6918</v>
      </c>
      <c r="C4" s="101">
        <v>11</v>
      </c>
      <c r="D4" s="101">
        <v>12</v>
      </c>
      <c r="E4" s="101">
        <v>13</v>
      </c>
      <c r="F4" s="101">
        <v>21</v>
      </c>
      <c r="G4" s="101">
        <v>22</v>
      </c>
      <c r="H4" s="101">
        <v>31</v>
      </c>
      <c r="I4" s="101">
        <v>32</v>
      </c>
      <c r="J4" s="101">
        <v>33</v>
      </c>
      <c r="K4" s="101">
        <v>34</v>
      </c>
      <c r="L4" s="101">
        <v>35</v>
      </c>
      <c r="M4" s="101">
        <v>36</v>
      </c>
      <c r="N4" s="101">
        <v>41</v>
      </c>
      <c r="O4" s="101">
        <v>51</v>
      </c>
      <c r="P4" s="101">
        <v>61</v>
      </c>
      <c r="Q4" s="102" t="s">
        <v>6917</v>
      </c>
      <c r="S4" s="112" t="s">
        <v>238</v>
      </c>
      <c r="T4" s="113" t="s">
        <v>6921</v>
      </c>
      <c r="U4" s="113" t="s">
        <v>1234</v>
      </c>
      <c r="V4" s="112" t="s">
        <v>6920</v>
      </c>
      <c r="X4" s="113" t="s">
        <v>1239</v>
      </c>
      <c r="Y4" s="113" t="s">
        <v>1240</v>
      </c>
      <c r="Z4" s="113" t="s">
        <v>1241</v>
      </c>
      <c r="AA4" s="112" t="s">
        <v>6920</v>
      </c>
      <c r="AC4" s="112"/>
      <c r="AD4" s="113" t="s">
        <v>6935</v>
      </c>
      <c r="AE4" s="113" t="s">
        <v>6936</v>
      </c>
      <c r="AF4" s="113" t="s">
        <v>6937</v>
      </c>
      <c r="AG4" s="113" t="s">
        <v>6938</v>
      </c>
      <c r="AH4" s="113" t="s">
        <v>6939</v>
      </c>
      <c r="AI4" s="113" t="s">
        <v>6940</v>
      </c>
      <c r="AL4" s="113" t="s">
        <v>6935</v>
      </c>
      <c r="AM4" s="113" t="s">
        <v>6936</v>
      </c>
      <c r="AN4" s="113" t="s">
        <v>6937</v>
      </c>
      <c r="AO4" s="113" t="s">
        <v>6938</v>
      </c>
      <c r="AP4" s="113" t="s">
        <v>6939</v>
      </c>
      <c r="AQ4" s="113" t="s">
        <v>6940</v>
      </c>
      <c r="AT4" s="113" t="s">
        <v>6935</v>
      </c>
      <c r="AU4" s="113" t="s">
        <v>6936</v>
      </c>
      <c r="AV4" s="113" t="s">
        <v>6937</v>
      </c>
      <c r="AW4" s="113" t="s">
        <v>6938</v>
      </c>
      <c r="AX4" s="113" t="s">
        <v>6939</v>
      </c>
      <c r="AY4" s="113" t="s">
        <v>6940</v>
      </c>
      <c r="BA4" s="135" t="s">
        <v>6954</v>
      </c>
      <c r="BB4" s="135" t="s">
        <v>6957</v>
      </c>
      <c r="BC4" s="135" t="s">
        <v>6958</v>
      </c>
      <c r="BD4" s="135" t="s">
        <v>6959</v>
      </c>
      <c r="BE4" s="135" t="s">
        <v>6960</v>
      </c>
      <c r="BF4" s="135" t="s">
        <v>6961</v>
      </c>
      <c r="BH4" s="129" t="s">
        <v>1163</v>
      </c>
      <c r="BI4" s="124" t="s">
        <v>6964</v>
      </c>
      <c r="BJ4" s="124" t="s">
        <v>6965</v>
      </c>
      <c r="BK4" s="124" t="s">
        <v>6966</v>
      </c>
      <c r="BL4" s="124" t="s">
        <v>6967</v>
      </c>
      <c r="BM4" s="124" t="s">
        <v>6968</v>
      </c>
      <c r="BN4" s="124" t="s">
        <v>6969</v>
      </c>
      <c r="BO4" s="138" t="s">
        <v>1164</v>
      </c>
      <c r="BQ4" s="141"/>
      <c r="BR4" s="113" t="s">
        <v>6973</v>
      </c>
      <c r="BS4" s="113" t="s">
        <v>6974</v>
      </c>
      <c r="BT4" s="113" t="s">
        <v>6972</v>
      </c>
      <c r="BU4" s="113" t="s">
        <v>6975</v>
      </c>
      <c r="BV4" s="113" t="s">
        <v>6976</v>
      </c>
      <c r="BX4" s="141"/>
      <c r="BY4" s="113" t="s">
        <v>6973</v>
      </c>
      <c r="BZ4" s="113" t="s">
        <v>6974</v>
      </c>
      <c r="CA4" s="113" t="s">
        <v>6972</v>
      </c>
      <c r="CB4" s="113" t="s">
        <v>6975</v>
      </c>
      <c r="CC4" s="113" t="s">
        <v>6976</v>
      </c>
      <c r="CE4" s="141"/>
      <c r="CF4" s="113" t="s">
        <v>6973</v>
      </c>
      <c r="CG4" s="113" t="s">
        <v>6974</v>
      </c>
      <c r="CH4" s="113" t="s">
        <v>6972</v>
      </c>
      <c r="CI4" s="113" t="s">
        <v>6975</v>
      </c>
      <c r="CJ4" s="113" t="s">
        <v>6976</v>
      </c>
    </row>
    <row r="5" spans="2:88" ht="30" customHeight="1" thickBot="1" x14ac:dyDescent="0.2">
      <c r="B5" s="99" t="s">
        <v>6916</v>
      </c>
      <c r="C5" s="98">
        <v>257</v>
      </c>
      <c r="D5" s="98">
        <v>380</v>
      </c>
      <c r="E5" s="98">
        <v>6</v>
      </c>
      <c r="F5" s="98">
        <v>130</v>
      </c>
      <c r="G5" s="98">
        <v>205</v>
      </c>
      <c r="H5" s="98">
        <v>23</v>
      </c>
      <c r="I5" s="98">
        <v>35</v>
      </c>
      <c r="J5" s="98">
        <v>80</v>
      </c>
      <c r="K5" s="98">
        <v>95</v>
      </c>
      <c r="L5" s="98">
        <v>215</v>
      </c>
      <c r="M5" s="98">
        <v>28</v>
      </c>
      <c r="N5" s="98">
        <v>97</v>
      </c>
      <c r="O5" s="98">
        <v>85</v>
      </c>
      <c r="P5" s="98">
        <v>1257</v>
      </c>
      <c r="Q5" s="98">
        <v>2866</v>
      </c>
      <c r="S5" s="106">
        <v>1</v>
      </c>
      <c r="T5" s="107" t="s">
        <v>1211</v>
      </c>
      <c r="U5" s="108" t="s">
        <v>6922</v>
      </c>
      <c r="V5" s="106">
        <v>24</v>
      </c>
      <c r="X5" s="114">
        <v>1</v>
      </c>
      <c r="Y5" s="107" t="s">
        <v>1229</v>
      </c>
      <c r="Z5" s="107" t="s">
        <v>1242</v>
      </c>
      <c r="AA5" s="114">
        <v>76</v>
      </c>
      <c r="AC5" s="124" t="s">
        <v>6943</v>
      </c>
      <c r="AD5" s="129" t="s">
        <v>1229</v>
      </c>
      <c r="AE5" s="129" t="s">
        <v>1216</v>
      </c>
      <c r="AF5" s="129" t="s">
        <v>1232</v>
      </c>
      <c r="AG5" s="129" t="s">
        <v>1230</v>
      </c>
      <c r="AH5" s="129" t="s">
        <v>1218</v>
      </c>
      <c r="AI5" s="129" t="s">
        <v>1233</v>
      </c>
      <c r="AK5" s="129" t="s">
        <v>6943</v>
      </c>
      <c r="AL5" s="129" t="s">
        <v>1229</v>
      </c>
      <c r="AM5" s="129" t="s">
        <v>1216</v>
      </c>
      <c r="AN5" s="129" t="s">
        <v>1232</v>
      </c>
      <c r="AO5" s="129" t="s">
        <v>1230</v>
      </c>
      <c r="AP5" s="129" t="s">
        <v>1218</v>
      </c>
      <c r="AQ5" s="129" t="s">
        <v>1233</v>
      </c>
      <c r="AS5" s="129" t="s">
        <v>6943</v>
      </c>
      <c r="AT5" s="129" t="s">
        <v>1229</v>
      </c>
      <c r="AU5" s="129" t="s">
        <v>1216</v>
      </c>
      <c r="AV5" s="129" t="s">
        <v>1232</v>
      </c>
      <c r="AW5" s="129" t="s">
        <v>1230</v>
      </c>
      <c r="AX5" s="129" t="s">
        <v>1218</v>
      </c>
      <c r="AY5" s="129" t="s">
        <v>1233</v>
      </c>
      <c r="BA5" s="122" t="s">
        <v>6956</v>
      </c>
      <c r="BB5" s="114">
        <v>119</v>
      </c>
      <c r="BC5" s="114">
        <v>150</v>
      </c>
      <c r="BD5" s="114">
        <v>43</v>
      </c>
      <c r="BE5" s="114">
        <v>79</v>
      </c>
      <c r="BF5" s="114">
        <v>21</v>
      </c>
      <c r="BH5" s="114" t="s">
        <v>6957</v>
      </c>
      <c r="BI5" s="137">
        <v>24</v>
      </c>
      <c r="BJ5" s="114">
        <v>14</v>
      </c>
      <c r="BK5" s="137">
        <v>60</v>
      </c>
      <c r="BL5" s="114">
        <v>1</v>
      </c>
      <c r="BM5" s="114">
        <v>10</v>
      </c>
      <c r="BN5" s="114">
        <v>10</v>
      </c>
      <c r="BO5" s="139">
        <v>119</v>
      </c>
      <c r="BQ5" s="127" t="s">
        <v>6944</v>
      </c>
      <c r="BR5" s="131">
        <v>0.44207537560478738</v>
      </c>
      <c r="BS5" s="127">
        <v>0.26197988286223584</v>
      </c>
      <c r="BT5" s="127">
        <v>9.1929590017825316E-2</v>
      </c>
      <c r="BU5" s="127">
        <v>0.14901515151515149</v>
      </c>
      <c r="BV5" s="127">
        <v>5.5000000000000007E-2</v>
      </c>
      <c r="BX5" s="127" t="s">
        <v>6944</v>
      </c>
      <c r="BY5" s="127">
        <v>0.38757745522451409</v>
      </c>
      <c r="BZ5" s="127">
        <v>0.33618265488013388</v>
      </c>
      <c r="CA5" s="131">
        <v>0.11153158232990165</v>
      </c>
      <c r="CB5" s="127">
        <v>0.13613687899402185</v>
      </c>
      <c r="CC5" s="127">
        <v>2.8571428571428571E-2</v>
      </c>
      <c r="CE5" s="127" t="s">
        <v>6948</v>
      </c>
      <c r="CF5" s="127">
        <v>0.43414902998236332</v>
      </c>
      <c r="CG5" s="131">
        <v>0.19186507936507932</v>
      </c>
      <c r="CH5" s="127">
        <v>6.9973544973544965E-2</v>
      </c>
      <c r="CI5" s="127">
        <v>0.17577160493827157</v>
      </c>
      <c r="CJ5" s="127">
        <v>0.12824074074074077</v>
      </c>
    </row>
    <row r="6" spans="2:88" ht="30" customHeight="1" x14ac:dyDescent="0.15">
      <c r="B6" s="99" t="s">
        <v>6919</v>
      </c>
      <c r="C6" s="98">
        <v>2.9</v>
      </c>
      <c r="D6" s="98">
        <v>4.2</v>
      </c>
      <c r="E6" s="98">
        <v>0.1</v>
      </c>
      <c r="F6" s="98">
        <v>1.1000000000000001</v>
      </c>
      <c r="G6" s="98">
        <v>2.2999999999999998</v>
      </c>
      <c r="H6" s="98">
        <v>0.3</v>
      </c>
      <c r="I6" s="98">
        <v>0.4</v>
      </c>
      <c r="J6" s="98">
        <v>0.9</v>
      </c>
      <c r="K6" s="98">
        <v>1.1000000000000001</v>
      </c>
      <c r="L6" s="98">
        <v>2.4</v>
      </c>
      <c r="M6" s="98">
        <v>0.3</v>
      </c>
      <c r="N6" s="98">
        <v>1.1000000000000001</v>
      </c>
      <c r="O6" s="98">
        <v>0.9</v>
      </c>
      <c r="P6" s="100">
        <v>14</v>
      </c>
      <c r="Q6" s="98">
        <v>31.8</v>
      </c>
      <c r="S6" s="106">
        <v>2</v>
      </c>
      <c r="T6" s="107" t="s">
        <v>1212</v>
      </c>
      <c r="U6" s="107" t="s">
        <v>1201</v>
      </c>
      <c r="V6" s="106">
        <v>27</v>
      </c>
      <c r="X6" s="114">
        <v>2</v>
      </c>
      <c r="Y6" s="107" t="s">
        <v>1216</v>
      </c>
      <c r="Z6" s="107" t="s">
        <v>1243</v>
      </c>
      <c r="AA6" s="114">
        <v>71</v>
      </c>
      <c r="AC6" s="102" t="s">
        <v>6944</v>
      </c>
      <c r="AD6" s="127">
        <v>0.14990641711229946</v>
      </c>
      <c r="AE6" s="127">
        <v>0.12725935828877005</v>
      </c>
      <c r="AF6" s="128">
        <v>0.3390940921823275</v>
      </c>
      <c r="AG6" s="127">
        <v>0.10409982174688057</v>
      </c>
      <c r="AH6" s="127">
        <v>0.12738636363636363</v>
      </c>
      <c r="AI6" s="127">
        <v>0.15225394703335879</v>
      </c>
      <c r="AK6" s="102" t="s">
        <v>6944</v>
      </c>
      <c r="AL6" s="127">
        <v>0.15773400269198587</v>
      </c>
      <c r="AM6" s="127">
        <v>0.19098396934531386</v>
      </c>
      <c r="AN6" s="127">
        <v>0.22884244606933685</v>
      </c>
      <c r="AO6" s="127">
        <v>0.11586604338705178</v>
      </c>
      <c r="AP6" s="127">
        <v>0.10516388373531231</v>
      </c>
      <c r="AQ6" s="127">
        <v>0.20140965477099931</v>
      </c>
      <c r="AS6" s="132" t="s">
        <v>6948</v>
      </c>
      <c r="AT6" s="127">
        <v>0.18425925925925926</v>
      </c>
      <c r="AU6" s="127">
        <v>0.12658730158730158</v>
      </c>
      <c r="AV6" s="131">
        <v>0.34080687830687834</v>
      </c>
      <c r="AW6" s="127">
        <v>8.5868606701940034E-2</v>
      </c>
      <c r="AX6" s="127">
        <v>0.10478395061728395</v>
      </c>
      <c r="AY6" s="127">
        <v>0.15769400352733687</v>
      </c>
      <c r="BA6" s="136" t="s">
        <v>6955</v>
      </c>
      <c r="BB6" s="121">
        <v>0.35</v>
      </c>
      <c r="BC6" s="121">
        <v>0.32</v>
      </c>
      <c r="BD6" s="121">
        <v>0.09</v>
      </c>
      <c r="BE6" s="121">
        <v>0.19</v>
      </c>
      <c r="BF6" s="121">
        <v>0.05</v>
      </c>
      <c r="BH6" s="114" t="s">
        <v>6958</v>
      </c>
      <c r="BI6" s="137">
        <v>39</v>
      </c>
      <c r="BJ6" s="114">
        <v>17</v>
      </c>
      <c r="BK6" s="114">
        <v>7</v>
      </c>
      <c r="BL6" s="137">
        <v>50</v>
      </c>
      <c r="BM6" s="114"/>
      <c r="BN6" s="114">
        <v>37</v>
      </c>
      <c r="BO6" s="139">
        <v>150</v>
      </c>
      <c r="BQ6" s="127" t="s">
        <v>6945</v>
      </c>
      <c r="BR6" s="127">
        <v>0.28006933542647827</v>
      </c>
      <c r="BS6" s="127">
        <v>0.3886839351125066</v>
      </c>
      <c r="BT6" s="127">
        <v>9.8116169544740978E-2</v>
      </c>
      <c r="BU6" s="127">
        <v>0.19971219256933545</v>
      </c>
      <c r="BV6" s="127">
        <v>3.3418367346938774E-2</v>
      </c>
      <c r="BX6" s="127" t="s">
        <v>6945</v>
      </c>
      <c r="BY6" s="127">
        <v>0.28705942205942209</v>
      </c>
      <c r="BZ6" s="127">
        <v>0.34384208384208387</v>
      </c>
      <c r="CA6" s="127">
        <v>9.0384615384615383E-2</v>
      </c>
      <c r="CB6" s="127">
        <v>0.20585673585673586</v>
      </c>
      <c r="CC6" s="127">
        <v>7.285714285714287E-2</v>
      </c>
      <c r="CE6" s="127" t="s">
        <v>6949</v>
      </c>
      <c r="CF6" s="127">
        <v>0.23132145632145634</v>
      </c>
      <c r="CG6" s="127">
        <v>0.40115329115329118</v>
      </c>
      <c r="CH6" s="127">
        <v>0.10193639693639693</v>
      </c>
      <c r="CI6" s="127">
        <v>0.25533244533244537</v>
      </c>
      <c r="CJ6" s="127">
        <v>1.0256410256410256E-2</v>
      </c>
    </row>
    <row r="7" spans="2:88" ht="30" customHeight="1" thickBot="1" x14ac:dyDescent="0.2">
      <c r="S7" s="106">
        <v>3</v>
      </c>
      <c r="T7" s="107" t="s">
        <v>1213</v>
      </c>
      <c r="U7" s="107" t="s">
        <v>1202</v>
      </c>
      <c r="V7" s="106">
        <v>25</v>
      </c>
      <c r="X7" s="114">
        <v>3</v>
      </c>
      <c r="Y7" s="107" t="s">
        <v>1232</v>
      </c>
      <c r="Z7" s="107" t="s">
        <v>1244</v>
      </c>
      <c r="AA7" s="114">
        <v>85</v>
      </c>
      <c r="AC7" s="122" t="s">
        <v>6945</v>
      </c>
      <c r="AD7" s="120">
        <v>0.11648351648351649</v>
      </c>
      <c r="AE7" s="120">
        <v>0.21777864992150706</v>
      </c>
      <c r="AF7" s="120">
        <v>0.21811224489795916</v>
      </c>
      <c r="AG7" s="120">
        <v>0.13479853479853479</v>
      </c>
      <c r="AH7" s="120">
        <v>7.3096546310832025E-2</v>
      </c>
      <c r="AI7" s="120">
        <v>0.23973050758765044</v>
      </c>
      <c r="AK7" s="122" t="s">
        <v>6945</v>
      </c>
      <c r="AL7" s="120">
        <v>0.12669515669515671</v>
      </c>
      <c r="AM7" s="120">
        <v>0.22618437118437118</v>
      </c>
      <c r="AN7" s="120">
        <v>0.2630952380952381</v>
      </c>
      <c r="AO7" s="120">
        <v>0.13346764346764348</v>
      </c>
      <c r="AP7" s="120">
        <v>8.9519739519739516E-2</v>
      </c>
      <c r="AQ7" s="120">
        <v>0.16103785103785104</v>
      </c>
      <c r="AS7" s="133" t="s">
        <v>6949</v>
      </c>
      <c r="AT7" s="120">
        <v>0.16043956043956042</v>
      </c>
      <c r="AU7" s="120">
        <v>0.14890831390831391</v>
      </c>
      <c r="AV7" s="120">
        <v>0.16060883560883563</v>
      </c>
      <c r="AW7" s="120">
        <v>0.114004884004884</v>
      </c>
      <c r="AX7" s="120">
        <v>0.1479242979242979</v>
      </c>
      <c r="AY7" s="120">
        <v>0.26811410811410813</v>
      </c>
      <c r="BH7" s="114" t="s">
        <v>6959</v>
      </c>
      <c r="BI7" s="114">
        <v>3</v>
      </c>
      <c r="BJ7" s="114">
        <v>24</v>
      </c>
      <c r="BK7" s="114">
        <v>11</v>
      </c>
      <c r="BL7" s="114">
        <v>0</v>
      </c>
      <c r="BM7" s="114">
        <v>0</v>
      </c>
      <c r="BN7" s="114">
        <v>5</v>
      </c>
      <c r="BO7" s="139">
        <v>43</v>
      </c>
      <c r="BQ7" s="126" t="s">
        <v>6946</v>
      </c>
      <c r="BR7" s="126">
        <v>0.30578657453657454</v>
      </c>
      <c r="BS7" s="126">
        <v>0.32833749583749589</v>
      </c>
      <c r="BT7" s="126">
        <v>6.9652847152847155E-2</v>
      </c>
      <c r="BU7" s="130">
        <v>0.23019744144744142</v>
      </c>
      <c r="BV7" s="126">
        <v>6.6025641025641027E-2</v>
      </c>
      <c r="BX7" s="126" t="s">
        <v>6946</v>
      </c>
      <c r="BY7" s="126">
        <v>0.35739954489954495</v>
      </c>
      <c r="BZ7" s="126">
        <v>0.27946975863642526</v>
      </c>
      <c r="CA7" s="126">
        <v>5.0407925407925408E-2</v>
      </c>
      <c r="CB7" s="130">
        <v>0.24630539213872549</v>
      </c>
      <c r="CC7" s="126">
        <v>6.6417378917378922E-2</v>
      </c>
      <c r="CE7" s="126" t="s">
        <v>6950</v>
      </c>
      <c r="CF7" s="126">
        <v>0.36160501496635944</v>
      </c>
      <c r="CG7" s="126">
        <v>0.37033580331899663</v>
      </c>
      <c r="CH7" s="126">
        <v>8.6509778736669499E-2</v>
      </c>
      <c r="CI7" s="126">
        <v>0.16125461839747551</v>
      </c>
      <c r="CJ7" s="126">
        <v>2.0294784580498864E-2</v>
      </c>
    </row>
    <row r="8" spans="2:88" ht="30" customHeight="1" thickBot="1" x14ac:dyDescent="0.2">
      <c r="S8" s="106">
        <v>4</v>
      </c>
      <c r="T8" s="107" t="s">
        <v>1214</v>
      </c>
      <c r="U8" s="107" t="s">
        <v>1203</v>
      </c>
      <c r="V8" s="106">
        <v>6</v>
      </c>
      <c r="X8" s="114">
        <v>4</v>
      </c>
      <c r="Y8" s="107" t="s">
        <v>1230</v>
      </c>
      <c r="Z8" s="107" t="s">
        <v>1245</v>
      </c>
      <c r="AA8" s="114">
        <v>64</v>
      </c>
      <c r="AC8" s="124" t="s">
        <v>6946</v>
      </c>
      <c r="AD8" s="125">
        <v>0.20393772893772896</v>
      </c>
      <c r="AE8" s="126">
        <v>0.16944222444222445</v>
      </c>
      <c r="AF8" s="126">
        <v>0.18231560106560107</v>
      </c>
      <c r="AG8" s="126">
        <v>0.11734126984126983</v>
      </c>
      <c r="AH8" s="126">
        <v>0.13646214896214895</v>
      </c>
      <c r="AI8" s="126">
        <v>0.19050102675102673</v>
      </c>
      <c r="AK8" s="124" t="s">
        <v>6946</v>
      </c>
      <c r="AL8" s="126">
        <v>0.19415615248948581</v>
      </c>
      <c r="AM8" s="130">
        <v>8.7750212750212747E-2</v>
      </c>
      <c r="AN8" s="126">
        <v>0.26275807525807526</v>
      </c>
      <c r="AO8" s="126">
        <v>0.10448887532220866</v>
      </c>
      <c r="AP8" s="126">
        <v>0.1527269027269027</v>
      </c>
      <c r="AQ8" s="126">
        <v>0.19811978145311479</v>
      </c>
      <c r="AS8" s="134" t="s">
        <v>6950</v>
      </c>
      <c r="AT8" s="126">
        <v>0.14211390850046313</v>
      </c>
      <c r="AU8" s="130">
        <v>0.2128922198249929</v>
      </c>
      <c r="AV8" s="126">
        <v>0.23514804523207888</v>
      </c>
      <c r="AW8" s="130">
        <v>0.1457282446778245</v>
      </c>
      <c r="AX8" s="126">
        <v>0.1045403009688724</v>
      </c>
      <c r="AY8" s="126">
        <v>0.15957728079576819</v>
      </c>
      <c r="BH8" s="114" t="s">
        <v>6960</v>
      </c>
      <c r="BI8" s="114">
        <v>3</v>
      </c>
      <c r="BJ8" s="114">
        <v>14</v>
      </c>
      <c r="BK8" s="114">
        <v>2</v>
      </c>
      <c r="BL8" s="114">
        <v>10</v>
      </c>
      <c r="BM8" s="137">
        <v>31</v>
      </c>
      <c r="BN8" s="114">
        <v>19</v>
      </c>
      <c r="BO8" s="139">
        <v>79</v>
      </c>
      <c r="BQ8" s="118" t="s">
        <v>1164</v>
      </c>
      <c r="BR8" s="118">
        <v>0.34959647590366538</v>
      </c>
      <c r="BS8" s="118">
        <v>0.31940597528832815</v>
      </c>
      <c r="BT8" s="118">
        <v>8.5282872537774501E-2</v>
      </c>
      <c r="BU8" s="118">
        <v>0.19222634361523247</v>
      </c>
      <c r="BV8" s="118">
        <v>5.3488332654999318E-2</v>
      </c>
      <c r="BX8" s="118" t="s">
        <v>1164</v>
      </c>
      <c r="BY8" s="118">
        <v>0.34959647590366555</v>
      </c>
      <c r="BZ8" s="118">
        <v>0.31940597528832815</v>
      </c>
      <c r="CA8" s="118">
        <v>8.5282872537774487E-2</v>
      </c>
      <c r="CB8" s="118">
        <v>0.19222634361523247</v>
      </c>
      <c r="CC8" s="118">
        <v>5.3488332654999318E-2</v>
      </c>
      <c r="CE8" s="118" t="s">
        <v>1164</v>
      </c>
      <c r="CF8" s="118">
        <v>0.34959647590366538</v>
      </c>
      <c r="CG8" s="118">
        <v>0.31940597528832831</v>
      </c>
      <c r="CH8" s="118">
        <v>8.5282872537774501E-2</v>
      </c>
      <c r="CI8" s="118">
        <v>0.19222634361523244</v>
      </c>
      <c r="CJ8" s="118">
        <v>5.3488332654999332E-2</v>
      </c>
    </row>
    <row r="9" spans="2:88" ht="30" customHeight="1" thickBot="1" x14ac:dyDescent="0.2">
      <c r="S9" s="106">
        <v>5</v>
      </c>
      <c r="T9" s="107" t="s">
        <v>1215</v>
      </c>
      <c r="U9" s="108" t="s">
        <v>1204</v>
      </c>
      <c r="V9" s="106">
        <v>29</v>
      </c>
      <c r="X9" s="114">
        <v>5</v>
      </c>
      <c r="Y9" s="107" t="s">
        <v>1218</v>
      </c>
      <c r="Z9" s="107" t="s">
        <v>1246</v>
      </c>
      <c r="AA9" s="114">
        <v>44</v>
      </c>
      <c r="AC9" s="123" t="s">
        <v>1164</v>
      </c>
      <c r="AD9" s="118">
        <v>0.16125281762536664</v>
      </c>
      <c r="AE9" s="118">
        <v>0.16635060654668499</v>
      </c>
      <c r="AF9" s="119">
        <v>0.24966232025055554</v>
      </c>
      <c r="AG9" s="118">
        <v>0.11696298738782399</v>
      </c>
      <c r="AH9" s="118">
        <v>0.11667262778373891</v>
      </c>
      <c r="AI9" s="118">
        <v>0.18909864040582994</v>
      </c>
      <c r="AK9" s="118" t="s">
        <v>1164</v>
      </c>
      <c r="AL9" s="118">
        <v>0.16125281762536664</v>
      </c>
      <c r="AM9" s="118">
        <v>0.16635060654668496</v>
      </c>
      <c r="AN9" s="118">
        <v>0.24966232025055554</v>
      </c>
      <c r="AO9" s="118">
        <v>0.11696298738782401</v>
      </c>
      <c r="AP9" s="118">
        <v>0.11667262778373892</v>
      </c>
      <c r="AQ9" s="118">
        <v>0.18909864040582997</v>
      </c>
      <c r="AS9" s="118" t="s">
        <v>1164</v>
      </c>
      <c r="AT9" s="118">
        <v>0.16125281762536664</v>
      </c>
      <c r="AU9" s="118">
        <v>0.16635060654668499</v>
      </c>
      <c r="AV9" s="118">
        <v>0.24966232025055562</v>
      </c>
      <c r="AW9" s="118">
        <v>0.11696298738782396</v>
      </c>
      <c r="AX9" s="118">
        <v>0.11667262778373889</v>
      </c>
      <c r="AY9" s="118">
        <v>0.18909864040582994</v>
      </c>
      <c r="BH9" s="129" t="s">
        <v>6961</v>
      </c>
      <c r="BI9" s="129">
        <v>6</v>
      </c>
      <c r="BJ9" s="129">
        <v>2</v>
      </c>
      <c r="BK9" s="129">
        <v>5</v>
      </c>
      <c r="BL9" s="129">
        <v>3</v>
      </c>
      <c r="BM9" s="129">
        <v>3</v>
      </c>
      <c r="BN9" s="129">
        <v>2</v>
      </c>
      <c r="BO9" s="138">
        <v>21</v>
      </c>
    </row>
    <row r="10" spans="2:88" ht="30" customHeight="1" x14ac:dyDescent="0.15">
      <c r="S10" s="106">
        <v>6</v>
      </c>
      <c r="T10" s="107" t="s">
        <v>1217</v>
      </c>
      <c r="U10" s="107" t="s">
        <v>1205</v>
      </c>
      <c r="V10" s="106">
        <v>24</v>
      </c>
      <c r="X10" s="115">
        <v>6</v>
      </c>
      <c r="Y10" s="111" t="s">
        <v>1233</v>
      </c>
      <c r="Z10" s="111" t="s">
        <v>1247</v>
      </c>
      <c r="AA10" s="115">
        <v>73</v>
      </c>
      <c r="BH10" s="101" t="s">
        <v>1164</v>
      </c>
      <c r="BI10" s="101">
        <v>75</v>
      </c>
      <c r="BJ10" s="101">
        <v>71</v>
      </c>
      <c r="BK10" s="101">
        <v>85</v>
      </c>
      <c r="BL10" s="101">
        <v>64</v>
      </c>
      <c r="BM10" s="101">
        <v>44</v>
      </c>
      <c r="BN10" s="101">
        <v>73</v>
      </c>
      <c r="BO10" s="140">
        <v>412</v>
      </c>
    </row>
    <row r="11" spans="2:88" ht="30" customHeight="1" x14ac:dyDescent="0.15">
      <c r="S11" s="106">
        <v>7</v>
      </c>
      <c r="T11" s="107" t="s">
        <v>1218</v>
      </c>
      <c r="U11" s="107" t="s">
        <v>1206</v>
      </c>
      <c r="V11" s="106">
        <v>23</v>
      </c>
    </row>
    <row r="12" spans="2:88" ht="30" customHeight="1" x14ac:dyDescent="0.15">
      <c r="S12" s="106">
        <v>8</v>
      </c>
      <c r="T12" s="107" t="s">
        <v>6915</v>
      </c>
      <c r="U12" s="109" t="s">
        <v>6923</v>
      </c>
      <c r="V12" s="106">
        <v>28</v>
      </c>
    </row>
    <row r="13" spans="2:88" ht="30" customHeight="1" x14ac:dyDescent="0.15">
      <c r="S13" s="106">
        <v>9</v>
      </c>
      <c r="T13" s="107" t="s">
        <v>1219</v>
      </c>
      <c r="U13" s="108" t="s">
        <v>6924</v>
      </c>
      <c r="V13" s="106">
        <v>31</v>
      </c>
      <c r="AE13" s="35"/>
    </row>
    <row r="14" spans="2:88" ht="30" customHeight="1" x14ac:dyDescent="0.15">
      <c r="S14" s="106">
        <v>10</v>
      </c>
      <c r="T14" s="107" t="s">
        <v>1220</v>
      </c>
      <c r="U14" s="108" t="s">
        <v>6925</v>
      </c>
      <c r="V14" s="106">
        <v>13</v>
      </c>
    </row>
    <row r="15" spans="2:88" ht="30" customHeight="1" x14ac:dyDescent="0.15">
      <c r="S15" s="106">
        <v>11</v>
      </c>
      <c r="T15" s="107" t="s">
        <v>1221</v>
      </c>
      <c r="U15" s="107" t="s">
        <v>1207</v>
      </c>
      <c r="V15" s="106">
        <v>47</v>
      </c>
    </row>
    <row r="16" spans="2:88" ht="30" customHeight="1" x14ac:dyDescent="0.15">
      <c r="S16" s="106">
        <v>12</v>
      </c>
      <c r="T16" s="107" t="s">
        <v>1222</v>
      </c>
      <c r="U16" s="108" t="s">
        <v>6926</v>
      </c>
      <c r="V16" s="106">
        <v>35</v>
      </c>
    </row>
    <row r="17" spans="19:22" ht="30" customHeight="1" x14ac:dyDescent="0.15">
      <c r="S17" s="106">
        <v>13</v>
      </c>
      <c r="T17" s="107" t="s">
        <v>1223</v>
      </c>
      <c r="U17" s="108" t="s">
        <v>6927</v>
      </c>
      <c r="V17" s="106">
        <v>21</v>
      </c>
    </row>
    <row r="18" spans="19:22" ht="30" customHeight="1" x14ac:dyDescent="0.15">
      <c r="S18" s="106">
        <v>14</v>
      </c>
      <c r="T18" s="107" t="s">
        <v>1224</v>
      </c>
      <c r="U18" s="107" t="s">
        <v>1208</v>
      </c>
      <c r="V18" s="106">
        <v>18</v>
      </c>
    </row>
    <row r="19" spans="19:22" ht="30" customHeight="1" x14ac:dyDescent="0.15">
      <c r="S19" s="106">
        <v>15</v>
      </c>
      <c r="T19" s="107" t="s">
        <v>1227</v>
      </c>
      <c r="U19" s="107" t="s">
        <v>1209</v>
      </c>
      <c r="V19" s="106">
        <v>14</v>
      </c>
    </row>
    <row r="20" spans="19:22" ht="30" customHeight="1" x14ac:dyDescent="0.15">
      <c r="S20" s="106">
        <v>16</v>
      </c>
      <c r="T20" s="107" t="s">
        <v>1228</v>
      </c>
      <c r="U20" s="108" t="s">
        <v>6928</v>
      </c>
      <c r="V20" s="106">
        <v>58</v>
      </c>
    </row>
    <row r="21" spans="19:22" ht="30" customHeight="1" x14ac:dyDescent="0.15">
      <c r="S21" s="110">
        <v>17</v>
      </c>
      <c r="T21" s="107" t="s">
        <v>1225</v>
      </c>
      <c r="U21" s="107" t="s">
        <v>1226</v>
      </c>
      <c r="V21" s="106">
        <v>3</v>
      </c>
    </row>
    <row r="22" spans="19:22" ht="30" customHeight="1" x14ac:dyDescent="0.15">
      <c r="S22" s="110">
        <v>18</v>
      </c>
      <c r="T22" s="111" t="s">
        <v>1231</v>
      </c>
      <c r="U22" s="111" t="s">
        <v>1210</v>
      </c>
      <c r="V22" s="110">
        <v>15</v>
      </c>
    </row>
  </sheetData>
  <pageMargins left="0.7" right="0.7" top="0.75" bottom="0.75" header="0.3" footer="0.3"/>
  <ignoredErrors>
    <ignoredError sqref="Z7 Z10"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91"/>
  <sheetViews>
    <sheetView showGridLines="0" zoomScaleNormal="100" workbookViewId="0">
      <pane ySplit="1" topLeftCell="A2" activePane="bottomLeft" state="frozen"/>
      <selection activeCell="F1" sqref="F1"/>
      <selection pane="bottomLeft"/>
    </sheetView>
  </sheetViews>
  <sheetFormatPr baseColWidth="10" defaultColWidth="8.33203125" defaultRowHeight="20" customHeight="1" x14ac:dyDescent="0.15"/>
  <cols>
    <col min="1" max="1" width="9.83203125" style="1" customWidth="1"/>
    <col min="2" max="2" width="103.6640625" style="1" customWidth="1"/>
    <col min="3" max="3" width="18.1640625" style="1" customWidth="1"/>
    <col min="4" max="4" width="15.5" style="1" customWidth="1"/>
    <col min="5" max="5" width="8.33203125" style="1" customWidth="1"/>
    <col min="6" max="6" width="55.33203125" style="1" customWidth="1"/>
    <col min="7" max="7" width="15" style="1" customWidth="1"/>
    <col min="8" max="8" width="47.6640625" style="1" customWidth="1"/>
    <col min="9" max="9" width="13.33203125" style="80" customWidth="1"/>
    <col min="10" max="19" width="9" style="1" customWidth="1"/>
    <col min="20" max="26" width="9.83203125" style="1" customWidth="1"/>
    <col min="27" max="27" width="9.83203125" style="83" customWidth="1"/>
    <col min="28" max="31" width="17.83203125" style="1" customWidth="1"/>
    <col min="32" max="32" width="17.83203125" style="83" customWidth="1"/>
    <col min="33" max="37" width="11.6640625" style="1" customWidth="1"/>
    <col min="38" max="38" width="11.6640625" style="83" customWidth="1"/>
    <col min="39" max="42" width="8.33203125" style="1"/>
    <col min="43" max="43" width="8.33203125" style="83"/>
    <col min="44" max="48" width="8.33203125" style="1"/>
    <col min="49" max="49" width="8.33203125" style="83"/>
    <col min="50" max="50" width="8.33203125" style="1"/>
    <col min="51" max="51" width="20" style="1" customWidth="1"/>
    <col min="52" max="52" width="23" style="1" customWidth="1"/>
    <col min="53" max="53" width="26.1640625" style="1" customWidth="1"/>
    <col min="54" max="16384" width="8.33203125" style="1"/>
  </cols>
  <sheetData>
    <row r="1" spans="1:53" ht="20.25" customHeight="1" x14ac:dyDescent="0.15">
      <c r="A1" s="68" t="s">
        <v>0</v>
      </c>
      <c r="B1" s="68" t="s">
        <v>1</v>
      </c>
      <c r="C1" s="68" t="s">
        <v>2</v>
      </c>
      <c r="D1" s="68" t="s">
        <v>3</v>
      </c>
      <c r="E1" s="68" t="s">
        <v>4</v>
      </c>
      <c r="F1" s="68" t="s">
        <v>5</v>
      </c>
      <c r="G1" s="68" t="s">
        <v>6</v>
      </c>
      <c r="H1" s="74" t="s">
        <v>7</v>
      </c>
      <c r="I1" s="78" t="s">
        <v>8</v>
      </c>
      <c r="J1" s="76" t="s">
        <v>9</v>
      </c>
      <c r="K1" s="68" t="s">
        <v>10</v>
      </c>
      <c r="L1" s="68" t="s">
        <v>11</v>
      </c>
      <c r="M1" s="68" t="s">
        <v>12</v>
      </c>
      <c r="N1" s="68" t="s">
        <v>13</v>
      </c>
      <c r="O1" s="68" t="s">
        <v>14</v>
      </c>
      <c r="P1" s="68" t="s">
        <v>15</v>
      </c>
      <c r="Q1" s="68" t="s">
        <v>16</v>
      </c>
      <c r="R1" s="68" t="s">
        <v>17</v>
      </c>
      <c r="S1" s="68" t="s">
        <v>18</v>
      </c>
      <c r="T1" s="68" t="s">
        <v>19</v>
      </c>
      <c r="U1" s="68" t="s">
        <v>20</v>
      </c>
      <c r="V1" s="68" t="s">
        <v>21</v>
      </c>
      <c r="W1" s="68" t="s">
        <v>22</v>
      </c>
      <c r="X1" s="68" t="s">
        <v>23</v>
      </c>
      <c r="Y1" s="68" t="s">
        <v>24</v>
      </c>
      <c r="Z1" s="68" t="s">
        <v>25</v>
      </c>
      <c r="AA1" s="81" t="s">
        <v>26</v>
      </c>
      <c r="AB1" s="76" t="s">
        <v>27</v>
      </c>
      <c r="AC1" s="68" t="s">
        <v>28</v>
      </c>
      <c r="AD1" s="68" t="s">
        <v>29</v>
      </c>
      <c r="AE1" s="68" t="s">
        <v>30</v>
      </c>
      <c r="AF1" s="81" t="s">
        <v>31</v>
      </c>
      <c r="AG1" s="76" t="s">
        <v>1248</v>
      </c>
      <c r="AH1" s="68" t="s">
        <v>1249</v>
      </c>
      <c r="AI1" s="68" t="s">
        <v>1250</v>
      </c>
      <c r="AJ1" s="68" t="s">
        <v>1251</v>
      </c>
      <c r="AK1" s="68" t="s">
        <v>1252</v>
      </c>
      <c r="AL1" s="81" t="s">
        <v>1253</v>
      </c>
      <c r="AM1" s="76" t="s">
        <v>1189</v>
      </c>
      <c r="AN1" s="68" t="s">
        <v>1190</v>
      </c>
      <c r="AO1" s="68" t="s">
        <v>1191</v>
      </c>
      <c r="AP1" s="68" t="s">
        <v>1192</v>
      </c>
      <c r="AQ1" s="81" t="s">
        <v>1193</v>
      </c>
      <c r="AR1" s="76" t="s">
        <v>1254</v>
      </c>
      <c r="AS1" s="68" t="s">
        <v>1255</v>
      </c>
      <c r="AT1" s="68" t="s">
        <v>1256</v>
      </c>
      <c r="AU1" s="68" t="s">
        <v>1257</v>
      </c>
      <c r="AV1" s="68" t="s">
        <v>1258</v>
      </c>
      <c r="AW1" s="81" t="s">
        <v>1259</v>
      </c>
      <c r="AX1" s="76" t="s">
        <v>1199</v>
      </c>
      <c r="AY1" s="68" t="s">
        <v>1200</v>
      </c>
      <c r="AZ1" s="68" t="s">
        <v>1183</v>
      </c>
      <c r="BA1" s="68" t="s">
        <v>1184</v>
      </c>
    </row>
    <row r="2" spans="1:53" ht="20.25" customHeight="1" x14ac:dyDescent="0.15">
      <c r="A2" s="69">
        <v>2723</v>
      </c>
      <c r="B2" s="70" t="s">
        <v>32</v>
      </c>
      <c r="C2" s="71">
        <v>249943</v>
      </c>
      <c r="D2" s="70" t="s">
        <v>33</v>
      </c>
      <c r="E2" s="71">
        <v>65853</v>
      </c>
      <c r="F2" s="70" t="s">
        <v>34</v>
      </c>
      <c r="G2" s="70" t="s">
        <v>35</v>
      </c>
      <c r="H2" s="75" t="s">
        <v>36</v>
      </c>
      <c r="I2" s="79">
        <v>4</v>
      </c>
      <c r="J2" s="77">
        <v>0</v>
      </c>
      <c r="K2" s="71">
        <v>0</v>
      </c>
      <c r="L2" s="71">
        <v>0</v>
      </c>
      <c r="M2" s="71">
        <v>0</v>
      </c>
      <c r="N2" s="71">
        <v>0</v>
      </c>
      <c r="O2" s="71">
        <v>0</v>
      </c>
      <c r="P2" s="71">
        <v>0</v>
      </c>
      <c r="Q2" s="71">
        <v>0</v>
      </c>
      <c r="R2" s="71">
        <v>0</v>
      </c>
      <c r="S2" s="71">
        <v>0</v>
      </c>
      <c r="T2" s="71">
        <v>2</v>
      </c>
      <c r="U2" s="71">
        <v>1</v>
      </c>
      <c r="V2" s="71">
        <v>0</v>
      </c>
      <c r="W2" s="71">
        <v>0</v>
      </c>
      <c r="X2" s="71">
        <v>1</v>
      </c>
      <c r="Y2" s="71">
        <v>0</v>
      </c>
      <c r="Z2" s="71">
        <v>0</v>
      </c>
      <c r="AA2" s="82">
        <v>0</v>
      </c>
      <c r="AB2" s="77">
        <v>1</v>
      </c>
      <c r="AC2" s="71">
        <v>0</v>
      </c>
      <c r="AD2" s="71">
        <v>3</v>
      </c>
      <c r="AE2" s="71">
        <v>0</v>
      </c>
      <c r="AF2" s="82">
        <v>0</v>
      </c>
      <c r="AG2" s="77">
        <f>J2+M2+R2+AA2</f>
        <v>0</v>
      </c>
      <c r="AH2" s="71">
        <f>O2+T2</f>
        <v>2</v>
      </c>
      <c r="AI2" s="71">
        <f>K2+Y2</f>
        <v>0</v>
      </c>
      <c r="AJ2" s="71">
        <f>N2+W2+X2+Z2</f>
        <v>1</v>
      </c>
      <c r="AK2" s="71">
        <f>P2+V2</f>
        <v>0</v>
      </c>
      <c r="AL2" s="82">
        <f>L2+S2+U2</f>
        <v>1</v>
      </c>
      <c r="AM2" s="84">
        <f>IFERROR(AB2/$I2,0)</f>
        <v>0.25</v>
      </c>
      <c r="AN2" s="72">
        <f t="shared" ref="AN2:AN65" si="0">IFERROR(AC2/$I2,0)</f>
        <v>0</v>
      </c>
      <c r="AO2" s="72">
        <f t="shared" ref="AO2:AO65" si="1">IFERROR(AD2/$I2,0)</f>
        <v>0.75</v>
      </c>
      <c r="AP2" s="72">
        <f t="shared" ref="AP2:AP65" si="2">IFERROR(AE2/$I2,0)</f>
        <v>0</v>
      </c>
      <c r="AQ2" s="85">
        <f t="shared" ref="AQ2:AQ65" si="3">IFERROR(AF2/$I2,0)</f>
        <v>0</v>
      </c>
      <c r="AR2" s="84">
        <f>IFERROR(AG2/$I2,0)</f>
        <v>0</v>
      </c>
      <c r="AS2" s="72">
        <f t="shared" ref="AS2" si="4">IFERROR(AH2/$I2,0)</f>
        <v>0.5</v>
      </c>
      <c r="AT2" s="72">
        <f t="shared" ref="AT2" si="5">IFERROR(AI2/$I2,0)</f>
        <v>0</v>
      </c>
      <c r="AU2" s="72">
        <f t="shared" ref="AU2" si="6">IFERROR(AJ2/$I2,0)</f>
        <v>0.25</v>
      </c>
      <c r="AV2" s="72">
        <f t="shared" ref="AV2" si="7">IFERROR(AK2/$I2,0)</f>
        <v>0</v>
      </c>
      <c r="AW2" s="85">
        <f t="shared" ref="AW2" si="8">IFERROR(AL2/$I2,0)</f>
        <v>0.25</v>
      </c>
      <c r="AX2" s="86">
        <f>VALUE(LEFT(RIGHT(H2,17),4))</f>
        <v>2019</v>
      </c>
      <c r="AY2" s="71" t="str">
        <f>IF(AX2&lt;=Year!$B$4,"01_early",IF(AX2&lt;=Year!$B$5,"02_mid","03_late"))</f>
        <v>03_late</v>
      </c>
      <c r="AZ2" s="71" t="str">
        <f>IF(C2&lt;=Size_emissions!$B$4,"small",IF(C2&lt;=Size_emissions!$B$5,"medium","large"))</f>
        <v>medium</v>
      </c>
      <c r="BA2" s="71" t="str">
        <f>IF(E2&lt;=Size_area!$B$4,"small",IF(E2&lt;=Size_area!$B$5,"medium","large"))</f>
        <v>medium</v>
      </c>
    </row>
    <row r="3" spans="1:53" ht="20" customHeight="1" x14ac:dyDescent="0.15">
      <c r="A3" s="69">
        <v>2611</v>
      </c>
      <c r="B3" s="70" t="s">
        <v>37</v>
      </c>
      <c r="C3" s="71">
        <v>560138</v>
      </c>
      <c r="D3" s="70" t="s">
        <v>33</v>
      </c>
      <c r="E3" s="71">
        <v>31858</v>
      </c>
      <c r="F3" s="70" t="s">
        <v>38</v>
      </c>
      <c r="G3" s="70" t="s">
        <v>39</v>
      </c>
      <c r="H3" s="75" t="s">
        <v>40</v>
      </c>
      <c r="I3" s="79">
        <v>8</v>
      </c>
      <c r="J3" s="77">
        <v>0</v>
      </c>
      <c r="K3" s="71">
        <v>0</v>
      </c>
      <c r="L3" s="71">
        <v>0</v>
      </c>
      <c r="M3" s="71">
        <v>0</v>
      </c>
      <c r="N3" s="71">
        <v>0</v>
      </c>
      <c r="O3" s="71">
        <v>0</v>
      </c>
      <c r="P3" s="71">
        <v>2</v>
      </c>
      <c r="Q3" s="71">
        <v>0</v>
      </c>
      <c r="R3" s="71">
        <v>0</v>
      </c>
      <c r="S3" s="71">
        <v>0</v>
      </c>
      <c r="T3" s="71">
        <v>1</v>
      </c>
      <c r="U3" s="71">
        <v>1</v>
      </c>
      <c r="V3" s="71">
        <v>1</v>
      </c>
      <c r="W3" s="71">
        <v>0</v>
      </c>
      <c r="X3" s="71">
        <v>1</v>
      </c>
      <c r="Y3" s="71">
        <v>2</v>
      </c>
      <c r="Z3" s="71">
        <v>0</v>
      </c>
      <c r="AA3" s="82">
        <v>0</v>
      </c>
      <c r="AB3" s="77">
        <v>1</v>
      </c>
      <c r="AC3" s="71">
        <v>4</v>
      </c>
      <c r="AD3" s="71">
        <v>1</v>
      </c>
      <c r="AE3" s="71">
        <v>0</v>
      </c>
      <c r="AF3" s="82">
        <v>2</v>
      </c>
      <c r="AG3" s="77">
        <f t="shared" ref="AG3:AG66" si="9">J3+M3+R3+AA3</f>
        <v>0</v>
      </c>
      <c r="AH3" s="71">
        <f t="shared" ref="AH3:AH66" si="10">O3+T3</f>
        <v>1</v>
      </c>
      <c r="AI3" s="71">
        <f t="shared" ref="AI3:AI66" si="11">K3+Y3</f>
        <v>2</v>
      </c>
      <c r="AJ3" s="71">
        <f t="shared" ref="AJ3:AJ66" si="12">N3+W3+X3+Z3</f>
        <v>1</v>
      </c>
      <c r="AK3" s="71">
        <f t="shared" ref="AK3:AK66" si="13">P3+V3</f>
        <v>3</v>
      </c>
      <c r="AL3" s="82">
        <f t="shared" ref="AL3:AL66" si="14">L3+S3+U3</f>
        <v>1</v>
      </c>
      <c r="AM3" s="84">
        <f t="shared" ref="AM3:AM66" si="15">IFERROR(AB3/$I3,0)</f>
        <v>0.125</v>
      </c>
      <c r="AN3" s="72">
        <f t="shared" si="0"/>
        <v>0.5</v>
      </c>
      <c r="AO3" s="72">
        <f t="shared" si="1"/>
        <v>0.125</v>
      </c>
      <c r="AP3" s="72">
        <f t="shared" si="2"/>
        <v>0</v>
      </c>
      <c r="AQ3" s="85">
        <f t="shared" si="3"/>
        <v>0.25</v>
      </c>
      <c r="AR3" s="84">
        <f t="shared" ref="AR3:AR66" si="16">IFERROR(AG3/$I3,0)</f>
        <v>0</v>
      </c>
      <c r="AS3" s="72">
        <f t="shared" ref="AS3:AS66" si="17">IFERROR(AH3/$I3,0)</f>
        <v>0.125</v>
      </c>
      <c r="AT3" s="72">
        <f t="shared" ref="AT3:AT66" si="18">IFERROR(AI3/$I3,0)</f>
        <v>0.25</v>
      </c>
      <c r="AU3" s="72">
        <f t="shared" ref="AU3:AU66" si="19">IFERROR(AJ3/$I3,0)</f>
        <v>0.125</v>
      </c>
      <c r="AV3" s="72">
        <f t="shared" ref="AV3:AV66" si="20">IFERROR(AK3/$I3,0)</f>
        <v>0.375</v>
      </c>
      <c r="AW3" s="85">
        <f t="shared" ref="AW3:AW66" si="21">IFERROR(AL3/$I3,0)</f>
        <v>0.125</v>
      </c>
      <c r="AX3" s="86">
        <f t="shared" ref="AX3:AX66" si="22">VALUE(LEFT(RIGHT(H3,17),4))</f>
        <v>2020</v>
      </c>
      <c r="AY3" s="71" t="str">
        <f>IF(AX3&lt;=Year!$B$4,"01_early",IF(AX3&lt;=Year!$B$5,"02_mid","03_late"))</f>
        <v>03_late</v>
      </c>
      <c r="AZ3" s="71" t="str">
        <f>IF(C3&lt;=Size_emissions!$B$4,"small",IF(C3&lt;=Size_emissions!$B$5,"medium","large"))</f>
        <v>large</v>
      </c>
      <c r="BA3" s="71" t="str">
        <f>IF(E3&lt;=Size_area!$B$4,"small",IF(E3&lt;=Size_area!$B$5,"medium","large"))</f>
        <v>small</v>
      </c>
    </row>
    <row r="4" spans="1:53" ht="20" customHeight="1" x14ac:dyDescent="0.15">
      <c r="A4" s="69">
        <v>2566</v>
      </c>
      <c r="B4" s="70" t="s">
        <v>41</v>
      </c>
      <c r="C4" s="71">
        <v>90592</v>
      </c>
      <c r="D4" s="70" t="s">
        <v>42</v>
      </c>
      <c r="E4" s="71">
        <v>135060</v>
      </c>
      <c r="F4" s="70" t="s">
        <v>43</v>
      </c>
      <c r="G4" s="70" t="s">
        <v>44</v>
      </c>
      <c r="H4" s="75" t="s">
        <v>45</v>
      </c>
      <c r="I4" s="79">
        <v>7</v>
      </c>
      <c r="J4" s="77">
        <v>0</v>
      </c>
      <c r="K4" s="71">
        <v>0</v>
      </c>
      <c r="L4" s="71">
        <v>1</v>
      </c>
      <c r="M4" s="71">
        <v>0</v>
      </c>
      <c r="N4" s="71">
        <v>0</v>
      </c>
      <c r="O4" s="71">
        <v>0</v>
      </c>
      <c r="P4" s="71">
        <v>1</v>
      </c>
      <c r="Q4" s="71">
        <v>0</v>
      </c>
      <c r="R4" s="71">
        <v>0</v>
      </c>
      <c r="S4" s="71">
        <v>0</v>
      </c>
      <c r="T4" s="71">
        <v>3</v>
      </c>
      <c r="U4" s="71">
        <v>2</v>
      </c>
      <c r="V4" s="71">
        <v>0</v>
      </c>
      <c r="W4" s="71">
        <v>0</v>
      </c>
      <c r="X4" s="71">
        <v>0</v>
      </c>
      <c r="Y4" s="71">
        <v>0</v>
      </c>
      <c r="Z4" s="71">
        <v>0</v>
      </c>
      <c r="AA4" s="82">
        <v>0</v>
      </c>
      <c r="AB4" s="77">
        <v>1</v>
      </c>
      <c r="AC4" s="71">
        <v>2</v>
      </c>
      <c r="AD4" s="71">
        <v>2</v>
      </c>
      <c r="AE4" s="71">
        <v>0</v>
      </c>
      <c r="AF4" s="82">
        <v>2</v>
      </c>
      <c r="AG4" s="77">
        <f t="shared" si="9"/>
        <v>0</v>
      </c>
      <c r="AH4" s="71">
        <f t="shared" si="10"/>
        <v>3</v>
      </c>
      <c r="AI4" s="71">
        <f t="shared" si="11"/>
        <v>0</v>
      </c>
      <c r="AJ4" s="71">
        <f t="shared" si="12"/>
        <v>0</v>
      </c>
      <c r="AK4" s="71">
        <f t="shared" si="13"/>
        <v>1</v>
      </c>
      <c r="AL4" s="82">
        <f t="shared" si="14"/>
        <v>3</v>
      </c>
      <c r="AM4" s="84">
        <f t="shared" si="15"/>
        <v>0.14285714285714285</v>
      </c>
      <c r="AN4" s="72">
        <f t="shared" si="0"/>
        <v>0.2857142857142857</v>
      </c>
      <c r="AO4" s="72">
        <f t="shared" si="1"/>
        <v>0.2857142857142857</v>
      </c>
      <c r="AP4" s="72">
        <f t="shared" si="2"/>
        <v>0</v>
      </c>
      <c r="AQ4" s="85">
        <f t="shared" si="3"/>
        <v>0.2857142857142857</v>
      </c>
      <c r="AR4" s="84">
        <f t="shared" si="16"/>
        <v>0</v>
      </c>
      <c r="AS4" s="72">
        <f t="shared" si="17"/>
        <v>0.42857142857142855</v>
      </c>
      <c r="AT4" s="72">
        <f t="shared" si="18"/>
        <v>0</v>
      </c>
      <c r="AU4" s="72">
        <f t="shared" si="19"/>
        <v>0</v>
      </c>
      <c r="AV4" s="72">
        <f t="shared" si="20"/>
        <v>0.14285714285714285</v>
      </c>
      <c r="AW4" s="85">
        <f t="shared" si="21"/>
        <v>0.42857142857142855</v>
      </c>
      <c r="AX4" s="86">
        <f t="shared" si="22"/>
        <v>2016</v>
      </c>
      <c r="AY4" s="71" t="str">
        <f>IF(AX4&lt;=Year!$B$4,"01_early",IF(AX4&lt;=Year!$B$5,"02_mid","03_late"))</f>
        <v>03_late</v>
      </c>
      <c r="AZ4" s="71" t="str">
        <f>IF(C4&lt;=Size_emissions!$B$4,"small",IF(C4&lt;=Size_emissions!$B$5,"medium","large"))</f>
        <v>small</v>
      </c>
      <c r="BA4" s="71" t="str">
        <f>IF(E4&lt;=Size_area!$B$4,"small",IF(E4&lt;=Size_area!$B$5,"medium","large"))</f>
        <v>large</v>
      </c>
    </row>
    <row r="5" spans="1:53" ht="20" customHeight="1" x14ac:dyDescent="0.15">
      <c r="A5" s="69">
        <v>2558</v>
      </c>
      <c r="B5" s="70" t="s">
        <v>32</v>
      </c>
      <c r="C5" s="71">
        <v>1340740</v>
      </c>
      <c r="D5" s="70" t="s">
        <v>42</v>
      </c>
      <c r="E5" s="71">
        <v>140691</v>
      </c>
      <c r="F5" s="70" t="s">
        <v>46</v>
      </c>
      <c r="G5" s="70" t="s">
        <v>47</v>
      </c>
      <c r="H5" s="75" t="s">
        <v>48</v>
      </c>
      <c r="I5" s="79">
        <v>1</v>
      </c>
      <c r="J5" s="77">
        <v>0</v>
      </c>
      <c r="K5" s="71">
        <v>0</v>
      </c>
      <c r="L5" s="71">
        <v>0</v>
      </c>
      <c r="M5" s="71">
        <v>0</v>
      </c>
      <c r="N5" s="71">
        <v>0</v>
      </c>
      <c r="O5" s="71">
        <v>0</v>
      </c>
      <c r="P5" s="71">
        <v>0</v>
      </c>
      <c r="Q5" s="71">
        <v>0</v>
      </c>
      <c r="R5" s="71">
        <v>0</v>
      </c>
      <c r="S5" s="71">
        <v>0</v>
      </c>
      <c r="T5" s="71">
        <v>0</v>
      </c>
      <c r="U5" s="71">
        <v>0</v>
      </c>
      <c r="V5" s="71">
        <v>0</v>
      </c>
      <c r="W5" s="71">
        <v>0</v>
      </c>
      <c r="X5" s="71">
        <v>0</v>
      </c>
      <c r="Y5" s="71">
        <v>1</v>
      </c>
      <c r="Z5" s="71">
        <v>0</v>
      </c>
      <c r="AA5" s="82">
        <v>0</v>
      </c>
      <c r="AB5" s="77">
        <v>0</v>
      </c>
      <c r="AC5" s="71">
        <v>1</v>
      </c>
      <c r="AD5" s="71">
        <v>0</v>
      </c>
      <c r="AE5" s="71">
        <v>0</v>
      </c>
      <c r="AF5" s="82">
        <v>0</v>
      </c>
      <c r="AG5" s="77">
        <f t="shared" si="9"/>
        <v>0</v>
      </c>
      <c r="AH5" s="71">
        <f t="shared" si="10"/>
        <v>0</v>
      </c>
      <c r="AI5" s="71">
        <f t="shared" si="11"/>
        <v>1</v>
      </c>
      <c r="AJ5" s="71">
        <f t="shared" si="12"/>
        <v>0</v>
      </c>
      <c r="AK5" s="71">
        <f t="shared" si="13"/>
        <v>0</v>
      </c>
      <c r="AL5" s="82">
        <f t="shared" si="14"/>
        <v>0</v>
      </c>
      <c r="AM5" s="84">
        <f t="shared" si="15"/>
        <v>0</v>
      </c>
      <c r="AN5" s="72">
        <f t="shared" si="0"/>
        <v>1</v>
      </c>
      <c r="AO5" s="72">
        <f t="shared" si="1"/>
        <v>0</v>
      </c>
      <c r="AP5" s="72">
        <f t="shared" si="2"/>
        <v>0</v>
      </c>
      <c r="AQ5" s="85">
        <f t="shared" si="3"/>
        <v>0</v>
      </c>
      <c r="AR5" s="84">
        <f t="shared" si="16"/>
        <v>0</v>
      </c>
      <c r="AS5" s="72">
        <f t="shared" si="17"/>
        <v>0</v>
      </c>
      <c r="AT5" s="72">
        <f t="shared" si="18"/>
        <v>1</v>
      </c>
      <c r="AU5" s="72">
        <f t="shared" si="19"/>
        <v>0</v>
      </c>
      <c r="AV5" s="72">
        <f t="shared" si="20"/>
        <v>0</v>
      </c>
      <c r="AW5" s="85">
        <f t="shared" si="21"/>
        <v>0</v>
      </c>
      <c r="AX5" s="86">
        <f t="shared" si="22"/>
        <v>2017</v>
      </c>
      <c r="AY5" s="71" t="str">
        <f>IF(AX5&lt;=Year!$B$4,"01_early",IF(AX5&lt;=Year!$B$5,"02_mid","03_late"))</f>
        <v>03_late</v>
      </c>
      <c r="AZ5" s="71" t="str">
        <f>IF(C5&lt;=Size_emissions!$B$4,"small",IF(C5&lt;=Size_emissions!$B$5,"medium","large"))</f>
        <v>large</v>
      </c>
      <c r="BA5" s="71" t="str">
        <f>IF(E5&lt;=Size_area!$B$4,"small",IF(E5&lt;=Size_area!$B$5,"medium","large"))</f>
        <v>large</v>
      </c>
    </row>
    <row r="6" spans="1:53" ht="20" customHeight="1" x14ac:dyDescent="0.15">
      <c r="A6" s="69">
        <v>2551</v>
      </c>
      <c r="B6" s="70" t="s">
        <v>49</v>
      </c>
      <c r="C6" s="71">
        <v>812538</v>
      </c>
      <c r="D6" s="70" t="s">
        <v>33</v>
      </c>
      <c r="E6" s="71">
        <v>17660</v>
      </c>
      <c r="F6" s="70" t="s">
        <v>50</v>
      </c>
      <c r="G6" s="70" t="s">
        <v>51</v>
      </c>
      <c r="H6" s="75" t="s">
        <v>52</v>
      </c>
      <c r="I6" s="79">
        <v>1</v>
      </c>
      <c r="J6" s="77">
        <v>0</v>
      </c>
      <c r="K6" s="71">
        <v>0</v>
      </c>
      <c r="L6" s="71">
        <v>0</v>
      </c>
      <c r="M6" s="71">
        <v>0</v>
      </c>
      <c r="N6" s="71">
        <v>0</v>
      </c>
      <c r="O6" s="71">
        <v>0</v>
      </c>
      <c r="P6" s="71">
        <v>0</v>
      </c>
      <c r="Q6" s="71">
        <v>0</v>
      </c>
      <c r="R6" s="71">
        <v>0</v>
      </c>
      <c r="S6" s="71">
        <v>0</v>
      </c>
      <c r="T6" s="71">
        <v>0</v>
      </c>
      <c r="U6" s="71">
        <v>0</v>
      </c>
      <c r="V6" s="71">
        <v>0</v>
      </c>
      <c r="W6" s="71">
        <v>0</v>
      </c>
      <c r="X6" s="71">
        <v>0</v>
      </c>
      <c r="Y6" s="71">
        <v>1</v>
      </c>
      <c r="Z6" s="71">
        <v>0</v>
      </c>
      <c r="AA6" s="82">
        <v>0</v>
      </c>
      <c r="AB6" s="77">
        <v>0</v>
      </c>
      <c r="AC6" s="71">
        <v>1</v>
      </c>
      <c r="AD6" s="71">
        <v>0</v>
      </c>
      <c r="AE6" s="71">
        <v>0</v>
      </c>
      <c r="AF6" s="82">
        <v>0</v>
      </c>
      <c r="AG6" s="77">
        <f t="shared" si="9"/>
        <v>0</v>
      </c>
      <c r="AH6" s="71">
        <f t="shared" si="10"/>
        <v>0</v>
      </c>
      <c r="AI6" s="71">
        <f t="shared" si="11"/>
        <v>1</v>
      </c>
      <c r="AJ6" s="71">
        <f t="shared" si="12"/>
        <v>0</v>
      </c>
      <c r="AK6" s="71">
        <f t="shared" si="13"/>
        <v>0</v>
      </c>
      <c r="AL6" s="82">
        <f t="shared" si="14"/>
        <v>0</v>
      </c>
      <c r="AM6" s="84">
        <f t="shared" si="15"/>
        <v>0</v>
      </c>
      <c r="AN6" s="72">
        <f t="shared" si="0"/>
        <v>1</v>
      </c>
      <c r="AO6" s="72">
        <f t="shared" si="1"/>
        <v>0</v>
      </c>
      <c r="AP6" s="72">
        <f t="shared" si="2"/>
        <v>0</v>
      </c>
      <c r="AQ6" s="85">
        <f t="shared" si="3"/>
        <v>0</v>
      </c>
      <c r="AR6" s="84">
        <f t="shared" si="16"/>
        <v>0</v>
      </c>
      <c r="AS6" s="72">
        <f t="shared" si="17"/>
        <v>0</v>
      </c>
      <c r="AT6" s="72">
        <f t="shared" si="18"/>
        <v>1</v>
      </c>
      <c r="AU6" s="72">
        <f t="shared" si="19"/>
        <v>0</v>
      </c>
      <c r="AV6" s="72">
        <f t="shared" si="20"/>
        <v>0</v>
      </c>
      <c r="AW6" s="85">
        <f t="shared" si="21"/>
        <v>0</v>
      </c>
      <c r="AX6" s="86">
        <f t="shared" si="22"/>
        <v>2021</v>
      </c>
      <c r="AY6" s="71" t="str">
        <f>IF(AX6&lt;=Year!$B$4,"01_early",IF(AX6&lt;=Year!$B$5,"02_mid","03_late"))</f>
        <v>03_late</v>
      </c>
      <c r="AZ6" s="71" t="str">
        <f>IF(C6&lt;=Size_emissions!$B$4,"small",IF(C6&lt;=Size_emissions!$B$5,"medium","large"))</f>
        <v>large</v>
      </c>
      <c r="BA6" s="71" t="str">
        <f>IF(E6&lt;=Size_area!$B$4,"small",IF(E6&lt;=Size_area!$B$5,"medium","large"))</f>
        <v>small</v>
      </c>
    </row>
    <row r="7" spans="1:53" ht="20" customHeight="1" x14ac:dyDescent="0.15">
      <c r="A7" s="69">
        <v>2539</v>
      </c>
      <c r="B7" s="70" t="s">
        <v>32</v>
      </c>
      <c r="C7" s="71">
        <v>1566547</v>
      </c>
      <c r="D7" s="70" t="s">
        <v>33</v>
      </c>
      <c r="E7" s="71">
        <v>130555</v>
      </c>
      <c r="F7" s="70" t="s">
        <v>46</v>
      </c>
      <c r="G7" s="70" t="s">
        <v>53</v>
      </c>
      <c r="H7" s="75" t="s">
        <v>54</v>
      </c>
      <c r="I7" s="79">
        <v>11</v>
      </c>
      <c r="J7" s="77">
        <v>5</v>
      </c>
      <c r="K7" s="71">
        <v>0</v>
      </c>
      <c r="L7" s="71">
        <v>0</v>
      </c>
      <c r="M7" s="71">
        <v>0</v>
      </c>
      <c r="N7" s="71">
        <v>0</v>
      </c>
      <c r="O7" s="71">
        <v>0</v>
      </c>
      <c r="P7" s="71">
        <v>0</v>
      </c>
      <c r="Q7" s="71">
        <v>0</v>
      </c>
      <c r="R7" s="71">
        <v>0</v>
      </c>
      <c r="S7" s="71">
        <v>0</v>
      </c>
      <c r="T7" s="71">
        <v>0</v>
      </c>
      <c r="U7" s="71">
        <v>0</v>
      </c>
      <c r="V7" s="71">
        <v>1</v>
      </c>
      <c r="W7" s="71">
        <v>0</v>
      </c>
      <c r="X7" s="71">
        <v>0</v>
      </c>
      <c r="Y7" s="71">
        <v>5</v>
      </c>
      <c r="Z7" s="71">
        <v>0</v>
      </c>
      <c r="AA7" s="82">
        <v>0</v>
      </c>
      <c r="AB7" s="77">
        <v>1</v>
      </c>
      <c r="AC7" s="71">
        <v>10</v>
      </c>
      <c r="AD7" s="71">
        <v>0</v>
      </c>
      <c r="AE7" s="71">
        <v>0</v>
      </c>
      <c r="AF7" s="82">
        <v>0</v>
      </c>
      <c r="AG7" s="77">
        <f t="shared" si="9"/>
        <v>5</v>
      </c>
      <c r="AH7" s="71">
        <f t="shared" si="10"/>
        <v>0</v>
      </c>
      <c r="AI7" s="71">
        <f t="shared" si="11"/>
        <v>5</v>
      </c>
      <c r="AJ7" s="71">
        <f t="shared" si="12"/>
        <v>0</v>
      </c>
      <c r="AK7" s="71">
        <f t="shared" si="13"/>
        <v>1</v>
      </c>
      <c r="AL7" s="82">
        <f t="shared" si="14"/>
        <v>0</v>
      </c>
      <c r="AM7" s="84">
        <f t="shared" si="15"/>
        <v>9.0909090909090912E-2</v>
      </c>
      <c r="AN7" s="72">
        <f t="shared" si="0"/>
        <v>0.90909090909090906</v>
      </c>
      <c r="AO7" s="72">
        <f t="shared" si="1"/>
        <v>0</v>
      </c>
      <c r="AP7" s="72">
        <f t="shared" si="2"/>
        <v>0</v>
      </c>
      <c r="AQ7" s="85">
        <f t="shared" si="3"/>
        <v>0</v>
      </c>
      <c r="AR7" s="84">
        <f t="shared" si="16"/>
        <v>0.45454545454545453</v>
      </c>
      <c r="AS7" s="72">
        <f t="shared" si="17"/>
        <v>0</v>
      </c>
      <c r="AT7" s="72">
        <f t="shared" si="18"/>
        <v>0.45454545454545453</v>
      </c>
      <c r="AU7" s="72">
        <f t="shared" si="19"/>
        <v>0</v>
      </c>
      <c r="AV7" s="72">
        <f t="shared" si="20"/>
        <v>9.0909090909090912E-2</v>
      </c>
      <c r="AW7" s="85">
        <f t="shared" si="21"/>
        <v>0</v>
      </c>
      <c r="AX7" s="86">
        <f t="shared" si="22"/>
        <v>2020</v>
      </c>
      <c r="AY7" s="71" t="str">
        <f>IF(AX7&lt;=Year!$B$4,"01_early",IF(AX7&lt;=Year!$B$5,"02_mid","03_late"))</f>
        <v>03_late</v>
      </c>
      <c r="AZ7" s="71" t="str">
        <f>IF(C7&lt;=Size_emissions!$B$4,"small",IF(C7&lt;=Size_emissions!$B$5,"medium","large"))</f>
        <v>large</v>
      </c>
      <c r="BA7" s="71" t="str">
        <f>IF(E7&lt;=Size_area!$B$4,"small",IF(E7&lt;=Size_area!$B$5,"medium","large"))</f>
        <v>large</v>
      </c>
    </row>
    <row r="8" spans="1:53" ht="20" customHeight="1" x14ac:dyDescent="0.15">
      <c r="A8" s="69">
        <v>2538</v>
      </c>
      <c r="B8" s="70" t="s">
        <v>55</v>
      </c>
      <c r="C8" s="71">
        <v>269843</v>
      </c>
      <c r="D8" s="70" t="s">
        <v>56</v>
      </c>
      <c r="E8" s="71">
        <v>1300000</v>
      </c>
      <c r="F8" s="70" t="s">
        <v>57</v>
      </c>
      <c r="G8" s="70" t="s">
        <v>58</v>
      </c>
      <c r="H8" s="75" t="s">
        <v>59</v>
      </c>
      <c r="I8" s="79">
        <v>5</v>
      </c>
      <c r="J8" s="77">
        <v>0</v>
      </c>
      <c r="K8" s="71">
        <v>0</v>
      </c>
      <c r="L8" s="71">
        <v>0</v>
      </c>
      <c r="M8" s="71">
        <v>2</v>
      </c>
      <c r="N8" s="71">
        <v>0</v>
      </c>
      <c r="O8" s="71">
        <v>0</v>
      </c>
      <c r="P8" s="71">
        <v>0</v>
      </c>
      <c r="Q8" s="71">
        <v>0</v>
      </c>
      <c r="R8" s="71">
        <v>1</v>
      </c>
      <c r="S8" s="71">
        <v>0</v>
      </c>
      <c r="T8" s="71">
        <v>2</v>
      </c>
      <c r="U8" s="71">
        <v>0</v>
      </c>
      <c r="V8" s="71">
        <v>0</v>
      </c>
      <c r="W8" s="71">
        <v>0</v>
      </c>
      <c r="X8" s="71">
        <v>0</v>
      </c>
      <c r="Y8" s="71">
        <v>0</v>
      </c>
      <c r="Z8" s="71">
        <v>0</v>
      </c>
      <c r="AA8" s="82">
        <v>0</v>
      </c>
      <c r="AB8" s="77">
        <v>1</v>
      </c>
      <c r="AC8" s="71">
        <v>0</v>
      </c>
      <c r="AD8" s="71">
        <v>3</v>
      </c>
      <c r="AE8" s="71">
        <v>0</v>
      </c>
      <c r="AF8" s="82">
        <v>1</v>
      </c>
      <c r="AG8" s="77">
        <f t="shared" si="9"/>
        <v>3</v>
      </c>
      <c r="AH8" s="71">
        <f t="shared" si="10"/>
        <v>2</v>
      </c>
      <c r="AI8" s="71">
        <f t="shared" si="11"/>
        <v>0</v>
      </c>
      <c r="AJ8" s="71">
        <f t="shared" si="12"/>
        <v>0</v>
      </c>
      <c r="AK8" s="71">
        <f t="shared" si="13"/>
        <v>0</v>
      </c>
      <c r="AL8" s="82">
        <f t="shared" si="14"/>
        <v>0</v>
      </c>
      <c r="AM8" s="84">
        <f t="shared" si="15"/>
        <v>0.2</v>
      </c>
      <c r="AN8" s="72">
        <f t="shared" si="0"/>
        <v>0</v>
      </c>
      <c r="AO8" s="72">
        <f t="shared" si="1"/>
        <v>0.6</v>
      </c>
      <c r="AP8" s="72">
        <f t="shared" si="2"/>
        <v>0</v>
      </c>
      <c r="AQ8" s="85">
        <f t="shared" si="3"/>
        <v>0.2</v>
      </c>
      <c r="AR8" s="84">
        <f t="shared" si="16"/>
        <v>0.6</v>
      </c>
      <c r="AS8" s="72">
        <f t="shared" si="17"/>
        <v>0.4</v>
      </c>
      <c r="AT8" s="72">
        <f t="shared" si="18"/>
        <v>0</v>
      </c>
      <c r="AU8" s="72">
        <f t="shared" si="19"/>
        <v>0</v>
      </c>
      <c r="AV8" s="72">
        <f t="shared" si="20"/>
        <v>0</v>
      </c>
      <c r="AW8" s="85">
        <f t="shared" si="21"/>
        <v>0</v>
      </c>
      <c r="AX8" s="86">
        <f t="shared" si="22"/>
        <v>2017</v>
      </c>
      <c r="AY8" s="71" t="str">
        <f>IF(AX8&lt;=Year!$B$4,"01_early",IF(AX8&lt;=Year!$B$5,"02_mid","03_late"))</f>
        <v>03_late</v>
      </c>
      <c r="AZ8" s="71" t="str">
        <f>IF(C8&lt;=Size_emissions!$B$4,"small",IF(C8&lt;=Size_emissions!$B$5,"medium","large"))</f>
        <v>medium</v>
      </c>
      <c r="BA8" s="71" t="str">
        <f>IF(E8&lt;=Size_area!$B$4,"small",IF(E8&lt;=Size_area!$B$5,"medium","large"))</f>
        <v>large</v>
      </c>
    </row>
    <row r="9" spans="1:53" ht="20" customHeight="1" x14ac:dyDescent="0.15">
      <c r="A9" s="69">
        <v>2508</v>
      </c>
      <c r="B9" s="70" t="s">
        <v>32</v>
      </c>
      <c r="C9" s="71">
        <v>522923</v>
      </c>
      <c r="D9" s="70" t="s">
        <v>42</v>
      </c>
      <c r="E9" s="71">
        <v>94270</v>
      </c>
      <c r="F9" s="70" t="s">
        <v>46</v>
      </c>
      <c r="G9" s="70" t="s">
        <v>60</v>
      </c>
      <c r="H9" s="75" t="s">
        <v>61</v>
      </c>
      <c r="I9" s="79">
        <v>4</v>
      </c>
      <c r="J9" s="77">
        <v>0</v>
      </c>
      <c r="K9" s="71">
        <v>0</v>
      </c>
      <c r="L9" s="71">
        <v>0</v>
      </c>
      <c r="M9" s="71">
        <v>0</v>
      </c>
      <c r="N9" s="71">
        <v>0</v>
      </c>
      <c r="O9" s="71">
        <v>0</v>
      </c>
      <c r="P9" s="71">
        <v>0</v>
      </c>
      <c r="Q9" s="71">
        <v>0</v>
      </c>
      <c r="R9" s="71">
        <v>0</v>
      </c>
      <c r="S9" s="71">
        <v>0</v>
      </c>
      <c r="T9" s="71">
        <v>0</v>
      </c>
      <c r="U9" s="71">
        <v>0</v>
      </c>
      <c r="V9" s="71">
        <v>0</v>
      </c>
      <c r="W9" s="71">
        <v>0</v>
      </c>
      <c r="X9" s="71">
        <v>0</v>
      </c>
      <c r="Y9" s="71">
        <v>4</v>
      </c>
      <c r="Z9" s="71">
        <v>0</v>
      </c>
      <c r="AA9" s="82">
        <v>0</v>
      </c>
      <c r="AB9" s="77">
        <v>0</v>
      </c>
      <c r="AC9" s="71">
        <v>4</v>
      </c>
      <c r="AD9" s="71">
        <v>0</v>
      </c>
      <c r="AE9" s="71">
        <v>0</v>
      </c>
      <c r="AF9" s="82">
        <v>0</v>
      </c>
      <c r="AG9" s="77">
        <f t="shared" si="9"/>
        <v>0</v>
      </c>
      <c r="AH9" s="71">
        <f t="shared" si="10"/>
        <v>0</v>
      </c>
      <c r="AI9" s="71">
        <f t="shared" si="11"/>
        <v>4</v>
      </c>
      <c r="AJ9" s="71">
        <f t="shared" si="12"/>
        <v>0</v>
      </c>
      <c r="AK9" s="71">
        <f t="shared" si="13"/>
        <v>0</v>
      </c>
      <c r="AL9" s="82">
        <f t="shared" si="14"/>
        <v>0</v>
      </c>
      <c r="AM9" s="84">
        <f t="shared" si="15"/>
        <v>0</v>
      </c>
      <c r="AN9" s="72">
        <f t="shared" si="0"/>
        <v>1</v>
      </c>
      <c r="AO9" s="72">
        <f t="shared" si="1"/>
        <v>0</v>
      </c>
      <c r="AP9" s="72">
        <f t="shared" si="2"/>
        <v>0</v>
      </c>
      <c r="AQ9" s="85">
        <f t="shared" si="3"/>
        <v>0</v>
      </c>
      <c r="AR9" s="84">
        <f t="shared" si="16"/>
        <v>0</v>
      </c>
      <c r="AS9" s="72">
        <f t="shared" si="17"/>
        <v>0</v>
      </c>
      <c r="AT9" s="72">
        <f t="shared" si="18"/>
        <v>1</v>
      </c>
      <c r="AU9" s="72">
        <f t="shared" si="19"/>
        <v>0</v>
      </c>
      <c r="AV9" s="72">
        <f t="shared" si="20"/>
        <v>0</v>
      </c>
      <c r="AW9" s="85">
        <f t="shared" si="21"/>
        <v>0</v>
      </c>
      <c r="AX9" s="86">
        <f t="shared" si="22"/>
        <v>2018</v>
      </c>
      <c r="AY9" s="71" t="str">
        <f>IF(AX9&lt;=Year!$B$4,"01_early",IF(AX9&lt;=Year!$B$5,"02_mid","03_late"))</f>
        <v>03_late</v>
      </c>
      <c r="AZ9" s="71" t="str">
        <f>IF(C9&lt;=Size_emissions!$B$4,"small",IF(C9&lt;=Size_emissions!$B$5,"medium","large"))</f>
        <v>large</v>
      </c>
      <c r="BA9" s="71" t="str">
        <f>IF(E9&lt;=Size_area!$B$4,"small",IF(E9&lt;=Size_area!$B$5,"medium","large"))</f>
        <v>medium</v>
      </c>
    </row>
    <row r="10" spans="1:53" ht="20" customHeight="1" x14ac:dyDescent="0.15">
      <c r="A10" s="69">
        <v>2502</v>
      </c>
      <c r="B10" s="70" t="s">
        <v>62</v>
      </c>
      <c r="C10" s="71">
        <v>1575108</v>
      </c>
      <c r="D10" s="70" t="s">
        <v>63</v>
      </c>
      <c r="E10" s="71">
        <v>171584</v>
      </c>
      <c r="F10" s="70" t="s">
        <v>57</v>
      </c>
      <c r="G10" s="70" t="s">
        <v>64</v>
      </c>
      <c r="H10" s="75" t="s">
        <v>65</v>
      </c>
      <c r="I10" s="79">
        <v>11</v>
      </c>
      <c r="J10" s="77">
        <v>2</v>
      </c>
      <c r="K10" s="71">
        <v>0</v>
      </c>
      <c r="L10" s="71">
        <v>0</v>
      </c>
      <c r="M10" s="71">
        <v>0</v>
      </c>
      <c r="N10" s="71">
        <v>3</v>
      </c>
      <c r="O10" s="71">
        <v>1</v>
      </c>
      <c r="P10" s="71">
        <v>1</v>
      </c>
      <c r="Q10" s="71">
        <v>0</v>
      </c>
      <c r="R10" s="71">
        <v>0</v>
      </c>
      <c r="S10" s="71">
        <v>1</v>
      </c>
      <c r="T10" s="71">
        <v>3</v>
      </c>
      <c r="U10" s="71">
        <v>0</v>
      </c>
      <c r="V10" s="71">
        <v>0</v>
      </c>
      <c r="W10" s="71">
        <v>0</v>
      </c>
      <c r="X10" s="71">
        <v>0</v>
      </c>
      <c r="Y10" s="71">
        <v>0</v>
      </c>
      <c r="Z10" s="71">
        <v>0</v>
      </c>
      <c r="AA10" s="82">
        <v>0</v>
      </c>
      <c r="AB10" s="77">
        <v>5</v>
      </c>
      <c r="AC10" s="71">
        <v>1</v>
      </c>
      <c r="AD10" s="71">
        <v>4</v>
      </c>
      <c r="AE10" s="71">
        <v>0</v>
      </c>
      <c r="AF10" s="82">
        <v>1</v>
      </c>
      <c r="AG10" s="77">
        <f t="shared" si="9"/>
        <v>2</v>
      </c>
      <c r="AH10" s="71">
        <f t="shared" si="10"/>
        <v>4</v>
      </c>
      <c r="AI10" s="71">
        <f t="shared" si="11"/>
        <v>0</v>
      </c>
      <c r="AJ10" s="71">
        <f t="shared" si="12"/>
        <v>3</v>
      </c>
      <c r="AK10" s="71">
        <f t="shared" si="13"/>
        <v>1</v>
      </c>
      <c r="AL10" s="82">
        <f t="shared" si="14"/>
        <v>1</v>
      </c>
      <c r="AM10" s="84">
        <f t="shared" si="15"/>
        <v>0.45454545454545453</v>
      </c>
      <c r="AN10" s="72">
        <f t="shared" si="0"/>
        <v>9.0909090909090912E-2</v>
      </c>
      <c r="AO10" s="72">
        <f t="shared" si="1"/>
        <v>0.36363636363636365</v>
      </c>
      <c r="AP10" s="72">
        <f t="shared" si="2"/>
        <v>0</v>
      </c>
      <c r="AQ10" s="85">
        <f t="shared" si="3"/>
        <v>9.0909090909090912E-2</v>
      </c>
      <c r="AR10" s="84">
        <f t="shared" si="16"/>
        <v>0.18181818181818182</v>
      </c>
      <c r="AS10" s="72">
        <f t="shared" si="17"/>
        <v>0.36363636363636365</v>
      </c>
      <c r="AT10" s="72">
        <f t="shared" si="18"/>
        <v>0</v>
      </c>
      <c r="AU10" s="72">
        <f t="shared" si="19"/>
        <v>0.27272727272727271</v>
      </c>
      <c r="AV10" s="72">
        <f t="shared" si="20"/>
        <v>9.0909090909090912E-2</v>
      </c>
      <c r="AW10" s="85">
        <f t="shared" si="21"/>
        <v>9.0909090909090912E-2</v>
      </c>
      <c r="AX10" s="86">
        <f t="shared" si="22"/>
        <v>2017</v>
      </c>
      <c r="AY10" s="71" t="str">
        <f>IF(AX10&lt;=Year!$B$4,"01_early",IF(AX10&lt;=Year!$B$5,"02_mid","03_late"))</f>
        <v>03_late</v>
      </c>
      <c r="AZ10" s="71" t="str">
        <f>IF(C10&lt;=Size_emissions!$B$4,"small",IF(C10&lt;=Size_emissions!$B$5,"medium","large"))</f>
        <v>large</v>
      </c>
      <c r="BA10" s="71" t="str">
        <f>IF(E10&lt;=Size_area!$B$4,"small",IF(E10&lt;=Size_area!$B$5,"medium","large"))</f>
        <v>large</v>
      </c>
    </row>
    <row r="11" spans="1:53" ht="20" customHeight="1" x14ac:dyDescent="0.15">
      <c r="A11" s="69">
        <v>2373</v>
      </c>
      <c r="B11" s="70" t="s">
        <v>66</v>
      </c>
      <c r="C11" s="71">
        <v>273302</v>
      </c>
      <c r="D11" s="70" t="s">
        <v>42</v>
      </c>
      <c r="E11" s="71">
        <v>86097</v>
      </c>
      <c r="F11" s="70" t="s">
        <v>46</v>
      </c>
      <c r="G11" s="70" t="s">
        <v>67</v>
      </c>
      <c r="H11" s="75" t="s">
        <v>68</v>
      </c>
      <c r="I11" s="79">
        <v>14</v>
      </c>
      <c r="J11" s="77">
        <v>0</v>
      </c>
      <c r="K11" s="71">
        <v>4</v>
      </c>
      <c r="L11" s="71">
        <v>0</v>
      </c>
      <c r="M11" s="71">
        <v>0</v>
      </c>
      <c r="N11" s="71">
        <v>0</v>
      </c>
      <c r="O11" s="71">
        <v>4</v>
      </c>
      <c r="P11" s="71">
        <v>0</v>
      </c>
      <c r="Q11" s="71">
        <v>0</v>
      </c>
      <c r="R11" s="71">
        <v>0</v>
      </c>
      <c r="S11" s="71">
        <v>0</v>
      </c>
      <c r="T11" s="71">
        <v>0</v>
      </c>
      <c r="U11" s="71">
        <v>0</v>
      </c>
      <c r="V11" s="71">
        <v>1</v>
      </c>
      <c r="W11" s="71">
        <v>2</v>
      </c>
      <c r="X11" s="71">
        <v>3</v>
      </c>
      <c r="Y11" s="71">
        <v>0</v>
      </c>
      <c r="Z11" s="71">
        <v>0</v>
      </c>
      <c r="AA11" s="82">
        <v>0</v>
      </c>
      <c r="AB11" s="77">
        <v>0</v>
      </c>
      <c r="AC11" s="71">
        <v>5</v>
      </c>
      <c r="AD11" s="71">
        <v>3</v>
      </c>
      <c r="AE11" s="71">
        <v>2</v>
      </c>
      <c r="AF11" s="82">
        <v>4</v>
      </c>
      <c r="AG11" s="77">
        <f t="shared" si="9"/>
        <v>0</v>
      </c>
      <c r="AH11" s="71">
        <f t="shared" si="10"/>
        <v>4</v>
      </c>
      <c r="AI11" s="71">
        <f t="shared" si="11"/>
        <v>4</v>
      </c>
      <c r="AJ11" s="71">
        <f t="shared" si="12"/>
        <v>5</v>
      </c>
      <c r="AK11" s="71">
        <f t="shared" si="13"/>
        <v>1</v>
      </c>
      <c r="AL11" s="82">
        <f t="shared" si="14"/>
        <v>0</v>
      </c>
      <c r="AM11" s="84">
        <f t="shared" si="15"/>
        <v>0</v>
      </c>
      <c r="AN11" s="72">
        <f t="shared" si="0"/>
        <v>0.35714285714285715</v>
      </c>
      <c r="AO11" s="72">
        <f t="shared" si="1"/>
        <v>0.21428571428571427</v>
      </c>
      <c r="AP11" s="72">
        <f t="shared" si="2"/>
        <v>0.14285714285714285</v>
      </c>
      <c r="AQ11" s="85">
        <f t="shared" si="3"/>
        <v>0.2857142857142857</v>
      </c>
      <c r="AR11" s="84">
        <f t="shared" si="16"/>
        <v>0</v>
      </c>
      <c r="AS11" s="72">
        <f t="shared" si="17"/>
        <v>0.2857142857142857</v>
      </c>
      <c r="AT11" s="72">
        <f t="shared" si="18"/>
        <v>0.2857142857142857</v>
      </c>
      <c r="AU11" s="72">
        <f t="shared" si="19"/>
        <v>0.35714285714285715</v>
      </c>
      <c r="AV11" s="72">
        <f t="shared" si="20"/>
        <v>7.1428571428571425E-2</v>
      </c>
      <c r="AW11" s="85">
        <f t="shared" si="21"/>
        <v>0</v>
      </c>
      <c r="AX11" s="86">
        <f t="shared" si="22"/>
        <v>2020</v>
      </c>
      <c r="AY11" s="71" t="str">
        <f>IF(AX11&lt;=Year!$B$4,"01_early",IF(AX11&lt;=Year!$B$5,"02_mid","03_late"))</f>
        <v>03_late</v>
      </c>
      <c r="AZ11" s="71" t="str">
        <f>IF(C11&lt;=Size_emissions!$B$4,"small",IF(C11&lt;=Size_emissions!$B$5,"medium","large"))</f>
        <v>medium</v>
      </c>
      <c r="BA11" s="71" t="str">
        <f>IF(E11&lt;=Size_area!$B$4,"small",IF(E11&lt;=Size_area!$B$5,"medium","large"))</f>
        <v>medium</v>
      </c>
    </row>
    <row r="12" spans="1:53" ht="20" customHeight="1" x14ac:dyDescent="0.15">
      <c r="A12" s="69">
        <v>2324</v>
      </c>
      <c r="B12" s="70" t="s">
        <v>69</v>
      </c>
      <c r="C12" s="71">
        <v>920436</v>
      </c>
      <c r="D12" s="70" t="s">
        <v>33</v>
      </c>
      <c r="E12" s="71">
        <v>145698</v>
      </c>
      <c r="F12" s="70" t="s">
        <v>70</v>
      </c>
      <c r="G12" s="70" t="s">
        <v>71</v>
      </c>
      <c r="H12" s="75" t="s">
        <v>72</v>
      </c>
      <c r="I12" s="79">
        <v>0</v>
      </c>
      <c r="J12" s="77">
        <v>0</v>
      </c>
      <c r="K12" s="71">
        <v>0</v>
      </c>
      <c r="L12" s="71">
        <v>0</v>
      </c>
      <c r="M12" s="71">
        <v>0</v>
      </c>
      <c r="N12" s="71">
        <v>0</v>
      </c>
      <c r="O12" s="71">
        <v>0</v>
      </c>
      <c r="P12" s="71">
        <v>0</v>
      </c>
      <c r="Q12" s="71">
        <v>0</v>
      </c>
      <c r="R12" s="71">
        <v>0</v>
      </c>
      <c r="S12" s="71">
        <v>0</v>
      </c>
      <c r="T12" s="71">
        <v>0</v>
      </c>
      <c r="U12" s="71">
        <v>0</v>
      </c>
      <c r="V12" s="71">
        <v>0</v>
      </c>
      <c r="W12" s="71">
        <v>0</v>
      </c>
      <c r="X12" s="71">
        <v>0</v>
      </c>
      <c r="Y12" s="71">
        <v>0</v>
      </c>
      <c r="Z12" s="71">
        <v>0</v>
      </c>
      <c r="AA12" s="82">
        <v>0</v>
      </c>
      <c r="AB12" s="77">
        <v>0</v>
      </c>
      <c r="AC12" s="71">
        <v>0</v>
      </c>
      <c r="AD12" s="71">
        <v>0</v>
      </c>
      <c r="AE12" s="71">
        <v>0</v>
      </c>
      <c r="AF12" s="82">
        <v>0</v>
      </c>
      <c r="AG12" s="77">
        <f t="shared" si="9"/>
        <v>0</v>
      </c>
      <c r="AH12" s="71">
        <f t="shared" si="10"/>
        <v>0</v>
      </c>
      <c r="AI12" s="71">
        <f t="shared" si="11"/>
        <v>0</v>
      </c>
      <c r="AJ12" s="71">
        <f t="shared" si="12"/>
        <v>0</v>
      </c>
      <c r="AK12" s="71">
        <f t="shared" si="13"/>
        <v>0</v>
      </c>
      <c r="AL12" s="82">
        <f t="shared" si="14"/>
        <v>0</v>
      </c>
      <c r="AM12" s="84">
        <f t="shared" si="15"/>
        <v>0</v>
      </c>
      <c r="AN12" s="72">
        <f t="shared" si="0"/>
        <v>0</v>
      </c>
      <c r="AO12" s="72">
        <f t="shared" si="1"/>
        <v>0</v>
      </c>
      <c r="AP12" s="72">
        <f t="shared" si="2"/>
        <v>0</v>
      </c>
      <c r="AQ12" s="85">
        <f t="shared" si="3"/>
        <v>0</v>
      </c>
      <c r="AR12" s="84">
        <f t="shared" si="16"/>
        <v>0</v>
      </c>
      <c r="AS12" s="72">
        <f t="shared" si="17"/>
        <v>0</v>
      </c>
      <c r="AT12" s="72">
        <f t="shared" si="18"/>
        <v>0</v>
      </c>
      <c r="AU12" s="72">
        <f t="shared" si="19"/>
        <v>0</v>
      </c>
      <c r="AV12" s="72">
        <f t="shared" si="20"/>
        <v>0</v>
      </c>
      <c r="AW12" s="85">
        <f t="shared" si="21"/>
        <v>0</v>
      </c>
      <c r="AX12" s="86">
        <f t="shared" si="22"/>
        <v>2011</v>
      </c>
      <c r="AY12" s="71" t="str">
        <f>IF(AX12&lt;=Year!$B$4,"01_early",IF(AX12&lt;=Year!$B$5,"02_mid","03_late"))</f>
        <v>02_mid</v>
      </c>
      <c r="AZ12" s="71" t="str">
        <f>IF(C12&lt;=Size_emissions!$B$4,"small",IF(C12&lt;=Size_emissions!$B$5,"medium","large"))</f>
        <v>large</v>
      </c>
      <c r="BA12" s="71" t="str">
        <f>IF(E12&lt;=Size_area!$B$4,"small",IF(E12&lt;=Size_area!$B$5,"medium","large"))</f>
        <v>large</v>
      </c>
    </row>
    <row r="13" spans="1:53" ht="20" customHeight="1" x14ac:dyDescent="0.15">
      <c r="A13" s="69">
        <v>2293</v>
      </c>
      <c r="B13" s="70" t="s">
        <v>73</v>
      </c>
      <c r="C13" s="71">
        <v>2262521</v>
      </c>
      <c r="D13" s="70" t="s">
        <v>56</v>
      </c>
      <c r="E13" s="71">
        <v>110000</v>
      </c>
      <c r="F13" s="70" t="s">
        <v>74</v>
      </c>
      <c r="G13" s="70" t="s">
        <v>75</v>
      </c>
      <c r="H13" s="75" t="s">
        <v>76</v>
      </c>
      <c r="I13" s="79">
        <v>7</v>
      </c>
      <c r="J13" s="77">
        <v>0</v>
      </c>
      <c r="K13" s="71">
        <v>0</v>
      </c>
      <c r="L13" s="71">
        <v>5</v>
      </c>
      <c r="M13" s="71">
        <v>0</v>
      </c>
      <c r="N13" s="71">
        <v>0</v>
      </c>
      <c r="O13" s="71">
        <v>0</v>
      </c>
      <c r="P13" s="71">
        <v>0</v>
      </c>
      <c r="Q13" s="71">
        <v>0</v>
      </c>
      <c r="R13" s="71">
        <v>0</v>
      </c>
      <c r="S13" s="71">
        <v>0</v>
      </c>
      <c r="T13" s="71">
        <v>0</v>
      </c>
      <c r="U13" s="71">
        <v>0</v>
      </c>
      <c r="V13" s="71">
        <v>0</v>
      </c>
      <c r="W13" s="71">
        <v>0</v>
      </c>
      <c r="X13" s="71">
        <v>0</v>
      </c>
      <c r="Y13" s="71">
        <v>2</v>
      </c>
      <c r="Z13" s="71">
        <v>0</v>
      </c>
      <c r="AA13" s="82">
        <v>0</v>
      </c>
      <c r="AB13" s="77">
        <v>0</v>
      </c>
      <c r="AC13" s="71">
        <v>2</v>
      </c>
      <c r="AD13" s="71">
        <v>5</v>
      </c>
      <c r="AE13" s="71">
        <v>0</v>
      </c>
      <c r="AF13" s="82">
        <v>0</v>
      </c>
      <c r="AG13" s="77">
        <f t="shared" si="9"/>
        <v>0</v>
      </c>
      <c r="AH13" s="71">
        <f t="shared" si="10"/>
        <v>0</v>
      </c>
      <c r="AI13" s="71">
        <f t="shared" si="11"/>
        <v>2</v>
      </c>
      <c r="AJ13" s="71">
        <f t="shared" si="12"/>
        <v>0</v>
      </c>
      <c r="AK13" s="71">
        <f t="shared" si="13"/>
        <v>0</v>
      </c>
      <c r="AL13" s="82">
        <f t="shared" si="14"/>
        <v>5</v>
      </c>
      <c r="AM13" s="84">
        <f t="shared" si="15"/>
        <v>0</v>
      </c>
      <c r="AN13" s="72">
        <f t="shared" si="0"/>
        <v>0.2857142857142857</v>
      </c>
      <c r="AO13" s="72">
        <f t="shared" si="1"/>
        <v>0.7142857142857143</v>
      </c>
      <c r="AP13" s="72">
        <f t="shared" si="2"/>
        <v>0</v>
      </c>
      <c r="AQ13" s="85">
        <f t="shared" si="3"/>
        <v>0</v>
      </c>
      <c r="AR13" s="84">
        <f t="shared" si="16"/>
        <v>0</v>
      </c>
      <c r="AS13" s="72">
        <f t="shared" si="17"/>
        <v>0</v>
      </c>
      <c r="AT13" s="72">
        <f t="shared" si="18"/>
        <v>0.2857142857142857</v>
      </c>
      <c r="AU13" s="72">
        <f t="shared" si="19"/>
        <v>0</v>
      </c>
      <c r="AV13" s="72">
        <f t="shared" si="20"/>
        <v>0</v>
      </c>
      <c r="AW13" s="85">
        <f t="shared" si="21"/>
        <v>0.7142857142857143</v>
      </c>
      <c r="AX13" s="86">
        <f t="shared" si="22"/>
        <v>2017</v>
      </c>
      <c r="AY13" s="71" t="str">
        <f>IF(AX13&lt;=Year!$B$4,"01_early",IF(AX13&lt;=Year!$B$5,"02_mid","03_late"))</f>
        <v>03_late</v>
      </c>
      <c r="AZ13" s="71" t="str">
        <f>IF(C13&lt;=Size_emissions!$B$4,"small",IF(C13&lt;=Size_emissions!$B$5,"medium","large"))</f>
        <v>large</v>
      </c>
      <c r="BA13" s="71" t="str">
        <f>IF(E13&lt;=Size_area!$B$4,"small",IF(E13&lt;=Size_area!$B$5,"medium","large"))</f>
        <v>medium</v>
      </c>
    </row>
    <row r="14" spans="1:53" ht="20" customHeight="1" x14ac:dyDescent="0.15">
      <c r="A14" s="69">
        <v>2290</v>
      </c>
      <c r="B14" s="70" t="s">
        <v>77</v>
      </c>
      <c r="C14" s="71">
        <v>31310</v>
      </c>
      <c r="D14" s="70" t="s">
        <v>33</v>
      </c>
      <c r="E14" s="71">
        <v>7561</v>
      </c>
      <c r="F14" s="70" t="s">
        <v>57</v>
      </c>
      <c r="G14" s="70" t="s">
        <v>78</v>
      </c>
      <c r="H14" s="75" t="s">
        <v>79</v>
      </c>
      <c r="I14" s="79">
        <v>0</v>
      </c>
      <c r="J14" s="77">
        <v>0</v>
      </c>
      <c r="K14" s="71">
        <v>0</v>
      </c>
      <c r="L14" s="71">
        <v>0</v>
      </c>
      <c r="M14" s="71">
        <v>0</v>
      </c>
      <c r="N14" s="71">
        <v>0</v>
      </c>
      <c r="O14" s="71">
        <v>0</v>
      </c>
      <c r="P14" s="71">
        <v>0</v>
      </c>
      <c r="Q14" s="71">
        <v>0</v>
      </c>
      <c r="R14" s="71">
        <v>0</v>
      </c>
      <c r="S14" s="71">
        <v>0</v>
      </c>
      <c r="T14" s="71">
        <v>0</v>
      </c>
      <c r="U14" s="71">
        <v>0</v>
      </c>
      <c r="V14" s="71">
        <v>0</v>
      </c>
      <c r="W14" s="71">
        <v>0</v>
      </c>
      <c r="X14" s="71">
        <v>0</v>
      </c>
      <c r="Y14" s="71">
        <v>0</v>
      </c>
      <c r="Z14" s="71">
        <v>0</v>
      </c>
      <c r="AA14" s="82">
        <v>0</v>
      </c>
      <c r="AB14" s="77">
        <v>0</v>
      </c>
      <c r="AC14" s="71">
        <v>0</v>
      </c>
      <c r="AD14" s="71">
        <v>0</v>
      </c>
      <c r="AE14" s="71">
        <v>0</v>
      </c>
      <c r="AF14" s="82">
        <v>0</v>
      </c>
      <c r="AG14" s="77">
        <f t="shared" si="9"/>
        <v>0</v>
      </c>
      <c r="AH14" s="71">
        <f t="shared" si="10"/>
        <v>0</v>
      </c>
      <c r="AI14" s="71">
        <f t="shared" si="11"/>
        <v>0</v>
      </c>
      <c r="AJ14" s="71">
        <f t="shared" si="12"/>
        <v>0</v>
      </c>
      <c r="AK14" s="71">
        <f t="shared" si="13"/>
        <v>0</v>
      </c>
      <c r="AL14" s="82">
        <f t="shared" si="14"/>
        <v>0</v>
      </c>
      <c r="AM14" s="84">
        <f t="shared" si="15"/>
        <v>0</v>
      </c>
      <c r="AN14" s="72">
        <f t="shared" si="0"/>
        <v>0</v>
      </c>
      <c r="AO14" s="72">
        <f t="shared" si="1"/>
        <v>0</v>
      </c>
      <c r="AP14" s="72">
        <f t="shared" si="2"/>
        <v>0</v>
      </c>
      <c r="AQ14" s="85">
        <f t="shared" si="3"/>
        <v>0</v>
      </c>
      <c r="AR14" s="84">
        <f t="shared" si="16"/>
        <v>0</v>
      </c>
      <c r="AS14" s="72">
        <f t="shared" si="17"/>
        <v>0</v>
      </c>
      <c r="AT14" s="72">
        <f t="shared" si="18"/>
        <v>0</v>
      </c>
      <c r="AU14" s="72">
        <f t="shared" si="19"/>
        <v>0</v>
      </c>
      <c r="AV14" s="72">
        <f t="shared" si="20"/>
        <v>0</v>
      </c>
      <c r="AW14" s="85">
        <f t="shared" si="21"/>
        <v>0</v>
      </c>
      <c r="AX14" s="86">
        <f t="shared" si="22"/>
        <v>2015</v>
      </c>
      <c r="AY14" s="71" t="str">
        <f>IF(AX14&lt;=Year!$B$4,"01_early",IF(AX14&lt;=Year!$B$5,"02_mid","03_late"))</f>
        <v>03_late</v>
      </c>
      <c r="AZ14" s="71" t="str">
        <f>IF(C14&lt;=Size_emissions!$B$4,"small",IF(C14&lt;=Size_emissions!$B$5,"medium","large"))</f>
        <v>small</v>
      </c>
      <c r="BA14" s="71" t="str">
        <f>IF(E14&lt;=Size_area!$B$4,"small",IF(E14&lt;=Size_area!$B$5,"medium","large"))</f>
        <v>small</v>
      </c>
    </row>
    <row r="15" spans="1:53" ht="20" customHeight="1" x14ac:dyDescent="0.15">
      <c r="A15" s="69">
        <v>2278</v>
      </c>
      <c r="B15" s="70" t="s">
        <v>32</v>
      </c>
      <c r="C15" s="71">
        <v>3751851</v>
      </c>
      <c r="D15" s="70" t="s">
        <v>63</v>
      </c>
      <c r="E15" s="71">
        <v>183015</v>
      </c>
      <c r="F15" s="70" t="s">
        <v>70</v>
      </c>
      <c r="G15" s="70" t="s">
        <v>80</v>
      </c>
      <c r="H15" s="75" t="s">
        <v>81</v>
      </c>
      <c r="I15" s="79">
        <v>11</v>
      </c>
      <c r="J15" s="77">
        <v>0</v>
      </c>
      <c r="K15" s="71">
        <v>0</v>
      </c>
      <c r="L15" s="71">
        <v>2</v>
      </c>
      <c r="M15" s="71">
        <v>0</v>
      </c>
      <c r="N15" s="71">
        <v>2</v>
      </c>
      <c r="O15" s="71">
        <v>3</v>
      </c>
      <c r="P15" s="71">
        <v>1</v>
      </c>
      <c r="Q15" s="71">
        <v>0</v>
      </c>
      <c r="R15" s="71">
        <v>0</v>
      </c>
      <c r="S15" s="71">
        <v>0</v>
      </c>
      <c r="T15" s="71">
        <v>0</v>
      </c>
      <c r="U15" s="71">
        <v>1</v>
      </c>
      <c r="V15" s="71">
        <v>0</v>
      </c>
      <c r="W15" s="71">
        <v>0</v>
      </c>
      <c r="X15" s="71">
        <v>0</v>
      </c>
      <c r="Y15" s="71">
        <v>2</v>
      </c>
      <c r="Z15" s="71">
        <v>0</v>
      </c>
      <c r="AA15" s="82">
        <v>0</v>
      </c>
      <c r="AB15" s="77">
        <v>0</v>
      </c>
      <c r="AC15" s="71">
        <v>4</v>
      </c>
      <c r="AD15" s="71">
        <v>4</v>
      </c>
      <c r="AE15" s="71">
        <v>0</v>
      </c>
      <c r="AF15" s="82">
        <v>3</v>
      </c>
      <c r="AG15" s="77">
        <f t="shared" si="9"/>
        <v>0</v>
      </c>
      <c r="AH15" s="71">
        <f t="shared" si="10"/>
        <v>3</v>
      </c>
      <c r="AI15" s="71">
        <f t="shared" si="11"/>
        <v>2</v>
      </c>
      <c r="AJ15" s="71">
        <f t="shared" si="12"/>
        <v>2</v>
      </c>
      <c r="AK15" s="71">
        <f t="shared" si="13"/>
        <v>1</v>
      </c>
      <c r="AL15" s="82">
        <f t="shared" si="14"/>
        <v>3</v>
      </c>
      <c r="AM15" s="84">
        <f t="shared" si="15"/>
        <v>0</v>
      </c>
      <c r="AN15" s="72">
        <f t="shared" si="0"/>
        <v>0.36363636363636365</v>
      </c>
      <c r="AO15" s="72">
        <f t="shared" si="1"/>
        <v>0.36363636363636365</v>
      </c>
      <c r="AP15" s="72">
        <f t="shared" si="2"/>
        <v>0</v>
      </c>
      <c r="AQ15" s="85">
        <f t="shared" si="3"/>
        <v>0.27272727272727271</v>
      </c>
      <c r="AR15" s="84">
        <f t="shared" si="16"/>
        <v>0</v>
      </c>
      <c r="AS15" s="72">
        <f t="shared" si="17"/>
        <v>0.27272727272727271</v>
      </c>
      <c r="AT15" s="72">
        <f t="shared" si="18"/>
        <v>0.18181818181818182</v>
      </c>
      <c r="AU15" s="72">
        <f t="shared" si="19"/>
        <v>0.18181818181818182</v>
      </c>
      <c r="AV15" s="72">
        <f t="shared" si="20"/>
        <v>9.0909090909090912E-2</v>
      </c>
      <c r="AW15" s="85">
        <f t="shared" si="21"/>
        <v>0.27272727272727271</v>
      </c>
      <c r="AX15" s="86">
        <f t="shared" si="22"/>
        <v>2018</v>
      </c>
      <c r="AY15" s="71" t="str">
        <f>IF(AX15&lt;=Year!$B$4,"01_early",IF(AX15&lt;=Year!$B$5,"02_mid","03_late"))</f>
        <v>03_late</v>
      </c>
      <c r="AZ15" s="71" t="str">
        <f>IF(C15&lt;=Size_emissions!$B$4,"small",IF(C15&lt;=Size_emissions!$B$5,"medium","large"))</f>
        <v>large</v>
      </c>
      <c r="BA15" s="71" t="str">
        <f>IF(E15&lt;=Size_area!$B$4,"small",IF(E15&lt;=Size_area!$B$5,"medium","large"))</f>
        <v>large</v>
      </c>
    </row>
    <row r="16" spans="1:53" ht="20" customHeight="1" x14ac:dyDescent="0.15">
      <c r="A16" s="69">
        <v>587</v>
      </c>
      <c r="B16" s="70" t="s">
        <v>82</v>
      </c>
      <c r="C16" s="71">
        <v>73856</v>
      </c>
      <c r="D16" s="70" t="s">
        <v>83</v>
      </c>
      <c r="E16" s="71">
        <v>9840</v>
      </c>
      <c r="F16" s="70" t="s">
        <v>70</v>
      </c>
      <c r="G16" s="70" t="s">
        <v>84</v>
      </c>
      <c r="H16" s="75" t="s">
        <v>85</v>
      </c>
      <c r="I16" s="79">
        <v>0</v>
      </c>
      <c r="J16" s="77">
        <v>0</v>
      </c>
      <c r="K16" s="71">
        <v>0</v>
      </c>
      <c r="L16" s="71">
        <v>0</v>
      </c>
      <c r="M16" s="71">
        <v>0</v>
      </c>
      <c r="N16" s="71">
        <v>0</v>
      </c>
      <c r="O16" s="71">
        <v>0</v>
      </c>
      <c r="P16" s="71">
        <v>0</v>
      </c>
      <c r="Q16" s="71">
        <v>0</v>
      </c>
      <c r="R16" s="71">
        <v>0</v>
      </c>
      <c r="S16" s="71">
        <v>0</v>
      </c>
      <c r="T16" s="71">
        <v>0</v>
      </c>
      <c r="U16" s="71">
        <v>0</v>
      </c>
      <c r="V16" s="71">
        <v>0</v>
      </c>
      <c r="W16" s="71">
        <v>0</v>
      </c>
      <c r="X16" s="71">
        <v>0</v>
      </c>
      <c r="Y16" s="71">
        <v>0</v>
      </c>
      <c r="Z16" s="71">
        <v>0</v>
      </c>
      <c r="AA16" s="82">
        <v>0</v>
      </c>
      <c r="AB16" s="77">
        <v>0</v>
      </c>
      <c r="AC16" s="71">
        <v>0</v>
      </c>
      <c r="AD16" s="71">
        <v>0</v>
      </c>
      <c r="AE16" s="71">
        <v>0</v>
      </c>
      <c r="AF16" s="82">
        <v>0</v>
      </c>
      <c r="AG16" s="77">
        <f t="shared" si="9"/>
        <v>0</v>
      </c>
      <c r="AH16" s="71">
        <f t="shared" si="10"/>
        <v>0</v>
      </c>
      <c r="AI16" s="71">
        <f t="shared" si="11"/>
        <v>0</v>
      </c>
      <c r="AJ16" s="71">
        <f t="shared" si="12"/>
        <v>0</v>
      </c>
      <c r="AK16" s="71">
        <f t="shared" si="13"/>
        <v>0</v>
      </c>
      <c r="AL16" s="82">
        <f t="shared" si="14"/>
        <v>0</v>
      </c>
      <c r="AM16" s="84">
        <f t="shared" si="15"/>
        <v>0</v>
      </c>
      <c r="AN16" s="72">
        <f t="shared" si="0"/>
        <v>0</v>
      </c>
      <c r="AO16" s="72">
        <f t="shared" si="1"/>
        <v>0</v>
      </c>
      <c r="AP16" s="72">
        <f t="shared" si="2"/>
        <v>0</v>
      </c>
      <c r="AQ16" s="85">
        <f t="shared" si="3"/>
        <v>0</v>
      </c>
      <c r="AR16" s="84">
        <f t="shared" si="16"/>
        <v>0</v>
      </c>
      <c r="AS16" s="72">
        <f t="shared" si="17"/>
        <v>0</v>
      </c>
      <c r="AT16" s="72">
        <f t="shared" si="18"/>
        <v>0</v>
      </c>
      <c r="AU16" s="72">
        <f t="shared" si="19"/>
        <v>0</v>
      </c>
      <c r="AV16" s="72">
        <f t="shared" si="20"/>
        <v>0</v>
      </c>
      <c r="AW16" s="85">
        <f t="shared" si="21"/>
        <v>0</v>
      </c>
      <c r="AX16" s="86">
        <f t="shared" si="22"/>
        <v>2010</v>
      </c>
      <c r="AY16" s="71" t="str">
        <f>IF(AX16&lt;=Year!$B$4,"01_early",IF(AX16&lt;=Year!$B$5,"02_mid","03_late"))</f>
        <v>01_early</v>
      </c>
      <c r="AZ16" s="71" t="str">
        <f>IF(C16&lt;=Size_emissions!$B$4,"small",IF(C16&lt;=Size_emissions!$B$5,"medium","large"))</f>
        <v>small</v>
      </c>
      <c r="BA16" s="71" t="str">
        <f>IF(E16&lt;=Size_area!$B$4,"small",IF(E16&lt;=Size_area!$B$5,"medium","large"))</f>
        <v>small</v>
      </c>
    </row>
    <row r="17" spans="1:53" ht="20" customHeight="1" x14ac:dyDescent="0.15">
      <c r="A17" s="69">
        <v>605</v>
      </c>
      <c r="B17" s="70" t="s">
        <v>32</v>
      </c>
      <c r="C17" s="71">
        <v>4956</v>
      </c>
      <c r="D17" s="70" t="s">
        <v>83</v>
      </c>
      <c r="E17" s="71">
        <v>48630</v>
      </c>
      <c r="F17" s="70" t="s">
        <v>70</v>
      </c>
      <c r="G17" s="70" t="s">
        <v>84</v>
      </c>
      <c r="H17" s="75" t="s">
        <v>86</v>
      </c>
      <c r="I17" s="79">
        <v>0</v>
      </c>
      <c r="J17" s="77">
        <v>0</v>
      </c>
      <c r="K17" s="71">
        <v>0</v>
      </c>
      <c r="L17" s="71">
        <v>0</v>
      </c>
      <c r="M17" s="71">
        <v>0</v>
      </c>
      <c r="N17" s="71">
        <v>0</v>
      </c>
      <c r="O17" s="71">
        <v>0</v>
      </c>
      <c r="P17" s="71">
        <v>0</v>
      </c>
      <c r="Q17" s="71">
        <v>0</v>
      </c>
      <c r="R17" s="71">
        <v>0</v>
      </c>
      <c r="S17" s="71">
        <v>0</v>
      </c>
      <c r="T17" s="71">
        <v>0</v>
      </c>
      <c r="U17" s="71">
        <v>0</v>
      </c>
      <c r="V17" s="71">
        <v>0</v>
      </c>
      <c r="W17" s="71">
        <v>0</v>
      </c>
      <c r="X17" s="71">
        <v>0</v>
      </c>
      <c r="Y17" s="71">
        <v>0</v>
      </c>
      <c r="Z17" s="71">
        <v>0</v>
      </c>
      <c r="AA17" s="82">
        <v>0</v>
      </c>
      <c r="AB17" s="77">
        <v>0</v>
      </c>
      <c r="AC17" s="71">
        <v>0</v>
      </c>
      <c r="AD17" s="71">
        <v>0</v>
      </c>
      <c r="AE17" s="71">
        <v>0</v>
      </c>
      <c r="AF17" s="82">
        <v>0</v>
      </c>
      <c r="AG17" s="77">
        <f t="shared" si="9"/>
        <v>0</v>
      </c>
      <c r="AH17" s="71">
        <f t="shared" si="10"/>
        <v>0</v>
      </c>
      <c r="AI17" s="71">
        <f t="shared" si="11"/>
        <v>0</v>
      </c>
      <c r="AJ17" s="71">
        <f t="shared" si="12"/>
        <v>0</v>
      </c>
      <c r="AK17" s="71">
        <f t="shared" si="13"/>
        <v>0</v>
      </c>
      <c r="AL17" s="82">
        <f t="shared" si="14"/>
        <v>0</v>
      </c>
      <c r="AM17" s="84">
        <f t="shared" si="15"/>
        <v>0</v>
      </c>
      <c r="AN17" s="72">
        <f t="shared" si="0"/>
        <v>0</v>
      </c>
      <c r="AO17" s="72">
        <f t="shared" si="1"/>
        <v>0</v>
      </c>
      <c r="AP17" s="72">
        <f t="shared" si="2"/>
        <v>0</v>
      </c>
      <c r="AQ17" s="85">
        <f t="shared" si="3"/>
        <v>0</v>
      </c>
      <c r="AR17" s="84">
        <f t="shared" si="16"/>
        <v>0</v>
      </c>
      <c r="AS17" s="72">
        <f t="shared" si="17"/>
        <v>0</v>
      </c>
      <c r="AT17" s="72">
        <f t="shared" si="18"/>
        <v>0</v>
      </c>
      <c r="AU17" s="72">
        <f t="shared" si="19"/>
        <v>0</v>
      </c>
      <c r="AV17" s="72">
        <f t="shared" si="20"/>
        <v>0</v>
      </c>
      <c r="AW17" s="85">
        <f t="shared" si="21"/>
        <v>0</v>
      </c>
      <c r="AX17" s="86">
        <f t="shared" si="22"/>
        <v>2009</v>
      </c>
      <c r="AY17" s="71" t="str">
        <f>IF(AX17&lt;=Year!$B$4,"01_early",IF(AX17&lt;=Year!$B$5,"02_mid","03_late"))</f>
        <v>01_early</v>
      </c>
      <c r="AZ17" s="71" t="str">
        <f>IF(C17&lt;=Size_emissions!$B$4,"small",IF(C17&lt;=Size_emissions!$B$5,"medium","large"))</f>
        <v>small</v>
      </c>
      <c r="BA17" s="71" t="str">
        <f>IF(E17&lt;=Size_area!$B$4,"small",IF(E17&lt;=Size_area!$B$5,"medium","large"))</f>
        <v>medium</v>
      </c>
    </row>
    <row r="18" spans="1:53" ht="20" customHeight="1" x14ac:dyDescent="0.15">
      <c r="A18" s="69">
        <v>1953</v>
      </c>
      <c r="B18" s="70" t="s">
        <v>87</v>
      </c>
      <c r="C18" s="71">
        <v>340000</v>
      </c>
      <c r="D18" s="70" t="s">
        <v>42</v>
      </c>
      <c r="E18" s="71">
        <v>53528</v>
      </c>
      <c r="F18" s="70" t="s">
        <v>88</v>
      </c>
      <c r="G18" s="70" t="s">
        <v>89</v>
      </c>
      <c r="H18" s="75" t="s">
        <v>90</v>
      </c>
      <c r="I18" s="79">
        <v>20</v>
      </c>
      <c r="J18" s="77">
        <v>1</v>
      </c>
      <c r="K18" s="71">
        <v>3</v>
      </c>
      <c r="L18" s="71">
        <v>0</v>
      </c>
      <c r="M18" s="71">
        <v>0</v>
      </c>
      <c r="N18" s="71">
        <v>0</v>
      </c>
      <c r="O18" s="71">
        <v>2</v>
      </c>
      <c r="P18" s="71">
        <v>0</v>
      </c>
      <c r="Q18" s="71">
        <v>0</v>
      </c>
      <c r="R18" s="71">
        <v>1</v>
      </c>
      <c r="S18" s="71">
        <v>0</v>
      </c>
      <c r="T18" s="71">
        <v>4</v>
      </c>
      <c r="U18" s="71">
        <v>1</v>
      </c>
      <c r="V18" s="71">
        <v>0</v>
      </c>
      <c r="W18" s="71">
        <v>6</v>
      </c>
      <c r="X18" s="71">
        <v>2</v>
      </c>
      <c r="Y18" s="71">
        <v>0</v>
      </c>
      <c r="Z18" s="71">
        <v>0</v>
      </c>
      <c r="AA18" s="82">
        <v>0</v>
      </c>
      <c r="AB18" s="77">
        <v>6</v>
      </c>
      <c r="AC18" s="71">
        <v>0</v>
      </c>
      <c r="AD18" s="71">
        <v>6</v>
      </c>
      <c r="AE18" s="71">
        <v>4</v>
      </c>
      <c r="AF18" s="82">
        <v>4</v>
      </c>
      <c r="AG18" s="77">
        <f t="shared" si="9"/>
        <v>2</v>
      </c>
      <c r="AH18" s="71">
        <f t="shared" si="10"/>
        <v>6</v>
      </c>
      <c r="AI18" s="71">
        <f t="shared" si="11"/>
        <v>3</v>
      </c>
      <c r="AJ18" s="71">
        <f t="shared" si="12"/>
        <v>8</v>
      </c>
      <c r="AK18" s="71">
        <f t="shared" si="13"/>
        <v>0</v>
      </c>
      <c r="AL18" s="82">
        <f t="shared" si="14"/>
        <v>1</v>
      </c>
      <c r="AM18" s="84">
        <f t="shared" si="15"/>
        <v>0.3</v>
      </c>
      <c r="AN18" s="72">
        <f t="shared" si="0"/>
        <v>0</v>
      </c>
      <c r="AO18" s="72">
        <f t="shared" si="1"/>
        <v>0.3</v>
      </c>
      <c r="AP18" s="72">
        <f t="shared" si="2"/>
        <v>0.2</v>
      </c>
      <c r="AQ18" s="85">
        <f t="shared" si="3"/>
        <v>0.2</v>
      </c>
      <c r="AR18" s="84">
        <f t="shared" si="16"/>
        <v>0.1</v>
      </c>
      <c r="AS18" s="72">
        <f t="shared" si="17"/>
        <v>0.3</v>
      </c>
      <c r="AT18" s="72">
        <f t="shared" si="18"/>
        <v>0.15</v>
      </c>
      <c r="AU18" s="72">
        <f t="shared" si="19"/>
        <v>0.4</v>
      </c>
      <c r="AV18" s="72">
        <f t="shared" si="20"/>
        <v>0</v>
      </c>
      <c r="AW18" s="85">
        <f t="shared" si="21"/>
        <v>0.05</v>
      </c>
      <c r="AX18" s="86">
        <f t="shared" si="22"/>
        <v>2016</v>
      </c>
      <c r="AY18" s="71" t="str">
        <f>IF(AX18&lt;=Year!$B$4,"01_early",IF(AX18&lt;=Year!$B$5,"02_mid","03_late"))</f>
        <v>03_late</v>
      </c>
      <c r="AZ18" s="71" t="str">
        <f>IF(C18&lt;=Size_emissions!$B$4,"small",IF(C18&lt;=Size_emissions!$B$5,"medium","large"))</f>
        <v>medium</v>
      </c>
      <c r="BA18" s="71" t="str">
        <f>IF(E18&lt;=Size_area!$B$4,"small",IF(E18&lt;=Size_area!$B$5,"medium","large"))</f>
        <v>medium</v>
      </c>
    </row>
    <row r="19" spans="1:53" ht="20" customHeight="1" x14ac:dyDescent="0.15">
      <c r="A19" s="69">
        <v>1900</v>
      </c>
      <c r="B19" s="70" t="s">
        <v>91</v>
      </c>
      <c r="C19" s="71">
        <v>136411</v>
      </c>
      <c r="D19" s="70" t="s">
        <v>33</v>
      </c>
      <c r="E19" s="71">
        <v>104065</v>
      </c>
      <c r="F19" s="70" t="s">
        <v>92</v>
      </c>
      <c r="G19" s="70" t="s">
        <v>93</v>
      </c>
      <c r="H19" s="75" t="s">
        <v>94</v>
      </c>
      <c r="I19" s="79">
        <v>6</v>
      </c>
      <c r="J19" s="77">
        <v>0</v>
      </c>
      <c r="K19" s="71">
        <v>0</v>
      </c>
      <c r="L19" s="71">
        <v>0</v>
      </c>
      <c r="M19" s="71">
        <v>0</v>
      </c>
      <c r="N19" s="71">
        <v>0</v>
      </c>
      <c r="O19" s="71">
        <v>0</v>
      </c>
      <c r="P19" s="71">
        <v>3</v>
      </c>
      <c r="Q19" s="71">
        <v>0</v>
      </c>
      <c r="R19" s="71">
        <v>0</v>
      </c>
      <c r="S19" s="71">
        <v>0</v>
      </c>
      <c r="T19" s="71">
        <v>3</v>
      </c>
      <c r="U19" s="71">
        <v>0</v>
      </c>
      <c r="V19" s="71">
        <v>0</v>
      </c>
      <c r="W19" s="71">
        <v>0</v>
      </c>
      <c r="X19" s="71">
        <v>0</v>
      </c>
      <c r="Y19" s="71">
        <v>0</v>
      </c>
      <c r="Z19" s="71">
        <v>0</v>
      </c>
      <c r="AA19" s="82">
        <v>0</v>
      </c>
      <c r="AB19" s="77">
        <v>0</v>
      </c>
      <c r="AC19" s="71">
        <v>0</v>
      </c>
      <c r="AD19" s="71">
        <v>0</v>
      </c>
      <c r="AE19" s="71">
        <v>0</v>
      </c>
      <c r="AF19" s="82">
        <v>6</v>
      </c>
      <c r="AG19" s="77">
        <f t="shared" si="9"/>
        <v>0</v>
      </c>
      <c r="AH19" s="71">
        <f t="shared" si="10"/>
        <v>3</v>
      </c>
      <c r="AI19" s="71">
        <f t="shared" si="11"/>
        <v>0</v>
      </c>
      <c r="AJ19" s="71">
        <f t="shared" si="12"/>
        <v>0</v>
      </c>
      <c r="AK19" s="71">
        <f t="shared" si="13"/>
        <v>3</v>
      </c>
      <c r="AL19" s="82">
        <f t="shared" si="14"/>
        <v>0</v>
      </c>
      <c r="AM19" s="84">
        <f t="shared" si="15"/>
        <v>0</v>
      </c>
      <c r="AN19" s="72">
        <f t="shared" si="0"/>
        <v>0</v>
      </c>
      <c r="AO19" s="72">
        <f t="shared" si="1"/>
        <v>0</v>
      </c>
      <c r="AP19" s="72">
        <f t="shared" si="2"/>
        <v>0</v>
      </c>
      <c r="AQ19" s="85">
        <f t="shared" si="3"/>
        <v>1</v>
      </c>
      <c r="AR19" s="84">
        <f t="shared" si="16"/>
        <v>0</v>
      </c>
      <c r="AS19" s="72">
        <f t="shared" si="17"/>
        <v>0.5</v>
      </c>
      <c r="AT19" s="72">
        <f t="shared" si="18"/>
        <v>0</v>
      </c>
      <c r="AU19" s="72">
        <f t="shared" si="19"/>
        <v>0</v>
      </c>
      <c r="AV19" s="72">
        <f t="shared" si="20"/>
        <v>0.5</v>
      </c>
      <c r="AW19" s="85">
        <f t="shared" si="21"/>
        <v>0</v>
      </c>
      <c r="AX19" s="86">
        <f t="shared" si="22"/>
        <v>2016</v>
      </c>
      <c r="AY19" s="71" t="str">
        <f>IF(AX19&lt;=Year!$B$4,"01_early",IF(AX19&lt;=Year!$B$5,"02_mid","03_late"))</f>
        <v>03_late</v>
      </c>
      <c r="AZ19" s="71" t="str">
        <f>IF(C19&lt;=Size_emissions!$B$4,"small",IF(C19&lt;=Size_emissions!$B$5,"medium","large"))</f>
        <v>medium</v>
      </c>
      <c r="BA19" s="71" t="str">
        <f>IF(E19&lt;=Size_area!$B$4,"small",IF(E19&lt;=Size_area!$B$5,"medium","large"))</f>
        <v>medium</v>
      </c>
    </row>
    <row r="20" spans="1:53" ht="20" customHeight="1" x14ac:dyDescent="0.15">
      <c r="A20" s="69">
        <v>1897</v>
      </c>
      <c r="B20" s="70" t="s">
        <v>91</v>
      </c>
      <c r="C20" s="71">
        <v>420200</v>
      </c>
      <c r="D20" s="70" t="s">
        <v>33</v>
      </c>
      <c r="E20" s="71">
        <v>212557</v>
      </c>
      <c r="F20" s="73"/>
      <c r="G20" s="70" t="s">
        <v>95</v>
      </c>
      <c r="H20" s="75" t="s">
        <v>96</v>
      </c>
      <c r="I20" s="79">
        <v>3</v>
      </c>
      <c r="J20" s="77">
        <v>0</v>
      </c>
      <c r="K20" s="71">
        <v>0</v>
      </c>
      <c r="L20" s="71">
        <v>1</v>
      </c>
      <c r="M20" s="71">
        <v>0</v>
      </c>
      <c r="N20" s="71">
        <v>1</v>
      </c>
      <c r="O20" s="71">
        <v>0</v>
      </c>
      <c r="P20" s="71">
        <v>0</v>
      </c>
      <c r="Q20" s="71">
        <v>0</v>
      </c>
      <c r="R20" s="71">
        <v>0</v>
      </c>
      <c r="S20" s="71">
        <v>0</v>
      </c>
      <c r="T20" s="71">
        <v>0</v>
      </c>
      <c r="U20" s="71">
        <v>1</v>
      </c>
      <c r="V20" s="71">
        <v>0</v>
      </c>
      <c r="W20" s="71">
        <v>0</v>
      </c>
      <c r="X20" s="71">
        <v>0</v>
      </c>
      <c r="Y20" s="71">
        <v>0</v>
      </c>
      <c r="Z20" s="71">
        <v>0</v>
      </c>
      <c r="AA20" s="82">
        <v>0</v>
      </c>
      <c r="AB20" s="77">
        <v>0</v>
      </c>
      <c r="AC20" s="71">
        <v>0</v>
      </c>
      <c r="AD20" s="71">
        <v>3</v>
      </c>
      <c r="AE20" s="71">
        <v>0</v>
      </c>
      <c r="AF20" s="82">
        <v>0</v>
      </c>
      <c r="AG20" s="77">
        <f t="shared" si="9"/>
        <v>0</v>
      </c>
      <c r="AH20" s="71">
        <f t="shared" si="10"/>
        <v>0</v>
      </c>
      <c r="AI20" s="71">
        <f t="shared" si="11"/>
        <v>0</v>
      </c>
      <c r="AJ20" s="71">
        <f t="shared" si="12"/>
        <v>1</v>
      </c>
      <c r="AK20" s="71">
        <f t="shared" si="13"/>
        <v>0</v>
      </c>
      <c r="AL20" s="82">
        <f t="shared" si="14"/>
        <v>2</v>
      </c>
      <c r="AM20" s="84">
        <f t="shared" si="15"/>
        <v>0</v>
      </c>
      <c r="AN20" s="72">
        <f t="shared" si="0"/>
        <v>0</v>
      </c>
      <c r="AO20" s="72">
        <f t="shared" si="1"/>
        <v>1</v>
      </c>
      <c r="AP20" s="72">
        <f t="shared" si="2"/>
        <v>0</v>
      </c>
      <c r="AQ20" s="85">
        <f t="shared" si="3"/>
        <v>0</v>
      </c>
      <c r="AR20" s="84">
        <f t="shared" si="16"/>
        <v>0</v>
      </c>
      <c r="AS20" s="72">
        <f t="shared" si="17"/>
        <v>0</v>
      </c>
      <c r="AT20" s="72">
        <f t="shared" si="18"/>
        <v>0</v>
      </c>
      <c r="AU20" s="72">
        <f t="shared" si="19"/>
        <v>0.33333333333333331</v>
      </c>
      <c r="AV20" s="72">
        <f t="shared" si="20"/>
        <v>0</v>
      </c>
      <c r="AW20" s="85">
        <f t="shared" si="21"/>
        <v>0.66666666666666663</v>
      </c>
      <c r="AX20" s="86">
        <f t="shared" si="22"/>
        <v>2017</v>
      </c>
      <c r="AY20" s="71" t="str">
        <f>IF(AX20&lt;=Year!$B$4,"01_early",IF(AX20&lt;=Year!$B$5,"02_mid","03_late"))</f>
        <v>03_late</v>
      </c>
      <c r="AZ20" s="71" t="str">
        <f>IF(C20&lt;=Size_emissions!$B$4,"small",IF(C20&lt;=Size_emissions!$B$5,"medium","large"))</f>
        <v>medium</v>
      </c>
      <c r="BA20" s="71" t="str">
        <f>IF(E20&lt;=Size_area!$B$4,"small",IF(E20&lt;=Size_area!$B$5,"medium","large"))</f>
        <v>large</v>
      </c>
    </row>
    <row r="21" spans="1:53" ht="20" customHeight="1" x14ac:dyDescent="0.15">
      <c r="A21" s="69">
        <v>1882</v>
      </c>
      <c r="B21" s="70" t="s">
        <v>97</v>
      </c>
      <c r="C21" s="71">
        <v>52425</v>
      </c>
      <c r="D21" s="70" t="s">
        <v>42</v>
      </c>
      <c r="E21" s="71">
        <v>53410</v>
      </c>
      <c r="F21" s="70" t="s">
        <v>57</v>
      </c>
      <c r="G21" s="70" t="s">
        <v>98</v>
      </c>
      <c r="H21" s="75" t="s">
        <v>99</v>
      </c>
      <c r="I21" s="79">
        <v>5</v>
      </c>
      <c r="J21" s="77">
        <v>0</v>
      </c>
      <c r="K21" s="71">
        <v>0</v>
      </c>
      <c r="L21" s="71">
        <v>0</v>
      </c>
      <c r="M21" s="71">
        <v>0</v>
      </c>
      <c r="N21" s="71">
        <v>1</v>
      </c>
      <c r="O21" s="71">
        <v>0</v>
      </c>
      <c r="P21" s="71">
        <v>0</v>
      </c>
      <c r="Q21" s="71">
        <v>0</v>
      </c>
      <c r="R21" s="71">
        <v>0</v>
      </c>
      <c r="S21" s="71">
        <v>0</v>
      </c>
      <c r="T21" s="71">
        <v>2</v>
      </c>
      <c r="U21" s="71">
        <v>2</v>
      </c>
      <c r="V21" s="71">
        <v>0</v>
      </c>
      <c r="W21" s="71">
        <v>0</v>
      </c>
      <c r="X21" s="71">
        <v>0</v>
      </c>
      <c r="Y21" s="71">
        <v>0</v>
      </c>
      <c r="Z21" s="71">
        <v>0</v>
      </c>
      <c r="AA21" s="82">
        <v>0</v>
      </c>
      <c r="AB21" s="77">
        <v>1</v>
      </c>
      <c r="AC21" s="71">
        <v>0</v>
      </c>
      <c r="AD21" s="71">
        <v>2</v>
      </c>
      <c r="AE21" s="71">
        <v>0</v>
      </c>
      <c r="AF21" s="82">
        <v>2</v>
      </c>
      <c r="AG21" s="77">
        <f t="shared" si="9"/>
        <v>0</v>
      </c>
      <c r="AH21" s="71">
        <f t="shared" si="10"/>
        <v>2</v>
      </c>
      <c r="AI21" s="71">
        <f t="shared" si="11"/>
        <v>0</v>
      </c>
      <c r="AJ21" s="71">
        <f t="shared" si="12"/>
        <v>1</v>
      </c>
      <c r="AK21" s="71">
        <f t="shared" si="13"/>
        <v>0</v>
      </c>
      <c r="AL21" s="82">
        <f t="shared" si="14"/>
        <v>2</v>
      </c>
      <c r="AM21" s="84">
        <f t="shared" si="15"/>
        <v>0.2</v>
      </c>
      <c r="AN21" s="72">
        <f t="shared" si="0"/>
        <v>0</v>
      </c>
      <c r="AO21" s="72">
        <f t="shared" si="1"/>
        <v>0.4</v>
      </c>
      <c r="AP21" s="72">
        <f t="shared" si="2"/>
        <v>0</v>
      </c>
      <c r="AQ21" s="85">
        <f t="shared" si="3"/>
        <v>0.4</v>
      </c>
      <c r="AR21" s="84">
        <f t="shared" si="16"/>
        <v>0</v>
      </c>
      <c r="AS21" s="72">
        <f t="shared" si="17"/>
        <v>0.4</v>
      </c>
      <c r="AT21" s="72">
        <f t="shared" si="18"/>
        <v>0</v>
      </c>
      <c r="AU21" s="72">
        <f t="shared" si="19"/>
        <v>0.2</v>
      </c>
      <c r="AV21" s="72">
        <f t="shared" si="20"/>
        <v>0</v>
      </c>
      <c r="AW21" s="85">
        <f t="shared" si="21"/>
        <v>0.4</v>
      </c>
      <c r="AX21" s="86">
        <f t="shared" si="22"/>
        <v>2013</v>
      </c>
      <c r="AY21" s="71" t="str">
        <f>IF(AX21&lt;=Year!$B$4,"01_early",IF(AX21&lt;=Year!$B$5,"02_mid","03_late"))</f>
        <v>02_mid</v>
      </c>
      <c r="AZ21" s="71" t="str">
        <f>IF(C21&lt;=Size_emissions!$B$4,"small",IF(C21&lt;=Size_emissions!$B$5,"medium","large"))</f>
        <v>small</v>
      </c>
      <c r="BA21" s="71" t="str">
        <f>IF(E21&lt;=Size_area!$B$4,"small",IF(E21&lt;=Size_area!$B$5,"medium","large"))</f>
        <v>medium</v>
      </c>
    </row>
    <row r="22" spans="1:53" ht="20" customHeight="1" x14ac:dyDescent="0.15">
      <c r="A22" s="69">
        <v>1052</v>
      </c>
      <c r="B22" s="70" t="s">
        <v>32</v>
      </c>
      <c r="C22" s="71">
        <v>231110</v>
      </c>
      <c r="D22" s="70" t="s">
        <v>100</v>
      </c>
      <c r="E22" s="71">
        <v>92530</v>
      </c>
      <c r="F22" s="70" t="s">
        <v>101</v>
      </c>
      <c r="G22" s="70" t="s">
        <v>102</v>
      </c>
      <c r="H22" s="75" t="s">
        <v>103</v>
      </c>
      <c r="I22" s="79">
        <v>0</v>
      </c>
      <c r="J22" s="77">
        <v>0</v>
      </c>
      <c r="K22" s="71">
        <v>0</v>
      </c>
      <c r="L22" s="71">
        <v>0</v>
      </c>
      <c r="M22" s="71">
        <v>0</v>
      </c>
      <c r="N22" s="71">
        <v>0</v>
      </c>
      <c r="O22" s="71">
        <v>0</v>
      </c>
      <c r="P22" s="71">
        <v>0</v>
      </c>
      <c r="Q22" s="71">
        <v>0</v>
      </c>
      <c r="R22" s="71">
        <v>0</v>
      </c>
      <c r="S22" s="71">
        <v>0</v>
      </c>
      <c r="T22" s="71">
        <v>0</v>
      </c>
      <c r="U22" s="71">
        <v>0</v>
      </c>
      <c r="V22" s="71">
        <v>0</v>
      </c>
      <c r="W22" s="71">
        <v>0</v>
      </c>
      <c r="X22" s="71">
        <v>0</v>
      </c>
      <c r="Y22" s="71">
        <v>0</v>
      </c>
      <c r="Z22" s="71">
        <v>0</v>
      </c>
      <c r="AA22" s="82">
        <v>0</v>
      </c>
      <c r="AB22" s="77">
        <v>0</v>
      </c>
      <c r="AC22" s="71">
        <v>0</v>
      </c>
      <c r="AD22" s="71">
        <v>0</v>
      </c>
      <c r="AE22" s="71">
        <v>0</v>
      </c>
      <c r="AF22" s="82">
        <v>0</v>
      </c>
      <c r="AG22" s="77">
        <f t="shared" si="9"/>
        <v>0</v>
      </c>
      <c r="AH22" s="71">
        <f t="shared" si="10"/>
        <v>0</v>
      </c>
      <c r="AI22" s="71">
        <f t="shared" si="11"/>
        <v>0</v>
      </c>
      <c r="AJ22" s="71">
        <f t="shared" si="12"/>
        <v>0</v>
      </c>
      <c r="AK22" s="71">
        <f t="shared" si="13"/>
        <v>0</v>
      </c>
      <c r="AL22" s="82">
        <f t="shared" si="14"/>
        <v>0</v>
      </c>
      <c r="AM22" s="84">
        <f t="shared" si="15"/>
        <v>0</v>
      </c>
      <c r="AN22" s="72">
        <f t="shared" si="0"/>
        <v>0</v>
      </c>
      <c r="AO22" s="72">
        <f t="shared" si="1"/>
        <v>0</v>
      </c>
      <c r="AP22" s="72">
        <f t="shared" si="2"/>
        <v>0</v>
      </c>
      <c r="AQ22" s="85">
        <f t="shared" si="3"/>
        <v>0</v>
      </c>
      <c r="AR22" s="84">
        <f t="shared" si="16"/>
        <v>0</v>
      </c>
      <c r="AS22" s="72">
        <f t="shared" si="17"/>
        <v>0</v>
      </c>
      <c r="AT22" s="72">
        <f t="shared" si="18"/>
        <v>0</v>
      </c>
      <c r="AU22" s="72">
        <f t="shared" si="19"/>
        <v>0</v>
      </c>
      <c r="AV22" s="72">
        <f t="shared" si="20"/>
        <v>0</v>
      </c>
      <c r="AW22" s="85">
        <f t="shared" si="21"/>
        <v>0</v>
      </c>
      <c r="AX22" s="86">
        <f t="shared" si="22"/>
        <v>2012</v>
      </c>
      <c r="AY22" s="71" t="str">
        <f>IF(AX22&lt;=Year!$B$4,"01_early",IF(AX22&lt;=Year!$B$5,"02_mid","03_late"))</f>
        <v>02_mid</v>
      </c>
      <c r="AZ22" s="71" t="str">
        <f>IF(C22&lt;=Size_emissions!$B$4,"small",IF(C22&lt;=Size_emissions!$B$5,"medium","large"))</f>
        <v>medium</v>
      </c>
      <c r="BA22" s="71" t="str">
        <f>IF(E22&lt;=Size_area!$B$4,"small",IF(E22&lt;=Size_area!$B$5,"medium","large"))</f>
        <v>medium</v>
      </c>
    </row>
    <row r="23" spans="1:53" ht="20" customHeight="1" x14ac:dyDescent="0.15">
      <c r="A23" s="69">
        <v>1799</v>
      </c>
      <c r="B23" s="70" t="s">
        <v>32</v>
      </c>
      <c r="C23" s="71">
        <v>126168</v>
      </c>
      <c r="D23" s="70" t="s">
        <v>42</v>
      </c>
      <c r="E23" s="71">
        <v>53308</v>
      </c>
      <c r="F23" s="70" t="s">
        <v>57</v>
      </c>
      <c r="G23" s="70" t="s">
        <v>104</v>
      </c>
      <c r="H23" s="75" t="s">
        <v>105</v>
      </c>
      <c r="I23" s="79">
        <v>13</v>
      </c>
      <c r="J23" s="77">
        <v>0</v>
      </c>
      <c r="K23" s="71">
        <v>0</v>
      </c>
      <c r="L23" s="71">
        <v>0</v>
      </c>
      <c r="M23" s="71">
        <v>2</v>
      </c>
      <c r="N23" s="71">
        <v>4</v>
      </c>
      <c r="O23" s="71">
        <v>3</v>
      </c>
      <c r="P23" s="71">
        <v>0</v>
      </c>
      <c r="Q23" s="71">
        <v>0</v>
      </c>
      <c r="R23" s="71">
        <v>1</v>
      </c>
      <c r="S23" s="71">
        <v>0</v>
      </c>
      <c r="T23" s="71">
        <v>0</v>
      </c>
      <c r="U23" s="71">
        <v>3</v>
      </c>
      <c r="V23" s="71">
        <v>0</v>
      </c>
      <c r="W23" s="71">
        <v>0</v>
      </c>
      <c r="X23" s="71">
        <v>0</v>
      </c>
      <c r="Y23" s="71">
        <v>0</v>
      </c>
      <c r="Z23" s="71">
        <v>0</v>
      </c>
      <c r="AA23" s="82">
        <v>0</v>
      </c>
      <c r="AB23" s="77">
        <v>0</v>
      </c>
      <c r="AC23" s="71">
        <v>0</v>
      </c>
      <c r="AD23" s="71">
        <v>10</v>
      </c>
      <c r="AE23" s="71">
        <v>0</v>
      </c>
      <c r="AF23" s="82">
        <v>3</v>
      </c>
      <c r="AG23" s="77">
        <f t="shared" si="9"/>
        <v>3</v>
      </c>
      <c r="AH23" s="71">
        <f t="shared" si="10"/>
        <v>3</v>
      </c>
      <c r="AI23" s="71">
        <f t="shared" si="11"/>
        <v>0</v>
      </c>
      <c r="AJ23" s="71">
        <f t="shared" si="12"/>
        <v>4</v>
      </c>
      <c r="AK23" s="71">
        <f t="shared" si="13"/>
        <v>0</v>
      </c>
      <c r="AL23" s="82">
        <f t="shared" si="14"/>
        <v>3</v>
      </c>
      <c r="AM23" s="84">
        <f t="shared" si="15"/>
        <v>0</v>
      </c>
      <c r="AN23" s="72">
        <f t="shared" si="0"/>
        <v>0</v>
      </c>
      <c r="AO23" s="72">
        <f t="shared" si="1"/>
        <v>0.76923076923076927</v>
      </c>
      <c r="AP23" s="72">
        <f t="shared" si="2"/>
        <v>0</v>
      </c>
      <c r="AQ23" s="85">
        <f t="shared" si="3"/>
        <v>0.23076923076923078</v>
      </c>
      <c r="AR23" s="84">
        <f t="shared" si="16"/>
        <v>0.23076923076923078</v>
      </c>
      <c r="AS23" s="72">
        <f t="shared" si="17"/>
        <v>0.23076923076923078</v>
      </c>
      <c r="AT23" s="72">
        <f t="shared" si="18"/>
        <v>0</v>
      </c>
      <c r="AU23" s="72">
        <f t="shared" si="19"/>
        <v>0.30769230769230771</v>
      </c>
      <c r="AV23" s="72">
        <f t="shared" si="20"/>
        <v>0</v>
      </c>
      <c r="AW23" s="85">
        <f t="shared" si="21"/>
        <v>0.23076923076923078</v>
      </c>
      <c r="AX23" s="86">
        <f t="shared" si="22"/>
        <v>2017</v>
      </c>
      <c r="AY23" s="71" t="str">
        <f>IF(AX23&lt;=Year!$B$4,"01_early",IF(AX23&lt;=Year!$B$5,"02_mid","03_late"))</f>
        <v>03_late</v>
      </c>
      <c r="AZ23" s="71" t="str">
        <f>IF(C23&lt;=Size_emissions!$B$4,"small",IF(C23&lt;=Size_emissions!$B$5,"medium","large"))</f>
        <v>small</v>
      </c>
      <c r="BA23" s="71" t="str">
        <f>IF(E23&lt;=Size_area!$B$4,"small",IF(E23&lt;=Size_area!$B$5,"medium","large"))</f>
        <v>medium</v>
      </c>
    </row>
    <row r="24" spans="1:53" ht="20" customHeight="1" x14ac:dyDescent="0.15">
      <c r="A24" s="69">
        <v>1775</v>
      </c>
      <c r="B24" s="70" t="s">
        <v>32</v>
      </c>
      <c r="C24" s="71">
        <v>2985650</v>
      </c>
      <c r="D24" s="70" t="s">
        <v>56</v>
      </c>
      <c r="E24" s="71">
        <v>1236258</v>
      </c>
      <c r="F24" s="70" t="s">
        <v>57</v>
      </c>
      <c r="G24" s="70" t="s">
        <v>106</v>
      </c>
      <c r="H24" s="75" t="s">
        <v>107</v>
      </c>
      <c r="I24" s="79">
        <v>17</v>
      </c>
      <c r="J24" s="77">
        <v>1</v>
      </c>
      <c r="K24" s="71">
        <v>3</v>
      </c>
      <c r="L24" s="71">
        <v>1</v>
      </c>
      <c r="M24" s="71">
        <v>0</v>
      </c>
      <c r="N24" s="71">
        <v>0</v>
      </c>
      <c r="O24" s="71">
        <v>0</v>
      </c>
      <c r="P24" s="71">
        <v>0</v>
      </c>
      <c r="Q24" s="71">
        <v>0</v>
      </c>
      <c r="R24" s="71">
        <v>6</v>
      </c>
      <c r="S24" s="71">
        <v>0</v>
      </c>
      <c r="T24" s="71">
        <v>1</v>
      </c>
      <c r="U24" s="71">
        <v>0</v>
      </c>
      <c r="V24" s="71">
        <v>0</v>
      </c>
      <c r="W24" s="71">
        <v>2</v>
      </c>
      <c r="X24" s="71">
        <v>3</v>
      </c>
      <c r="Y24" s="71">
        <v>0</v>
      </c>
      <c r="Z24" s="71">
        <v>0</v>
      </c>
      <c r="AA24" s="82">
        <v>0</v>
      </c>
      <c r="AB24" s="77">
        <v>3</v>
      </c>
      <c r="AC24" s="71">
        <v>1</v>
      </c>
      <c r="AD24" s="71">
        <v>13</v>
      </c>
      <c r="AE24" s="71">
        <v>0</v>
      </c>
      <c r="AF24" s="82">
        <v>0</v>
      </c>
      <c r="AG24" s="77">
        <f t="shared" si="9"/>
        <v>7</v>
      </c>
      <c r="AH24" s="71">
        <f t="shared" si="10"/>
        <v>1</v>
      </c>
      <c r="AI24" s="71">
        <f t="shared" si="11"/>
        <v>3</v>
      </c>
      <c r="AJ24" s="71">
        <f t="shared" si="12"/>
        <v>5</v>
      </c>
      <c r="AK24" s="71">
        <f t="shared" si="13"/>
        <v>0</v>
      </c>
      <c r="AL24" s="82">
        <f t="shared" si="14"/>
        <v>1</v>
      </c>
      <c r="AM24" s="84">
        <f t="shared" si="15"/>
        <v>0.17647058823529413</v>
      </c>
      <c r="AN24" s="72">
        <f t="shared" si="0"/>
        <v>5.8823529411764705E-2</v>
      </c>
      <c r="AO24" s="72">
        <f t="shared" si="1"/>
        <v>0.76470588235294112</v>
      </c>
      <c r="AP24" s="72">
        <f t="shared" si="2"/>
        <v>0</v>
      </c>
      <c r="AQ24" s="85">
        <f t="shared" si="3"/>
        <v>0</v>
      </c>
      <c r="AR24" s="84">
        <f t="shared" si="16"/>
        <v>0.41176470588235292</v>
      </c>
      <c r="AS24" s="72">
        <f t="shared" si="17"/>
        <v>5.8823529411764705E-2</v>
      </c>
      <c r="AT24" s="72">
        <f t="shared" si="18"/>
        <v>0.17647058823529413</v>
      </c>
      <c r="AU24" s="72">
        <f t="shared" si="19"/>
        <v>0.29411764705882354</v>
      </c>
      <c r="AV24" s="72">
        <f t="shared" si="20"/>
        <v>0</v>
      </c>
      <c r="AW24" s="85">
        <f t="shared" si="21"/>
        <v>5.8823529411764705E-2</v>
      </c>
      <c r="AX24" s="86">
        <f t="shared" si="22"/>
        <v>2015</v>
      </c>
      <c r="AY24" s="71" t="str">
        <f>IF(AX24&lt;=Year!$B$4,"01_early",IF(AX24&lt;=Year!$B$5,"02_mid","03_late"))</f>
        <v>03_late</v>
      </c>
      <c r="AZ24" s="71" t="str">
        <f>IF(C24&lt;=Size_emissions!$B$4,"small",IF(C24&lt;=Size_emissions!$B$5,"medium","large"))</f>
        <v>large</v>
      </c>
      <c r="BA24" s="71" t="str">
        <f>IF(E24&lt;=Size_area!$B$4,"small",IF(E24&lt;=Size_area!$B$5,"medium","large"))</f>
        <v>large</v>
      </c>
    </row>
    <row r="25" spans="1:53" ht="20" customHeight="1" x14ac:dyDescent="0.15">
      <c r="A25" s="69">
        <v>1765</v>
      </c>
      <c r="B25" s="70" t="s">
        <v>108</v>
      </c>
      <c r="C25" s="71">
        <v>117468</v>
      </c>
      <c r="D25" s="70" t="s">
        <v>42</v>
      </c>
      <c r="E25" s="71">
        <v>1000</v>
      </c>
      <c r="F25" s="70" t="s">
        <v>70</v>
      </c>
      <c r="G25" s="70" t="s">
        <v>109</v>
      </c>
      <c r="H25" s="75" t="s">
        <v>110</v>
      </c>
      <c r="I25" s="79">
        <v>13</v>
      </c>
      <c r="J25" s="77">
        <v>0</v>
      </c>
      <c r="K25" s="71">
        <v>0</v>
      </c>
      <c r="L25" s="71">
        <v>0</v>
      </c>
      <c r="M25" s="71">
        <v>0</v>
      </c>
      <c r="N25" s="71">
        <v>7</v>
      </c>
      <c r="O25" s="71">
        <v>0</v>
      </c>
      <c r="P25" s="71">
        <v>0</v>
      </c>
      <c r="Q25" s="71">
        <v>0</v>
      </c>
      <c r="R25" s="71">
        <v>1</v>
      </c>
      <c r="S25" s="71">
        <v>0</v>
      </c>
      <c r="T25" s="71">
        <v>1</v>
      </c>
      <c r="U25" s="71">
        <v>2</v>
      </c>
      <c r="V25" s="71">
        <v>0</v>
      </c>
      <c r="W25" s="71">
        <v>0</v>
      </c>
      <c r="X25" s="71">
        <v>0</v>
      </c>
      <c r="Y25" s="71">
        <v>2</v>
      </c>
      <c r="Z25" s="71">
        <v>0</v>
      </c>
      <c r="AA25" s="82">
        <v>0</v>
      </c>
      <c r="AB25" s="77">
        <v>1</v>
      </c>
      <c r="AC25" s="71">
        <v>3</v>
      </c>
      <c r="AD25" s="71">
        <v>7</v>
      </c>
      <c r="AE25" s="71">
        <v>0</v>
      </c>
      <c r="AF25" s="82">
        <v>2</v>
      </c>
      <c r="AG25" s="77">
        <f t="shared" si="9"/>
        <v>1</v>
      </c>
      <c r="AH25" s="71">
        <f t="shared" si="10"/>
        <v>1</v>
      </c>
      <c r="AI25" s="71">
        <f t="shared" si="11"/>
        <v>2</v>
      </c>
      <c r="AJ25" s="71">
        <f t="shared" si="12"/>
        <v>7</v>
      </c>
      <c r="AK25" s="71">
        <f t="shared" si="13"/>
        <v>0</v>
      </c>
      <c r="AL25" s="82">
        <f t="shared" si="14"/>
        <v>2</v>
      </c>
      <c r="AM25" s="84">
        <f t="shared" si="15"/>
        <v>7.6923076923076927E-2</v>
      </c>
      <c r="AN25" s="72">
        <f t="shared" si="0"/>
        <v>0.23076923076923078</v>
      </c>
      <c r="AO25" s="72">
        <f t="shared" si="1"/>
        <v>0.53846153846153844</v>
      </c>
      <c r="AP25" s="72">
        <f t="shared" si="2"/>
        <v>0</v>
      </c>
      <c r="AQ25" s="85">
        <f t="shared" si="3"/>
        <v>0.15384615384615385</v>
      </c>
      <c r="AR25" s="84">
        <f t="shared" si="16"/>
        <v>7.6923076923076927E-2</v>
      </c>
      <c r="AS25" s="72">
        <f t="shared" si="17"/>
        <v>7.6923076923076927E-2</v>
      </c>
      <c r="AT25" s="72">
        <f t="shared" si="18"/>
        <v>0.15384615384615385</v>
      </c>
      <c r="AU25" s="72">
        <f t="shared" si="19"/>
        <v>0.53846153846153844</v>
      </c>
      <c r="AV25" s="72">
        <f t="shared" si="20"/>
        <v>0</v>
      </c>
      <c r="AW25" s="85">
        <f t="shared" si="21"/>
        <v>0.15384615384615385</v>
      </c>
      <c r="AX25" s="86">
        <f t="shared" si="22"/>
        <v>2014</v>
      </c>
      <c r="AY25" s="71" t="str">
        <f>IF(AX25&lt;=Year!$B$4,"01_early",IF(AX25&lt;=Year!$B$5,"02_mid","03_late"))</f>
        <v>03_late</v>
      </c>
      <c r="AZ25" s="71" t="str">
        <f>IF(C25&lt;=Size_emissions!$B$4,"small",IF(C25&lt;=Size_emissions!$B$5,"medium","large"))</f>
        <v>small</v>
      </c>
      <c r="BA25" s="71" t="str">
        <f>IF(E25&lt;=Size_area!$B$4,"small",IF(E25&lt;=Size_area!$B$5,"medium","large"))</f>
        <v>small</v>
      </c>
    </row>
    <row r="26" spans="1:53" ht="20" customHeight="1" x14ac:dyDescent="0.15">
      <c r="A26" s="69">
        <v>1398</v>
      </c>
      <c r="B26" s="70" t="s">
        <v>111</v>
      </c>
      <c r="C26" s="71">
        <v>64981</v>
      </c>
      <c r="D26" s="70" t="s">
        <v>42</v>
      </c>
      <c r="E26" s="71">
        <v>260000</v>
      </c>
      <c r="F26" s="70" t="s">
        <v>112</v>
      </c>
      <c r="G26" s="70" t="s">
        <v>113</v>
      </c>
      <c r="H26" s="75" t="s">
        <v>114</v>
      </c>
      <c r="I26" s="79">
        <v>2</v>
      </c>
      <c r="J26" s="77">
        <v>0</v>
      </c>
      <c r="K26" s="71">
        <v>0</v>
      </c>
      <c r="L26" s="71">
        <v>0</v>
      </c>
      <c r="M26" s="71">
        <v>0</v>
      </c>
      <c r="N26" s="71">
        <v>0</v>
      </c>
      <c r="O26" s="71">
        <v>0</v>
      </c>
      <c r="P26" s="71">
        <v>0</v>
      </c>
      <c r="Q26" s="71">
        <v>0</v>
      </c>
      <c r="R26" s="71">
        <v>0</v>
      </c>
      <c r="S26" s="71">
        <v>0</v>
      </c>
      <c r="T26" s="71">
        <v>1</v>
      </c>
      <c r="U26" s="71">
        <v>0</v>
      </c>
      <c r="V26" s="71">
        <v>1</v>
      </c>
      <c r="W26" s="71">
        <v>0</v>
      </c>
      <c r="X26" s="71">
        <v>0</v>
      </c>
      <c r="Y26" s="71">
        <v>0</v>
      </c>
      <c r="Z26" s="71">
        <v>0</v>
      </c>
      <c r="AA26" s="82">
        <v>0</v>
      </c>
      <c r="AB26" s="77">
        <v>0</v>
      </c>
      <c r="AC26" s="71">
        <v>2</v>
      </c>
      <c r="AD26" s="71">
        <v>0</v>
      </c>
      <c r="AE26" s="71">
        <v>0</v>
      </c>
      <c r="AF26" s="82">
        <v>0</v>
      </c>
      <c r="AG26" s="77">
        <f t="shared" si="9"/>
        <v>0</v>
      </c>
      <c r="AH26" s="71">
        <f t="shared" si="10"/>
        <v>1</v>
      </c>
      <c r="AI26" s="71">
        <f t="shared" si="11"/>
        <v>0</v>
      </c>
      <c r="AJ26" s="71">
        <f t="shared" si="12"/>
        <v>0</v>
      </c>
      <c r="AK26" s="71">
        <f t="shared" si="13"/>
        <v>1</v>
      </c>
      <c r="AL26" s="82">
        <f t="shared" si="14"/>
        <v>0</v>
      </c>
      <c r="AM26" s="84">
        <f t="shared" si="15"/>
        <v>0</v>
      </c>
      <c r="AN26" s="72">
        <f t="shared" si="0"/>
        <v>1</v>
      </c>
      <c r="AO26" s="72">
        <f t="shared" si="1"/>
        <v>0</v>
      </c>
      <c r="AP26" s="72">
        <f t="shared" si="2"/>
        <v>0</v>
      </c>
      <c r="AQ26" s="85">
        <f t="shared" si="3"/>
        <v>0</v>
      </c>
      <c r="AR26" s="84">
        <f t="shared" si="16"/>
        <v>0</v>
      </c>
      <c r="AS26" s="72">
        <f t="shared" si="17"/>
        <v>0.5</v>
      </c>
      <c r="AT26" s="72">
        <f t="shared" si="18"/>
        <v>0</v>
      </c>
      <c r="AU26" s="72">
        <f t="shared" si="19"/>
        <v>0</v>
      </c>
      <c r="AV26" s="72">
        <f t="shared" si="20"/>
        <v>0.5</v>
      </c>
      <c r="AW26" s="85">
        <f t="shared" si="21"/>
        <v>0</v>
      </c>
      <c r="AX26" s="86">
        <f t="shared" si="22"/>
        <v>2014</v>
      </c>
      <c r="AY26" s="71" t="str">
        <f>IF(AX26&lt;=Year!$B$4,"01_early",IF(AX26&lt;=Year!$B$5,"02_mid","03_late"))</f>
        <v>03_late</v>
      </c>
      <c r="AZ26" s="71" t="str">
        <f>IF(C26&lt;=Size_emissions!$B$4,"small",IF(C26&lt;=Size_emissions!$B$5,"medium","large"))</f>
        <v>small</v>
      </c>
      <c r="BA26" s="71" t="str">
        <f>IF(E26&lt;=Size_area!$B$4,"small",IF(E26&lt;=Size_area!$B$5,"medium","large"))</f>
        <v>large</v>
      </c>
    </row>
    <row r="27" spans="1:53" ht="20" customHeight="1" x14ac:dyDescent="0.15">
      <c r="A27" s="69">
        <v>1704</v>
      </c>
      <c r="B27" s="70" t="s">
        <v>115</v>
      </c>
      <c r="C27" s="71">
        <v>33764</v>
      </c>
      <c r="D27" s="70" t="s">
        <v>116</v>
      </c>
      <c r="E27" s="71">
        <v>1000</v>
      </c>
      <c r="F27" s="70" t="s">
        <v>117</v>
      </c>
      <c r="G27" s="70" t="s">
        <v>118</v>
      </c>
      <c r="H27" s="75" t="s">
        <v>119</v>
      </c>
      <c r="I27" s="79">
        <v>12</v>
      </c>
      <c r="J27" s="77">
        <v>0</v>
      </c>
      <c r="K27" s="71">
        <v>0</v>
      </c>
      <c r="L27" s="71">
        <v>2</v>
      </c>
      <c r="M27" s="71">
        <v>0</v>
      </c>
      <c r="N27" s="71">
        <v>0</v>
      </c>
      <c r="O27" s="71">
        <v>0</v>
      </c>
      <c r="P27" s="71">
        <v>4</v>
      </c>
      <c r="Q27" s="71">
        <v>0</v>
      </c>
      <c r="R27" s="71">
        <v>0</v>
      </c>
      <c r="S27" s="71">
        <v>0</v>
      </c>
      <c r="T27" s="71">
        <v>0</v>
      </c>
      <c r="U27" s="71">
        <v>0</v>
      </c>
      <c r="V27" s="71">
        <v>0</v>
      </c>
      <c r="W27" s="71">
        <v>0</v>
      </c>
      <c r="X27" s="71">
        <v>0</v>
      </c>
      <c r="Y27" s="71">
        <v>0</v>
      </c>
      <c r="Z27" s="71">
        <v>0</v>
      </c>
      <c r="AA27" s="82">
        <v>6</v>
      </c>
      <c r="AB27" s="77">
        <v>0</v>
      </c>
      <c r="AC27" s="71">
        <v>1</v>
      </c>
      <c r="AD27" s="71">
        <v>5</v>
      </c>
      <c r="AE27" s="71">
        <v>1</v>
      </c>
      <c r="AF27" s="82">
        <v>5</v>
      </c>
      <c r="AG27" s="77">
        <f t="shared" si="9"/>
        <v>6</v>
      </c>
      <c r="AH27" s="71">
        <f t="shared" si="10"/>
        <v>0</v>
      </c>
      <c r="AI27" s="71">
        <f t="shared" si="11"/>
        <v>0</v>
      </c>
      <c r="AJ27" s="71">
        <f t="shared" si="12"/>
        <v>0</v>
      </c>
      <c r="AK27" s="71">
        <f t="shared" si="13"/>
        <v>4</v>
      </c>
      <c r="AL27" s="82">
        <f t="shared" si="14"/>
        <v>2</v>
      </c>
      <c r="AM27" s="84">
        <f t="shared" si="15"/>
        <v>0</v>
      </c>
      <c r="AN27" s="72">
        <f t="shared" si="0"/>
        <v>8.3333333333333329E-2</v>
      </c>
      <c r="AO27" s="72">
        <f t="shared" si="1"/>
        <v>0.41666666666666669</v>
      </c>
      <c r="AP27" s="72">
        <f t="shared" si="2"/>
        <v>8.3333333333333329E-2</v>
      </c>
      <c r="AQ27" s="85">
        <f t="shared" si="3"/>
        <v>0.41666666666666669</v>
      </c>
      <c r="AR27" s="84">
        <f t="shared" si="16"/>
        <v>0.5</v>
      </c>
      <c r="AS27" s="72">
        <f t="shared" si="17"/>
        <v>0</v>
      </c>
      <c r="AT27" s="72">
        <f t="shared" si="18"/>
        <v>0</v>
      </c>
      <c r="AU27" s="72">
        <f t="shared" si="19"/>
        <v>0</v>
      </c>
      <c r="AV27" s="72">
        <f t="shared" si="20"/>
        <v>0.33333333333333331</v>
      </c>
      <c r="AW27" s="85">
        <f t="shared" si="21"/>
        <v>0.16666666666666666</v>
      </c>
      <c r="AX27" s="86">
        <f t="shared" si="22"/>
        <v>2017</v>
      </c>
      <c r="AY27" s="71" t="str">
        <f>IF(AX27&lt;=Year!$B$4,"01_early",IF(AX27&lt;=Year!$B$5,"02_mid","03_late"))</f>
        <v>03_late</v>
      </c>
      <c r="AZ27" s="71" t="str">
        <f>IF(C27&lt;=Size_emissions!$B$4,"small",IF(C27&lt;=Size_emissions!$B$5,"medium","large"))</f>
        <v>small</v>
      </c>
      <c r="BA27" s="71" t="str">
        <f>IF(E27&lt;=Size_area!$B$4,"small",IF(E27&lt;=Size_area!$B$5,"medium","large"))</f>
        <v>small</v>
      </c>
    </row>
    <row r="28" spans="1:53" ht="20" customHeight="1" x14ac:dyDescent="0.15">
      <c r="A28" s="69">
        <v>1695</v>
      </c>
      <c r="B28" s="70" t="s">
        <v>120</v>
      </c>
      <c r="C28" s="71">
        <v>1662</v>
      </c>
      <c r="D28" s="70" t="s">
        <v>42</v>
      </c>
      <c r="E28" s="71">
        <v>937</v>
      </c>
      <c r="F28" s="70" t="s">
        <v>34</v>
      </c>
      <c r="G28" s="70" t="s">
        <v>121</v>
      </c>
      <c r="H28" s="75" t="s">
        <v>122</v>
      </c>
      <c r="I28" s="79">
        <v>7</v>
      </c>
      <c r="J28" s="77">
        <v>0</v>
      </c>
      <c r="K28" s="71">
        <v>0</v>
      </c>
      <c r="L28" s="71">
        <v>0</v>
      </c>
      <c r="M28" s="71">
        <v>0</v>
      </c>
      <c r="N28" s="71">
        <v>0</v>
      </c>
      <c r="O28" s="71">
        <v>0</v>
      </c>
      <c r="P28" s="71">
        <v>0</v>
      </c>
      <c r="Q28" s="71">
        <v>0</v>
      </c>
      <c r="R28" s="71">
        <v>2</v>
      </c>
      <c r="S28" s="71">
        <v>0</v>
      </c>
      <c r="T28" s="71">
        <v>3</v>
      </c>
      <c r="U28" s="71">
        <v>1</v>
      </c>
      <c r="V28" s="71">
        <v>0</v>
      </c>
      <c r="W28" s="71">
        <v>0</v>
      </c>
      <c r="X28" s="71">
        <v>0</v>
      </c>
      <c r="Y28" s="71">
        <v>0</v>
      </c>
      <c r="Z28" s="71">
        <v>0</v>
      </c>
      <c r="AA28" s="82">
        <v>1</v>
      </c>
      <c r="AB28" s="77">
        <v>0</v>
      </c>
      <c r="AC28" s="71">
        <v>3</v>
      </c>
      <c r="AD28" s="71">
        <v>4</v>
      </c>
      <c r="AE28" s="71">
        <v>0</v>
      </c>
      <c r="AF28" s="82">
        <v>0</v>
      </c>
      <c r="AG28" s="77">
        <f t="shared" si="9"/>
        <v>3</v>
      </c>
      <c r="AH28" s="71">
        <f t="shared" si="10"/>
        <v>3</v>
      </c>
      <c r="AI28" s="71">
        <f t="shared" si="11"/>
        <v>0</v>
      </c>
      <c r="AJ28" s="71">
        <f t="shared" si="12"/>
        <v>0</v>
      </c>
      <c r="AK28" s="71">
        <f t="shared" si="13"/>
        <v>0</v>
      </c>
      <c r="AL28" s="82">
        <f t="shared" si="14"/>
        <v>1</v>
      </c>
      <c r="AM28" s="84">
        <f t="shared" si="15"/>
        <v>0</v>
      </c>
      <c r="AN28" s="72">
        <f t="shared" si="0"/>
        <v>0.42857142857142855</v>
      </c>
      <c r="AO28" s="72">
        <f t="shared" si="1"/>
        <v>0.5714285714285714</v>
      </c>
      <c r="AP28" s="72">
        <f t="shared" si="2"/>
        <v>0</v>
      </c>
      <c r="AQ28" s="85">
        <f t="shared" si="3"/>
        <v>0</v>
      </c>
      <c r="AR28" s="84">
        <f t="shared" si="16"/>
        <v>0.42857142857142855</v>
      </c>
      <c r="AS28" s="72">
        <f t="shared" si="17"/>
        <v>0.42857142857142855</v>
      </c>
      <c r="AT28" s="72">
        <f t="shared" si="18"/>
        <v>0</v>
      </c>
      <c r="AU28" s="72">
        <f t="shared" si="19"/>
        <v>0</v>
      </c>
      <c r="AV28" s="72">
        <f t="shared" si="20"/>
        <v>0</v>
      </c>
      <c r="AW28" s="85">
        <f t="shared" si="21"/>
        <v>0.14285714285714285</v>
      </c>
      <c r="AX28" s="86">
        <f t="shared" si="22"/>
        <v>2014</v>
      </c>
      <c r="AY28" s="71" t="str">
        <f>IF(AX28&lt;=Year!$B$4,"01_early",IF(AX28&lt;=Year!$B$5,"02_mid","03_late"))</f>
        <v>03_late</v>
      </c>
      <c r="AZ28" s="71" t="str">
        <f>IF(C28&lt;=Size_emissions!$B$4,"small",IF(C28&lt;=Size_emissions!$B$5,"medium","large"))</f>
        <v>small</v>
      </c>
      <c r="BA28" s="71" t="str">
        <f>IF(E28&lt;=Size_area!$B$4,"small",IF(E28&lt;=Size_area!$B$5,"medium","large"))</f>
        <v>small</v>
      </c>
    </row>
    <row r="29" spans="1:53" ht="20" customHeight="1" x14ac:dyDescent="0.15">
      <c r="A29" s="69">
        <v>1689</v>
      </c>
      <c r="B29" s="70" t="s">
        <v>123</v>
      </c>
      <c r="C29" s="71">
        <v>378434</v>
      </c>
      <c r="D29" s="70" t="s">
        <v>56</v>
      </c>
      <c r="E29" s="71">
        <v>67791</v>
      </c>
      <c r="F29" s="70" t="s">
        <v>70</v>
      </c>
      <c r="G29" s="70" t="s">
        <v>124</v>
      </c>
      <c r="H29" s="75" t="s">
        <v>125</v>
      </c>
      <c r="I29" s="79">
        <v>0</v>
      </c>
      <c r="J29" s="77">
        <v>0</v>
      </c>
      <c r="K29" s="71">
        <v>0</v>
      </c>
      <c r="L29" s="71">
        <v>0</v>
      </c>
      <c r="M29" s="71">
        <v>0</v>
      </c>
      <c r="N29" s="71">
        <v>0</v>
      </c>
      <c r="O29" s="71">
        <v>0</v>
      </c>
      <c r="P29" s="71">
        <v>0</v>
      </c>
      <c r="Q29" s="71">
        <v>0</v>
      </c>
      <c r="R29" s="71">
        <v>0</v>
      </c>
      <c r="S29" s="71">
        <v>0</v>
      </c>
      <c r="T29" s="71">
        <v>0</v>
      </c>
      <c r="U29" s="71">
        <v>0</v>
      </c>
      <c r="V29" s="71">
        <v>0</v>
      </c>
      <c r="W29" s="71">
        <v>0</v>
      </c>
      <c r="X29" s="71">
        <v>0</v>
      </c>
      <c r="Y29" s="71">
        <v>0</v>
      </c>
      <c r="Z29" s="71">
        <v>0</v>
      </c>
      <c r="AA29" s="82">
        <v>0</v>
      </c>
      <c r="AB29" s="77">
        <v>0</v>
      </c>
      <c r="AC29" s="71">
        <v>0</v>
      </c>
      <c r="AD29" s="71">
        <v>0</v>
      </c>
      <c r="AE29" s="71">
        <v>0</v>
      </c>
      <c r="AF29" s="82">
        <v>0</v>
      </c>
      <c r="AG29" s="77">
        <f t="shared" si="9"/>
        <v>0</v>
      </c>
      <c r="AH29" s="71">
        <f t="shared" si="10"/>
        <v>0</v>
      </c>
      <c r="AI29" s="71">
        <f t="shared" si="11"/>
        <v>0</v>
      </c>
      <c r="AJ29" s="71">
        <f t="shared" si="12"/>
        <v>0</v>
      </c>
      <c r="AK29" s="71">
        <f t="shared" si="13"/>
        <v>0</v>
      </c>
      <c r="AL29" s="82">
        <f t="shared" si="14"/>
        <v>0</v>
      </c>
      <c r="AM29" s="84">
        <f t="shared" si="15"/>
        <v>0</v>
      </c>
      <c r="AN29" s="72">
        <f t="shared" si="0"/>
        <v>0</v>
      </c>
      <c r="AO29" s="72">
        <f t="shared" si="1"/>
        <v>0</v>
      </c>
      <c r="AP29" s="72">
        <f t="shared" si="2"/>
        <v>0</v>
      </c>
      <c r="AQ29" s="85">
        <f t="shared" si="3"/>
        <v>0</v>
      </c>
      <c r="AR29" s="84">
        <f t="shared" si="16"/>
        <v>0</v>
      </c>
      <c r="AS29" s="72">
        <f t="shared" si="17"/>
        <v>0</v>
      </c>
      <c r="AT29" s="72">
        <f t="shared" si="18"/>
        <v>0</v>
      </c>
      <c r="AU29" s="72">
        <f t="shared" si="19"/>
        <v>0</v>
      </c>
      <c r="AV29" s="72">
        <f t="shared" si="20"/>
        <v>0</v>
      </c>
      <c r="AW29" s="85">
        <f t="shared" si="21"/>
        <v>0</v>
      </c>
      <c r="AX29" s="86">
        <f t="shared" si="22"/>
        <v>2015</v>
      </c>
      <c r="AY29" s="71" t="str">
        <f>IF(AX29&lt;=Year!$B$4,"01_early",IF(AX29&lt;=Year!$B$5,"02_mid","03_late"))</f>
        <v>03_late</v>
      </c>
      <c r="AZ29" s="71" t="str">
        <f>IF(C29&lt;=Size_emissions!$B$4,"small",IF(C29&lt;=Size_emissions!$B$5,"medium","large"))</f>
        <v>medium</v>
      </c>
      <c r="BA29" s="71" t="str">
        <f>IF(E29&lt;=Size_area!$B$4,"small",IF(E29&lt;=Size_area!$B$5,"medium","large"))</f>
        <v>medium</v>
      </c>
    </row>
    <row r="30" spans="1:53" ht="20" customHeight="1" x14ac:dyDescent="0.15">
      <c r="A30" s="69">
        <v>1686</v>
      </c>
      <c r="B30" s="70" t="s">
        <v>126</v>
      </c>
      <c r="C30" s="71">
        <v>483594</v>
      </c>
      <c r="D30" s="70" t="s">
        <v>42</v>
      </c>
      <c r="E30" s="71">
        <v>186067</v>
      </c>
      <c r="F30" s="70" t="s">
        <v>50</v>
      </c>
      <c r="G30" s="70" t="s">
        <v>127</v>
      </c>
      <c r="H30" s="75" t="s">
        <v>128</v>
      </c>
      <c r="I30" s="79">
        <v>0</v>
      </c>
      <c r="J30" s="77">
        <v>0</v>
      </c>
      <c r="K30" s="71">
        <v>0</v>
      </c>
      <c r="L30" s="71">
        <v>0</v>
      </c>
      <c r="M30" s="71">
        <v>0</v>
      </c>
      <c r="N30" s="71">
        <v>0</v>
      </c>
      <c r="O30" s="71">
        <v>0</v>
      </c>
      <c r="P30" s="71">
        <v>0</v>
      </c>
      <c r="Q30" s="71">
        <v>0</v>
      </c>
      <c r="R30" s="71">
        <v>0</v>
      </c>
      <c r="S30" s="71">
        <v>0</v>
      </c>
      <c r="T30" s="71">
        <v>0</v>
      </c>
      <c r="U30" s="71">
        <v>0</v>
      </c>
      <c r="V30" s="71">
        <v>0</v>
      </c>
      <c r="W30" s="71">
        <v>0</v>
      </c>
      <c r="X30" s="71">
        <v>0</v>
      </c>
      <c r="Y30" s="71">
        <v>0</v>
      </c>
      <c r="Z30" s="71">
        <v>0</v>
      </c>
      <c r="AA30" s="82">
        <v>0</v>
      </c>
      <c r="AB30" s="77">
        <v>0</v>
      </c>
      <c r="AC30" s="71">
        <v>0</v>
      </c>
      <c r="AD30" s="71">
        <v>0</v>
      </c>
      <c r="AE30" s="71">
        <v>0</v>
      </c>
      <c r="AF30" s="82">
        <v>0</v>
      </c>
      <c r="AG30" s="77">
        <f t="shared" si="9"/>
        <v>0</v>
      </c>
      <c r="AH30" s="71">
        <f t="shared" si="10"/>
        <v>0</v>
      </c>
      <c r="AI30" s="71">
        <f t="shared" si="11"/>
        <v>0</v>
      </c>
      <c r="AJ30" s="71">
        <f t="shared" si="12"/>
        <v>0</v>
      </c>
      <c r="AK30" s="71">
        <f t="shared" si="13"/>
        <v>0</v>
      </c>
      <c r="AL30" s="82">
        <f t="shared" si="14"/>
        <v>0</v>
      </c>
      <c r="AM30" s="84">
        <f t="shared" si="15"/>
        <v>0</v>
      </c>
      <c r="AN30" s="72">
        <f t="shared" si="0"/>
        <v>0</v>
      </c>
      <c r="AO30" s="72">
        <f t="shared" si="1"/>
        <v>0</v>
      </c>
      <c r="AP30" s="72">
        <f t="shared" si="2"/>
        <v>0</v>
      </c>
      <c r="AQ30" s="85">
        <f t="shared" si="3"/>
        <v>0</v>
      </c>
      <c r="AR30" s="84">
        <f t="shared" si="16"/>
        <v>0</v>
      </c>
      <c r="AS30" s="72">
        <f t="shared" si="17"/>
        <v>0</v>
      </c>
      <c r="AT30" s="72">
        <f t="shared" si="18"/>
        <v>0</v>
      </c>
      <c r="AU30" s="72">
        <f t="shared" si="19"/>
        <v>0</v>
      </c>
      <c r="AV30" s="72">
        <f t="shared" si="20"/>
        <v>0</v>
      </c>
      <c r="AW30" s="85">
        <f t="shared" si="21"/>
        <v>0</v>
      </c>
      <c r="AX30" s="86">
        <f t="shared" si="22"/>
        <v>2014</v>
      </c>
      <c r="AY30" s="71" t="str">
        <f>IF(AX30&lt;=Year!$B$4,"01_early",IF(AX30&lt;=Year!$B$5,"02_mid","03_late"))</f>
        <v>03_late</v>
      </c>
      <c r="AZ30" s="71" t="str">
        <f>IF(C30&lt;=Size_emissions!$B$4,"small",IF(C30&lt;=Size_emissions!$B$5,"medium","large"))</f>
        <v>large</v>
      </c>
      <c r="BA30" s="71" t="str">
        <f>IF(E30&lt;=Size_area!$B$4,"small",IF(E30&lt;=Size_area!$B$5,"medium","large"))</f>
        <v>large</v>
      </c>
    </row>
    <row r="31" spans="1:53" ht="20" customHeight="1" x14ac:dyDescent="0.15">
      <c r="A31" s="69">
        <v>965</v>
      </c>
      <c r="B31" s="70" t="s">
        <v>129</v>
      </c>
      <c r="C31" s="71">
        <v>5451</v>
      </c>
      <c r="D31" s="70" t="s">
        <v>130</v>
      </c>
      <c r="E31" s="71">
        <v>229</v>
      </c>
      <c r="F31" s="70" t="s">
        <v>70</v>
      </c>
      <c r="G31" s="70" t="s">
        <v>84</v>
      </c>
      <c r="H31" s="75" t="s">
        <v>131</v>
      </c>
      <c r="I31" s="79">
        <v>6</v>
      </c>
      <c r="J31" s="77">
        <v>1</v>
      </c>
      <c r="K31" s="71">
        <v>0</v>
      </c>
      <c r="L31" s="71">
        <v>0</v>
      </c>
      <c r="M31" s="71">
        <v>0</v>
      </c>
      <c r="N31" s="71">
        <v>0</v>
      </c>
      <c r="O31" s="71">
        <v>0</v>
      </c>
      <c r="P31" s="71">
        <v>0</v>
      </c>
      <c r="Q31" s="71">
        <v>0</v>
      </c>
      <c r="R31" s="71">
        <v>0</v>
      </c>
      <c r="S31" s="71">
        <v>0</v>
      </c>
      <c r="T31" s="71">
        <v>0</v>
      </c>
      <c r="U31" s="71">
        <v>0</v>
      </c>
      <c r="V31" s="71">
        <v>0</v>
      </c>
      <c r="W31" s="71">
        <v>0</v>
      </c>
      <c r="X31" s="71">
        <v>0</v>
      </c>
      <c r="Y31" s="71">
        <v>0</v>
      </c>
      <c r="Z31" s="71">
        <v>0</v>
      </c>
      <c r="AA31" s="82">
        <v>5</v>
      </c>
      <c r="AB31" s="77">
        <v>0</v>
      </c>
      <c r="AC31" s="71">
        <v>3</v>
      </c>
      <c r="AD31" s="71">
        <v>0</v>
      </c>
      <c r="AE31" s="71">
        <v>3</v>
      </c>
      <c r="AF31" s="82">
        <v>0</v>
      </c>
      <c r="AG31" s="77">
        <f t="shared" si="9"/>
        <v>6</v>
      </c>
      <c r="AH31" s="71">
        <f t="shared" si="10"/>
        <v>0</v>
      </c>
      <c r="AI31" s="71">
        <f t="shared" si="11"/>
        <v>0</v>
      </c>
      <c r="AJ31" s="71">
        <f t="shared" si="12"/>
        <v>0</v>
      </c>
      <c r="AK31" s="71">
        <f t="shared" si="13"/>
        <v>0</v>
      </c>
      <c r="AL31" s="82">
        <f t="shared" si="14"/>
        <v>0</v>
      </c>
      <c r="AM31" s="84">
        <f t="shared" si="15"/>
        <v>0</v>
      </c>
      <c r="AN31" s="72">
        <f t="shared" si="0"/>
        <v>0.5</v>
      </c>
      <c r="AO31" s="72">
        <f t="shared" si="1"/>
        <v>0</v>
      </c>
      <c r="AP31" s="72">
        <f t="shared" si="2"/>
        <v>0.5</v>
      </c>
      <c r="AQ31" s="85">
        <f t="shared" si="3"/>
        <v>0</v>
      </c>
      <c r="AR31" s="84">
        <f t="shared" si="16"/>
        <v>1</v>
      </c>
      <c r="AS31" s="72">
        <f t="shared" si="17"/>
        <v>0</v>
      </c>
      <c r="AT31" s="72">
        <f t="shared" si="18"/>
        <v>0</v>
      </c>
      <c r="AU31" s="72">
        <f t="shared" si="19"/>
        <v>0</v>
      </c>
      <c r="AV31" s="72">
        <f t="shared" si="20"/>
        <v>0</v>
      </c>
      <c r="AW31" s="85">
        <f t="shared" si="21"/>
        <v>0</v>
      </c>
      <c r="AX31" s="86">
        <f t="shared" si="22"/>
        <v>2007</v>
      </c>
      <c r="AY31" s="71" t="str">
        <f>IF(AX31&lt;=Year!$B$4,"01_early",IF(AX31&lt;=Year!$B$5,"02_mid","03_late"))</f>
        <v>01_early</v>
      </c>
      <c r="AZ31" s="71" t="str">
        <f>IF(C31&lt;=Size_emissions!$B$4,"small",IF(C31&lt;=Size_emissions!$B$5,"medium","large"))</f>
        <v>small</v>
      </c>
      <c r="BA31" s="71" t="str">
        <f>IF(E31&lt;=Size_area!$B$4,"small",IF(E31&lt;=Size_area!$B$5,"medium","large"))</f>
        <v>small</v>
      </c>
    </row>
    <row r="32" spans="1:53" ht="20" customHeight="1" x14ac:dyDescent="0.15">
      <c r="A32" s="69">
        <v>1674</v>
      </c>
      <c r="B32" s="70" t="s">
        <v>132</v>
      </c>
      <c r="C32" s="71">
        <v>68821</v>
      </c>
      <c r="D32" s="70" t="s">
        <v>33</v>
      </c>
      <c r="E32" s="71">
        <v>1000</v>
      </c>
      <c r="F32" s="70" t="s">
        <v>133</v>
      </c>
      <c r="G32" s="70" t="s">
        <v>134</v>
      </c>
      <c r="H32" s="75" t="s">
        <v>135</v>
      </c>
      <c r="I32" s="79">
        <v>13</v>
      </c>
      <c r="J32" s="77">
        <v>0</v>
      </c>
      <c r="K32" s="71">
        <v>5</v>
      </c>
      <c r="L32" s="71">
        <v>0</v>
      </c>
      <c r="M32" s="71">
        <v>0</v>
      </c>
      <c r="N32" s="71">
        <v>0</v>
      </c>
      <c r="O32" s="71">
        <v>1</v>
      </c>
      <c r="P32" s="71">
        <v>0</v>
      </c>
      <c r="Q32" s="71">
        <v>0</v>
      </c>
      <c r="R32" s="71">
        <v>3</v>
      </c>
      <c r="S32" s="71">
        <v>0</v>
      </c>
      <c r="T32" s="71">
        <v>0</v>
      </c>
      <c r="U32" s="71">
        <v>1</v>
      </c>
      <c r="V32" s="71">
        <v>0</v>
      </c>
      <c r="W32" s="71">
        <v>1</v>
      </c>
      <c r="X32" s="71">
        <v>0</v>
      </c>
      <c r="Y32" s="71">
        <v>1</v>
      </c>
      <c r="Z32" s="71">
        <v>1</v>
      </c>
      <c r="AA32" s="82">
        <v>0</v>
      </c>
      <c r="AB32" s="77">
        <v>3</v>
      </c>
      <c r="AC32" s="71">
        <v>2</v>
      </c>
      <c r="AD32" s="71">
        <v>5</v>
      </c>
      <c r="AE32" s="71">
        <v>2</v>
      </c>
      <c r="AF32" s="82">
        <v>1</v>
      </c>
      <c r="AG32" s="77">
        <f t="shared" si="9"/>
        <v>3</v>
      </c>
      <c r="AH32" s="71">
        <f t="shared" si="10"/>
        <v>1</v>
      </c>
      <c r="AI32" s="71">
        <f t="shared" si="11"/>
        <v>6</v>
      </c>
      <c r="AJ32" s="71">
        <f t="shared" si="12"/>
        <v>2</v>
      </c>
      <c r="AK32" s="71">
        <f t="shared" si="13"/>
        <v>0</v>
      </c>
      <c r="AL32" s="82">
        <f t="shared" si="14"/>
        <v>1</v>
      </c>
      <c r="AM32" s="84">
        <f t="shared" si="15"/>
        <v>0.23076923076923078</v>
      </c>
      <c r="AN32" s="72">
        <f t="shared" si="0"/>
        <v>0.15384615384615385</v>
      </c>
      <c r="AO32" s="72">
        <f t="shared" si="1"/>
        <v>0.38461538461538464</v>
      </c>
      <c r="AP32" s="72">
        <f t="shared" si="2"/>
        <v>0.15384615384615385</v>
      </c>
      <c r="AQ32" s="85">
        <f t="shared" si="3"/>
        <v>7.6923076923076927E-2</v>
      </c>
      <c r="AR32" s="84">
        <f t="shared" si="16"/>
        <v>0.23076923076923078</v>
      </c>
      <c r="AS32" s="72">
        <f t="shared" si="17"/>
        <v>7.6923076923076927E-2</v>
      </c>
      <c r="AT32" s="72">
        <f t="shared" si="18"/>
        <v>0.46153846153846156</v>
      </c>
      <c r="AU32" s="72">
        <f t="shared" si="19"/>
        <v>0.15384615384615385</v>
      </c>
      <c r="AV32" s="72">
        <f t="shared" si="20"/>
        <v>0</v>
      </c>
      <c r="AW32" s="85">
        <f t="shared" si="21"/>
        <v>7.6923076923076927E-2</v>
      </c>
      <c r="AX32" s="86">
        <f t="shared" si="22"/>
        <v>2012</v>
      </c>
      <c r="AY32" s="71" t="str">
        <f>IF(AX32&lt;=Year!$B$4,"01_early",IF(AX32&lt;=Year!$B$5,"02_mid","03_late"))</f>
        <v>02_mid</v>
      </c>
      <c r="AZ32" s="71" t="str">
        <f>IF(C32&lt;=Size_emissions!$B$4,"small",IF(C32&lt;=Size_emissions!$B$5,"medium","large"))</f>
        <v>small</v>
      </c>
      <c r="BA32" s="71" t="str">
        <f>IF(E32&lt;=Size_area!$B$4,"small",IF(E32&lt;=Size_area!$B$5,"medium","large"))</f>
        <v>small</v>
      </c>
    </row>
    <row r="33" spans="1:53" ht="20" customHeight="1" x14ac:dyDescent="0.15">
      <c r="A33" s="69">
        <v>1311</v>
      </c>
      <c r="B33" s="70" t="s">
        <v>136</v>
      </c>
      <c r="C33" s="71">
        <v>1011973</v>
      </c>
      <c r="D33" s="70" t="s">
        <v>42</v>
      </c>
      <c r="E33" s="71">
        <v>370032</v>
      </c>
      <c r="F33" s="70" t="s">
        <v>137</v>
      </c>
      <c r="G33" s="70" t="s">
        <v>84</v>
      </c>
      <c r="H33" s="75" t="s">
        <v>138</v>
      </c>
      <c r="I33" s="79">
        <v>8</v>
      </c>
      <c r="J33" s="77">
        <v>0</v>
      </c>
      <c r="K33" s="71">
        <v>4</v>
      </c>
      <c r="L33" s="71">
        <v>0</v>
      </c>
      <c r="M33" s="71">
        <v>0</v>
      </c>
      <c r="N33" s="71">
        <v>0</v>
      </c>
      <c r="O33" s="71">
        <v>1</v>
      </c>
      <c r="P33" s="71">
        <v>0</v>
      </c>
      <c r="Q33" s="71">
        <v>0</v>
      </c>
      <c r="R33" s="71">
        <v>0</v>
      </c>
      <c r="S33" s="71">
        <v>0</v>
      </c>
      <c r="T33" s="71">
        <v>0</v>
      </c>
      <c r="U33" s="71">
        <v>0</v>
      </c>
      <c r="V33" s="71">
        <v>0</v>
      </c>
      <c r="W33" s="71">
        <v>3</v>
      </c>
      <c r="X33" s="71">
        <v>0</v>
      </c>
      <c r="Y33" s="71">
        <v>0</v>
      </c>
      <c r="Z33" s="71">
        <v>0</v>
      </c>
      <c r="AA33" s="82">
        <v>0</v>
      </c>
      <c r="AB33" s="77">
        <v>3</v>
      </c>
      <c r="AC33" s="71">
        <v>2</v>
      </c>
      <c r="AD33" s="71">
        <v>1</v>
      </c>
      <c r="AE33" s="71">
        <v>0</v>
      </c>
      <c r="AF33" s="82">
        <v>2</v>
      </c>
      <c r="AG33" s="77">
        <f t="shared" si="9"/>
        <v>0</v>
      </c>
      <c r="AH33" s="71">
        <f t="shared" si="10"/>
        <v>1</v>
      </c>
      <c r="AI33" s="71">
        <f t="shared" si="11"/>
        <v>4</v>
      </c>
      <c r="AJ33" s="71">
        <f t="shared" si="12"/>
        <v>3</v>
      </c>
      <c r="AK33" s="71">
        <f t="shared" si="13"/>
        <v>0</v>
      </c>
      <c r="AL33" s="82">
        <f t="shared" si="14"/>
        <v>0</v>
      </c>
      <c r="AM33" s="84">
        <f t="shared" si="15"/>
        <v>0.375</v>
      </c>
      <c r="AN33" s="72">
        <f t="shared" si="0"/>
        <v>0.25</v>
      </c>
      <c r="AO33" s="72">
        <f t="shared" si="1"/>
        <v>0.125</v>
      </c>
      <c r="AP33" s="72">
        <f t="shared" si="2"/>
        <v>0</v>
      </c>
      <c r="AQ33" s="85">
        <f t="shared" si="3"/>
        <v>0.25</v>
      </c>
      <c r="AR33" s="84">
        <f t="shared" si="16"/>
        <v>0</v>
      </c>
      <c r="AS33" s="72">
        <f t="shared" si="17"/>
        <v>0.125</v>
      </c>
      <c r="AT33" s="72">
        <f t="shared" si="18"/>
        <v>0.5</v>
      </c>
      <c r="AU33" s="72">
        <f t="shared" si="19"/>
        <v>0.375</v>
      </c>
      <c r="AV33" s="72">
        <f t="shared" si="20"/>
        <v>0</v>
      </c>
      <c r="AW33" s="85">
        <f t="shared" si="21"/>
        <v>0</v>
      </c>
      <c r="AX33" s="86">
        <f t="shared" si="22"/>
        <v>2007</v>
      </c>
      <c r="AY33" s="71" t="str">
        <f>IF(AX33&lt;=Year!$B$4,"01_early",IF(AX33&lt;=Year!$B$5,"02_mid","03_late"))</f>
        <v>01_early</v>
      </c>
      <c r="AZ33" s="71" t="str">
        <f>IF(C33&lt;=Size_emissions!$B$4,"small",IF(C33&lt;=Size_emissions!$B$5,"medium","large"))</f>
        <v>large</v>
      </c>
      <c r="BA33" s="71" t="str">
        <f>IF(E33&lt;=Size_area!$B$4,"small",IF(E33&lt;=Size_area!$B$5,"medium","large"))</f>
        <v>large</v>
      </c>
    </row>
    <row r="34" spans="1:53" ht="20" customHeight="1" x14ac:dyDescent="0.15">
      <c r="A34" s="69">
        <v>1654</v>
      </c>
      <c r="B34" s="70" t="s">
        <v>139</v>
      </c>
      <c r="C34" s="71">
        <v>137675</v>
      </c>
      <c r="D34" s="70" t="s">
        <v>42</v>
      </c>
      <c r="E34" s="71">
        <v>46592</v>
      </c>
      <c r="F34" s="70" t="s">
        <v>140</v>
      </c>
      <c r="G34" s="70" t="s">
        <v>84</v>
      </c>
      <c r="H34" s="75" t="s">
        <v>141</v>
      </c>
      <c r="I34" s="79">
        <v>8</v>
      </c>
      <c r="J34" s="77">
        <v>1</v>
      </c>
      <c r="K34" s="71">
        <v>0</v>
      </c>
      <c r="L34" s="71">
        <v>0</v>
      </c>
      <c r="M34" s="71">
        <v>1</v>
      </c>
      <c r="N34" s="71">
        <v>0</v>
      </c>
      <c r="O34" s="71">
        <v>0</v>
      </c>
      <c r="P34" s="71">
        <v>0</v>
      </c>
      <c r="Q34" s="71">
        <v>0</v>
      </c>
      <c r="R34" s="71">
        <v>0</v>
      </c>
      <c r="S34" s="71">
        <v>0</v>
      </c>
      <c r="T34" s="71">
        <v>1</v>
      </c>
      <c r="U34" s="71">
        <v>2</v>
      </c>
      <c r="V34" s="71">
        <v>0</v>
      </c>
      <c r="W34" s="71">
        <v>0</v>
      </c>
      <c r="X34" s="71">
        <v>0</v>
      </c>
      <c r="Y34" s="71">
        <v>3</v>
      </c>
      <c r="Z34" s="71">
        <v>0</v>
      </c>
      <c r="AA34" s="82">
        <v>0</v>
      </c>
      <c r="AB34" s="77">
        <v>1</v>
      </c>
      <c r="AC34" s="71">
        <v>3</v>
      </c>
      <c r="AD34" s="71">
        <v>4</v>
      </c>
      <c r="AE34" s="71">
        <v>0</v>
      </c>
      <c r="AF34" s="82">
        <v>0</v>
      </c>
      <c r="AG34" s="77">
        <f t="shared" si="9"/>
        <v>2</v>
      </c>
      <c r="AH34" s="71">
        <f t="shared" si="10"/>
        <v>1</v>
      </c>
      <c r="AI34" s="71">
        <f t="shared" si="11"/>
        <v>3</v>
      </c>
      <c r="AJ34" s="71">
        <f t="shared" si="12"/>
        <v>0</v>
      </c>
      <c r="AK34" s="71">
        <f t="shared" si="13"/>
        <v>0</v>
      </c>
      <c r="AL34" s="82">
        <f t="shared" si="14"/>
        <v>2</v>
      </c>
      <c r="AM34" s="84">
        <f t="shared" si="15"/>
        <v>0.125</v>
      </c>
      <c r="AN34" s="72">
        <f t="shared" si="0"/>
        <v>0.375</v>
      </c>
      <c r="AO34" s="72">
        <f t="shared" si="1"/>
        <v>0.5</v>
      </c>
      <c r="AP34" s="72">
        <f t="shared" si="2"/>
        <v>0</v>
      </c>
      <c r="AQ34" s="85">
        <f t="shared" si="3"/>
        <v>0</v>
      </c>
      <c r="AR34" s="84">
        <f t="shared" si="16"/>
        <v>0.25</v>
      </c>
      <c r="AS34" s="72">
        <f t="shared" si="17"/>
        <v>0.125</v>
      </c>
      <c r="AT34" s="72">
        <f t="shared" si="18"/>
        <v>0.375</v>
      </c>
      <c r="AU34" s="72">
        <f t="shared" si="19"/>
        <v>0</v>
      </c>
      <c r="AV34" s="72">
        <f t="shared" si="20"/>
        <v>0</v>
      </c>
      <c r="AW34" s="85">
        <f t="shared" si="21"/>
        <v>0.25</v>
      </c>
      <c r="AX34" s="86">
        <f t="shared" si="22"/>
        <v>2013</v>
      </c>
      <c r="AY34" s="71" t="str">
        <f>IF(AX34&lt;=Year!$B$4,"01_early",IF(AX34&lt;=Year!$B$5,"02_mid","03_late"))</f>
        <v>02_mid</v>
      </c>
      <c r="AZ34" s="71" t="str">
        <f>IF(C34&lt;=Size_emissions!$B$4,"small",IF(C34&lt;=Size_emissions!$B$5,"medium","large"))</f>
        <v>medium</v>
      </c>
      <c r="BA34" s="71" t="str">
        <f>IF(E34&lt;=Size_area!$B$4,"small",IF(E34&lt;=Size_area!$B$5,"medium","large"))</f>
        <v>medium</v>
      </c>
    </row>
    <row r="35" spans="1:53" ht="20" customHeight="1" x14ac:dyDescent="0.15">
      <c r="A35" s="69">
        <v>1650</v>
      </c>
      <c r="B35" s="70" t="s">
        <v>142</v>
      </c>
      <c r="C35" s="71">
        <v>1426648</v>
      </c>
      <c r="D35" s="70" t="s">
        <v>42</v>
      </c>
      <c r="E35" s="71">
        <v>166983</v>
      </c>
      <c r="F35" s="70" t="s">
        <v>70</v>
      </c>
      <c r="G35" s="70" t="s">
        <v>84</v>
      </c>
      <c r="H35" s="75" t="s">
        <v>143</v>
      </c>
      <c r="I35" s="79">
        <v>0</v>
      </c>
      <c r="J35" s="77">
        <v>0</v>
      </c>
      <c r="K35" s="71">
        <v>0</v>
      </c>
      <c r="L35" s="71">
        <v>0</v>
      </c>
      <c r="M35" s="71">
        <v>0</v>
      </c>
      <c r="N35" s="71">
        <v>0</v>
      </c>
      <c r="O35" s="71">
        <v>0</v>
      </c>
      <c r="P35" s="71">
        <v>0</v>
      </c>
      <c r="Q35" s="71">
        <v>0</v>
      </c>
      <c r="R35" s="71">
        <v>0</v>
      </c>
      <c r="S35" s="71">
        <v>0</v>
      </c>
      <c r="T35" s="71">
        <v>0</v>
      </c>
      <c r="U35" s="71">
        <v>0</v>
      </c>
      <c r="V35" s="71">
        <v>0</v>
      </c>
      <c r="W35" s="71">
        <v>0</v>
      </c>
      <c r="X35" s="71">
        <v>0</v>
      </c>
      <c r="Y35" s="71">
        <v>0</v>
      </c>
      <c r="Z35" s="71">
        <v>0</v>
      </c>
      <c r="AA35" s="82">
        <v>0</v>
      </c>
      <c r="AB35" s="77">
        <v>0</v>
      </c>
      <c r="AC35" s="71">
        <v>0</v>
      </c>
      <c r="AD35" s="71">
        <v>0</v>
      </c>
      <c r="AE35" s="71">
        <v>0</v>
      </c>
      <c r="AF35" s="82">
        <v>0</v>
      </c>
      <c r="AG35" s="77">
        <f t="shared" si="9"/>
        <v>0</v>
      </c>
      <c r="AH35" s="71">
        <f t="shared" si="10"/>
        <v>0</v>
      </c>
      <c r="AI35" s="71">
        <f t="shared" si="11"/>
        <v>0</v>
      </c>
      <c r="AJ35" s="71">
        <f t="shared" si="12"/>
        <v>0</v>
      </c>
      <c r="AK35" s="71">
        <f t="shared" si="13"/>
        <v>0</v>
      </c>
      <c r="AL35" s="82">
        <f t="shared" si="14"/>
        <v>0</v>
      </c>
      <c r="AM35" s="84">
        <f t="shared" si="15"/>
        <v>0</v>
      </c>
      <c r="AN35" s="72">
        <f t="shared" si="0"/>
        <v>0</v>
      </c>
      <c r="AO35" s="72">
        <f t="shared" si="1"/>
        <v>0</v>
      </c>
      <c r="AP35" s="72">
        <f t="shared" si="2"/>
        <v>0</v>
      </c>
      <c r="AQ35" s="85">
        <f t="shared" si="3"/>
        <v>0</v>
      </c>
      <c r="AR35" s="84">
        <f t="shared" si="16"/>
        <v>0</v>
      </c>
      <c r="AS35" s="72">
        <f t="shared" si="17"/>
        <v>0</v>
      </c>
      <c r="AT35" s="72">
        <f t="shared" si="18"/>
        <v>0</v>
      </c>
      <c r="AU35" s="72">
        <f t="shared" si="19"/>
        <v>0</v>
      </c>
      <c r="AV35" s="72">
        <f t="shared" si="20"/>
        <v>0</v>
      </c>
      <c r="AW35" s="85">
        <f t="shared" si="21"/>
        <v>0</v>
      </c>
      <c r="AX35" s="86">
        <f t="shared" si="22"/>
        <v>2010</v>
      </c>
      <c r="AY35" s="71" t="str">
        <f>IF(AX35&lt;=Year!$B$4,"01_early",IF(AX35&lt;=Year!$B$5,"02_mid","03_late"))</f>
        <v>01_early</v>
      </c>
      <c r="AZ35" s="71" t="str">
        <f>IF(C35&lt;=Size_emissions!$B$4,"small",IF(C35&lt;=Size_emissions!$B$5,"medium","large"))</f>
        <v>large</v>
      </c>
      <c r="BA35" s="71" t="str">
        <f>IF(E35&lt;=Size_area!$B$4,"small",IF(E35&lt;=Size_area!$B$5,"medium","large"))</f>
        <v>large</v>
      </c>
    </row>
    <row r="36" spans="1:53" ht="20" customHeight="1" x14ac:dyDescent="0.15">
      <c r="A36" s="69">
        <v>1622</v>
      </c>
      <c r="B36" s="70" t="s">
        <v>144</v>
      </c>
      <c r="C36" s="71">
        <v>728161</v>
      </c>
      <c r="D36" s="70" t="s">
        <v>42</v>
      </c>
      <c r="E36" s="71">
        <v>54157</v>
      </c>
      <c r="F36" s="70" t="s">
        <v>57</v>
      </c>
      <c r="G36" s="70" t="s">
        <v>84</v>
      </c>
      <c r="H36" s="75" t="s">
        <v>145</v>
      </c>
      <c r="I36" s="79">
        <v>0</v>
      </c>
      <c r="J36" s="77">
        <v>0</v>
      </c>
      <c r="K36" s="71">
        <v>0</v>
      </c>
      <c r="L36" s="71">
        <v>0</v>
      </c>
      <c r="M36" s="71">
        <v>0</v>
      </c>
      <c r="N36" s="71">
        <v>0</v>
      </c>
      <c r="O36" s="71">
        <v>0</v>
      </c>
      <c r="P36" s="71">
        <v>0</v>
      </c>
      <c r="Q36" s="71">
        <v>0</v>
      </c>
      <c r="R36" s="71">
        <v>0</v>
      </c>
      <c r="S36" s="71">
        <v>0</v>
      </c>
      <c r="T36" s="71">
        <v>0</v>
      </c>
      <c r="U36" s="71">
        <v>0</v>
      </c>
      <c r="V36" s="71">
        <v>0</v>
      </c>
      <c r="W36" s="71">
        <v>0</v>
      </c>
      <c r="X36" s="71">
        <v>0</v>
      </c>
      <c r="Y36" s="71">
        <v>0</v>
      </c>
      <c r="Z36" s="71">
        <v>0</v>
      </c>
      <c r="AA36" s="82">
        <v>0</v>
      </c>
      <c r="AB36" s="77">
        <v>0</v>
      </c>
      <c r="AC36" s="71">
        <v>0</v>
      </c>
      <c r="AD36" s="71">
        <v>0</v>
      </c>
      <c r="AE36" s="71">
        <v>0</v>
      </c>
      <c r="AF36" s="82">
        <v>0</v>
      </c>
      <c r="AG36" s="77">
        <f t="shared" si="9"/>
        <v>0</v>
      </c>
      <c r="AH36" s="71">
        <f t="shared" si="10"/>
        <v>0</v>
      </c>
      <c r="AI36" s="71">
        <f t="shared" si="11"/>
        <v>0</v>
      </c>
      <c r="AJ36" s="71">
        <f t="shared" si="12"/>
        <v>0</v>
      </c>
      <c r="AK36" s="71">
        <f t="shared" si="13"/>
        <v>0</v>
      </c>
      <c r="AL36" s="82">
        <f t="shared" si="14"/>
        <v>0</v>
      </c>
      <c r="AM36" s="84">
        <f t="shared" si="15"/>
        <v>0</v>
      </c>
      <c r="AN36" s="72">
        <f t="shared" si="0"/>
        <v>0</v>
      </c>
      <c r="AO36" s="72">
        <f t="shared" si="1"/>
        <v>0</v>
      </c>
      <c r="AP36" s="72">
        <f t="shared" si="2"/>
        <v>0</v>
      </c>
      <c r="AQ36" s="85">
        <f t="shared" si="3"/>
        <v>0</v>
      </c>
      <c r="AR36" s="84">
        <f t="shared" si="16"/>
        <v>0</v>
      </c>
      <c r="AS36" s="72">
        <f t="shared" si="17"/>
        <v>0</v>
      </c>
      <c r="AT36" s="72">
        <f t="shared" si="18"/>
        <v>0</v>
      </c>
      <c r="AU36" s="72">
        <f t="shared" si="19"/>
        <v>0</v>
      </c>
      <c r="AV36" s="72">
        <f t="shared" si="20"/>
        <v>0</v>
      </c>
      <c r="AW36" s="85">
        <f t="shared" si="21"/>
        <v>0</v>
      </c>
      <c r="AX36" s="86">
        <f t="shared" si="22"/>
        <v>2012</v>
      </c>
      <c r="AY36" s="71" t="str">
        <f>IF(AX36&lt;=Year!$B$4,"01_early",IF(AX36&lt;=Year!$B$5,"02_mid","03_late"))</f>
        <v>02_mid</v>
      </c>
      <c r="AZ36" s="71" t="str">
        <f>IF(C36&lt;=Size_emissions!$B$4,"small",IF(C36&lt;=Size_emissions!$B$5,"medium","large"))</f>
        <v>large</v>
      </c>
      <c r="BA36" s="71" t="str">
        <f>IF(E36&lt;=Size_area!$B$4,"small",IF(E36&lt;=Size_area!$B$5,"medium","large"))</f>
        <v>medium</v>
      </c>
    </row>
    <row r="37" spans="1:53" ht="20" customHeight="1" x14ac:dyDescent="0.15">
      <c r="A37" s="69">
        <v>1113</v>
      </c>
      <c r="B37" s="70" t="s">
        <v>32</v>
      </c>
      <c r="C37" s="71">
        <v>153853</v>
      </c>
      <c r="D37" s="70" t="s">
        <v>33</v>
      </c>
      <c r="E37" s="71">
        <v>28096</v>
      </c>
      <c r="F37" s="70" t="s">
        <v>38</v>
      </c>
      <c r="G37" s="70" t="s">
        <v>84</v>
      </c>
      <c r="H37" s="75" t="s">
        <v>146</v>
      </c>
      <c r="I37" s="79">
        <v>8</v>
      </c>
      <c r="J37" s="77">
        <v>0</v>
      </c>
      <c r="K37" s="71">
        <v>0</v>
      </c>
      <c r="L37" s="71">
        <v>3</v>
      </c>
      <c r="M37" s="71">
        <v>0</v>
      </c>
      <c r="N37" s="71">
        <v>2</v>
      </c>
      <c r="O37" s="71">
        <v>0</v>
      </c>
      <c r="P37" s="71">
        <v>2</v>
      </c>
      <c r="Q37" s="71">
        <v>0</v>
      </c>
      <c r="R37" s="71">
        <v>0</v>
      </c>
      <c r="S37" s="71">
        <v>0</v>
      </c>
      <c r="T37" s="71">
        <v>0</v>
      </c>
      <c r="U37" s="71">
        <v>0</v>
      </c>
      <c r="V37" s="71">
        <v>0</v>
      </c>
      <c r="W37" s="71">
        <v>0</v>
      </c>
      <c r="X37" s="71">
        <v>0</v>
      </c>
      <c r="Y37" s="71">
        <v>1</v>
      </c>
      <c r="Z37" s="71">
        <v>0</v>
      </c>
      <c r="AA37" s="82">
        <v>0</v>
      </c>
      <c r="AB37" s="77">
        <v>0</v>
      </c>
      <c r="AC37" s="71">
        <v>1</v>
      </c>
      <c r="AD37" s="71">
        <v>4</v>
      </c>
      <c r="AE37" s="71">
        <v>0</v>
      </c>
      <c r="AF37" s="82">
        <v>3</v>
      </c>
      <c r="AG37" s="77">
        <f t="shared" si="9"/>
        <v>0</v>
      </c>
      <c r="AH37" s="71">
        <f t="shared" si="10"/>
        <v>0</v>
      </c>
      <c r="AI37" s="71">
        <f t="shared" si="11"/>
        <v>1</v>
      </c>
      <c r="AJ37" s="71">
        <f t="shared" si="12"/>
        <v>2</v>
      </c>
      <c r="AK37" s="71">
        <f t="shared" si="13"/>
        <v>2</v>
      </c>
      <c r="AL37" s="82">
        <f t="shared" si="14"/>
        <v>3</v>
      </c>
      <c r="AM37" s="84">
        <f t="shared" si="15"/>
        <v>0</v>
      </c>
      <c r="AN37" s="72">
        <f t="shared" si="0"/>
        <v>0.125</v>
      </c>
      <c r="AO37" s="72">
        <f t="shared" si="1"/>
        <v>0.5</v>
      </c>
      <c r="AP37" s="72">
        <f t="shared" si="2"/>
        <v>0</v>
      </c>
      <c r="AQ37" s="85">
        <f t="shared" si="3"/>
        <v>0.375</v>
      </c>
      <c r="AR37" s="84">
        <f t="shared" si="16"/>
        <v>0</v>
      </c>
      <c r="AS37" s="72">
        <f t="shared" si="17"/>
        <v>0</v>
      </c>
      <c r="AT37" s="72">
        <f t="shared" si="18"/>
        <v>0.125</v>
      </c>
      <c r="AU37" s="72">
        <f t="shared" si="19"/>
        <v>0.25</v>
      </c>
      <c r="AV37" s="72">
        <f t="shared" si="20"/>
        <v>0.25</v>
      </c>
      <c r="AW37" s="85">
        <f t="shared" si="21"/>
        <v>0.375</v>
      </c>
      <c r="AX37" s="86">
        <f t="shared" si="22"/>
        <v>2011</v>
      </c>
      <c r="AY37" s="71" t="str">
        <f>IF(AX37&lt;=Year!$B$4,"01_early",IF(AX37&lt;=Year!$B$5,"02_mid","03_late"))</f>
        <v>02_mid</v>
      </c>
      <c r="AZ37" s="71" t="str">
        <f>IF(C37&lt;=Size_emissions!$B$4,"small",IF(C37&lt;=Size_emissions!$B$5,"medium","large"))</f>
        <v>medium</v>
      </c>
      <c r="BA37" s="71" t="str">
        <f>IF(E37&lt;=Size_area!$B$4,"small",IF(E37&lt;=Size_area!$B$5,"medium","large"))</f>
        <v>small</v>
      </c>
    </row>
    <row r="38" spans="1:53" ht="20" customHeight="1" x14ac:dyDescent="0.15">
      <c r="A38" s="69">
        <v>1118</v>
      </c>
      <c r="B38" s="70" t="s">
        <v>147</v>
      </c>
      <c r="C38" s="71">
        <v>247460</v>
      </c>
      <c r="D38" s="70" t="s">
        <v>42</v>
      </c>
      <c r="E38" s="71">
        <v>31994</v>
      </c>
      <c r="F38" s="70" t="s">
        <v>137</v>
      </c>
      <c r="G38" s="70" t="s">
        <v>84</v>
      </c>
      <c r="H38" s="75" t="s">
        <v>148</v>
      </c>
      <c r="I38" s="79">
        <v>0</v>
      </c>
      <c r="J38" s="77">
        <v>0</v>
      </c>
      <c r="K38" s="71">
        <v>0</v>
      </c>
      <c r="L38" s="71">
        <v>0</v>
      </c>
      <c r="M38" s="71">
        <v>0</v>
      </c>
      <c r="N38" s="71">
        <v>0</v>
      </c>
      <c r="O38" s="71">
        <v>0</v>
      </c>
      <c r="P38" s="71">
        <v>0</v>
      </c>
      <c r="Q38" s="71">
        <v>0</v>
      </c>
      <c r="R38" s="71">
        <v>0</v>
      </c>
      <c r="S38" s="71">
        <v>0</v>
      </c>
      <c r="T38" s="71">
        <v>0</v>
      </c>
      <c r="U38" s="71">
        <v>0</v>
      </c>
      <c r="V38" s="71">
        <v>0</v>
      </c>
      <c r="W38" s="71">
        <v>0</v>
      </c>
      <c r="X38" s="71">
        <v>0</v>
      </c>
      <c r="Y38" s="71">
        <v>0</v>
      </c>
      <c r="Z38" s="71">
        <v>0</v>
      </c>
      <c r="AA38" s="82">
        <v>0</v>
      </c>
      <c r="AB38" s="77">
        <v>0</v>
      </c>
      <c r="AC38" s="71">
        <v>0</v>
      </c>
      <c r="AD38" s="71">
        <v>0</v>
      </c>
      <c r="AE38" s="71">
        <v>0</v>
      </c>
      <c r="AF38" s="82">
        <v>0</v>
      </c>
      <c r="AG38" s="77">
        <f t="shared" si="9"/>
        <v>0</v>
      </c>
      <c r="AH38" s="71">
        <f t="shared" si="10"/>
        <v>0</v>
      </c>
      <c r="AI38" s="71">
        <f t="shared" si="11"/>
        <v>0</v>
      </c>
      <c r="AJ38" s="71">
        <f t="shared" si="12"/>
        <v>0</v>
      </c>
      <c r="AK38" s="71">
        <f t="shared" si="13"/>
        <v>0</v>
      </c>
      <c r="AL38" s="82">
        <f t="shared" si="14"/>
        <v>0</v>
      </c>
      <c r="AM38" s="84">
        <f t="shared" si="15"/>
        <v>0</v>
      </c>
      <c r="AN38" s="72">
        <f t="shared" si="0"/>
        <v>0</v>
      </c>
      <c r="AO38" s="72">
        <f t="shared" si="1"/>
        <v>0</v>
      </c>
      <c r="AP38" s="72">
        <f t="shared" si="2"/>
        <v>0</v>
      </c>
      <c r="AQ38" s="85">
        <f t="shared" si="3"/>
        <v>0</v>
      </c>
      <c r="AR38" s="84">
        <f t="shared" si="16"/>
        <v>0</v>
      </c>
      <c r="AS38" s="72">
        <f t="shared" si="17"/>
        <v>0</v>
      </c>
      <c r="AT38" s="72">
        <f t="shared" si="18"/>
        <v>0</v>
      </c>
      <c r="AU38" s="72">
        <f t="shared" si="19"/>
        <v>0</v>
      </c>
      <c r="AV38" s="72">
        <f t="shared" si="20"/>
        <v>0</v>
      </c>
      <c r="AW38" s="85">
        <f t="shared" si="21"/>
        <v>0</v>
      </c>
      <c r="AX38" s="86">
        <f t="shared" si="22"/>
        <v>2009</v>
      </c>
      <c r="AY38" s="71" t="str">
        <f>IF(AX38&lt;=Year!$B$4,"01_early",IF(AX38&lt;=Year!$B$5,"02_mid","03_late"))</f>
        <v>01_early</v>
      </c>
      <c r="AZ38" s="71" t="str">
        <f>IF(C38&lt;=Size_emissions!$B$4,"small",IF(C38&lt;=Size_emissions!$B$5,"medium","large"))</f>
        <v>medium</v>
      </c>
      <c r="BA38" s="71" t="str">
        <f>IF(E38&lt;=Size_area!$B$4,"small",IF(E38&lt;=Size_area!$B$5,"medium","large"))</f>
        <v>small</v>
      </c>
    </row>
    <row r="39" spans="1:53" ht="20" customHeight="1" x14ac:dyDescent="0.15">
      <c r="A39" s="69">
        <v>812</v>
      </c>
      <c r="B39" s="70" t="s">
        <v>149</v>
      </c>
      <c r="C39" s="71">
        <v>12315</v>
      </c>
      <c r="D39" s="70" t="s">
        <v>33</v>
      </c>
      <c r="E39" s="71">
        <v>567</v>
      </c>
      <c r="F39" s="70" t="s">
        <v>38</v>
      </c>
      <c r="G39" s="70" t="s">
        <v>84</v>
      </c>
      <c r="H39" s="75" t="s">
        <v>150</v>
      </c>
      <c r="I39" s="79">
        <v>0</v>
      </c>
      <c r="J39" s="77">
        <v>0</v>
      </c>
      <c r="K39" s="71">
        <v>0</v>
      </c>
      <c r="L39" s="71">
        <v>0</v>
      </c>
      <c r="M39" s="71">
        <v>0</v>
      </c>
      <c r="N39" s="71">
        <v>0</v>
      </c>
      <c r="O39" s="71">
        <v>0</v>
      </c>
      <c r="P39" s="71">
        <v>0</v>
      </c>
      <c r="Q39" s="71">
        <v>0</v>
      </c>
      <c r="R39" s="71">
        <v>0</v>
      </c>
      <c r="S39" s="71">
        <v>0</v>
      </c>
      <c r="T39" s="71">
        <v>0</v>
      </c>
      <c r="U39" s="71">
        <v>0</v>
      </c>
      <c r="V39" s="71">
        <v>0</v>
      </c>
      <c r="W39" s="71">
        <v>0</v>
      </c>
      <c r="X39" s="71">
        <v>0</v>
      </c>
      <c r="Y39" s="71">
        <v>0</v>
      </c>
      <c r="Z39" s="71">
        <v>0</v>
      </c>
      <c r="AA39" s="82">
        <v>0</v>
      </c>
      <c r="AB39" s="77">
        <v>0</v>
      </c>
      <c r="AC39" s="71">
        <v>0</v>
      </c>
      <c r="AD39" s="71">
        <v>0</v>
      </c>
      <c r="AE39" s="71">
        <v>0</v>
      </c>
      <c r="AF39" s="82">
        <v>0</v>
      </c>
      <c r="AG39" s="77">
        <f t="shared" si="9"/>
        <v>0</v>
      </c>
      <c r="AH39" s="71">
        <f t="shared" si="10"/>
        <v>0</v>
      </c>
      <c r="AI39" s="71">
        <f t="shared" si="11"/>
        <v>0</v>
      </c>
      <c r="AJ39" s="71">
        <f t="shared" si="12"/>
        <v>0</v>
      </c>
      <c r="AK39" s="71">
        <f t="shared" si="13"/>
        <v>0</v>
      </c>
      <c r="AL39" s="82">
        <f t="shared" si="14"/>
        <v>0</v>
      </c>
      <c r="AM39" s="84">
        <f t="shared" si="15"/>
        <v>0</v>
      </c>
      <c r="AN39" s="72">
        <f t="shared" si="0"/>
        <v>0</v>
      </c>
      <c r="AO39" s="72">
        <f t="shared" si="1"/>
        <v>0</v>
      </c>
      <c r="AP39" s="72">
        <f t="shared" si="2"/>
        <v>0</v>
      </c>
      <c r="AQ39" s="85">
        <f t="shared" si="3"/>
        <v>0</v>
      </c>
      <c r="AR39" s="84">
        <f t="shared" si="16"/>
        <v>0</v>
      </c>
      <c r="AS39" s="72">
        <f t="shared" si="17"/>
        <v>0</v>
      </c>
      <c r="AT39" s="72">
        <f t="shared" si="18"/>
        <v>0</v>
      </c>
      <c r="AU39" s="72">
        <f t="shared" si="19"/>
        <v>0</v>
      </c>
      <c r="AV39" s="72">
        <f t="shared" si="20"/>
        <v>0</v>
      </c>
      <c r="AW39" s="85">
        <f t="shared" si="21"/>
        <v>0</v>
      </c>
      <c r="AX39" s="86">
        <f t="shared" si="22"/>
        <v>2009</v>
      </c>
      <c r="AY39" s="71" t="str">
        <f>IF(AX39&lt;=Year!$B$4,"01_early",IF(AX39&lt;=Year!$B$5,"02_mid","03_late"))</f>
        <v>01_early</v>
      </c>
      <c r="AZ39" s="71" t="str">
        <f>IF(C39&lt;=Size_emissions!$B$4,"small",IF(C39&lt;=Size_emissions!$B$5,"medium","large"))</f>
        <v>small</v>
      </c>
      <c r="BA39" s="71" t="str">
        <f>IF(E39&lt;=Size_area!$B$4,"small",IF(E39&lt;=Size_area!$B$5,"medium","large"))</f>
        <v>small</v>
      </c>
    </row>
    <row r="40" spans="1:53" ht="20" customHeight="1" x14ac:dyDescent="0.15">
      <c r="A40" s="69">
        <v>904</v>
      </c>
      <c r="B40" s="70" t="s">
        <v>151</v>
      </c>
      <c r="C40" s="71">
        <v>204792</v>
      </c>
      <c r="D40" s="70" t="s">
        <v>63</v>
      </c>
      <c r="E40" s="71">
        <v>63831</v>
      </c>
      <c r="F40" s="70" t="s">
        <v>152</v>
      </c>
      <c r="G40" s="70" t="s">
        <v>84</v>
      </c>
      <c r="H40" s="75" t="s">
        <v>153</v>
      </c>
      <c r="I40" s="79">
        <v>5</v>
      </c>
      <c r="J40" s="77">
        <v>0</v>
      </c>
      <c r="K40" s="71">
        <v>0</v>
      </c>
      <c r="L40" s="71">
        <v>0</v>
      </c>
      <c r="M40" s="71">
        <v>0</v>
      </c>
      <c r="N40" s="71">
        <v>0</v>
      </c>
      <c r="O40" s="71">
        <v>0</v>
      </c>
      <c r="P40" s="71">
        <v>0</v>
      </c>
      <c r="Q40" s="71">
        <v>0</v>
      </c>
      <c r="R40" s="71">
        <v>0</v>
      </c>
      <c r="S40" s="71">
        <v>0</v>
      </c>
      <c r="T40" s="71">
        <v>0</v>
      </c>
      <c r="U40" s="71">
        <v>1</v>
      </c>
      <c r="V40" s="71">
        <v>0</v>
      </c>
      <c r="W40" s="71">
        <v>0</v>
      </c>
      <c r="X40" s="71">
        <v>0</v>
      </c>
      <c r="Y40" s="71">
        <v>3</v>
      </c>
      <c r="Z40" s="71">
        <v>0</v>
      </c>
      <c r="AA40" s="82">
        <v>1</v>
      </c>
      <c r="AB40" s="77">
        <v>0</v>
      </c>
      <c r="AC40" s="71">
        <v>3</v>
      </c>
      <c r="AD40" s="71">
        <v>1</v>
      </c>
      <c r="AE40" s="71">
        <v>0</v>
      </c>
      <c r="AF40" s="82">
        <v>1</v>
      </c>
      <c r="AG40" s="77">
        <f t="shared" si="9"/>
        <v>1</v>
      </c>
      <c r="AH40" s="71">
        <f t="shared" si="10"/>
        <v>0</v>
      </c>
      <c r="AI40" s="71">
        <f t="shared" si="11"/>
        <v>3</v>
      </c>
      <c r="AJ40" s="71">
        <f t="shared" si="12"/>
        <v>0</v>
      </c>
      <c r="AK40" s="71">
        <f t="shared" si="13"/>
        <v>0</v>
      </c>
      <c r="AL40" s="82">
        <f t="shared" si="14"/>
        <v>1</v>
      </c>
      <c r="AM40" s="84">
        <f t="shared" si="15"/>
        <v>0</v>
      </c>
      <c r="AN40" s="72">
        <f t="shared" si="0"/>
        <v>0.6</v>
      </c>
      <c r="AO40" s="72">
        <f t="shared" si="1"/>
        <v>0.2</v>
      </c>
      <c r="AP40" s="72">
        <f t="shared" si="2"/>
        <v>0</v>
      </c>
      <c r="AQ40" s="85">
        <f t="shared" si="3"/>
        <v>0.2</v>
      </c>
      <c r="AR40" s="84">
        <f t="shared" si="16"/>
        <v>0.2</v>
      </c>
      <c r="AS40" s="72">
        <f t="shared" si="17"/>
        <v>0</v>
      </c>
      <c r="AT40" s="72">
        <f t="shared" si="18"/>
        <v>0.6</v>
      </c>
      <c r="AU40" s="72">
        <f t="shared" si="19"/>
        <v>0</v>
      </c>
      <c r="AV40" s="72">
        <f t="shared" si="20"/>
        <v>0</v>
      </c>
      <c r="AW40" s="85">
        <f t="shared" si="21"/>
        <v>0.2</v>
      </c>
      <c r="AX40" s="86">
        <f t="shared" si="22"/>
        <v>2008</v>
      </c>
      <c r="AY40" s="71" t="str">
        <f>IF(AX40&lt;=Year!$B$4,"01_early",IF(AX40&lt;=Year!$B$5,"02_mid","03_late"))</f>
        <v>01_early</v>
      </c>
      <c r="AZ40" s="71" t="str">
        <f>IF(C40&lt;=Size_emissions!$B$4,"small",IF(C40&lt;=Size_emissions!$B$5,"medium","large"))</f>
        <v>medium</v>
      </c>
      <c r="BA40" s="71" t="str">
        <f>IF(E40&lt;=Size_area!$B$4,"small",IF(E40&lt;=Size_area!$B$5,"medium","large"))</f>
        <v>medium</v>
      </c>
    </row>
    <row r="41" spans="1:53" ht="20" customHeight="1" x14ac:dyDescent="0.15">
      <c r="A41" s="69">
        <v>856</v>
      </c>
      <c r="B41" s="70" t="s">
        <v>154</v>
      </c>
      <c r="C41" s="71">
        <v>96</v>
      </c>
      <c r="D41" s="70" t="s">
        <v>56</v>
      </c>
      <c r="E41" s="71">
        <v>13465</v>
      </c>
      <c r="F41" s="73"/>
      <c r="G41" s="70" t="s">
        <v>84</v>
      </c>
      <c r="H41" s="75" t="s">
        <v>155</v>
      </c>
      <c r="I41" s="79">
        <v>6</v>
      </c>
      <c r="J41" s="77">
        <v>0</v>
      </c>
      <c r="K41" s="71">
        <v>0</v>
      </c>
      <c r="L41" s="71">
        <v>0</v>
      </c>
      <c r="M41" s="71">
        <v>0</v>
      </c>
      <c r="N41" s="71">
        <v>0</v>
      </c>
      <c r="O41" s="71">
        <v>1</v>
      </c>
      <c r="P41" s="71">
        <v>1</v>
      </c>
      <c r="Q41" s="71">
        <v>0</v>
      </c>
      <c r="R41" s="71">
        <v>0</v>
      </c>
      <c r="S41" s="71">
        <v>0</v>
      </c>
      <c r="T41" s="71">
        <v>0</v>
      </c>
      <c r="U41" s="71">
        <v>0</v>
      </c>
      <c r="V41" s="71">
        <v>3</v>
      </c>
      <c r="W41" s="71">
        <v>1</v>
      </c>
      <c r="X41" s="71">
        <v>0</v>
      </c>
      <c r="Y41" s="71">
        <v>0</v>
      </c>
      <c r="Z41" s="71">
        <v>0</v>
      </c>
      <c r="AA41" s="82">
        <v>0</v>
      </c>
      <c r="AB41" s="77">
        <v>0</v>
      </c>
      <c r="AC41" s="71">
        <v>0</v>
      </c>
      <c r="AD41" s="71">
        <v>0</v>
      </c>
      <c r="AE41" s="71">
        <v>0</v>
      </c>
      <c r="AF41" s="82">
        <v>6</v>
      </c>
      <c r="AG41" s="77">
        <f t="shared" si="9"/>
        <v>0</v>
      </c>
      <c r="AH41" s="71">
        <f t="shared" si="10"/>
        <v>1</v>
      </c>
      <c r="AI41" s="71">
        <f t="shared" si="11"/>
        <v>0</v>
      </c>
      <c r="AJ41" s="71">
        <f t="shared" si="12"/>
        <v>1</v>
      </c>
      <c r="AK41" s="71">
        <f t="shared" si="13"/>
        <v>4</v>
      </c>
      <c r="AL41" s="82">
        <f t="shared" si="14"/>
        <v>0</v>
      </c>
      <c r="AM41" s="84">
        <f t="shared" si="15"/>
        <v>0</v>
      </c>
      <c r="AN41" s="72">
        <f t="shared" si="0"/>
        <v>0</v>
      </c>
      <c r="AO41" s="72">
        <f t="shared" si="1"/>
        <v>0</v>
      </c>
      <c r="AP41" s="72">
        <f t="shared" si="2"/>
        <v>0</v>
      </c>
      <c r="AQ41" s="85">
        <f t="shared" si="3"/>
        <v>1</v>
      </c>
      <c r="AR41" s="84">
        <f t="shared" si="16"/>
        <v>0</v>
      </c>
      <c r="AS41" s="72">
        <f t="shared" si="17"/>
        <v>0.16666666666666666</v>
      </c>
      <c r="AT41" s="72">
        <f t="shared" si="18"/>
        <v>0</v>
      </c>
      <c r="AU41" s="72">
        <f t="shared" si="19"/>
        <v>0.16666666666666666</v>
      </c>
      <c r="AV41" s="72">
        <f t="shared" si="20"/>
        <v>0.66666666666666663</v>
      </c>
      <c r="AW41" s="85">
        <f t="shared" si="21"/>
        <v>0</v>
      </c>
      <c r="AX41" s="86">
        <f t="shared" si="22"/>
        <v>2010</v>
      </c>
      <c r="AY41" s="71" t="str">
        <f>IF(AX41&lt;=Year!$B$4,"01_early",IF(AX41&lt;=Year!$B$5,"02_mid","03_late"))</f>
        <v>01_early</v>
      </c>
      <c r="AZ41" s="71" t="str">
        <f>IF(C41&lt;=Size_emissions!$B$4,"small",IF(C41&lt;=Size_emissions!$B$5,"medium","large"))</f>
        <v>small</v>
      </c>
      <c r="BA41" s="71" t="str">
        <f>IF(E41&lt;=Size_area!$B$4,"small",IF(E41&lt;=Size_area!$B$5,"medium","large"))</f>
        <v>small</v>
      </c>
    </row>
    <row r="42" spans="1:53" ht="20" customHeight="1" x14ac:dyDescent="0.15">
      <c r="A42" s="69">
        <v>1112</v>
      </c>
      <c r="B42" s="70" t="s">
        <v>32</v>
      </c>
      <c r="C42" s="71">
        <v>120147</v>
      </c>
      <c r="D42" s="70" t="s">
        <v>33</v>
      </c>
      <c r="E42" s="71">
        <v>41976</v>
      </c>
      <c r="F42" s="70" t="s">
        <v>38</v>
      </c>
      <c r="G42" s="70" t="s">
        <v>124</v>
      </c>
      <c r="H42" s="75" t="s">
        <v>156</v>
      </c>
      <c r="I42" s="79">
        <v>8</v>
      </c>
      <c r="J42" s="77">
        <v>0</v>
      </c>
      <c r="K42" s="71">
        <v>0</v>
      </c>
      <c r="L42" s="71">
        <v>3</v>
      </c>
      <c r="M42" s="71">
        <v>0</v>
      </c>
      <c r="N42" s="71">
        <v>2</v>
      </c>
      <c r="O42" s="71">
        <v>0</v>
      </c>
      <c r="P42" s="71">
        <v>2</v>
      </c>
      <c r="Q42" s="71">
        <v>0</v>
      </c>
      <c r="R42" s="71">
        <v>0</v>
      </c>
      <c r="S42" s="71">
        <v>0</v>
      </c>
      <c r="T42" s="71">
        <v>0</v>
      </c>
      <c r="U42" s="71">
        <v>0</v>
      </c>
      <c r="V42" s="71">
        <v>0</v>
      </c>
      <c r="W42" s="71">
        <v>0</v>
      </c>
      <c r="X42" s="71">
        <v>0</v>
      </c>
      <c r="Y42" s="71">
        <v>1</v>
      </c>
      <c r="Z42" s="71">
        <v>0</v>
      </c>
      <c r="AA42" s="82">
        <v>0</v>
      </c>
      <c r="AB42" s="77">
        <v>0</v>
      </c>
      <c r="AC42" s="71">
        <v>1</v>
      </c>
      <c r="AD42" s="71">
        <v>4</v>
      </c>
      <c r="AE42" s="71">
        <v>0</v>
      </c>
      <c r="AF42" s="82">
        <v>3</v>
      </c>
      <c r="AG42" s="77">
        <f t="shared" si="9"/>
        <v>0</v>
      </c>
      <c r="AH42" s="71">
        <f t="shared" si="10"/>
        <v>0</v>
      </c>
      <c r="AI42" s="71">
        <f t="shared" si="11"/>
        <v>1</v>
      </c>
      <c r="AJ42" s="71">
        <f t="shared" si="12"/>
        <v>2</v>
      </c>
      <c r="AK42" s="71">
        <f t="shared" si="13"/>
        <v>2</v>
      </c>
      <c r="AL42" s="82">
        <f t="shared" si="14"/>
        <v>3</v>
      </c>
      <c r="AM42" s="84">
        <f t="shared" si="15"/>
        <v>0</v>
      </c>
      <c r="AN42" s="72">
        <f t="shared" si="0"/>
        <v>0.125</v>
      </c>
      <c r="AO42" s="72">
        <f t="shared" si="1"/>
        <v>0.5</v>
      </c>
      <c r="AP42" s="72">
        <f t="shared" si="2"/>
        <v>0</v>
      </c>
      <c r="AQ42" s="85">
        <f t="shared" si="3"/>
        <v>0.375</v>
      </c>
      <c r="AR42" s="84">
        <f t="shared" si="16"/>
        <v>0</v>
      </c>
      <c r="AS42" s="72">
        <f t="shared" si="17"/>
        <v>0</v>
      </c>
      <c r="AT42" s="72">
        <f t="shared" si="18"/>
        <v>0.125</v>
      </c>
      <c r="AU42" s="72">
        <f t="shared" si="19"/>
        <v>0.25</v>
      </c>
      <c r="AV42" s="72">
        <f t="shared" si="20"/>
        <v>0.25</v>
      </c>
      <c r="AW42" s="85">
        <f t="shared" si="21"/>
        <v>0.375</v>
      </c>
      <c r="AX42" s="86">
        <f t="shared" si="22"/>
        <v>2011</v>
      </c>
      <c r="AY42" s="71" t="str">
        <f>IF(AX42&lt;=Year!$B$4,"01_early",IF(AX42&lt;=Year!$B$5,"02_mid","03_late"))</f>
        <v>02_mid</v>
      </c>
      <c r="AZ42" s="71" t="str">
        <f>IF(C42&lt;=Size_emissions!$B$4,"small",IF(C42&lt;=Size_emissions!$B$5,"medium","large"))</f>
        <v>small</v>
      </c>
      <c r="BA42" s="71" t="str">
        <f>IF(E42&lt;=Size_area!$B$4,"small",IF(E42&lt;=Size_area!$B$5,"medium","large"))</f>
        <v>small</v>
      </c>
    </row>
    <row r="43" spans="1:53" ht="20" customHeight="1" x14ac:dyDescent="0.15">
      <c r="A43" s="69">
        <v>1168</v>
      </c>
      <c r="B43" s="70" t="s">
        <v>32</v>
      </c>
      <c r="C43" s="71">
        <v>210421</v>
      </c>
      <c r="D43" s="70" t="s">
        <v>63</v>
      </c>
      <c r="E43" s="71">
        <v>169136</v>
      </c>
      <c r="F43" s="70" t="s">
        <v>101</v>
      </c>
      <c r="G43" s="70" t="s">
        <v>84</v>
      </c>
      <c r="H43" s="75" t="s">
        <v>157</v>
      </c>
      <c r="I43" s="79">
        <v>0</v>
      </c>
      <c r="J43" s="77">
        <v>0</v>
      </c>
      <c r="K43" s="71">
        <v>0</v>
      </c>
      <c r="L43" s="71">
        <v>0</v>
      </c>
      <c r="M43" s="71">
        <v>0</v>
      </c>
      <c r="N43" s="71">
        <v>0</v>
      </c>
      <c r="O43" s="71">
        <v>0</v>
      </c>
      <c r="P43" s="71">
        <v>0</v>
      </c>
      <c r="Q43" s="71">
        <v>0</v>
      </c>
      <c r="R43" s="71">
        <v>0</v>
      </c>
      <c r="S43" s="71">
        <v>0</v>
      </c>
      <c r="T43" s="71">
        <v>0</v>
      </c>
      <c r="U43" s="71">
        <v>0</v>
      </c>
      <c r="V43" s="71">
        <v>0</v>
      </c>
      <c r="W43" s="71">
        <v>0</v>
      </c>
      <c r="X43" s="71">
        <v>0</v>
      </c>
      <c r="Y43" s="71">
        <v>0</v>
      </c>
      <c r="Z43" s="71">
        <v>0</v>
      </c>
      <c r="AA43" s="82">
        <v>0</v>
      </c>
      <c r="AB43" s="77">
        <v>0</v>
      </c>
      <c r="AC43" s="71">
        <v>0</v>
      </c>
      <c r="AD43" s="71">
        <v>0</v>
      </c>
      <c r="AE43" s="71">
        <v>0</v>
      </c>
      <c r="AF43" s="82">
        <v>0</v>
      </c>
      <c r="AG43" s="77">
        <f t="shared" si="9"/>
        <v>0</v>
      </c>
      <c r="AH43" s="71">
        <f t="shared" si="10"/>
        <v>0</v>
      </c>
      <c r="AI43" s="71">
        <f t="shared" si="11"/>
        <v>0</v>
      </c>
      <c r="AJ43" s="71">
        <f t="shared" si="12"/>
        <v>0</v>
      </c>
      <c r="AK43" s="71">
        <f t="shared" si="13"/>
        <v>0</v>
      </c>
      <c r="AL43" s="82">
        <f t="shared" si="14"/>
        <v>0</v>
      </c>
      <c r="AM43" s="84">
        <f t="shared" si="15"/>
        <v>0</v>
      </c>
      <c r="AN43" s="72">
        <f t="shared" si="0"/>
        <v>0</v>
      </c>
      <c r="AO43" s="72">
        <f t="shared" si="1"/>
        <v>0</v>
      </c>
      <c r="AP43" s="72">
        <f t="shared" si="2"/>
        <v>0</v>
      </c>
      <c r="AQ43" s="85">
        <f t="shared" si="3"/>
        <v>0</v>
      </c>
      <c r="AR43" s="84">
        <f t="shared" si="16"/>
        <v>0</v>
      </c>
      <c r="AS43" s="72">
        <f t="shared" si="17"/>
        <v>0</v>
      </c>
      <c r="AT43" s="72">
        <f t="shared" si="18"/>
        <v>0</v>
      </c>
      <c r="AU43" s="72">
        <f t="shared" si="19"/>
        <v>0</v>
      </c>
      <c r="AV43" s="72">
        <f t="shared" si="20"/>
        <v>0</v>
      </c>
      <c r="AW43" s="85">
        <f t="shared" si="21"/>
        <v>0</v>
      </c>
      <c r="AX43" s="86">
        <f t="shared" si="22"/>
        <v>2009</v>
      </c>
      <c r="AY43" s="71" t="str">
        <f>IF(AX43&lt;=Year!$B$4,"01_early",IF(AX43&lt;=Year!$B$5,"02_mid","03_late"))</f>
        <v>01_early</v>
      </c>
      <c r="AZ43" s="71" t="str">
        <f>IF(C43&lt;=Size_emissions!$B$4,"small",IF(C43&lt;=Size_emissions!$B$5,"medium","large"))</f>
        <v>medium</v>
      </c>
      <c r="BA43" s="71" t="str">
        <f>IF(E43&lt;=Size_area!$B$4,"small",IF(E43&lt;=Size_area!$B$5,"medium","large"))</f>
        <v>large</v>
      </c>
    </row>
    <row r="44" spans="1:53" ht="20" customHeight="1" x14ac:dyDescent="0.15">
      <c r="A44" s="69">
        <v>1395</v>
      </c>
      <c r="B44" s="70" t="s">
        <v>32</v>
      </c>
      <c r="C44" s="71">
        <v>498719</v>
      </c>
      <c r="D44" s="70" t="s">
        <v>63</v>
      </c>
      <c r="E44" s="71">
        <v>83452</v>
      </c>
      <c r="F44" s="70" t="s">
        <v>137</v>
      </c>
      <c r="G44" s="70" t="s">
        <v>84</v>
      </c>
      <c r="H44" s="75" t="s">
        <v>158</v>
      </c>
      <c r="I44" s="79">
        <v>0</v>
      </c>
      <c r="J44" s="77">
        <v>0</v>
      </c>
      <c r="K44" s="71">
        <v>0</v>
      </c>
      <c r="L44" s="71">
        <v>0</v>
      </c>
      <c r="M44" s="71">
        <v>0</v>
      </c>
      <c r="N44" s="71">
        <v>0</v>
      </c>
      <c r="O44" s="71">
        <v>0</v>
      </c>
      <c r="P44" s="71">
        <v>0</v>
      </c>
      <c r="Q44" s="71">
        <v>0</v>
      </c>
      <c r="R44" s="71">
        <v>0</v>
      </c>
      <c r="S44" s="71">
        <v>0</v>
      </c>
      <c r="T44" s="71">
        <v>0</v>
      </c>
      <c r="U44" s="71">
        <v>0</v>
      </c>
      <c r="V44" s="71">
        <v>0</v>
      </c>
      <c r="W44" s="71">
        <v>0</v>
      </c>
      <c r="X44" s="71">
        <v>0</v>
      </c>
      <c r="Y44" s="71">
        <v>0</v>
      </c>
      <c r="Z44" s="71">
        <v>0</v>
      </c>
      <c r="AA44" s="82">
        <v>0</v>
      </c>
      <c r="AB44" s="77">
        <v>0</v>
      </c>
      <c r="AC44" s="71">
        <v>0</v>
      </c>
      <c r="AD44" s="71">
        <v>0</v>
      </c>
      <c r="AE44" s="71">
        <v>0</v>
      </c>
      <c r="AF44" s="82">
        <v>0</v>
      </c>
      <c r="AG44" s="77">
        <f t="shared" si="9"/>
        <v>0</v>
      </c>
      <c r="AH44" s="71">
        <f t="shared" si="10"/>
        <v>0</v>
      </c>
      <c r="AI44" s="71">
        <f t="shared" si="11"/>
        <v>0</v>
      </c>
      <c r="AJ44" s="71">
        <f t="shared" si="12"/>
        <v>0</v>
      </c>
      <c r="AK44" s="71">
        <f t="shared" si="13"/>
        <v>0</v>
      </c>
      <c r="AL44" s="82">
        <f t="shared" si="14"/>
        <v>0</v>
      </c>
      <c r="AM44" s="84">
        <f t="shared" si="15"/>
        <v>0</v>
      </c>
      <c r="AN44" s="72">
        <f t="shared" si="0"/>
        <v>0</v>
      </c>
      <c r="AO44" s="72">
        <f t="shared" si="1"/>
        <v>0</v>
      </c>
      <c r="AP44" s="72">
        <f t="shared" si="2"/>
        <v>0</v>
      </c>
      <c r="AQ44" s="85">
        <f t="shared" si="3"/>
        <v>0</v>
      </c>
      <c r="AR44" s="84">
        <f t="shared" si="16"/>
        <v>0</v>
      </c>
      <c r="AS44" s="72">
        <f t="shared" si="17"/>
        <v>0</v>
      </c>
      <c r="AT44" s="72">
        <f t="shared" si="18"/>
        <v>0</v>
      </c>
      <c r="AU44" s="72">
        <f t="shared" si="19"/>
        <v>0</v>
      </c>
      <c r="AV44" s="72">
        <f t="shared" si="20"/>
        <v>0</v>
      </c>
      <c r="AW44" s="85">
        <f t="shared" si="21"/>
        <v>0</v>
      </c>
      <c r="AX44" s="86">
        <f t="shared" si="22"/>
        <v>2013</v>
      </c>
      <c r="AY44" s="71" t="str">
        <f>IF(AX44&lt;=Year!$B$4,"01_early",IF(AX44&lt;=Year!$B$5,"02_mid","03_late"))</f>
        <v>02_mid</v>
      </c>
      <c r="AZ44" s="71" t="str">
        <f>IF(C44&lt;=Size_emissions!$B$4,"small",IF(C44&lt;=Size_emissions!$B$5,"medium","large"))</f>
        <v>large</v>
      </c>
      <c r="BA44" s="71" t="str">
        <f>IF(E44&lt;=Size_area!$B$4,"small",IF(E44&lt;=Size_area!$B$5,"medium","large"))</f>
        <v>medium</v>
      </c>
    </row>
    <row r="45" spans="1:53" ht="20" customHeight="1" x14ac:dyDescent="0.15">
      <c r="A45" s="69">
        <v>958</v>
      </c>
      <c r="B45" s="70" t="s">
        <v>159</v>
      </c>
      <c r="C45" s="71">
        <v>219722</v>
      </c>
      <c r="D45" s="70" t="s">
        <v>42</v>
      </c>
      <c r="E45" s="71">
        <v>303699</v>
      </c>
      <c r="F45" s="70" t="s">
        <v>70</v>
      </c>
      <c r="G45" s="70" t="s">
        <v>84</v>
      </c>
      <c r="H45" s="75" t="s">
        <v>160</v>
      </c>
      <c r="I45" s="79">
        <v>1</v>
      </c>
      <c r="J45" s="77">
        <v>0</v>
      </c>
      <c r="K45" s="71">
        <v>0</v>
      </c>
      <c r="L45" s="71">
        <v>0</v>
      </c>
      <c r="M45" s="71">
        <v>0</v>
      </c>
      <c r="N45" s="71">
        <v>0</v>
      </c>
      <c r="O45" s="71">
        <v>0</v>
      </c>
      <c r="P45" s="71">
        <v>0</v>
      </c>
      <c r="Q45" s="71">
        <v>0</v>
      </c>
      <c r="R45" s="71">
        <v>0</v>
      </c>
      <c r="S45" s="71">
        <v>0</v>
      </c>
      <c r="T45" s="71">
        <v>0</v>
      </c>
      <c r="U45" s="71">
        <v>0</v>
      </c>
      <c r="V45" s="71">
        <v>0</v>
      </c>
      <c r="W45" s="71">
        <v>0</v>
      </c>
      <c r="X45" s="71">
        <v>0</v>
      </c>
      <c r="Y45" s="71">
        <v>1</v>
      </c>
      <c r="Z45" s="71">
        <v>0</v>
      </c>
      <c r="AA45" s="82">
        <v>0</v>
      </c>
      <c r="AB45" s="77">
        <v>0</v>
      </c>
      <c r="AC45" s="71">
        <v>1</v>
      </c>
      <c r="AD45" s="71">
        <v>0</v>
      </c>
      <c r="AE45" s="71">
        <v>0</v>
      </c>
      <c r="AF45" s="82">
        <v>0</v>
      </c>
      <c r="AG45" s="77">
        <f t="shared" si="9"/>
        <v>0</v>
      </c>
      <c r="AH45" s="71">
        <f t="shared" si="10"/>
        <v>0</v>
      </c>
      <c r="AI45" s="71">
        <f t="shared" si="11"/>
        <v>1</v>
      </c>
      <c r="AJ45" s="71">
        <f t="shared" si="12"/>
        <v>0</v>
      </c>
      <c r="AK45" s="71">
        <f t="shared" si="13"/>
        <v>0</v>
      </c>
      <c r="AL45" s="82">
        <f t="shared" si="14"/>
        <v>0</v>
      </c>
      <c r="AM45" s="84">
        <f t="shared" si="15"/>
        <v>0</v>
      </c>
      <c r="AN45" s="72">
        <f t="shared" si="0"/>
        <v>1</v>
      </c>
      <c r="AO45" s="72">
        <f t="shared" si="1"/>
        <v>0</v>
      </c>
      <c r="AP45" s="72">
        <f t="shared" si="2"/>
        <v>0</v>
      </c>
      <c r="AQ45" s="85">
        <f t="shared" si="3"/>
        <v>0</v>
      </c>
      <c r="AR45" s="84">
        <f t="shared" si="16"/>
        <v>0</v>
      </c>
      <c r="AS45" s="72">
        <f t="shared" si="17"/>
        <v>0</v>
      </c>
      <c r="AT45" s="72">
        <f t="shared" si="18"/>
        <v>1</v>
      </c>
      <c r="AU45" s="72">
        <f t="shared" si="19"/>
        <v>0</v>
      </c>
      <c r="AV45" s="72">
        <f t="shared" si="20"/>
        <v>0</v>
      </c>
      <c r="AW45" s="85">
        <f t="shared" si="21"/>
        <v>0</v>
      </c>
      <c r="AX45" s="86">
        <f t="shared" si="22"/>
        <v>2010</v>
      </c>
      <c r="AY45" s="71" t="str">
        <f>IF(AX45&lt;=Year!$B$4,"01_early",IF(AX45&lt;=Year!$B$5,"02_mid","03_late"))</f>
        <v>01_early</v>
      </c>
      <c r="AZ45" s="71" t="str">
        <f>IF(C45&lt;=Size_emissions!$B$4,"small",IF(C45&lt;=Size_emissions!$B$5,"medium","large"))</f>
        <v>medium</v>
      </c>
      <c r="BA45" s="71" t="str">
        <f>IF(E45&lt;=Size_area!$B$4,"small",IF(E45&lt;=Size_area!$B$5,"medium","large"))</f>
        <v>large</v>
      </c>
    </row>
    <row r="46" spans="1:53" ht="20" customHeight="1" x14ac:dyDescent="0.15">
      <c r="A46" s="69">
        <v>852</v>
      </c>
      <c r="B46" s="70" t="s">
        <v>161</v>
      </c>
      <c r="C46" s="71">
        <v>94970</v>
      </c>
      <c r="D46" s="70" t="s">
        <v>33</v>
      </c>
      <c r="E46" s="71">
        <v>6296</v>
      </c>
      <c r="F46" s="70" t="s">
        <v>57</v>
      </c>
      <c r="G46" s="70" t="s">
        <v>84</v>
      </c>
      <c r="H46" s="75" t="s">
        <v>162</v>
      </c>
      <c r="I46" s="79">
        <v>3</v>
      </c>
      <c r="J46" s="77">
        <v>1</v>
      </c>
      <c r="K46" s="71">
        <v>2</v>
      </c>
      <c r="L46" s="71">
        <v>0</v>
      </c>
      <c r="M46" s="71">
        <v>0</v>
      </c>
      <c r="N46" s="71">
        <v>0</v>
      </c>
      <c r="O46" s="71">
        <v>0</v>
      </c>
      <c r="P46" s="71">
        <v>0</v>
      </c>
      <c r="Q46" s="71">
        <v>0</v>
      </c>
      <c r="R46" s="71">
        <v>0</v>
      </c>
      <c r="S46" s="71">
        <v>0</v>
      </c>
      <c r="T46" s="71">
        <v>0</v>
      </c>
      <c r="U46" s="71">
        <v>0</v>
      </c>
      <c r="V46" s="71">
        <v>0</v>
      </c>
      <c r="W46" s="71">
        <v>0</v>
      </c>
      <c r="X46" s="71">
        <v>0</v>
      </c>
      <c r="Y46" s="71">
        <v>0</v>
      </c>
      <c r="Z46" s="71">
        <v>0</v>
      </c>
      <c r="AA46" s="82">
        <v>0</v>
      </c>
      <c r="AB46" s="77">
        <v>0</v>
      </c>
      <c r="AC46" s="71">
        <v>2</v>
      </c>
      <c r="AD46" s="71">
        <v>0</v>
      </c>
      <c r="AE46" s="71">
        <v>1</v>
      </c>
      <c r="AF46" s="82">
        <v>0</v>
      </c>
      <c r="AG46" s="77">
        <f t="shared" si="9"/>
        <v>1</v>
      </c>
      <c r="AH46" s="71">
        <f t="shared" si="10"/>
        <v>0</v>
      </c>
      <c r="AI46" s="71">
        <f t="shared" si="11"/>
        <v>2</v>
      </c>
      <c r="AJ46" s="71">
        <f t="shared" si="12"/>
        <v>0</v>
      </c>
      <c r="AK46" s="71">
        <f t="shared" si="13"/>
        <v>0</v>
      </c>
      <c r="AL46" s="82">
        <f t="shared" si="14"/>
        <v>0</v>
      </c>
      <c r="AM46" s="84">
        <f t="shared" si="15"/>
        <v>0</v>
      </c>
      <c r="AN46" s="72">
        <f t="shared" si="0"/>
        <v>0.66666666666666663</v>
      </c>
      <c r="AO46" s="72">
        <f t="shared" si="1"/>
        <v>0</v>
      </c>
      <c r="AP46" s="72">
        <f t="shared" si="2"/>
        <v>0.33333333333333331</v>
      </c>
      <c r="AQ46" s="85">
        <f t="shared" si="3"/>
        <v>0</v>
      </c>
      <c r="AR46" s="84">
        <f t="shared" si="16"/>
        <v>0.33333333333333331</v>
      </c>
      <c r="AS46" s="72">
        <f t="shared" si="17"/>
        <v>0</v>
      </c>
      <c r="AT46" s="72">
        <f t="shared" si="18"/>
        <v>0.66666666666666663</v>
      </c>
      <c r="AU46" s="72">
        <f t="shared" si="19"/>
        <v>0</v>
      </c>
      <c r="AV46" s="72">
        <f t="shared" si="20"/>
        <v>0</v>
      </c>
      <c r="AW46" s="85">
        <f t="shared" si="21"/>
        <v>0</v>
      </c>
      <c r="AX46" s="86">
        <f t="shared" si="22"/>
        <v>2002</v>
      </c>
      <c r="AY46" s="71" t="str">
        <f>IF(AX46&lt;=Year!$B$4,"01_early",IF(AX46&lt;=Year!$B$5,"02_mid","03_late"))</f>
        <v>01_early</v>
      </c>
      <c r="AZ46" s="71" t="str">
        <f>IF(C46&lt;=Size_emissions!$B$4,"small",IF(C46&lt;=Size_emissions!$B$5,"medium","large"))</f>
        <v>small</v>
      </c>
      <c r="BA46" s="71" t="str">
        <f>IF(E46&lt;=Size_area!$B$4,"small",IF(E46&lt;=Size_area!$B$5,"medium","large"))</f>
        <v>small</v>
      </c>
    </row>
    <row r="47" spans="1:53" ht="20" customHeight="1" x14ac:dyDescent="0.15">
      <c r="A47" s="69">
        <v>1571</v>
      </c>
      <c r="B47" s="70" t="s">
        <v>32</v>
      </c>
      <c r="C47" s="71">
        <v>279290</v>
      </c>
      <c r="D47" s="70" t="s">
        <v>42</v>
      </c>
      <c r="E47" s="71">
        <v>730387</v>
      </c>
      <c r="F47" s="70" t="s">
        <v>137</v>
      </c>
      <c r="G47" s="70" t="s">
        <v>84</v>
      </c>
      <c r="H47" s="75" t="s">
        <v>163</v>
      </c>
      <c r="I47" s="79">
        <v>0</v>
      </c>
      <c r="J47" s="77">
        <v>0</v>
      </c>
      <c r="K47" s="71">
        <v>0</v>
      </c>
      <c r="L47" s="71">
        <v>0</v>
      </c>
      <c r="M47" s="71">
        <v>0</v>
      </c>
      <c r="N47" s="71">
        <v>0</v>
      </c>
      <c r="O47" s="71">
        <v>0</v>
      </c>
      <c r="P47" s="71">
        <v>0</v>
      </c>
      <c r="Q47" s="71">
        <v>0</v>
      </c>
      <c r="R47" s="71">
        <v>0</v>
      </c>
      <c r="S47" s="71">
        <v>0</v>
      </c>
      <c r="T47" s="71">
        <v>0</v>
      </c>
      <c r="U47" s="71">
        <v>0</v>
      </c>
      <c r="V47" s="71">
        <v>0</v>
      </c>
      <c r="W47" s="71">
        <v>0</v>
      </c>
      <c r="X47" s="71">
        <v>0</v>
      </c>
      <c r="Y47" s="71">
        <v>0</v>
      </c>
      <c r="Z47" s="71">
        <v>0</v>
      </c>
      <c r="AA47" s="82">
        <v>0</v>
      </c>
      <c r="AB47" s="77">
        <v>0</v>
      </c>
      <c r="AC47" s="71">
        <v>0</v>
      </c>
      <c r="AD47" s="71">
        <v>0</v>
      </c>
      <c r="AE47" s="71">
        <v>0</v>
      </c>
      <c r="AF47" s="82">
        <v>0</v>
      </c>
      <c r="AG47" s="77">
        <f t="shared" si="9"/>
        <v>0</v>
      </c>
      <c r="AH47" s="71">
        <f t="shared" si="10"/>
        <v>0</v>
      </c>
      <c r="AI47" s="71">
        <f t="shared" si="11"/>
        <v>0</v>
      </c>
      <c r="AJ47" s="71">
        <f t="shared" si="12"/>
        <v>0</v>
      </c>
      <c r="AK47" s="71">
        <f t="shared" si="13"/>
        <v>0</v>
      </c>
      <c r="AL47" s="82">
        <f t="shared" si="14"/>
        <v>0</v>
      </c>
      <c r="AM47" s="84">
        <f t="shared" si="15"/>
        <v>0</v>
      </c>
      <c r="AN47" s="72">
        <f t="shared" si="0"/>
        <v>0</v>
      </c>
      <c r="AO47" s="72">
        <f t="shared" si="1"/>
        <v>0</v>
      </c>
      <c r="AP47" s="72">
        <f t="shared" si="2"/>
        <v>0</v>
      </c>
      <c r="AQ47" s="85">
        <f t="shared" si="3"/>
        <v>0</v>
      </c>
      <c r="AR47" s="84">
        <f t="shared" si="16"/>
        <v>0</v>
      </c>
      <c r="AS47" s="72">
        <f t="shared" si="17"/>
        <v>0</v>
      </c>
      <c r="AT47" s="72">
        <f t="shared" si="18"/>
        <v>0</v>
      </c>
      <c r="AU47" s="72">
        <f t="shared" si="19"/>
        <v>0</v>
      </c>
      <c r="AV47" s="72">
        <f t="shared" si="20"/>
        <v>0</v>
      </c>
      <c r="AW47" s="85">
        <f t="shared" si="21"/>
        <v>0</v>
      </c>
      <c r="AX47" s="86">
        <f t="shared" si="22"/>
        <v>2013</v>
      </c>
      <c r="AY47" s="71" t="str">
        <f>IF(AX47&lt;=Year!$B$4,"01_early",IF(AX47&lt;=Year!$B$5,"02_mid","03_late"))</f>
        <v>02_mid</v>
      </c>
      <c r="AZ47" s="71" t="str">
        <f>IF(C47&lt;=Size_emissions!$B$4,"small",IF(C47&lt;=Size_emissions!$B$5,"medium","large"))</f>
        <v>medium</v>
      </c>
      <c r="BA47" s="71" t="str">
        <f>IF(E47&lt;=Size_area!$B$4,"small",IF(E47&lt;=Size_area!$B$5,"medium","large"))</f>
        <v>large</v>
      </c>
    </row>
    <row r="48" spans="1:53" ht="20" customHeight="1" x14ac:dyDescent="0.15">
      <c r="A48" s="69">
        <v>1218</v>
      </c>
      <c r="B48" s="70" t="s">
        <v>32</v>
      </c>
      <c r="C48" s="71">
        <v>114410</v>
      </c>
      <c r="D48" s="70" t="s">
        <v>33</v>
      </c>
      <c r="E48" s="71">
        <v>7749</v>
      </c>
      <c r="F48" s="70" t="s">
        <v>57</v>
      </c>
      <c r="G48" s="70" t="s">
        <v>164</v>
      </c>
      <c r="H48" s="75" t="s">
        <v>165</v>
      </c>
      <c r="I48" s="79">
        <v>13</v>
      </c>
      <c r="J48" s="77">
        <v>0</v>
      </c>
      <c r="K48" s="71">
        <v>0</v>
      </c>
      <c r="L48" s="71">
        <v>0</v>
      </c>
      <c r="M48" s="71">
        <v>0</v>
      </c>
      <c r="N48" s="71">
        <v>0</v>
      </c>
      <c r="O48" s="71">
        <v>0</v>
      </c>
      <c r="P48" s="71">
        <v>0</v>
      </c>
      <c r="Q48" s="71">
        <v>0</v>
      </c>
      <c r="R48" s="71">
        <v>3</v>
      </c>
      <c r="S48" s="71">
        <v>0</v>
      </c>
      <c r="T48" s="71">
        <v>4</v>
      </c>
      <c r="U48" s="71">
        <v>3</v>
      </c>
      <c r="V48" s="71">
        <v>2</v>
      </c>
      <c r="W48" s="71">
        <v>0</v>
      </c>
      <c r="X48" s="71">
        <v>0</v>
      </c>
      <c r="Y48" s="71">
        <v>1</v>
      </c>
      <c r="Z48" s="71">
        <v>0</v>
      </c>
      <c r="AA48" s="82">
        <v>0</v>
      </c>
      <c r="AB48" s="77">
        <v>1</v>
      </c>
      <c r="AC48" s="71">
        <v>5</v>
      </c>
      <c r="AD48" s="71">
        <v>5</v>
      </c>
      <c r="AE48" s="71">
        <v>0</v>
      </c>
      <c r="AF48" s="82">
        <v>2</v>
      </c>
      <c r="AG48" s="77">
        <f t="shared" si="9"/>
        <v>3</v>
      </c>
      <c r="AH48" s="71">
        <f t="shared" si="10"/>
        <v>4</v>
      </c>
      <c r="AI48" s="71">
        <f t="shared" si="11"/>
        <v>1</v>
      </c>
      <c r="AJ48" s="71">
        <f t="shared" si="12"/>
        <v>0</v>
      </c>
      <c r="AK48" s="71">
        <f t="shared" si="13"/>
        <v>2</v>
      </c>
      <c r="AL48" s="82">
        <f t="shared" si="14"/>
        <v>3</v>
      </c>
      <c r="AM48" s="84">
        <f t="shared" si="15"/>
        <v>7.6923076923076927E-2</v>
      </c>
      <c r="AN48" s="72">
        <f t="shared" si="0"/>
        <v>0.38461538461538464</v>
      </c>
      <c r="AO48" s="72">
        <f t="shared" si="1"/>
        <v>0.38461538461538464</v>
      </c>
      <c r="AP48" s="72">
        <f t="shared" si="2"/>
        <v>0</v>
      </c>
      <c r="AQ48" s="85">
        <f t="shared" si="3"/>
        <v>0.15384615384615385</v>
      </c>
      <c r="AR48" s="84">
        <f t="shared" si="16"/>
        <v>0.23076923076923078</v>
      </c>
      <c r="AS48" s="72">
        <f t="shared" si="17"/>
        <v>0.30769230769230771</v>
      </c>
      <c r="AT48" s="72">
        <f t="shared" si="18"/>
        <v>7.6923076923076927E-2</v>
      </c>
      <c r="AU48" s="72">
        <f t="shared" si="19"/>
        <v>0</v>
      </c>
      <c r="AV48" s="72">
        <f t="shared" si="20"/>
        <v>0.15384615384615385</v>
      </c>
      <c r="AW48" s="85">
        <f t="shared" si="21"/>
        <v>0.23076923076923078</v>
      </c>
      <c r="AX48" s="86">
        <f t="shared" si="22"/>
        <v>2011</v>
      </c>
      <c r="AY48" s="71" t="str">
        <f>IF(AX48&lt;=Year!$B$4,"01_early",IF(AX48&lt;=Year!$B$5,"02_mid","03_late"))</f>
        <v>02_mid</v>
      </c>
      <c r="AZ48" s="71" t="str">
        <f>IF(C48&lt;=Size_emissions!$B$4,"small",IF(C48&lt;=Size_emissions!$B$5,"medium","large"))</f>
        <v>small</v>
      </c>
      <c r="BA48" s="71" t="str">
        <f>IF(E48&lt;=Size_area!$B$4,"small",IF(E48&lt;=Size_area!$B$5,"medium","large"))</f>
        <v>small</v>
      </c>
    </row>
    <row r="49" spans="1:53" ht="20" customHeight="1" x14ac:dyDescent="0.15">
      <c r="A49" s="69">
        <v>1566</v>
      </c>
      <c r="B49" s="70" t="s">
        <v>32</v>
      </c>
      <c r="C49" s="71">
        <v>3622352</v>
      </c>
      <c r="D49" s="70" t="s">
        <v>33</v>
      </c>
      <c r="E49" s="71">
        <v>1856836</v>
      </c>
      <c r="F49" s="70" t="s">
        <v>34</v>
      </c>
      <c r="G49" s="70" t="s">
        <v>166</v>
      </c>
      <c r="H49" s="75" t="s">
        <v>163</v>
      </c>
      <c r="I49" s="79">
        <v>4</v>
      </c>
      <c r="J49" s="77">
        <v>0</v>
      </c>
      <c r="K49" s="71">
        <v>0</v>
      </c>
      <c r="L49" s="71">
        <v>0</v>
      </c>
      <c r="M49" s="71">
        <v>0</v>
      </c>
      <c r="N49" s="71">
        <v>0</v>
      </c>
      <c r="O49" s="71">
        <v>0</v>
      </c>
      <c r="P49" s="71">
        <v>1</v>
      </c>
      <c r="Q49" s="71">
        <v>0</v>
      </c>
      <c r="R49" s="71">
        <v>0</v>
      </c>
      <c r="S49" s="71">
        <v>0</v>
      </c>
      <c r="T49" s="71">
        <v>1</v>
      </c>
      <c r="U49" s="71">
        <v>0</v>
      </c>
      <c r="V49" s="71">
        <v>2</v>
      </c>
      <c r="W49" s="71">
        <v>0</v>
      </c>
      <c r="X49" s="71">
        <v>0</v>
      </c>
      <c r="Y49" s="71">
        <v>0</v>
      </c>
      <c r="Z49" s="71">
        <v>0</v>
      </c>
      <c r="AA49" s="82">
        <v>0</v>
      </c>
      <c r="AB49" s="77">
        <v>0</v>
      </c>
      <c r="AC49" s="71">
        <v>1</v>
      </c>
      <c r="AD49" s="71">
        <v>1</v>
      </c>
      <c r="AE49" s="71">
        <v>0</v>
      </c>
      <c r="AF49" s="82">
        <v>2</v>
      </c>
      <c r="AG49" s="77">
        <f t="shared" si="9"/>
        <v>0</v>
      </c>
      <c r="AH49" s="71">
        <f t="shared" si="10"/>
        <v>1</v>
      </c>
      <c r="AI49" s="71">
        <f t="shared" si="11"/>
        <v>0</v>
      </c>
      <c r="AJ49" s="71">
        <f t="shared" si="12"/>
        <v>0</v>
      </c>
      <c r="AK49" s="71">
        <f t="shared" si="13"/>
        <v>3</v>
      </c>
      <c r="AL49" s="82">
        <f t="shared" si="14"/>
        <v>0</v>
      </c>
      <c r="AM49" s="84">
        <f t="shared" si="15"/>
        <v>0</v>
      </c>
      <c r="AN49" s="72">
        <f t="shared" si="0"/>
        <v>0.25</v>
      </c>
      <c r="AO49" s="72">
        <f t="shared" si="1"/>
        <v>0.25</v>
      </c>
      <c r="AP49" s="72">
        <f t="shared" si="2"/>
        <v>0</v>
      </c>
      <c r="AQ49" s="85">
        <f t="shared" si="3"/>
        <v>0.5</v>
      </c>
      <c r="AR49" s="84">
        <f t="shared" si="16"/>
        <v>0</v>
      </c>
      <c r="AS49" s="72">
        <f t="shared" si="17"/>
        <v>0.25</v>
      </c>
      <c r="AT49" s="72">
        <f t="shared" si="18"/>
        <v>0</v>
      </c>
      <c r="AU49" s="72">
        <f t="shared" si="19"/>
        <v>0</v>
      </c>
      <c r="AV49" s="72">
        <f t="shared" si="20"/>
        <v>0.75</v>
      </c>
      <c r="AW49" s="85">
        <f t="shared" si="21"/>
        <v>0</v>
      </c>
      <c r="AX49" s="86">
        <f t="shared" si="22"/>
        <v>2013</v>
      </c>
      <c r="AY49" s="71" t="str">
        <f>IF(AX49&lt;=Year!$B$4,"01_early",IF(AX49&lt;=Year!$B$5,"02_mid","03_late"))</f>
        <v>02_mid</v>
      </c>
      <c r="AZ49" s="71" t="str">
        <f>IF(C49&lt;=Size_emissions!$B$4,"small",IF(C49&lt;=Size_emissions!$B$5,"medium","large"))</f>
        <v>large</v>
      </c>
      <c r="BA49" s="71" t="str">
        <f>IF(E49&lt;=Size_area!$B$4,"small",IF(E49&lt;=Size_area!$B$5,"medium","large"))</f>
        <v>large</v>
      </c>
    </row>
    <row r="50" spans="1:53" ht="20" customHeight="1" x14ac:dyDescent="0.15">
      <c r="A50" s="69">
        <v>934</v>
      </c>
      <c r="B50" s="70" t="s">
        <v>167</v>
      </c>
      <c r="C50" s="71">
        <v>5671613</v>
      </c>
      <c r="D50" s="70" t="s">
        <v>56</v>
      </c>
      <c r="E50" s="71">
        <v>299640</v>
      </c>
      <c r="F50" s="70" t="s">
        <v>101</v>
      </c>
      <c r="G50" s="70" t="s">
        <v>84</v>
      </c>
      <c r="H50" s="75" t="s">
        <v>168</v>
      </c>
      <c r="I50" s="79">
        <v>12</v>
      </c>
      <c r="J50" s="77">
        <v>0</v>
      </c>
      <c r="K50" s="71">
        <v>3</v>
      </c>
      <c r="L50" s="71">
        <v>0</v>
      </c>
      <c r="M50" s="71">
        <v>0</v>
      </c>
      <c r="N50" s="71">
        <v>0</v>
      </c>
      <c r="O50" s="71">
        <v>1</v>
      </c>
      <c r="P50" s="71">
        <v>0</v>
      </c>
      <c r="Q50" s="71">
        <v>0</v>
      </c>
      <c r="R50" s="71">
        <v>3</v>
      </c>
      <c r="S50" s="71">
        <v>0</v>
      </c>
      <c r="T50" s="71">
        <v>0</v>
      </c>
      <c r="U50" s="71">
        <v>0</v>
      </c>
      <c r="V50" s="71">
        <v>0</v>
      </c>
      <c r="W50" s="71">
        <v>3</v>
      </c>
      <c r="X50" s="71">
        <v>1</v>
      </c>
      <c r="Y50" s="71">
        <v>0</v>
      </c>
      <c r="Z50" s="71">
        <v>1</v>
      </c>
      <c r="AA50" s="82">
        <v>0</v>
      </c>
      <c r="AB50" s="77">
        <v>1</v>
      </c>
      <c r="AC50" s="71">
        <v>3</v>
      </c>
      <c r="AD50" s="71">
        <v>8</v>
      </c>
      <c r="AE50" s="71">
        <v>0</v>
      </c>
      <c r="AF50" s="82">
        <v>0</v>
      </c>
      <c r="AG50" s="77">
        <f t="shared" si="9"/>
        <v>3</v>
      </c>
      <c r="AH50" s="71">
        <f t="shared" si="10"/>
        <v>1</v>
      </c>
      <c r="AI50" s="71">
        <f t="shared" si="11"/>
        <v>3</v>
      </c>
      <c r="AJ50" s="71">
        <f t="shared" si="12"/>
        <v>5</v>
      </c>
      <c r="AK50" s="71">
        <f t="shared" si="13"/>
        <v>0</v>
      </c>
      <c r="AL50" s="82">
        <f t="shared" si="14"/>
        <v>0</v>
      </c>
      <c r="AM50" s="84">
        <f t="shared" si="15"/>
        <v>8.3333333333333329E-2</v>
      </c>
      <c r="AN50" s="72">
        <f t="shared" si="0"/>
        <v>0.25</v>
      </c>
      <c r="AO50" s="72">
        <f t="shared" si="1"/>
        <v>0.66666666666666663</v>
      </c>
      <c r="AP50" s="72">
        <f t="shared" si="2"/>
        <v>0</v>
      </c>
      <c r="AQ50" s="85">
        <f t="shared" si="3"/>
        <v>0</v>
      </c>
      <c r="AR50" s="84">
        <f t="shared" si="16"/>
        <v>0.25</v>
      </c>
      <c r="AS50" s="72">
        <f t="shared" si="17"/>
        <v>8.3333333333333329E-2</v>
      </c>
      <c r="AT50" s="72">
        <f t="shared" si="18"/>
        <v>0.25</v>
      </c>
      <c r="AU50" s="72">
        <f t="shared" si="19"/>
        <v>0.41666666666666669</v>
      </c>
      <c r="AV50" s="72">
        <f t="shared" si="20"/>
        <v>0</v>
      </c>
      <c r="AW50" s="85">
        <f t="shared" si="21"/>
        <v>0</v>
      </c>
      <c r="AX50" s="86">
        <f t="shared" si="22"/>
        <v>2011</v>
      </c>
      <c r="AY50" s="71" t="str">
        <f>IF(AX50&lt;=Year!$B$4,"01_early",IF(AX50&lt;=Year!$B$5,"02_mid","03_late"))</f>
        <v>02_mid</v>
      </c>
      <c r="AZ50" s="71" t="str">
        <f>IF(C50&lt;=Size_emissions!$B$4,"small",IF(C50&lt;=Size_emissions!$B$5,"medium","large"))</f>
        <v>large</v>
      </c>
      <c r="BA50" s="71" t="str">
        <f>IF(E50&lt;=Size_area!$B$4,"small",IF(E50&lt;=Size_area!$B$5,"medium","large"))</f>
        <v>large</v>
      </c>
    </row>
    <row r="51" spans="1:53" ht="20" customHeight="1" x14ac:dyDescent="0.15">
      <c r="A51" s="69">
        <v>1390</v>
      </c>
      <c r="B51" s="70" t="s">
        <v>32</v>
      </c>
      <c r="C51" s="71">
        <v>462190</v>
      </c>
      <c r="D51" s="70" t="s">
        <v>63</v>
      </c>
      <c r="E51" s="71">
        <v>118318</v>
      </c>
      <c r="F51" s="70" t="s">
        <v>137</v>
      </c>
      <c r="G51" s="70" t="s">
        <v>84</v>
      </c>
      <c r="H51" s="75" t="s">
        <v>169</v>
      </c>
      <c r="I51" s="79">
        <v>0</v>
      </c>
      <c r="J51" s="77">
        <v>0</v>
      </c>
      <c r="K51" s="71">
        <v>0</v>
      </c>
      <c r="L51" s="71">
        <v>0</v>
      </c>
      <c r="M51" s="71">
        <v>0</v>
      </c>
      <c r="N51" s="71">
        <v>0</v>
      </c>
      <c r="O51" s="71">
        <v>0</v>
      </c>
      <c r="P51" s="71">
        <v>0</v>
      </c>
      <c r="Q51" s="71">
        <v>0</v>
      </c>
      <c r="R51" s="71">
        <v>0</v>
      </c>
      <c r="S51" s="71">
        <v>0</v>
      </c>
      <c r="T51" s="71">
        <v>0</v>
      </c>
      <c r="U51" s="71">
        <v>0</v>
      </c>
      <c r="V51" s="71">
        <v>0</v>
      </c>
      <c r="W51" s="71">
        <v>0</v>
      </c>
      <c r="X51" s="71">
        <v>0</v>
      </c>
      <c r="Y51" s="71">
        <v>0</v>
      </c>
      <c r="Z51" s="71">
        <v>0</v>
      </c>
      <c r="AA51" s="82">
        <v>0</v>
      </c>
      <c r="AB51" s="77">
        <v>0</v>
      </c>
      <c r="AC51" s="71">
        <v>0</v>
      </c>
      <c r="AD51" s="71">
        <v>0</v>
      </c>
      <c r="AE51" s="71">
        <v>0</v>
      </c>
      <c r="AF51" s="82">
        <v>0</v>
      </c>
      <c r="AG51" s="77">
        <f t="shared" si="9"/>
        <v>0</v>
      </c>
      <c r="AH51" s="71">
        <f t="shared" si="10"/>
        <v>0</v>
      </c>
      <c r="AI51" s="71">
        <f t="shared" si="11"/>
        <v>0</v>
      </c>
      <c r="AJ51" s="71">
        <f t="shared" si="12"/>
        <v>0</v>
      </c>
      <c r="AK51" s="71">
        <f t="shared" si="13"/>
        <v>0</v>
      </c>
      <c r="AL51" s="82">
        <f t="shared" si="14"/>
        <v>0</v>
      </c>
      <c r="AM51" s="84">
        <f t="shared" si="15"/>
        <v>0</v>
      </c>
      <c r="AN51" s="72">
        <f t="shared" si="0"/>
        <v>0</v>
      </c>
      <c r="AO51" s="72">
        <f t="shared" si="1"/>
        <v>0</v>
      </c>
      <c r="AP51" s="72">
        <f t="shared" si="2"/>
        <v>0</v>
      </c>
      <c r="AQ51" s="85">
        <f t="shared" si="3"/>
        <v>0</v>
      </c>
      <c r="AR51" s="84">
        <f t="shared" si="16"/>
        <v>0</v>
      </c>
      <c r="AS51" s="72">
        <f t="shared" si="17"/>
        <v>0</v>
      </c>
      <c r="AT51" s="72">
        <f t="shared" si="18"/>
        <v>0</v>
      </c>
      <c r="AU51" s="72">
        <f t="shared" si="19"/>
        <v>0</v>
      </c>
      <c r="AV51" s="72">
        <f t="shared" si="20"/>
        <v>0</v>
      </c>
      <c r="AW51" s="85">
        <f t="shared" si="21"/>
        <v>0</v>
      </c>
      <c r="AX51" s="86">
        <f t="shared" si="22"/>
        <v>2014</v>
      </c>
      <c r="AY51" s="71" t="str">
        <f>IF(AX51&lt;=Year!$B$4,"01_early",IF(AX51&lt;=Year!$B$5,"02_mid","03_late"))</f>
        <v>03_late</v>
      </c>
      <c r="AZ51" s="71" t="str">
        <f>IF(C51&lt;=Size_emissions!$B$4,"small",IF(C51&lt;=Size_emissions!$B$5,"medium","large"))</f>
        <v>medium</v>
      </c>
      <c r="BA51" s="71" t="str">
        <f>IF(E51&lt;=Size_area!$B$4,"small",IF(E51&lt;=Size_area!$B$5,"medium","large"))</f>
        <v>medium</v>
      </c>
    </row>
    <row r="52" spans="1:53" ht="20" customHeight="1" x14ac:dyDescent="0.15">
      <c r="A52" s="69">
        <v>875</v>
      </c>
      <c r="B52" s="70" t="s">
        <v>32</v>
      </c>
      <c r="C52" s="71">
        <v>997444</v>
      </c>
      <c r="D52" s="70" t="s">
        <v>33</v>
      </c>
      <c r="E52" s="71">
        <v>71714</v>
      </c>
      <c r="F52" s="70" t="s">
        <v>137</v>
      </c>
      <c r="G52" s="70" t="s">
        <v>84</v>
      </c>
      <c r="H52" s="75" t="s">
        <v>170</v>
      </c>
      <c r="I52" s="79">
        <v>12</v>
      </c>
      <c r="J52" s="77">
        <v>2</v>
      </c>
      <c r="K52" s="71">
        <v>2</v>
      </c>
      <c r="L52" s="71">
        <v>0</v>
      </c>
      <c r="M52" s="71">
        <v>0</v>
      </c>
      <c r="N52" s="71">
        <v>0</v>
      </c>
      <c r="O52" s="71">
        <v>2</v>
      </c>
      <c r="P52" s="71">
        <v>0</v>
      </c>
      <c r="Q52" s="71">
        <v>0</v>
      </c>
      <c r="R52" s="71">
        <v>0</v>
      </c>
      <c r="S52" s="71">
        <v>0</v>
      </c>
      <c r="T52" s="71">
        <v>0</v>
      </c>
      <c r="U52" s="71">
        <v>2</v>
      </c>
      <c r="V52" s="71">
        <v>3</v>
      </c>
      <c r="W52" s="71">
        <v>0</v>
      </c>
      <c r="X52" s="71">
        <v>0</v>
      </c>
      <c r="Y52" s="71">
        <v>1</v>
      </c>
      <c r="Z52" s="71">
        <v>0</v>
      </c>
      <c r="AA52" s="82">
        <v>0</v>
      </c>
      <c r="AB52" s="77">
        <v>0</v>
      </c>
      <c r="AC52" s="71">
        <v>7</v>
      </c>
      <c r="AD52" s="71">
        <v>3</v>
      </c>
      <c r="AE52" s="71">
        <v>0</v>
      </c>
      <c r="AF52" s="82">
        <v>2</v>
      </c>
      <c r="AG52" s="77">
        <f t="shared" si="9"/>
        <v>2</v>
      </c>
      <c r="AH52" s="71">
        <f t="shared" si="10"/>
        <v>2</v>
      </c>
      <c r="AI52" s="71">
        <f t="shared" si="11"/>
        <v>3</v>
      </c>
      <c r="AJ52" s="71">
        <f t="shared" si="12"/>
        <v>0</v>
      </c>
      <c r="AK52" s="71">
        <f t="shared" si="13"/>
        <v>3</v>
      </c>
      <c r="AL52" s="82">
        <f t="shared" si="14"/>
        <v>2</v>
      </c>
      <c r="AM52" s="84">
        <f t="shared" si="15"/>
        <v>0</v>
      </c>
      <c r="AN52" s="72">
        <f t="shared" si="0"/>
        <v>0.58333333333333337</v>
      </c>
      <c r="AO52" s="72">
        <f t="shared" si="1"/>
        <v>0.25</v>
      </c>
      <c r="AP52" s="72">
        <f t="shared" si="2"/>
        <v>0</v>
      </c>
      <c r="AQ52" s="85">
        <f t="shared" si="3"/>
        <v>0.16666666666666666</v>
      </c>
      <c r="AR52" s="84">
        <f t="shared" si="16"/>
        <v>0.16666666666666666</v>
      </c>
      <c r="AS52" s="72">
        <f t="shared" si="17"/>
        <v>0.16666666666666666</v>
      </c>
      <c r="AT52" s="72">
        <f t="shared" si="18"/>
        <v>0.25</v>
      </c>
      <c r="AU52" s="72">
        <f t="shared" si="19"/>
        <v>0</v>
      </c>
      <c r="AV52" s="72">
        <f t="shared" si="20"/>
        <v>0.25</v>
      </c>
      <c r="AW52" s="85">
        <f t="shared" si="21"/>
        <v>0.16666666666666666</v>
      </c>
      <c r="AX52" s="86">
        <f t="shared" si="22"/>
        <v>2009</v>
      </c>
      <c r="AY52" s="71" t="str">
        <f>IF(AX52&lt;=Year!$B$4,"01_early",IF(AX52&lt;=Year!$B$5,"02_mid","03_late"))</f>
        <v>01_early</v>
      </c>
      <c r="AZ52" s="71" t="str">
        <f>IF(C52&lt;=Size_emissions!$B$4,"small",IF(C52&lt;=Size_emissions!$B$5,"medium","large"))</f>
        <v>large</v>
      </c>
      <c r="BA52" s="71" t="str">
        <f>IF(E52&lt;=Size_area!$B$4,"small",IF(E52&lt;=Size_area!$B$5,"medium","large"))</f>
        <v>medium</v>
      </c>
    </row>
    <row r="53" spans="1:53" ht="20" customHeight="1" x14ac:dyDescent="0.15">
      <c r="A53" s="69">
        <v>1408</v>
      </c>
      <c r="B53" s="70" t="s">
        <v>171</v>
      </c>
      <c r="C53" s="71">
        <v>1100943</v>
      </c>
      <c r="D53" s="70" t="s">
        <v>56</v>
      </c>
      <c r="E53" s="71">
        <v>410534</v>
      </c>
      <c r="F53" s="70" t="s">
        <v>70</v>
      </c>
      <c r="G53" s="70" t="s">
        <v>84</v>
      </c>
      <c r="H53" s="75" t="s">
        <v>172</v>
      </c>
      <c r="I53" s="79">
        <v>0</v>
      </c>
      <c r="J53" s="77">
        <v>0</v>
      </c>
      <c r="K53" s="71">
        <v>0</v>
      </c>
      <c r="L53" s="71">
        <v>0</v>
      </c>
      <c r="M53" s="71">
        <v>0</v>
      </c>
      <c r="N53" s="71">
        <v>0</v>
      </c>
      <c r="O53" s="71">
        <v>0</v>
      </c>
      <c r="P53" s="71">
        <v>0</v>
      </c>
      <c r="Q53" s="71">
        <v>0</v>
      </c>
      <c r="R53" s="71">
        <v>0</v>
      </c>
      <c r="S53" s="71">
        <v>0</v>
      </c>
      <c r="T53" s="71">
        <v>0</v>
      </c>
      <c r="U53" s="71">
        <v>0</v>
      </c>
      <c r="V53" s="71">
        <v>0</v>
      </c>
      <c r="W53" s="71">
        <v>0</v>
      </c>
      <c r="X53" s="71">
        <v>0</v>
      </c>
      <c r="Y53" s="71">
        <v>0</v>
      </c>
      <c r="Z53" s="71">
        <v>0</v>
      </c>
      <c r="AA53" s="82">
        <v>0</v>
      </c>
      <c r="AB53" s="77">
        <v>0</v>
      </c>
      <c r="AC53" s="71">
        <v>0</v>
      </c>
      <c r="AD53" s="71">
        <v>0</v>
      </c>
      <c r="AE53" s="71">
        <v>0</v>
      </c>
      <c r="AF53" s="82">
        <v>0</v>
      </c>
      <c r="AG53" s="77">
        <f t="shared" si="9"/>
        <v>0</v>
      </c>
      <c r="AH53" s="71">
        <f t="shared" si="10"/>
        <v>0</v>
      </c>
      <c r="AI53" s="71">
        <f t="shared" si="11"/>
        <v>0</v>
      </c>
      <c r="AJ53" s="71">
        <f t="shared" si="12"/>
        <v>0</v>
      </c>
      <c r="AK53" s="71">
        <f t="shared" si="13"/>
        <v>0</v>
      </c>
      <c r="AL53" s="82">
        <f t="shared" si="14"/>
        <v>0</v>
      </c>
      <c r="AM53" s="84">
        <f t="shared" si="15"/>
        <v>0</v>
      </c>
      <c r="AN53" s="72">
        <f t="shared" si="0"/>
        <v>0</v>
      </c>
      <c r="AO53" s="72">
        <f t="shared" si="1"/>
        <v>0</v>
      </c>
      <c r="AP53" s="72">
        <f t="shared" si="2"/>
        <v>0</v>
      </c>
      <c r="AQ53" s="85">
        <f t="shared" si="3"/>
        <v>0</v>
      </c>
      <c r="AR53" s="84">
        <f t="shared" si="16"/>
        <v>0</v>
      </c>
      <c r="AS53" s="72">
        <f t="shared" si="17"/>
        <v>0</v>
      </c>
      <c r="AT53" s="72">
        <f t="shared" si="18"/>
        <v>0</v>
      </c>
      <c r="AU53" s="72">
        <f t="shared" si="19"/>
        <v>0</v>
      </c>
      <c r="AV53" s="72">
        <f t="shared" si="20"/>
        <v>0</v>
      </c>
      <c r="AW53" s="85">
        <f t="shared" si="21"/>
        <v>0</v>
      </c>
      <c r="AX53" s="86">
        <f t="shared" si="22"/>
        <v>2013</v>
      </c>
      <c r="AY53" s="71" t="str">
        <f>IF(AX53&lt;=Year!$B$4,"01_early",IF(AX53&lt;=Year!$B$5,"02_mid","03_late"))</f>
        <v>02_mid</v>
      </c>
      <c r="AZ53" s="71" t="str">
        <f>IF(C53&lt;=Size_emissions!$B$4,"small",IF(C53&lt;=Size_emissions!$B$5,"medium","large"))</f>
        <v>large</v>
      </c>
      <c r="BA53" s="71" t="str">
        <f>IF(E53&lt;=Size_area!$B$4,"small",IF(E53&lt;=Size_area!$B$5,"medium","large"))</f>
        <v>large</v>
      </c>
    </row>
    <row r="54" spans="1:53" ht="20" customHeight="1" x14ac:dyDescent="0.15">
      <c r="A54" s="69">
        <v>1396</v>
      </c>
      <c r="B54" s="70" t="s">
        <v>32</v>
      </c>
      <c r="C54" s="71">
        <v>224050</v>
      </c>
      <c r="D54" s="70" t="s">
        <v>63</v>
      </c>
      <c r="E54" s="71">
        <v>48177</v>
      </c>
      <c r="F54" s="70" t="s">
        <v>137</v>
      </c>
      <c r="G54" s="70" t="s">
        <v>84</v>
      </c>
      <c r="H54" s="75" t="s">
        <v>173</v>
      </c>
      <c r="I54" s="79">
        <v>0</v>
      </c>
      <c r="J54" s="77">
        <v>0</v>
      </c>
      <c r="K54" s="71">
        <v>0</v>
      </c>
      <c r="L54" s="71">
        <v>0</v>
      </c>
      <c r="M54" s="71">
        <v>0</v>
      </c>
      <c r="N54" s="71">
        <v>0</v>
      </c>
      <c r="O54" s="71">
        <v>0</v>
      </c>
      <c r="P54" s="71">
        <v>0</v>
      </c>
      <c r="Q54" s="71">
        <v>0</v>
      </c>
      <c r="R54" s="71">
        <v>0</v>
      </c>
      <c r="S54" s="71">
        <v>0</v>
      </c>
      <c r="T54" s="71">
        <v>0</v>
      </c>
      <c r="U54" s="71">
        <v>0</v>
      </c>
      <c r="V54" s="71">
        <v>0</v>
      </c>
      <c r="W54" s="71">
        <v>0</v>
      </c>
      <c r="X54" s="71">
        <v>0</v>
      </c>
      <c r="Y54" s="71">
        <v>0</v>
      </c>
      <c r="Z54" s="71">
        <v>0</v>
      </c>
      <c r="AA54" s="82">
        <v>0</v>
      </c>
      <c r="AB54" s="77">
        <v>0</v>
      </c>
      <c r="AC54" s="71">
        <v>0</v>
      </c>
      <c r="AD54" s="71">
        <v>0</v>
      </c>
      <c r="AE54" s="71">
        <v>0</v>
      </c>
      <c r="AF54" s="82">
        <v>0</v>
      </c>
      <c r="AG54" s="77">
        <f t="shared" si="9"/>
        <v>0</v>
      </c>
      <c r="AH54" s="71">
        <f t="shared" si="10"/>
        <v>0</v>
      </c>
      <c r="AI54" s="71">
        <f t="shared" si="11"/>
        <v>0</v>
      </c>
      <c r="AJ54" s="71">
        <f t="shared" si="12"/>
        <v>0</v>
      </c>
      <c r="AK54" s="71">
        <f t="shared" si="13"/>
        <v>0</v>
      </c>
      <c r="AL54" s="82">
        <f t="shared" si="14"/>
        <v>0</v>
      </c>
      <c r="AM54" s="84">
        <f t="shared" si="15"/>
        <v>0</v>
      </c>
      <c r="AN54" s="72">
        <f t="shared" si="0"/>
        <v>0</v>
      </c>
      <c r="AO54" s="72">
        <f t="shared" si="1"/>
        <v>0</v>
      </c>
      <c r="AP54" s="72">
        <f t="shared" si="2"/>
        <v>0</v>
      </c>
      <c r="AQ54" s="85">
        <f t="shared" si="3"/>
        <v>0</v>
      </c>
      <c r="AR54" s="84">
        <f t="shared" si="16"/>
        <v>0</v>
      </c>
      <c r="AS54" s="72">
        <f t="shared" si="17"/>
        <v>0</v>
      </c>
      <c r="AT54" s="72">
        <f t="shared" si="18"/>
        <v>0</v>
      </c>
      <c r="AU54" s="72">
        <f t="shared" si="19"/>
        <v>0</v>
      </c>
      <c r="AV54" s="72">
        <f t="shared" si="20"/>
        <v>0</v>
      </c>
      <c r="AW54" s="85">
        <f t="shared" si="21"/>
        <v>0</v>
      </c>
      <c r="AX54" s="86">
        <f t="shared" si="22"/>
        <v>2014</v>
      </c>
      <c r="AY54" s="71" t="str">
        <f>IF(AX54&lt;=Year!$B$4,"01_early",IF(AX54&lt;=Year!$B$5,"02_mid","03_late"))</f>
        <v>03_late</v>
      </c>
      <c r="AZ54" s="71" t="str">
        <f>IF(C54&lt;=Size_emissions!$B$4,"small",IF(C54&lt;=Size_emissions!$B$5,"medium","large"))</f>
        <v>medium</v>
      </c>
      <c r="BA54" s="71" t="str">
        <f>IF(E54&lt;=Size_area!$B$4,"small",IF(E54&lt;=Size_area!$B$5,"medium","large"))</f>
        <v>medium</v>
      </c>
    </row>
    <row r="55" spans="1:53" ht="20" customHeight="1" x14ac:dyDescent="0.15">
      <c r="A55" s="69">
        <v>1400</v>
      </c>
      <c r="B55" s="70" t="s">
        <v>174</v>
      </c>
      <c r="C55" s="71">
        <v>333978</v>
      </c>
      <c r="D55" s="70" t="s">
        <v>63</v>
      </c>
      <c r="E55" s="71">
        <v>52212</v>
      </c>
      <c r="F55" s="70" t="s">
        <v>137</v>
      </c>
      <c r="G55" s="70" t="s">
        <v>84</v>
      </c>
      <c r="H55" s="75" t="s">
        <v>175</v>
      </c>
      <c r="I55" s="79">
        <v>0</v>
      </c>
      <c r="J55" s="77">
        <v>0</v>
      </c>
      <c r="K55" s="71">
        <v>0</v>
      </c>
      <c r="L55" s="71">
        <v>0</v>
      </c>
      <c r="M55" s="71">
        <v>0</v>
      </c>
      <c r="N55" s="71">
        <v>0</v>
      </c>
      <c r="O55" s="71">
        <v>0</v>
      </c>
      <c r="P55" s="71">
        <v>0</v>
      </c>
      <c r="Q55" s="71">
        <v>0</v>
      </c>
      <c r="R55" s="71">
        <v>0</v>
      </c>
      <c r="S55" s="71">
        <v>0</v>
      </c>
      <c r="T55" s="71">
        <v>0</v>
      </c>
      <c r="U55" s="71">
        <v>0</v>
      </c>
      <c r="V55" s="71">
        <v>0</v>
      </c>
      <c r="W55" s="71">
        <v>0</v>
      </c>
      <c r="X55" s="71">
        <v>0</v>
      </c>
      <c r="Y55" s="71">
        <v>0</v>
      </c>
      <c r="Z55" s="71">
        <v>0</v>
      </c>
      <c r="AA55" s="82">
        <v>0</v>
      </c>
      <c r="AB55" s="77">
        <v>0</v>
      </c>
      <c r="AC55" s="71">
        <v>0</v>
      </c>
      <c r="AD55" s="71">
        <v>0</v>
      </c>
      <c r="AE55" s="71">
        <v>0</v>
      </c>
      <c r="AF55" s="82">
        <v>0</v>
      </c>
      <c r="AG55" s="77">
        <f t="shared" si="9"/>
        <v>0</v>
      </c>
      <c r="AH55" s="71">
        <f t="shared" si="10"/>
        <v>0</v>
      </c>
      <c r="AI55" s="71">
        <f t="shared" si="11"/>
        <v>0</v>
      </c>
      <c r="AJ55" s="71">
        <f t="shared" si="12"/>
        <v>0</v>
      </c>
      <c r="AK55" s="71">
        <f t="shared" si="13"/>
        <v>0</v>
      </c>
      <c r="AL55" s="82">
        <f t="shared" si="14"/>
        <v>0</v>
      </c>
      <c r="AM55" s="84">
        <f t="shared" si="15"/>
        <v>0</v>
      </c>
      <c r="AN55" s="72">
        <f t="shared" si="0"/>
        <v>0</v>
      </c>
      <c r="AO55" s="72">
        <f t="shared" si="1"/>
        <v>0</v>
      </c>
      <c r="AP55" s="72">
        <f t="shared" si="2"/>
        <v>0</v>
      </c>
      <c r="AQ55" s="85">
        <f t="shared" si="3"/>
        <v>0</v>
      </c>
      <c r="AR55" s="84">
        <f t="shared" si="16"/>
        <v>0</v>
      </c>
      <c r="AS55" s="72">
        <f t="shared" si="17"/>
        <v>0</v>
      </c>
      <c r="AT55" s="72">
        <f t="shared" si="18"/>
        <v>0</v>
      </c>
      <c r="AU55" s="72">
        <f t="shared" si="19"/>
        <v>0</v>
      </c>
      <c r="AV55" s="72">
        <f t="shared" si="20"/>
        <v>0</v>
      </c>
      <c r="AW55" s="85">
        <f t="shared" si="21"/>
        <v>0</v>
      </c>
      <c r="AX55" s="86">
        <f t="shared" si="22"/>
        <v>2013</v>
      </c>
      <c r="AY55" s="71" t="str">
        <f>IF(AX55&lt;=Year!$B$4,"01_early",IF(AX55&lt;=Year!$B$5,"02_mid","03_late"))</f>
        <v>02_mid</v>
      </c>
      <c r="AZ55" s="71" t="str">
        <f>IF(C55&lt;=Size_emissions!$B$4,"small",IF(C55&lt;=Size_emissions!$B$5,"medium","large"))</f>
        <v>medium</v>
      </c>
      <c r="BA55" s="71" t="str">
        <f>IF(E55&lt;=Size_area!$B$4,"small",IF(E55&lt;=Size_area!$B$5,"medium","large"))</f>
        <v>medium</v>
      </c>
    </row>
    <row r="56" spans="1:53" ht="20" customHeight="1" x14ac:dyDescent="0.15">
      <c r="A56" s="69">
        <v>1391</v>
      </c>
      <c r="B56" s="70" t="s">
        <v>32</v>
      </c>
      <c r="C56" s="71">
        <v>312078</v>
      </c>
      <c r="D56" s="70" t="s">
        <v>63</v>
      </c>
      <c r="E56" s="71">
        <v>47667</v>
      </c>
      <c r="F56" s="70" t="s">
        <v>137</v>
      </c>
      <c r="G56" s="70" t="s">
        <v>84</v>
      </c>
      <c r="H56" s="75" t="s">
        <v>176</v>
      </c>
      <c r="I56" s="79">
        <v>0</v>
      </c>
      <c r="J56" s="77">
        <v>0</v>
      </c>
      <c r="K56" s="71">
        <v>0</v>
      </c>
      <c r="L56" s="71">
        <v>0</v>
      </c>
      <c r="M56" s="71">
        <v>0</v>
      </c>
      <c r="N56" s="71">
        <v>0</v>
      </c>
      <c r="O56" s="71">
        <v>0</v>
      </c>
      <c r="P56" s="71">
        <v>0</v>
      </c>
      <c r="Q56" s="71">
        <v>0</v>
      </c>
      <c r="R56" s="71">
        <v>0</v>
      </c>
      <c r="S56" s="71">
        <v>0</v>
      </c>
      <c r="T56" s="71">
        <v>0</v>
      </c>
      <c r="U56" s="71">
        <v>0</v>
      </c>
      <c r="V56" s="71">
        <v>0</v>
      </c>
      <c r="W56" s="71">
        <v>0</v>
      </c>
      <c r="X56" s="71">
        <v>0</v>
      </c>
      <c r="Y56" s="71">
        <v>0</v>
      </c>
      <c r="Z56" s="71">
        <v>0</v>
      </c>
      <c r="AA56" s="82">
        <v>0</v>
      </c>
      <c r="AB56" s="77">
        <v>0</v>
      </c>
      <c r="AC56" s="71">
        <v>0</v>
      </c>
      <c r="AD56" s="71">
        <v>0</v>
      </c>
      <c r="AE56" s="71">
        <v>0</v>
      </c>
      <c r="AF56" s="82">
        <v>0</v>
      </c>
      <c r="AG56" s="77">
        <f t="shared" si="9"/>
        <v>0</v>
      </c>
      <c r="AH56" s="71">
        <f t="shared" si="10"/>
        <v>0</v>
      </c>
      <c r="AI56" s="71">
        <f t="shared" si="11"/>
        <v>0</v>
      </c>
      <c r="AJ56" s="71">
        <f t="shared" si="12"/>
        <v>0</v>
      </c>
      <c r="AK56" s="71">
        <f t="shared" si="13"/>
        <v>0</v>
      </c>
      <c r="AL56" s="82">
        <f t="shared" si="14"/>
        <v>0</v>
      </c>
      <c r="AM56" s="84">
        <f t="shared" si="15"/>
        <v>0</v>
      </c>
      <c r="AN56" s="72">
        <f t="shared" si="0"/>
        <v>0</v>
      </c>
      <c r="AO56" s="72">
        <f t="shared" si="1"/>
        <v>0</v>
      </c>
      <c r="AP56" s="72">
        <f t="shared" si="2"/>
        <v>0</v>
      </c>
      <c r="AQ56" s="85">
        <f t="shared" si="3"/>
        <v>0</v>
      </c>
      <c r="AR56" s="84">
        <f t="shared" si="16"/>
        <v>0</v>
      </c>
      <c r="AS56" s="72">
        <f t="shared" si="17"/>
        <v>0</v>
      </c>
      <c r="AT56" s="72">
        <f t="shared" si="18"/>
        <v>0</v>
      </c>
      <c r="AU56" s="72">
        <f t="shared" si="19"/>
        <v>0</v>
      </c>
      <c r="AV56" s="72">
        <f t="shared" si="20"/>
        <v>0</v>
      </c>
      <c r="AW56" s="85">
        <f t="shared" si="21"/>
        <v>0</v>
      </c>
      <c r="AX56" s="86">
        <f t="shared" si="22"/>
        <v>2013</v>
      </c>
      <c r="AY56" s="71" t="str">
        <f>IF(AX56&lt;=Year!$B$4,"01_early",IF(AX56&lt;=Year!$B$5,"02_mid","03_late"))</f>
        <v>02_mid</v>
      </c>
      <c r="AZ56" s="71" t="str">
        <f>IF(C56&lt;=Size_emissions!$B$4,"small",IF(C56&lt;=Size_emissions!$B$5,"medium","large"))</f>
        <v>medium</v>
      </c>
      <c r="BA56" s="71" t="str">
        <f>IF(E56&lt;=Size_area!$B$4,"small",IF(E56&lt;=Size_area!$B$5,"medium","large"))</f>
        <v>medium</v>
      </c>
    </row>
    <row r="57" spans="1:53" ht="20" customHeight="1" x14ac:dyDescent="0.15">
      <c r="A57" s="69">
        <v>1389</v>
      </c>
      <c r="B57" s="70" t="s">
        <v>32</v>
      </c>
      <c r="C57" s="71">
        <v>404786</v>
      </c>
      <c r="D57" s="70" t="s">
        <v>63</v>
      </c>
      <c r="E57" s="71">
        <v>58212</v>
      </c>
      <c r="F57" s="70" t="s">
        <v>137</v>
      </c>
      <c r="G57" s="70" t="s">
        <v>177</v>
      </c>
      <c r="H57" s="75" t="s">
        <v>178</v>
      </c>
      <c r="I57" s="79">
        <v>0</v>
      </c>
      <c r="J57" s="77">
        <v>0</v>
      </c>
      <c r="K57" s="71">
        <v>0</v>
      </c>
      <c r="L57" s="71">
        <v>0</v>
      </c>
      <c r="M57" s="71">
        <v>0</v>
      </c>
      <c r="N57" s="71">
        <v>0</v>
      </c>
      <c r="O57" s="71">
        <v>0</v>
      </c>
      <c r="P57" s="71">
        <v>0</v>
      </c>
      <c r="Q57" s="71">
        <v>0</v>
      </c>
      <c r="R57" s="71">
        <v>0</v>
      </c>
      <c r="S57" s="71">
        <v>0</v>
      </c>
      <c r="T57" s="71">
        <v>0</v>
      </c>
      <c r="U57" s="71">
        <v>0</v>
      </c>
      <c r="V57" s="71">
        <v>0</v>
      </c>
      <c r="W57" s="71">
        <v>0</v>
      </c>
      <c r="X57" s="71">
        <v>0</v>
      </c>
      <c r="Y57" s="71">
        <v>0</v>
      </c>
      <c r="Z57" s="71">
        <v>0</v>
      </c>
      <c r="AA57" s="82">
        <v>0</v>
      </c>
      <c r="AB57" s="77">
        <v>0</v>
      </c>
      <c r="AC57" s="71">
        <v>0</v>
      </c>
      <c r="AD57" s="71">
        <v>0</v>
      </c>
      <c r="AE57" s="71">
        <v>0</v>
      </c>
      <c r="AF57" s="82">
        <v>0</v>
      </c>
      <c r="AG57" s="77">
        <f t="shared" si="9"/>
        <v>0</v>
      </c>
      <c r="AH57" s="71">
        <f t="shared" si="10"/>
        <v>0</v>
      </c>
      <c r="AI57" s="71">
        <f t="shared" si="11"/>
        <v>0</v>
      </c>
      <c r="AJ57" s="71">
        <f t="shared" si="12"/>
        <v>0</v>
      </c>
      <c r="AK57" s="71">
        <f t="shared" si="13"/>
        <v>0</v>
      </c>
      <c r="AL57" s="82">
        <f t="shared" si="14"/>
        <v>0</v>
      </c>
      <c r="AM57" s="84">
        <f t="shared" si="15"/>
        <v>0</v>
      </c>
      <c r="AN57" s="72">
        <f t="shared" si="0"/>
        <v>0</v>
      </c>
      <c r="AO57" s="72">
        <f t="shared" si="1"/>
        <v>0</v>
      </c>
      <c r="AP57" s="72">
        <f t="shared" si="2"/>
        <v>0</v>
      </c>
      <c r="AQ57" s="85">
        <f t="shared" si="3"/>
        <v>0</v>
      </c>
      <c r="AR57" s="84">
        <f t="shared" si="16"/>
        <v>0</v>
      </c>
      <c r="AS57" s="72">
        <f t="shared" si="17"/>
        <v>0</v>
      </c>
      <c r="AT57" s="72">
        <f t="shared" si="18"/>
        <v>0</v>
      </c>
      <c r="AU57" s="72">
        <f t="shared" si="19"/>
        <v>0</v>
      </c>
      <c r="AV57" s="72">
        <f t="shared" si="20"/>
        <v>0</v>
      </c>
      <c r="AW57" s="85">
        <f t="shared" si="21"/>
        <v>0</v>
      </c>
      <c r="AX57" s="86">
        <f t="shared" si="22"/>
        <v>2013</v>
      </c>
      <c r="AY57" s="71" t="str">
        <f>IF(AX57&lt;=Year!$B$4,"01_early",IF(AX57&lt;=Year!$B$5,"02_mid","03_late"))</f>
        <v>02_mid</v>
      </c>
      <c r="AZ57" s="71" t="str">
        <f>IF(C57&lt;=Size_emissions!$B$4,"small",IF(C57&lt;=Size_emissions!$B$5,"medium","large"))</f>
        <v>medium</v>
      </c>
      <c r="BA57" s="71" t="str">
        <f>IF(E57&lt;=Size_area!$B$4,"small",IF(E57&lt;=Size_area!$B$5,"medium","large"))</f>
        <v>medium</v>
      </c>
    </row>
    <row r="58" spans="1:53" ht="20" customHeight="1" x14ac:dyDescent="0.15">
      <c r="A58" s="69">
        <v>1392</v>
      </c>
      <c r="B58" s="70" t="s">
        <v>179</v>
      </c>
      <c r="C58" s="71">
        <v>297488</v>
      </c>
      <c r="D58" s="70" t="s">
        <v>63</v>
      </c>
      <c r="E58" s="71">
        <v>60316</v>
      </c>
      <c r="F58" s="70" t="s">
        <v>137</v>
      </c>
      <c r="G58" s="70" t="s">
        <v>84</v>
      </c>
      <c r="H58" s="75" t="s">
        <v>180</v>
      </c>
      <c r="I58" s="79">
        <v>0</v>
      </c>
      <c r="J58" s="77">
        <v>0</v>
      </c>
      <c r="K58" s="71">
        <v>0</v>
      </c>
      <c r="L58" s="71">
        <v>0</v>
      </c>
      <c r="M58" s="71">
        <v>0</v>
      </c>
      <c r="N58" s="71">
        <v>0</v>
      </c>
      <c r="O58" s="71">
        <v>0</v>
      </c>
      <c r="P58" s="71">
        <v>0</v>
      </c>
      <c r="Q58" s="71">
        <v>0</v>
      </c>
      <c r="R58" s="71">
        <v>0</v>
      </c>
      <c r="S58" s="71">
        <v>0</v>
      </c>
      <c r="T58" s="71">
        <v>0</v>
      </c>
      <c r="U58" s="71">
        <v>0</v>
      </c>
      <c r="V58" s="71">
        <v>0</v>
      </c>
      <c r="W58" s="71">
        <v>0</v>
      </c>
      <c r="X58" s="71">
        <v>0</v>
      </c>
      <c r="Y58" s="71">
        <v>0</v>
      </c>
      <c r="Z58" s="71">
        <v>0</v>
      </c>
      <c r="AA58" s="82">
        <v>0</v>
      </c>
      <c r="AB58" s="77">
        <v>0</v>
      </c>
      <c r="AC58" s="71">
        <v>0</v>
      </c>
      <c r="AD58" s="71">
        <v>0</v>
      </c>
      <c r="AE58" s="71">
        <v>0</v>
      </c>
      <c r="AF58" s="82">
        <v>0</v>
      </c>
      <c r="AG58" s="77">
        <f t="shared" si="9"/>
        <v>0</v>
      </c>
      <c r="AH58" s="71">
        <f t="shared" si="10"/>
        <v>0</v>
      </c>
      <c r="AI58" s="71">
        <f t="shared" si="11"/>
        <v>0</v>
      </c>
      <c r="AJ58" s="71">
        <f t="shared" si="12"/>
        <v>0</v>
      </c>
      <c r="AK58" s="71">
        <f t="shared" si="13"/>
        <v>0</v>
      </c>
      <c r="AL58" s="82">
        <f t="shared" si="14"/>
        <v>0</v>
      </c>
      <c r="AM58" s="84">
        <f t="shared" si="15"/>
        <v>0</v>
      </c>
      <c r="AN58" s="72">
        <f t="shared" si="0"/>
        <v>0</v>
      </c>
      <c r="AO58" s="72">
        <f t="shared" si="1"/>
        <v>0</v>
      </c>
      <c r="AP58" s="72">
        <f t="shared" si="2"/>
        <v>0</v>
      </c>
      <c r="AQ58" s="85">
        <f t="shared" si="3"/>
        <v>0</v>
      </c>
      <c r="AR58" s="84">
        <f t="shared" si="16"/>
        <v>0</v>
      </c>
      <c r="AS58" s="72">
        <f t="shared" si="17"/>
        <v>0</v>
      </c>
      <c r="AT58" s="72">
        <f t="shared" si="18"/>
        <v>0</v>
      </c>
      <c r="AU58" s="72">
        <f t="shared" si="19"/>
        <v>0</v>
      </c>
      <c r="AV58" s="72">
        <f t="shared" si="20"/>
        <v>0</v>
      </c>
      <c r="AW58" s="85">
        <f t="shared" si="21"/>
        <v>0</v>
      </c>
      <c r="AX58" s="86">
        <f t="shared" si="22"/>
        <v>2013</v>
      </c>
      <c r="AY58" s="71" t="str">
        <f>IF(AX58&lt;=Year!$B$4,"01_early",IF(AX58&lt;=Year!$B$5,"02_mid","03_late"))</f>
        <v>02_mid</v>
      </c>
      <c r="AZ58" s="71" t="str">
        <f>IF(C58&lt;=Size_emissions!$B$4,"small",IF(C58&lt;=Size_emissions!$B$5,"medium","large"))</f>
        <v>medium</v>
      </c>
      <c r="BA58" s="71" t="str">
        <f>IF(E58&lt;=Size_area!$B$4,"small",IF(E58&lt;=Size_area!$B$5,"medium","large"))</f>
        <v>medium</v>
      </c>
    </row>
    <row r="59" spans="1:53" ht="20" customHeight="1" x14ac:dyDescent="0.15">
      <c r="A59" s="69">
        <v>1399</v>
      </c>
      <c r="B59" s="70" t="s">
        <v>181</v>
      </c>
      <c r="C59" s="71">
        <v>156476</v>
      </c>
      <c r="D59" s="70" t="s">
        <v>63</v>
      </c>
      <c r="E59" s="71">
        <v>34288</v>
      </c>
      <c r="F59" s="70" t="s">
        <v>137</v>
      </c>
      <c r="G59" s="70" t="s">
        <v>84</v>
      </c>
      <c r="H59" s="75" t="s">
        <v>182</v>
      </c>
      <c r="I59" s="79">
        <v>0</v>
      </c>
      <c r="J59" s="77">
        <v>0</v>
      </c>
      <c r="K59" s="71">
        <v>0</v>
      </c>
      <c r="L59" s="71">
        <v>0</v>
      </c>
      <c r="M59" s="71">
        <v>0</v>
      </c>
      <c r="N59" s="71">
        <v>0</v>
      </c>
      <c r="O59" s="71">
        <v>0</v>
      </c>
      <c r="P59" s="71">
        <v>0</v>
      </c>
      <c r="Q59" s="71">
        <v>0</v>
      </c>
      <c r="R59" s="71">
        <v>0</v>
      </c>
      <c r="S59" s="71">
        <v>0</v>
      </c>
      <c r="T59" s="71">
        <v>0</v>
      </c>
      <c r="U59" s="71">
        <v>0</v>
      </c>
      <c r="V59" s="71">
        <v>0</v>
      </c>
      <c r="W59" s="71">
        <v>0</v>
      </c>
      <c r="X59" s="71">
        <v>0</v>
      </c>
      <c r="Y59" s="71">
        <v>0</v>
      </c>
      <c r="Z59" s="71">
        <v>0</v>
      </c>
      <c r="AA59" s="82">
        <v>0</v>
      </c>
      <c r="AB59" s="77">
        <v>0</v>
      </c>
      <c r="AC59" s="71">
        <v>0</v>
      </c>
      <c r="AD59" s="71">
        <v>0</v>
      </c>
      <c r="AE59" s="71">
        <v>0</v>
      </c>
      <c r="AF59" s="82">
        <v>0</v>
      </c>
      <c r="AG59" s="77">
        <f t="shared" si="9"/>
        <v>0</v>
      </c>
      <c r="AH59" s="71">
        <f t="shared" si="10"/>
        <v>0</v>
      </c>
      <c r="AI59" s="71">
        <f t="shared" si="11"/>
        <v>0</v>
      </c>
      <c r="AJ59" s="71">
        <f t="shared" si="12"/>
        <v>0</v>
      </c>
      <c r="AK59" s="71">
        <f t="shared" si="13"/>
        <v>0</v>
      </c>
      <c r="AL59" s="82">
        <f t="shared" si="14"/>
        <v>0</v>
      </c>
      <c r="AM59" s="84">
        <f t="shared" si="15"/>
        <v>0</v>
      </c>
      <c r="AN59" s="72">
        <f t="shared" si="0"/>
        <v>0</v>
      </c>
      <c r="AO59" s="72">
        <f t="shared" si="1"/>
        <v>0</v>
      </c>
      <c r="AP59" s="72">
        <f t="shared" si="2"/>
        <v>0</v>
      </c>
      <c r="AQ59" s="85">
        <f t="shared" si="3"/>
        <v>0</v>
      </c>
      <c r="AR59" s="84">
        <f t="shared" si="16"/>
        <v>0</v>
      </c>
      <c r="AS59" s="72">
        <f t="shared" si="17"/>
        <v>0</v>
      </c>
      <c r="AT59" s="72">
        <f t="shared" si="18"/>
        <v>0</v>
      </c>
      <c r="AU59" s="72">
        <f t="shared" si="19"/>
        <v>0</v>
      </c>
      <c r="AV59" s="72">
        <f t="shared" si="20"/>
        <v>0</v>
      </c>
      <c r="AW59" s="85">
        <f t="shared" si="21"/>
        <v>0</v>
      </c>
      <c r="AX59" s="86">
        <f t="shared" si="22"/>
        <v>2013</v>
      </c>
      <c r="AY59" s="71" t="str">
        <f>IF(AX59&lt;=Year!$B$4,"01_early",IF(AX59&lt;=Year!$B$5,"02_mid","03_late"))</f>
        <v>02_mid</v>
      </c>
      <c r="AZ59" s="71" t="str">
        <f>IF(C59&lt;=Size_emissions!$B$4,"small",IF(C59&lt;=Size_emissions!$B$5,"medium","large"))</f>
        <v>medium</v>
      </c>
      <c r="BA59" s="71" t="str">
        <f>IF(E59&lt;=Size_area!$B$4,"small",IF(E59&lt;=Size_area!$B$5,"medium","large"))</f>
        <v>small</v>
      </c>
    </row>
    <row r="60" spans="1:53" ht="20" customHeight="1" x14ac:dyDescent="0.15">
      <c r="A60" s="69">
        <v>868</v>
      </c>
      <c r="B60" s="70" t="s">
        <v>183</v>
      </c>
      <c r="C60" s="71">
        <v>2086089</v>
      </c>
      <c r="D60" s="70" t="s">
        <v>33</v>
      </c>
      <c r="E60" s="71">
        <v>724601</v>
      </c>
      <c r="F60" s="70" t="s">
        <v>70</v>
      </c>
      <c r="G60" s="70" t="s">
        <v>84</v>
      </c>
      <c r="H60" s="75" t="s">
        <v>184</v>
      </c>
      <c r="I60" s="79">
        <v>6</v>
      </c>
      <c r="J60" s="77">
        <v>0</v>
      </c>
      <c r="K60" s="71">
        <v>0</v>
      </c>
      <c r="L60" s="71">
        <v>0</v>
      </c>
      <c r="M60" s="71">
        <v>0</v>
      </c>
      <c r="N60" s="71">
        <v>1</v>
      </c>
      <c r="O60" s="71">
        <v>1</v>
      </c>
      <c r="P60" s="71">
        <v>0</v>
      </c>
      <c r="Q60" s="71">
        <v>0</v>
      </c>
      <c r="R60" s="71">
        <v>2</v>
      </c>
      <c r="S60" s="71">
        <v>0</v>
      </c>
      <c r="T60" s="71">
        <v>0</v>
      </c>
      <c r="U60" s="71">
        <v>0</v>
      </c>
      <c r="V60" s="71">
        <v>0</v>
      </c>
      <c r="W60" s="71">
        <v>0</v>
      </c>
      <c r="X60" s="71">
        <v>0</v>
      </c>
      <c r="Y60" s="71">
        <v>2</v>
      </c>
      <c r="Z60" s="71">
        <v>0</v>
      </c>
      <c r="AA60" s="82">
        <v>0</v>
      </c>
      <c r="AB60" s="77">
        <v>1</v>
      </c>
      <c r="AC60" s="71">
        <v>2</v>
      </c>
      <c r="AD60" s="71">
        <v>3</v>
      </c>
      <c r="AE60" s="71">
        <v>0</v>
      </c>
      <c r="AF60" s="82">
        <v>0</v>
      </c>
      <c r="AG60" s="77">
        <f t="shared" si="9"/>
        <v>2</v>
      </c>
      <c r="AH60" s="71">
        <f t="shared" si="10"/>
        <v>1</v>
      </c>
      <c r="AI60" s="71">
        <f t="shared" si="11"/>
        <v>2</v>
      </c>
      <c r="AJ60" s="71">
        <f t="shared" si="12"/>
        <v>1</v>
      </c>
      <c r="AK60" s="71">
        <f t="shared" si="13"/>
        <v>0</v>
      </c>
      <c r="AL60" s="82">
        <f t="shared" si="14"/>
        <v>0</v>
      </c>
      <c r="AM60" s="84">
        <f t="shared" si="15"/>
        <v>0.16666666666666666</v>
      </c>
      <c r="AN60" s="72">
        <f t="shared" si="0"/>
        <v>0.33333333333333331</v>
      </c>
      <c r="AO60" s="72">
        <f t="shared" si="1"/>
        <v>0.5</v>
      </c>
      <c r="AP60" s="72">
        <f t="shared" si="2"/>
        <v>0</v>
      </c>
      <c r="AQ60" s="85">
        <f t="shared" si="3"/>
        <v>0</v>
      </c>
      <c r="AR60" s="84">
        <f t="shared" si="16"/>
        <v>0.33333333333333331</v>
      </c>
      <c r="AS60" s="72">
        <f t="shared" si="17"/>
        <v>0.16666666666666666</v>
      </c>
      <c r="AT60" s="72">
        <f t="shared" si="18"/>
        <v>0.33333333333333331</v>
      </c>
      <c r="AU60" s="72">
        <f t="shared" si="19"/>
        <v>0.16666666666666666</v>
      </c>
      <c r="AV60" s="72">
        <f t="shared" si="20"/>
        <v>0</v>
      </c>
      <c r="AW60" s="85">
        <f t="shared" si="21"/>
        <v>0</v>
      </c>
      <c r="AX60" s="86">
        <f t="shared" si="22"/>
        <v>2010</v>
      </c>
      <c r="AY60" s="71" t="str">
        <f>IF(AX60&lt;=Year!$B$4,"01_early",IF(AX60&lt;=Year!$B$5,"02_mid","03_late"))</f>
        <v>01_early</v>
      </c>
      <c r="AZ60" s="71" t="str">
        <f>IF(C60&lt;=Size_emissions!$B$4,"small",IF(C60&lt;=Size_emissions!$B$5,"medium","large"))</f>
        <v>large</v>
      </c>
      <c r="BA60" s="71" t="str">
        <f>IF(E60&lt;=Size_area!$B$4,"small",IF(E60&lt;=Size_area!$B$5,"medium","large"))</f>
        <v>large</v>
      </c>
    </row>
    <row r="61" spans="1:53" ht="20" customHeight="1" x14ac:dyDescent="0.15">
      <c r="A61" s="69">
        <v>844</v>
      </c>
      <c r="B61" s="70" t="s">
        <v>32</v>
      </c>
      <c r="C61" s="71">
        <v>659793</v>
      </c>
      <c r="D61" s="70" t="s">
        <v>33</v>
      </c>
      <c r="E61" s="71">
        <v>96906</v>
      </c>
      <c r="F61" s="70" t="s">
        <v>70</v>
      </c>
      <c r="G61" s="70" t="s">
        <v>84</v>
      </c>
      <c r="H61" s="75" t="s">
        <v>185</v>
      </c>
      <c r="I61" s="79">
        <v>6</v>
      </c>
      <c r="J61" s="77">
        <v>2</v>
      </c>
      <c r="K61" s="71">
        <v>1</v>
      </c>
      <c r="L61" s="71">
        <v>0</v>
      </c>
      <c r="M61" s="71">
        <v>0</v>
      </c>
      <c r="N61" s="71">
        <v>0</v>
      </c>
      <c r="O61" s="71">
        <v>0</v>
      </c>
      <c r="P61" s="71">
        <v>1</v>
      </c>
      <c r="Q61" s="71">
        <v>0</v>
      </c>
      <c r="R61" s="71">
        <v>1</v>
      </c>
      <c r="S61" s="71">
        <v>0</v>
      </c>
      <c r="T61" s="71">
        <v>0</v>
      </c>
      <c r="U61" s="71">
        <v>0</v>
      </c>
      <c r="V61" s="71">
        <v>1</v>
      </c>
      <c r="W61" s="71">
        <v>0</v>
      </c>
      <c r="X61" s="71">
        <v>0</v>
      </c>
      <c r="Y61" s="71">
        <v>0</v>
      </c>
      <c r="Z61" s="71">
        <v>0</v>
      </c>
      <c r="AA61" s="82">
        <v>0</v>
      </c>
      <c r="AB61" s="77">
        <v>0</v>
      </c>
      <c r="AC61" s="71">
        <v>2</v>
      </c>
      <c r="AD61" s="71">
        <v>0</v>
      </c>
      <c r="AE61" s="71">
        <v>3</v>
      </c>
      <c r="AF61" s="82">
        <v>1</v>
      </c>
      <c r="AG61" s="77">
        <f t="shared" si="9"/>
        <v>3</v>
      </c>
      <c r="AH61" s="71">
        <f t="shared" si="10"/>
        <v>0</v>
      </c>
      <c r="AI61" s="71">
        <f t="shared" si="11"/>
        <v>1</v>
      </c>
      <c r="AJ61" s="71">
        <f t="shared" si="12"/>
        <v>0</v>
      </c>
      <c r="AK61" s="71">
        <f t="shared" si="13"/>
        <v>2</v>
      </c>
      <c r="AL61" s="82">
        <f t="shared" si="14"/>
        <v>0</v>
      </c>
      <c r="AM61" s="84">
        <f t="shared" si="15"/>
        <v>0</v>
      </c>
      <c r="AN61" s="72">
        <f t="shared" si="0"/>
        <v>0.33333333333333331</v>
      </c>
      <c r="AO61" s="72">
        <f t="shared" si="1"/>
        <v>0</v>
      </c>
      <c r="AP61" s="72">
        <f t="shared" si="2"/>
        <v>0.5</v>
      </c>
      <c r="AQ61" s="85">
        <f t="shared" si="3"/>
        <v>0.16666666666666666</v>
      </c>
      <c r="AR61" s="84">
        <f t="shared" si="16"/>
        <v>0.5</v>
      </c>
      <c r="AS61" s="72">
        <f t="shared" si="17"/>
        <v>0</v>
      </c>
      <c r="AT61" s="72">
        <f t="shared" si="18"/>
        <v>0.16666666666666666</v>
      </c>
      <c r="AU61" s="72">
        <f t="shared" si="19"/>
        <v>0</v>
      </c>
      <c r="AV61" s="72">
        <f t="shared" si="20"/>
        <v>0.33333333333333331</v>
      </c>
      <c r="AW61" s="85">
        <f t="shared" si="21"/>
        <v>0</v>
      </c>
      <c r="AX61" s="86">
        <f t="shared" si="22"/>
        <v>2009</v>
      </c>
      <c r="AY61" s="71" t="str">
        <f>IF(AX61&lt;=Year!$B$4,"01_early",IF(AX61&lt;=Year!$B$5,"02_mid","03_late"))</f>
        <v>01_early</v>
      </c>
      <c r="AZ61" s="71" t="str">
        <f>IF(C61&lt;=Size_emissions!$B$4,"small",IF(C61&lt;=Size_emissions!$B$5,"medium","large"))</f>
        <v>large</v>
      </c>
      <c r="BA61" s="71" t="str">
        <f>IF(E61&lt;=Size_area!$B$4,"small",IF(E61&lt;=Size_area!$B$5,"medium","large"))</f>
        <v>medium</v>
      </c>
    </row>
    <row r="62" spans="1:53" ht="20" customHeight="1" x14ac:dyDescent="0.15">
      <c r="A62" s="69">
        <v>1047</v>
      </c>
      <c r="B62" s="70" t="s">
        <v>136</v>
      </c>
      <c r="C62" s="71">
        <v>220965</v>
      </c>
      <c r="D62" s="70" t="s">
        <v>42</v>
      </c>
      <c r="E62" s="71">
        <v>135212</v>
      </c>
      <c r="F62" s="70" t="s">
        <v>70</v>
      </c>
      <c r="G62" s="70" t="s">
        <v>84</v>
      </c>
      <c r="H62" s="75" t="s">
        <v>186</v>
      </c>
      <c r="I62" s="79">
        <v>7</v>
      </c>
      <c r="J62" s="77">
        <v>0</v>
      </c>
      <c r="K62" s="71">
        <v>0</v>
      </c>
      <c r="L62" s="71">
        <v>1</v>
      </c>
      <c r="M62" s="71">
        <v>0</v>
      </c>
      <c r="N62" s="71">
        <v>0</v>
      </c>
      <c r="O62" s="71">
        <v>1</v>
      </c>
      <c r="P62" s="71">
        <v>0</v>
      </c>
      <c r="Q62" s="71">
        <v>0</v>
      </c>
      <c r="R62" s="71">
        <v>0</v>
      </c>
      <c r="S62" s="71">
        <v>0</v>
      </c>
      <c r="T62" s="71">
        <v>2</v>
      </c>
      <c r="U62" s="71">
        <v>1</v>
      </c>
      <c r="V62" s="71">
        <v>0</v>
      </c>
      <c r="W62" s="71">
        <v>0</v>
      </c>
      <c r="X62" s="71">
        <v>1</v>
      </c>
      <c r="Y62" s="71">
        <v>1</v>
      </c>
      <c r="Z62" s="71">
        <v>0</v>
      </c>
      <c r="AA62" s="82">
        <v>0</v>
      </c>
      <c r="AB62" s="77">
        <v>1</v>
      </c>
      <c r="AC62" s="71">
        <v>3</v>
      </c>
      <c r="AD62" s="71">
        <v>3</v>
      </c>
      <c r="AE62" s="71">
        <v>0</v>
      </c>
      <c r="AF62" s="82">
        <v>0</v>
      </c>
      <c r="AG62" s="77">
        <f t="shared" si="9"/>
        <v>0</v>
      </c>
      <c r="AH62" s="71">
        <f t="shared" si="10"/>
        <v>3</v>
      </c>
      <c r="AI62" s="71">
        <f t="shared" si="11"/>
        <v>1</v>
      </c>
      <c r="AJ62" s="71">
        <f t="shared" si="12"/>
        <v>1</v>
      </c>
      <c r="AK62" s="71">
        <f t="shared" si="13"/>
        <v>0</v>
      </c>
      <c r="AL62" s="82">
        <f t="shared" si="14"/>
        <v>2</v>
      </c>
      <c r="AM62" s="84">
        <f t="shared" si="15"/>
        <v>0.14285714285714285</v>
      </c>
      <c r="AN62" s="72">
        <f t="shared" si="0"/>
        <v>0.42857142857142855</v>
      </c>
      <c r="AO62" s="72">
        <f t="shared" si="1"/>
        <v>0.42857142857142855</v>
      </c>
      <c r="AP62" s="72">
        <f t="shared" si="2"/>
        <v>0</v>
      </c>
      <c r="AQ62" s="85">
        <f t="shared" si="3"/>
        <v>0</v>
      </c>
      <c r="AR62" s="84">
        <f t="shared" si="16"/>
        <v>0</v>
      </c>
      <c r="AS62" s="72">
        <f t="shared" si="17"/>
        <v>0.42857142857142855</v>
      </c>
      <c r="AT62" s="72">
        <f t="shared" si="18"/>
        <v>0.14285714285714285</v>
      </c>
      <c r="AU62" s="72">
        <f t="shared" si="19"/>
        <v>0.14285714285714285</v>
      </c>
      <c r="AV62" s="72">
        <f t="shared" si="20"/>
        <v>0</v>
      </c>
      <c r="AW62" s="85">
        <f t="shared" si="21"/>
        <v>0.2857142857142857</v>
      </c>
      <c r="AX62" s="86">
        <f t="shared" si="22"/>
        <v>2007</v>
      </c>
      <c r="AY62" s="71" t="str">
        <f>IF(AX62&lt;=Year!$B$4,"01_early",IF(AX62&lt;=Year!$B$5,"02_mid","03_late"))</f>
        <v>01_early</v>
      </c>
      <c r="AZ62" s="71" t="str">
        <f>IF(C62&lt;=Size_emissions!$B$4,"small",IF(C62&lt;=Size_emissions!$B$5,"medium","large"))</f>
        <v>medium</v>
      </c>
      <c r="BA62" s="71" t="str">
        <f>IF(E62&lt;=Size_area!$B$4,"small",IF(E62&lt;=Size_area!$B$5,"medium","large"))</f>
        <v>large</v>
      </c>
    </row>
    <row r="63" spans="1:53" ht="20" customHeight="1" x14ac:dyDescent="0.15">
      <c r="A63" s="69">
        <v>1340</v>
      </c>
      <c r="B63" s="70" t="s">
        <v>187</v>
      </c>
      <c r="C63" s="71">
        <v>1288821</v>
      </c>
      <c r="D63" s="70" t="s">
        <v>42</v>
      </c>
      <c r="E63" s="71">
        <v>398532</v>
      </c>
      <c r="F63" s="70" t="s">
        <v>112</v>
      </c>
      <c r="G63" s="70" t="s">
        <v>188</v>
      </c>
      <c r="H63" s="75" t="s">
        <v>135</v>
      </c>
      <c r="I63" s="79">
        <v>0</v>
      </c>
      <c r="J63" s="77">
        <v>0</v>
      </c>
      <c r="K63" s="71">
        <v>0</v>
      </c>
      <c r="L63" s="71">
        <v>0</v>
      </c>
      <c r="M63" s="71">
        <v>0</v>
      </c>
      <c r="N63" s="71">
        <v>0</v>
      </c>
      <c r="O63" s="71">
        <v>0</v>
      </c>
      <c r="P63" s="71">
        <v>0</v>
      </c>
      <c r="Q63" s="71">
        <v>0</v>
      </c>
      <c r="R63" s="71">
        <v>0</v>
      </c>
      <c r="S63" s="71">
        <v>0</v>
      </c>
      <c r="T63" s="71">
        <v>0</v>
      </c>
      <c r="U63" s="71">
        <v>0</v>
      </c>
      <c r="V63" s="71">
        <v>0</v>
      </c>
      <c r="W63" s="71">
        <v>0</v>
      </c>
      <c r="X63" s="71">
        <v>0</v>
      </c>
      <c r="Y63" s="71">
        <v>0</v>
      </c>
      <c r="Z63" s="71">
        <v>0</v>
      </c>
      <c r="AA63" s="82">
        <v>0</v>
      </c>
      <c r="AB63" s="77">
        <v>0</v>
      </c>
      <c r="AC63" s="71">
        <v>0</v>
      </c>
      <c r="AD63" s="71">
        <v>0</v>
      </c>
      <c r="AE63" s="71">
        <v>0</v>
      </c>
      <c r="AF63" s="82">
        <v>0</v>
      </c>
      <c r="AG63" s="77">
        <f t="shared" si="9"/>
        <v>0</v>
      </c>
      <c r="AH63" s="71">
        <f t="shared" si="10"/>
        <v>0</v>
      </c>
      <c r="AI63" s="71">
        <f t="shared" si="11"/>
        <v>0</v>
      </c>
      <c r="AJ63" s="71">
        <f t="shared" si="12"/>
        <v>0</v>
      </c>
      <c r="AK63" s="71">
        <f t="shared" si="13"/>
        <v>0</v>
      </c>
      <c r="AL63" s="82">
        <f t="shared" si="14"/>
        <v>0</v>
      </c>
      <c r="AM63" s="84">
        <f t="shared" si="15"/>
        <v>0</v>
      </c>
      <c r="AN63" s="72">
        <f t="shared" si="0"/>
        <v>0</v>
      </c>
      <c r="AO63" s="72">
        <f t="shared" si="1"/>
        <v>0</v>
      </c>
      <c r="AP63" s="72">
        <f t="shared" si="2"/>
        <v>0</v>
      </c>
      <c r="AQ63" s="85">
        <f t="shared" si="3"/>
        <v>0</v>
      </c>
      <c r="AR63" s="84">
        <f t="shared" si="16"/>
        <v>0</v>
      </c>
      <c r="AS63" s="72">
        <f t="shared" si="17"/>
        <v>0</v>
      </c>
      <c r="AT63" s="72">
        <f t="shared" si="18"/>
        <v>0</v>
      </c>
      <c r="AU63" s="72">
        <f t="shared" si="19"/>
        <v>0</v>
      </c>
      <c r="AV63" s="72">
        <f t="shared" si="20"/>
        <v>0</v>
      </c>
      <c r="AW63" s="85">
        <f t="shared" si="21"/>
        <v>0</v>
      </c>
      <c r="AX63" s="86">
        <f t="shared" si="22"/>
        <v>2012</v>
      </c>
      <c r="AY63" s="71" t="str">
        <f>IF(AX63&lt;=Year!$B$4,"01_early",IF(AX63&lt;=Year!$B$5,"02_mid","03_late"))</f>
        <v>02_mid</v>
      </c>
      <c r="AZ63" s="71" t="str">
        <f>IF(C63&lt;=Size_emissions!$B$4,"small",IF(C63&lt;=Size_emissions!$B$5,"medium","large"))</f>
        <v>large</v>
      </c>
      <c r="BA63" s="71" t="str">
        <f>IF(E63&lt;=Size_area!$B$4,"small",IF(E63&lt;=Size_area!$B$5,"medium","large"))</f>
        <v>large</v>
      </c>
    </row>
    <row r="64" spans="1:53" ht="20" customHeight="1" x14ac:dyDescent="0.15">
      <c r="A64" s="69">
        <v>1133</v>
      </c>
      <c r="B64" s="70" t="s">
        <v>189</v>
      </c>
      <c r="C64" s="71">
        <v>72982</v>
      </c>
      <c r="D64" s="70" t="s">
        <v>33</v>
      </c>
      <c r="E64" s="71">
        <v>3202</v>
      </c>
      <c r="F64" s="70" t="s">
        <v>38</v>
      </c>
      <c r="G64" s="70" t="s">
        <v>84</v>
      </c>
      <c r="H64" s="75" t="s">
        <v>103</v>
      </c>
      <c r="I64" s="79">
        <v>7</v>
      </c>
      <c r="J64" s="77">
        <v>0</v>
      </c>
      <c r="K64" s="71">
        <v>0</v>
      </c>
      <c r="L64" s="71">
        <v>0</v>
      </c>
      <c r="M64" s="71">
        <v>0</v>
      </c>
      <c r="N64" s="71">
        <v>0</v>
      </c>
      <c r="O64" s="71">
        <v>0</v>
      </c>
      <c r="P64" s="71">
        <v>0</v>
      </c>
      <c r="Q64" s="71">
        <v>0</v>
      </c>
      <c r="R64" s="71">
        <v>0</v>
      </c>
      <c r="S64" s="71">
        <v>2</v>
      </c>
      <c r="T64" s="71">
        <v>0</v>
      </c>
      <c r="U64" s="71">
        <v>0</v>
      </c>
      <c r="V64" s="71">
        <v>2</v>
      </c>
      <c r="W64" s="71">
        <v>0</v>
      </c>
      <c r="X64" s="71">
        <v>1</v>
      </c>
      <c r="Y64" s="71">
        <v>2</v>
      </c>
      <c r="Z64" s="71">
        <v>0</v>
      </c>
      <c r="AA64" s="82">
        <v>0</v>
      </c>
      <c r="AB64" s="77">
        <v>0</v>
      </c>
      <c r="AC64" s="71">
        <v>1</v>
      </c>
      <c r="AD64" s="71">
        <v>2</v>
      </c>
      <c r="AE64" s="71">
        <v>0</v>
      </c>
      <c r="AF64" s="82">
        <v>4</v>
      </c>
      <c r="AG64" s="77">
        <f t="shared" si="9"/>
        <v>0</v>
      </c>
      <c r="AH64" s="71">
        <f t="shared" si="10"/>
        <v>0</v>
      </c>
      <c r="AI64" s="71">
        <f t="shared" si="11"/>
        <v>2</v>
      </c>
      <c r="AJ64" s="71">
        <f t="shared" si="12"/>
        <v>1</v>
      </c>
      <c r="AK64" s="71">
        <f t="shared" si="13"/>
        <v>2</v>
      </c>
      <c r="AL64" s="82">
        <f t="shared" si="14"/>
        <v>2</v>
      </c>
      <c r="AM64" s="84">
        <f t="shared" si="15"/>
        <v>0</v>
      </c>
      <c r="AN64" s="72">
        <f t="shared" si="0"/>
        <v>0.14285714285714285</v>
      </c>
      <c r="AO64" s="72">
        <f t="shared" si="1"/>
        <v>0.2857142857142857</v>
      </c>
      <c r="AP64" s="72">
        <f t="shared" si="2"/>
        <v>0</v>
      </c>
      <c r="AQ64" s="85">
        <f t="shared" si="3"/>
        <v>0.5714285714285714</v>
      </c>
      <c r="AR64" s="84">
        <f t="shared" si="16"/>
        <v>0</v>
      </c>
      <c r="AS64" s="72">
        <f t="shared" si="17"/>
        <v>0</v>
      </c>
      <c r="AT64" s="72">
        <f t="shared" si="18"/>
        <v>0.2857142857142857</v>
      </c>
      <c r="AU64" s="72">
        <f t="shared" si="19"/>
        <v>0.14285714285714285</v>
      </c>
      <c r="AV64" s="72">
        <f t="shared" si="20"/>
        <v>0.2857142857142857</v>
      </c>
      <c r="AW64" s="85">
        <f t="shared" si="21"/>
        <v>0.2857142857142857</v>
      </c>
      <c r="AX64" s="86">
        <f t="shared" si="22"/>
        <v>2012</v>
      </c>
      <c r="AY64" s="71" t="str">
        <f>IF(AX64&lt;=Year!$B$4,"01_early",IF(AX64&lt;=Year!$B$5,"02_mid","03_late"))</f>
        <v>02_mid</v>
      </c>
      <c r="AZ64" s="71" t="str">
        <f>IF(C64&lt;=Size_emissions!$B$4,"small",IF(C64&lt;=Size_emissions!$B$5,"medium","large"))</f>
        <v>small</v>
      </c>
      <c r="BA64" s="71" t="str">
        <f>IF(E64&lt;=Size_area!$B$4,"small",IF(E64&lt;=Size_area!$B$5,"medium","large"))</f>
        <v>small</v>
      </c>
    </row>
    <row r="65" spans="1:53" ht="20" customHeight="1" x14ac:dyDescent="0.15">
      <c r="A65" s="69">
        <v>1094</v>
      </c>
      <c r="B65" s="70" t="s">
        <v>32</v>
      </c>
      <c r="C65" s="71">
        <v>72338</v>
      </c>
      <c r="D65" s="70" t="s">
        <v>42</v>
      </c>
      <c r="E65" s="71">
        <v>86270</v>
      </c>
      <c r="F65" s="70" t="s">
        <v>190</v>
      </c>
      <c r="G65" s="70" t="s">
        <v>84</v>
      </c>
      <c r="H65" s="75" t="s">
        <v>191</v>
      </c>
      <c r="I65" s="79">
        <v>9</v>
      </c>
      <c r="J65" s="77">
        <v>1</v>
      </c>
      <c r="K65" s="71">
        <v>0</v>
      </c>
      <c r="L65" s="71">
        <v>0</v>
      </c>
      <c r="M65" s="71">
        <v>0</v>
      </c>
      <c r="N65" s="71">
        <v>1</v>
      </c>
      <c r="O65" s="71">
        <v>0</v>
      </c>
      <c r="P65" s="71">
        <v>0</v>
      </c>
      <c r="Q65" s="71">
        <v>0</v>
      </c>
      <c r="R65" s="71">
        <v>1</v>
      </c>
      <c r="S65" s="71">
        <v>0</v>
      </c>
      <c r="T65" s="71">
        <v>0</v>
      </c>
      <c r="U65" s="71">
        <v>0</v>
      </c>
      <c r="V65" s="71">
        <v>1</v>
      </c>
      <c r="W65" s="71">
        <v>0</v>
      </c>
      <c r="X65" s="71">
        <v>1</v>
      </c>
      <c r="Y65" s="71">
        <v>3</v>
      </c>
      <c r="Z65" s="71">
        <v>1</v>
      </c>
      <c r="AA65" s="82">
        <v>0</v>
      </c>
      <c r="AB65" s="77">
        <v>0</v>
      </c>
      <c r="AC65" s="71">
        <v>4</v>
      </c>
      <c r="AD65" s="71">
        <v>4</v>
      </c>
      <c r="AE65" s="71">
        <v>0</v>
      </c>
      <c r="AF65" s="82">
        <v>1</v>
      </c>
      <c r="AG65" s="77">
        <f t="shared" si="9"/>
        <v>2</v>
      </c>
      <c r="AH65" s="71">
        <f t="shared" si="10"/>
        <v>0</v>
      </c>
      <c r="AI65" s="71">
        <f t="shared" si="11"/>
        <v>3</v>
      </c>
      <c r="AJ65" s="71">
        <f t="shared" si="12"/>
        <v>3</v>
      </c>
      <c r="AK65" s="71">
        <f t="shared" si="13"/>
        <v>1</v>
      </c>
      <c r="AL65" s="82">
        <f t="shared" si="14"/>
        <v>0</v>
      </c>
      <c r="AM65" s="84">
        <f t="shared" si="15"/>
        <v>0</v>
      </c>
      <c r="AN65" s="72">
        <f t="shared" si="0"/>
        <v>0.44444444444444442</v>
      </c>
      <c r="AO65" s="72">
        <f t="shared" si="1"/>
        <v>0.44444444444444442</v>
      </c>
      <c r="AP65" s="72">
        <f t="shared" si="2"/>
        <v>0</v>
      </c>
      <c r="AQ65" s="85">
        <f t="shared" si="3"/>
        <v>0.1111111111111111</v>
      </c>
      <c r="AR65" s="84">
        <f t="shared" si="16"/>
        <v>0.22222222222222221</v>
      </c>
      <c r="AS65" s="72">
        <f t="shared" si="17"/>
        <v>0</v>
      </c>
      <c r="AT65" s="72">
        <f t="shared" si="18"/>
        <v>0.33333333333333331</v>
      </c>
      <c r="AU65" s="72">
        <f t="shared" si="19"/>
        <v>0.33333333333333331</v>
      </c>
      <c r="AV65" s="72">
        <f t="shared" si="20"/>
        <v>0.1111111111111111</v>
      </c>
      <c r="AW65" s="85">
        <f t="shared" si="21"/>
        <v>0</v>
      </c>
      <c r="AX65" s="86">
        <f t="shared" si="22"/>
        <v>2003</v>
      </c>
      <c r="AY65" s="71" t="str">
        <f>IF(AX65&lt;=Year!$B$4,"01_early",IF(AX65&lt;=Year!$B$5,"02_mid","03_late"))</f>
        <v>01_early</v>
      </c>
      <c r="AZ65" s="71" t="str">
        <f>IF(C65&lt;=Size_emissions!$B$4,"small",IF(C65&lt;=Size_emissions!$B$5,"medium","large"))</f>
        <v>small</v>
      </c>
      <c r="BA65" s="71" t="str">
        <f>IF(E65&lt;=Size_area!$B$4,"small",IF(E65&lt;=Size_area!$B$5,"medium","large"))</f>
        <v>medium</v>
      </c>
    </row>
    <row r="66" spans="1:53" ht="20" customHeight="1" x14ac:dyDescent="0.15">
      <c r="A66" s="69">
        <v>1541</v>
      </c>
      <c r="B66" s="70" t="s">
        <v>32</v>
      </c>
      <c r="C66" s="71">
        <v>238875</v>
      </c>
      <c r="D66" s="70" t="s">
        <v>42</v>
      </c>
      <c r="E66" s="71">
        <v>45289</v>
      </c>
      <c r="F66" s="70" t="s">
        <v>57</v>
      </c>
      <c r="G66" s="70" t="s">
        <v>84</v>
      </c>
      <c r="H66" s="75" t="s">
        <v>192</v>
      </c>
      <c r="I66" s="79">
        <v>13</v>
      </c>
      <c r="J66" s="77">
        <v>2</v>
      </c>
      <c r="K66" s="71">
        <v>0</v>
      </c>
      <c r="L66" s="71">
        <v>0</v>
      </c>
      <c r="M66" s="71">
        <v>0</v>
      </c>
      <c r="N66" s="71">
        <v>2</v>
      </c>
      <c r="O66" s="71">
        <v>1</v>
      </c>
      <c r="P66" s="71">
        <v>1</v>
      </c>
      <c r="Q66" s="71">
        <v>0</v>
      </c>
      <c r="R66" s="71">
        <v>1</v>
      </c>
      <c r="S66" s="71">
        <v>1</v>
      </c>
      <c r="T66" s="71">
        <v>4</v>
      </c>
      <c r="U66" s="71">
        <v>1</v>
      </c>
      <c r="V66" s="71">
        <v>0</v>
      </c>
      <c r="W66" s="71">
        <v>0</v>
      </c>
      <c r="X66" s="71">
        <v>0</v>
      </c>
      <c r="Y66" s="71">
        <v>0</v>
      </c>
      <c r="Z66" s="71">
        <v>0</v>
      </c>
      <c r="AA66" s="82">
        <v>0</v>
      </c>
      <c r="AB66" s="77">
        <v>3</v>
      </c>
      <c r="AC66" s="71">
        <v>1</v>
      </c>
      <c r="AD66" s="71">
        <v>8</v>
      </c>
      <c r="AE66" s="71">
        <v>0</v>
      </c>
      <c r="AF66" s="82">
        <v>1</v>
      </c>
      <c r="AG66" s="77">
        <f t="shared" si="9"/>
        <v>3</v>
      </c>
      <c r="AH66" s="71">
        <f t="shared" si="10"/>
        <v>5</v>
      </c>
      <c r="AI66" s="71">
        <f t="shared" si="11"/>
        <v>0</v>
      </c>
      <c r="AJ66" s="71">
        <f t="shared" si="12"/>
        <v>2</v>
      </c>
      <c r="AK66" s="71">
        <f t="shared" si="13"/>
        <v>1</v>
      </c>
      <c r="AL66" s="82">
        <f t="shared" si="14"/>
        <v>2</v>
      </c>
      <c r="AM66" s="84">
        <f t="shared" si="15"/>
        <v>0.23076923076923078</v>
      </c>
      <c r="AN66" s="72">
        <f t="shared" ref="AN66:AN91" si="23">IFERROR(AC66/$I66,0)</f>
        <v>7.6923076923076927E-2</v>
      </c>
      <c r="AO66" s="72">
        <f t="shared" ref="AO66:AO91" si="24">IFERROR(AD66/$I66,0)</f>
        <v>0.61538461538461542</v>
      </c>
      <c r="AP66" s="72">
        <f t="shared" ref="AP66:AP91" si="25">IFERROR(AE66/$I66,0)</f>
        <v>0</v>
      </c>
      <c r="AQ66" s="85">
        <f t="shared" ref="AQ66:AQ91" si="26">IFERROR(AF66/$I66,0)</f>
        <v>7.6923076923076927E-2</v>
      </c>
      <c r="AR66" s="84">
        <f t="shared" si="16"/>
        <v>0.23076923076923078</v>
      </c>
      <c r="AS66" s="72">
        <f t="shared" si="17"/>
        <v>0.38461538461538464</v>
      </c>
      <c r="AT66" s="72">
        <f t="shared" si="18"/>
        <v>0</v>
      </c>
      <c r="AU66" s="72">
        <f t="shared" si="19"/>
        <v>0.15384615384615385</v>
      </c>
      <c r="AV66" s="72">
        <f t="shared" si="20"/>
        <v>7.6923076923076927E-2</v>
      </c>
      <c r="AW66" s="85">
        <f t="shared" si="21"/>
        <v>0.15384615384615385</v>
      </c>
      <c r="AX66" s="86">
        <f t="shared" si="22"/>
        <v>2012</v>
      </c>
      <c r="AY66" s="71" t="str">
        <f>IF(AX66&lt;=Year!$B$4,"01_early",IF(AX66&lt;=Year!$B$5,"02_mid","03_late"))</f>
        <v>02_mid</v>
      </c>
      <c r="AZ66" s="71" t="str">
        <f>IF(C66&lt;=Size_emissions!$B$4,"small",IF(C66&lt;=Size_emissions!$B$5,"medium","large"))</f>
        <v>medium</v>
      </c>
      <c r="BA66" s="71" t="str">
        <f>IF(E66&lt;=Size_area!$B$4,"small",IF(E66&lt;=Size_area!$B$5,"medium","large"))</f>
        <v>medium</v>
      </c>
    </row>
    <row r="67" spans="1:53" ht="20" customHeight="1" x14ac:dyDescent="0.15">
      <c r="A67" s="69">
        <v>1384</v>
      </c>
      <c r="B67" s="70" t="s">
        <v>193</v>
      </c>
      <c r="C67" s="71">
        <v>1385971</v>
      </c>
      <c r="D67" s="70" t="s">
        <v>42</v>
      </c>
      <c r="E67" s="71">
        <v>463239</v>
      </c>
      <c r="F67" s="70" t="s">
        <v>57</v>
      </c>
      <c r="G67" s="70" t="s">
        <v>84</v>
      </c>
      <c r="H67" s="75" t="s">
        <v>194</v>
      </c>
      <c r="I67" s="79">
        <v>6</v>
      </c>
      <c r="J67" s="77">
        <v>1</v>
      </c>
      <c r="K67" s="71">
        <v>0</v>
      </c>
      <c r="L67" s="71">
        <v>0</v>
      </c>
      <c r="M67" s="71">
        <v>0</v>
      </c>
      <c r="N67" s="71">
        <v>0</v>
      </c>
      <c r="O67" s="71">
        <v>2</v>
      </c>
      <c r="P67" s="71">
        <v>0</v>
      </c>
      <c r="Q67" s="71">
        <v>0</v>
      </c>
      <c r="R67" s="71">
        <v>0</v>
      </c>
      <c r="S67" s="71">
        <v>0</v>
      </c>
      <c r="T67" s="71">
        <v>0</v>
      </c>
      <c r="U67" s="71">
        <v>2</v>
      </c>
      <c r="V67" s="71">
        <v>0</v>
      </c>
      <c r="W67" s="71">
        <v>0</v>
      </c>
      <c r="X67" s="71">
        <v>0</v>
      </c>
      <c r="Y67" s="71">
        <v>1</v>
      </c>
      <c r="Z67" s="71">
        <v>0</v>
      </c>
      <c r="AA67" s="82">
        <v>0</v>
      </c>
      <c r="AB67" s="77">
        <v>1</v>
      </c>
      <c r="AC67" s="71">
        <v>3</v>
      </c>
      <c r="AD67" s="71">
        <v>0</v>
      </c>
      <c r="AE67" s="71">
        <v>0</v>
      </c>
      <c r="AF67" s="82">
        <v>2</v>
      </c>
      <c r="AG67" s="77">
        <f t="shared" ref="AG67:AG91" si="27">J67+M67+R67+AA67</f>
        <v>1</v>
      </c>
      <c r="AH67" s="71">
        <f t="shared" ref="AH67:AH91" si="28">O67+T67</f>
        <v>2</v>
      </c>
      <c r="AI67" s="71">
        <f t="shared" ref="AI67:AI91" si="29">K67+Y67</f>
        <v>1</v>
      </c>
      <c r="AJ67" s="71">
        <f t="shared" ref="AJ67:AJ91" si="30">N67+W67+X67+Z67</f>
        <v>0</v>
      </c>
      <c r="AK67" s="71">
        <f t="shared" ref="AK67:AK91" si="31">P67+V67</f>
        <v>0</v>
      </c>
      <c r="AL67" s="82">
        <f t="shared" ref="AL67:AL91" si="32">L67+S67+U67</f>
        <v>2</v>
      </c>
      <c r="AM67" s="84">
        <f t="shared" ref="AM67:AM91" si="33">IFERROR(AB67/$I67,0)</f>
        <v>0.16666666666666666</v>
      </c>
      <c r="AN67" s="72">
        <f t="shared" si="23"/>
        <v>0.5</v>
      </c>
      <c r="AO67" s="72">
        <f t="shared" si="24"/>
        <v>0</v>
      </c>
      <c r="AP67" s="72">
        <f t="shared" si="25"/>
        <v>0</v>
      </c>
      <c r="AQ67" s="85">
        <f t="shared" si="26"/>
        <v>0.33333333333333331</v>
      </c>
      <c r="AR67" s="84">
        <f t="shared" ref="AR67:AR91" si="34">IFERROR(AG67/$I67,0)</f>
        <v>0.16666666666666666</v>
      </c>
      <c r="AS67" s="72">
        <f t="shared" ref="AS67:AS91" si="35">IFERROR(AH67/$I67,0)</f>
        <v>0.33333333333333331</v>
      </c>
      <c r="AT67" s="72">
        <f t="shared" ref="AT67:AT91" si="36">IFERROR(AI67/$I67,0)</f>
        <v>0.16666666666666666</v>
      </c>
      <c r="AU67" s="72">
        <f t="shared" ref="AU67:AU91" si="37">IFERROR(AJ67/$I67,0)</f>
        <v>0</v>
      </c>
      <c r="AV67" s="72">
        <f t="shared" ref="AV67:AV91" si="38">IFERROR(AK67/$I67,0)</f>
        <v>0</v>
      </c>
      <c r="AW67" s="85">
        <f t="shared" ref="AW67:AW91" si="39">IFERROR(AL67/$I67,0)</f>
        <v>0.33333333333333331</v>
      </c>
      <c r="AX67" s="86">
        <f t="shared" ref="AX67:AX91" si="40">VALUE(LEFT(RIGHT(H67,17),4))</f>
        <v>2012</v>
      </c>
      <c r="AY67" s="71" t="str">
        <f>IF(AX67&lt;=Year!$B$4,"01_early",IF(AX67&lt;=Year!$B$5,"02_mid","03_late"))</f>
        <v>02_mid</v>
      </c>
      <c r="AZ67" s="71" t="str">
        <f>IF(C67&lt;=Size_emissions!$B$4,"small",IF(C67&lt;=Size_emissions!$B$5,"medium","large"))</f>
        <v>large</v>
      </c>
      <c r="BA67" s="71" t="str">
        <f>IF(E67&lt;=Size_area!$B$4,"small",IF(E67&lt;=Size_area!$B$5,"medium","large"))</f>
        <v>large</v>
      </c>
    </row>
    <row r="68" spans="1:53" ht="20" customHeight="1" x14ac:dyDescent="0.15">
      <c r="A68" s="69">
        <v>1326</v>
      </c>
      <c r="B68" s="70" t="s">
        <v>195</v>
      </c>
      <c r="C68" s="71">
        <v>255935</v>
      </c>
      <c r="D68" s="70" t="s">
        <v>33</v>
      </c>
      <c r="E68" s="71">
        <v>8169</v>
      </c>
      <c r="F68" s="70" t="s">
        <v>38</v>
      </c>
      <c r="G68" s="70" t="s">
        <v>196</v>
      </c>
      <c r="H68" s="75" t="s">
        <v>197</v>
      </c>
      <c r="I68" s="79">
        <v>0</v>
      </c>
      <c r="J68" s="77">
        <v>0</v>
      </c>
      <c r="K68" s="71">
        <v>0</v>
      </c>
      <c r="L68" s="71">
        <v>0</v>
      </c>
      <c r="M68" s="71">
        <v>0</v>
      </c>
      <c r="N68" s="71">
        <v>0</v>
      </c>
      <c r="O68" s="71">
        <v>0</v>
      </c>
      <c r="P68" s="71">
        <v>0</v>
      </c>
      <c r="Q68" s="71">
        <v>0</v>
      </c>
      <c r="R68" s="71">
        <v>0</v>
      </c>
      <c r="S68" s="71">
        <v>0</v>
      </c>
      <c r="T68" s="71">
        <v>0</v>
      </c>
      <c r="U68" s="71">
        <v>0</v>
      </c>
      <c r="V68" s="71">
        <v>0</v>
      </c>
      <c r="W68" s="71">
        <v>0</v>
      </c>
      <c r="X68" s="71">
        <v>0</v>
      </c>
      <c r="Y68" s="71">
        <v>0</v>
      </c>
      <c r="Z68" s="71">
        <v>0</v>
      </c>
      <c r="AA68" s="82">
        <v>0</v>
      </c>
      <c r="AB68" s="77">
        <v>0</v>
      </c>
      <c r="AC68" s="71">
        <v>0</v>
      </c>
      <c r="AD68" s="71">
        <v>0</v>
      </c>
      <c r="AE68" s="71">
        <v>0</v>
      </c>
      <c r="AF68" s="82">
        <v>0</v>
      </c>
      <c r="AG68" s="77">
        <f t="shared" si="27"/>
        <v>0</v>
      </c>
      <c r="AH68" s="71">
        <f t="shared" si="28"/>
        <v>0</v>
      </c>
      <c r="AI68" s="71">
        <f t="shared" si="29"/>
        <v>0</v>
      </c>
      <c r="AJ68" s="71">
        <f t="shared" si="30"/>
        <v>0</v>
      </c>
      <c r="AK68" s="71">
        <f t="shared" si="31"/>
        <v>0</v>
      </c>
      <c r="AL68" s="82">
        <f t="shared" si="32"/>
        <v>0</v>
      </c>
      <c r="AM68" s="84">
        <f t="shared" si="33"/>
        <v>0</v>
      </c>
      <c r="AN68" s="72">
        <f t="shared" si="23"/>
        <v>0</v>
      </c>
      <c r="AO68" s="72">
        <f t="shared" si="24"/>
        <v>0</v>
      </c>
      <c r="AP68" s="72">
        <f t="shared" si="25"/>
        <v>0</v>
      </c>
      <c r="AQ68" s="85">
        <f t="shared" si="26"/>
        <v>0</v>
      </c>
      <c r="AR68" s="84">
        <f t="shared" si="34"/>
        <v>0</v>
      </c>
      <c r="AS68" s="72">
        <f t="shared" si="35"/>
        <v>0</v>
      </c>
      <c r="AT68" s="72">
        <f t="shared" si="36"/>
        <v>0</v>
      </c>
      <c r="AU68" s="72">
        <f t="shared" si="37"/>
        <v>0</v>
      </c>
      <c r="AV68" s="72">
        <f t="shared" si="38"/>
        <v>0</v>
      </c>
      <c r="AW68" s="85">
        <f t="shared" si="39"/>
        <v>0</v>
      </c>
      <c r="AX68" s="86">
        <f t="shared" si="40"/>
        <v>2011</v>
      </c>
      <c r="AY68" s="71" t="str">
        <f>IF(AX68&lt;=Year!$B$4,"01_early",IF(AX68&lt;=Year!$B$5,"02_mid","03_late"))</f>
        <v>02_mid</v>
      </c>
      <c r="AZ68" s="71" t="str">
        <f>IF(C68&lt;=Size_emissions!$B$4,"small",IF(C68&lt;=Size_emissions!$B$5,"medium","large"))</f>
        <v>medium</v>
      </c>
      <c r="BA68" s="71" t="str">
        <f>IF(E68&lt;=Size_area!$B$4,"small",IF(E68&lt;=Size_area!$B$5,"medium","large"))</f>
        <v>small</v>
      </c>
    </row>
    <row r="69" spans="1:53" ht="20" customHeight="1" x14ac:dyDescent="0.15">
      <c r="A69" s="69">
        <v>1532</v>
      </c>
      <c r="B69" s="70" t="s">
        <v>198</v>
      </c>
      <c r="C69" s="71">
        <v>122047</v>
      </c>
      <c r="D69" s="70" t="s">
        <v>199</v>
      </c>
      <c r="E69" s="71">
        <v>216157</v>
      </c>
      <c r="F69" s="70" t="s">
        <v>70</v>
      </c>
      <c r="G69" s="70" t="s">
        <v>84</v>
      </c>
      <c r="H69" s="75" t="s">
        <v>200</v>
      </c>
      <c r="I69" s="79">
        <v>7</v>
      </c>
      <c r="J69" s="77">
        <v>0</v>
      </c>
      <c r="K69" s="71">
        <v>0</v>
      </c>
      <c r="L69" s="71">
        <v>0</v>
      </c>
      <c r="M69" s="71">
        <v>0</v>
      </c>
      <c r="N69" s="71">
        <v>0</v>
      </c>
      <c r="O69" s="71">
        <v>0</v>
      </c>
      <c r="P69" s="71">
        <v>0</v>
      </c>
      <c r="Q69" s="71">
        <v>0</v>
      </c>
      <c r="R69" s="71">
        <v>4</v>
      </c>
      <c r="S69" s="71">
        <v>0</v>
      </c>
      <c r="T69" s="71">
        <v>0</v>
      </c>
      <c r="U69" s="71">
        <v>1</v>
      </c>
      <c r="V69" s="71">
        <v>1</v>
      </c>
      <c r="W69" s="71">
        <v>0</v>
      </c>
      <c r="X69" s="71">
        <v>0</v>
      </c>
      <c r="Y69" s="71">
        <v>0</v>
      </c>
      <c r="Z69" s="71">
        <v>0</v>
      </c>
      <c r="AA69" s="82">
        <v>1</v>
      </c>
      <c r="AB69" s="77">
        <v>1</v>
      </c>
      <c r="AC69" s="71">
        <v>2</v>
      </c>
      <c r="AD69" s="71">
        <v>3</v>
      </c>
      <c r="AE69" s="71">
        <v>0</v>
      </c>
      <c r="AF69" s="82">
        <v>1</v>
      </c>
      <c r="AG69" s="77">
        <f t="shared" si="27"/>
        <v>5</v>
      </c>
      <c r="AH69" s="71">
        <f t="shared" si="28"/>
        <v>0</v>
      </c>
      <c r="AI69" s="71">
        <f t="shared" si="29"/>
        <v>0</v>
      </c>
      <c r="AJ69" s="71">
        <f t="shared" si="30"/>
        <v>0</v>
      </c>
      <c r="AK69" s="71">
        <f t="shared" si="31"/>
        <v>1</v>
      </c>
      <c r="AL69" s="82">
        <f t="shared" si="32"/>
        <v>1</v>
      </c>
      <c r="AM69" s="84">
        <f t="shared" si="33"/>
        <v>0.14285714285714285</v>
      </c>
      <c r="AN69" s="72">
        <f t="shared" si="23"/>
        <v>0.2857142857142857</v>
      </c>
      <c r="AO69" s="72">
        <f t="shared" si="24"/>
        <v>0.42857142857142855</v>
      </c>
      <c r="AP69" s="72">
        <f t="shared" si="25"/>
        <v>0</v>
      </c>
      <c r="AQ69" s="85">
        <f t="shared" si="26"/>
        <v>0.14285714285714285</v>
      </c>
      <c r="AR69" s="84">
        <f t="shared" si="34"/>
        <v>0.7142857142857143</v>
      </c>
      <c r="AS69" s="72">
        <f t="shared" si="35"/>
        <v>0</v>
      </c>
      <c r="AT69" s="72">
        <f t="shared" si="36"/>
        <v>0</v>
      </c>
      <c r="AU69" s="72">
        <f t="shared" si="37"/>
        <v>0</v>
      </c>
      <c r="AV69" s="72">
        <f t="shared" si="38"/>
        <v>0.14285714285714285</v>
      </c>
      <c r="AW69" s="85">
        <f t="shared" si="39"/>
        <v>0.14285714285714285</v>
      </c>
      <c r="AX69" s="86">
        <f t="shared" si="40"/>
        <v>2012</v>
      </c>
      <c r="AY69" s="71" t="str">
        <f>IF(AX69&lt;=Year!$B$4,"01_early",IF(AX69&lt;=Year!$B$5,"02_mid","03_late"))</f>
        <v>02_mid</v>
      </c>
      <c r="AZ69" s="71" t="str">
        <f>IF(C69&lt;=Size_emissions!$B$4,"small",IF(C69&lt;=Size_emissions!$B$5,"medium","large"))</f>
        <v>small</v>
      </c>
      <c r="BA69" s="71" t="str">
        <f>IF(E69&lt;=Size_area!$B$4,"small",IF(E69&lt;=Size_area!$B$5,"medium","large"))</f>
        <v>large</v>
      </c>
    </row>
    <row r="70" spans="1:53" ht="20" customHeight="1" x14ac:dyDescent="0.15">
      <c r="A70" s="69">
        <v>1115</v>
      </c>
      <c r="B70" s="70" t="s">
        <v>32</v>
      </c>
      <c r="C70" s="71">
        <v>115009</v>
      </c>
      <c r="D70" s="70" t="s">
        <v>42</v>
      </c>
      <c r="E70" s="71">
        <v>65982</v>
      </c>
      <c r="F70" s="70" t="s">
        <v>70</v>
      </c>
      <c r="G70" s="70" t="s">
        <v>84</v>
      </c>
      <c r="H70" s="75" t="s">
        <v>201</v>
      </c>
      <c r="I70" s="79">
        <v>0</v>
      </c>
      <c r="J70" s="77">
        <v>0</v>
      </c>
      <c r="K70" s="71">
        <v>0</v>
      </c>
      <c r="L70" s="71">
        <v>0</v>
      </c>
      <c r="M70" s="71">
        <v>0</v>
      </c>
      <c r="N70" s="71">
        <v>0</v>
      </c>
      <c r="O70" s="71">
        <v>0</v>
      </c>
      <c r="P70" s="71">
        <v>0</v>
      </c>
      <c r="Q70" s="71">
        <v>0</v>
      </c>
      <c r="R70" s="71">
        <v>0</v>
      </c>
      <c r="S70" s="71">
        <v>0</v>
      </c>
      <c r="T70" s="71">
        <v>0</v>
      </c>
      <c r="U70" s="71">
        <v>0</v>
      </c>
      <c r="V70" s="71">
        <v>0</v>
      </c>
      <c r="W70" s="71">
        <v>0</v>
      </c>
      <c r="X70" s="71">
        <v>0</v>
      </c>
      <c r="Y70" s="71">
        <v>0</v>
      </c>
      <c r="Z70" s="71">
        <v>0</v>
      </c>
      <c r="AA70" s="82">
        <v>0</v>
      </c>
      <c r="AB70" s="77">
        <v>0</v>
      </c>
      <c r="AC70" s="71">
        <v>0</v>
      </c>
      <c r="AD70" s="71">
        <v>0</v>
      </c>
      <c r="AE70" s="71">
        <v>0</v>
      </c>
      <c r="AF70" s="82">
        <v>0</v>
      </c>
      <c r="AG70" s="77">
        <f t="shared" si="27"/>
        <v>0</v>
      </c>
      <c r="AH70" s="71">
        <f t="shared" si="28"/>
        <v>0</v>
      </c>
      <c r="AI70" s="71">
        <f t="shared" si="29"/>
        <v>0</v>
      </c>
      <c r="AJ70" s="71">
        <f t="shared" si="30"/>
        <v>0</v>
      </c>
      <c r="AK70" s="71">
        <f t="shared" si="31"/>
        <v>0</v>
      </c>
      <c r="AL70" s="82">
        <f t="shared" si="32"/>
        <v>0</v>
      </c>
      <c r="AM70" s="84">
        <f t="shared" si="33"/>
        <v>0</v>
      </c>
      <c r="AN70" s="72">
        <f t="shared" si="23"/>
        <v>0</v>
      </c>
      <c r="AO70" s="72">
        <f t="shared" si="24"/>
        <v>0</v>
      </c>
      <c r="AP70" s="72">
        <f t="shared" si="25"/>
        <v>0</v>
      </c>
      <c r="AQ70" s="85">
        <f t="shared" si="26"/>
        <v>0</v>
      </c>
      <c r="AR70" s="84">
        <f t="shared" si="34"/>
        <v>0</v>
      </c>
      <c r="AS70" s="72">
        <f t="shared" si="35"/>
        <v>0</v>
      </c>
      <c r="AT70" s="72">
        <f t="shared" si="36"/>
        <v>0</v>
      </c>
      <c r="AU70" s="72">
        <f t="shared" si="37"/>
        <v>0</v>
      </c>
      <c r="AV70" s="72">
        <f t="shared" si="38"/>
        <v>0</v>
      </c>
      <c r="AW70" s="85">
        <f t="shared" si="39"/>
        <v>0</v>
      </c>
      <c r="AX70" s="86">
        <f t="shared" si="40"/>
        <v>2011</v>
      </c>
      <c r="AY70" s="71" t="str">
        <f>IF(AX70&lt;=Year!$B$4,"01_early",IF(AX70&lt;=Year!$B$5,"02_mid","03_late"))</f>
        <v>02_mid</v>
      </c>
      <c r="AZ70" s="71" t="str">
        <f>IF(C70&lt;=Size_emissions!$B$4,"small",IF(C70&lt;=Size_emissions!$B$5,"medium","large"))</f>
        <v>small</v>
      </c>
      <c r="BA70" s="71" t="str">
        <f>IF(E70&lt;=Size_area!$B$4,"small",IF(E70&lt;=Size_area!$B$5,"medium","large"))</f>
        <v>medium</v>
      </c>
    </row>
    <row r="71" spans="1:53" ht="20" customHeight="1" x14ac:dyDescent="0.15">
      <c r="A71" s="69">
        <v>1325</v>
      </c>
      <c r="B71" s="70" t="s">
        <v>32</v>
      </c>
      <c r="C71" s="71">
        <v>46263</v>
      </c>
      <c r="D71" s="70" t="s">
        <v>42</v>
      </c>
      <c r="E71" s="71">
        <v>42194</v>
      </c>
      <c r="F71" s="70" t="s">
        <v>70</v>
      </c>
      <c r="G71" s="70" t="s">
        <v>202</v>
      </c>
      <c r="H71" s="75" t="s">
        <v>203</v>
      </c>
      <c r="I71" s="79">
        <v>0</v>
      </c>
      <c r="J71" s="77">
        <v>0</v>
      </c>
      <c r="K71" s="71">
        <v>0</v>
      </c>
      <c r="L71" s="71">
        <v>0</v>
      </c>
      <c r="M71" s="71">
        <v>0</v>
      </c>
      <c r="N71" s="71">
        <v>0</v>
      </c>
      <c r="O71" s="71">
        <v>0</v>
      </c>
      <c r="P71" s="71">
        <v>0</v>
      </c>
      <c r="Q71" s="71">
        <v>0</v>
      </c>
      <c r="R71" s="71">
        <v>0</v>
      </c>
      <c r="S71" s="71">
        <v>0</v>
      </c>
      <c r="T71" s="71">
        <v>0</v>
      </c>
      <c r="U71" s="71">
        <v>0</v>
      </c>
      <c r="V71" s="71">
        <v>0</v>
      </c>
      <c r="W71" s="71">
        <v>0</v>
      </c>
      <c r="X71" s="71">
        <v>0</v>
      </c>
      <c r="Y71" s="71">
        <v>0</v>
      </c>
      <c r="Z71" s="71">
        <v>0</v>
      </c>
      <c r="AA71" s="82">
        <v>0</v>
      </c>
      <c r="AB71" s="77">
        <v>0</v>
      </c>
      <c r="AC71" s="71">
        <v>0</v>
      </c>
      <c r="AD71" s="71">
        <v>0</v>
      </c>
      <c r="AE71" s="71">
        <v>0</v>
      </c>
      <c r="AF71" s="82">
        <v>0</v>
      </c>
      <c r="AG71" s="77">
        <f t="shared" si="27"/>
        <v>0</v>
      </c>
      <c r="AH71" s="71">
        <f t="shared" si="28"/>
        <v>0</v>
      </c>
      <c r="AI71" s="71">
        <f t="shared" si="29"/>
        <v>0</v>
      </c>
      <c r="AJ71" s="71">
        <f t="shared" si="30"/>
        <v>0</v>
      </c>
      <c r="AK71" s="71">
        <f t="shared" si="31"/>
        <v>0</v>
      </c>
      <c r="AL71" s="82">
        <f t="shared" si="32"/>
        <v>0</v>
      </c>
      <c r="AM71" s="84">
        <f t="shared" si="33"/>
        <v>0</v>
      </c>
      <c r="AN71" s="72">
        <f t="shared" si="23"/>
        <v>0</v>
      </c>
      <c r="AO71" s="72">
        <f t="shared" si="24"/>
        <v>0</v>
      </c>
      <c r="AP71" s="72">
        <f t="shared" si="25"/>
        <v>0</v>
      </c>
      <c r="AQ71" s="85">
        <f t="shared" si="26"/>
        <v>0</v>
      </c>
      <c r="AR71" s="84">
        <f t="shared" si="34"/>
        <v>0</v>
      </c>
      <c r="AS71" s="72">
        <f t="shared" si="35"/>
        <v>0</v>
      </c>
      <c r="AT71" s="72">
        <f t="shared" si="36"/>
        <v>0</v>
      </c>
      <c r="AU71" s="72">
        <f t="shared" si="37"/>
        <v>0</v>
      </c>
      <c r="AV71" s="72">
        <f t="shared" si="38"/>
        <v>0</v>
      </c>
      <c r="AW71" s="85">
        <f t="shared" si="39"/>
        <v>0</v>
      </c>
      <c r="AX71" s="86">
        <f t="shared" si="40"/>
        <v>2012</v>
      </c>
      <c r="AY71" s="71" t="str">
        <f>IF(AX71&lt;=Year!$B$4,"01_early",IF(AX71&lt;=Year!$B$5,"02_mid","03_late"))</f>
        <v>02_mid</v>
      </c>
      <c r="AZ71" s="71" t="str">
        <f>IF(C71&lt;=Size_emissions!$B$4,"small",IF(C71&lt;=Size_emissions!$B$5,"medium","large"))</f>
        <v>small</v>
      </c>
      <c r="BA71" s="71" t="str">
        <f>IF(E71&lt;=Size_area!$B$4,"small",IF(E71&lt;=Size_area!$B$5,"medium","large"))</f>
        <v>small</v>
      </c>
    </row>
    <row r="72" spans="1:53" ht="20" customHeight="1" x14ac:dyDescent="0.15">
      <c r="A72" s="69">
        <v>1215</v>
      </c>
      <c r="B72" s="70" t="s">
        <v>204</v>
      </c>
      <c r="C72" s="71">
        <v>1267231</v>
      </c>
      <c r="D72" s="70" t="s">
        <v>33</v>
      </c>
      <c r="E72" s="71">
        <v>360060</v>
      </c>
      <c r="F72" s="70" t="s">
        <v>137</v>
      </c>
      <c r="G72" s="70" t="s">
        <v>84</v>
      </c>
      <c r="H72" s="75" t="s">
        <v>205</v>
      </c>
      <c r="I72" s="79">
        <v>5</v>
      </c>
      <c r="J72" s="77">
        <v>0</v>
      </c>
      <c r="K72" s="71">
        <v>0</v>
      </c>
      <c r="L72" s="71">
        <v>0</v>
      </c>
      <c r="M72" s="71">
        <v>0</v>
      </c>
      <c r="N72" s="71">
        <v>0</v>
      </c>
      <c r="O72" s="71">
        <v>0</v>
      </c>
      <c r="P72" s="71">
        <v>1</v>
      </c>
      <c r="Q72" s="71">
        <v>0</v>
      </c>
      <c r="R72" s="71">
        <v>0</v>
      </c>
      <c r="S72" s="71">
        <v>0</v>
      </c>
      <c r="T72" s="71">
        <v>0</v>
      </c>
      <c r="U72" s="71">
        <v>1</v>
      </c>
      <c r="V72" s="71">
        <v>1</v>
      </c>
      <c r="W72" s="71">
        <v>0</v>
      </c>
      <c r="X72" s="71">
        <v>0</v>
      </c>
      <c r="Y72" s="71">
        <v>1</v>
      </c>
      <c r="Z72" s="71">
        <v>0</v>
      </c>
      <c r="AA72" s="82">
        <v>1</v>
      </c>
      <c r="AB72" s="77">
        <v>0</v>
      </c>
      <c r="AC72" s="71">
        <v>1</v>
      </c>
      <c r="AD72" s="71">
        <v>1</v>
      </c>
      <c r="AE72" s="71">
        <v>3</v>
      </c>
      <c r="AF72" s="82">
        <v>0</v>
      </c>
      <c r="AG72" s="77">
        <f t="shared" si="27"/>
        <v>1</v>
      </c>
      <c r="AH72" s="71">
        <f t="shared" si="28"/>
        <v>0</v>
      </c>
      <c r="AI72" s="71">
        <f t="shared" si="29"/>
        <v>1</v>
      </c>
      <c r="AJ72" s="71">
        <f t="shared" si="30"/>
        <v>0</v>
      </c>
      <c r="AK72" s="71">
        <f t="shared" si="31"/>
        <v>2</v>
      </c>
      <c r="AL72" s="82">
        <f t="shared" si="32"/>
        <v>1</v>
      </c>
      <c r="AM72" s="84">
        <f t="shared" si="33"/>
        <v>0</v>
      </c>
      <c r="AN72" s="72">
        <f t="shared" si="23"/>
        <v>0.2</v>
      </c>
      <c r="AO72" s="72">
        <f t="shared" si="24"/>
        <v>0.2</v>
      </c>
      <c r="AP72" s="72">
        <f t="shared" si="25"/>
        <v>0.6</v>
      </c>
      <c r="AQ72" s="85">
        <f t="shared" si="26"/>
        <v>0</v>
      </c>
      <c r="AR72" s="84">
        <f t="shared" si="34"/>
        <v>0.2</v>
      </c>
      <c r="AS72" s="72">
        <f t="shared" si="35"/>
        <v>0</v>
      </c>
      <c r="AT72" s="72">
        <f t="shared" si="36"/>
        <v>0.2</v>
      </c>
      <c r="AU72" s="72">
        <f t="shared" si="37"/>
        <v>0</v>
      </c>
      <c r="AV72" s="72">
        <f t="shared" si="38"/>
        <v>0.4</v>
      </c>
      <c r="AW72" s="85">
        <f t="shared" si="39"/>
        <v>0.2</v>
      </c>
      <c r="AX72" s="86">
        <f t="shared" si="40"/>
        <v>2005</v>
      </c>
      <c r="AY72" s="71" t="str">
        <f>IF(AX72&lt;=Year!$B$4,"01_early",IF(AX72&lt;=Year!$B$5,"02_mid","03_late"))</f>
        <v>01_early</v>
      </c>
      <c r="AZ72" s="71" t="str">
        <f>IF(C72&lt;=Size_emissions!$B$4,"small",IF(C72&lt;=Size_emissions!$B$5,"medium","large"))</f>
        <v>large</v>
      </c>
      <c r="BA72" s="71" t="str">
        <f>IF(E72&lt;=Size_area!$B$4,"small",IF(E72&lt;=Size_area!$B$5,"medium","large"))</f>
        <v>large</v>
      </c>
    </row>
    <row r="73" spans="1:53" ht="20" customHeight="1" x14ac:dyDescent="0.15">
      <c r="A73" s="69">
        <v>1175</v>
      </c>
      <c r="B73" s="70" t="s">
        <v>195</v>
      </c>
      <c r="C73" s="71">
        <v>58154</v>
      </c>
      <c r="D73" s="70" t="s">
        <v>33</v>
      </c>
      <c r="E73" s="71">
        <v>50251</v>
      </c>
      <c r="F73" s="70" t="s">
        <v>38</v>
      </c>
      <c r="G73" s="70" t="s">
        <v>84</v>
      </c>
      <c r="H73" s="75" t="s">
        <v>206</v>
      </c>
      <c r="I73" s="79">
        <v>4</v>
      </c>
      <c r="J73" s="77">
        <v>0</v>
      </c>
      <c r="K73" s="71">
        <v>0</v>
      </c>
      <c r="L73" s="71">
        <v>0</v>
      </c>
      <c r="M73" s="71">
        <v>0</v>
      </c>
      <c r="N73" s="71">
        <v>0</v>
      </c>
      <c r="O73" s="71">
        <v>0</v>
      </c>
      <c r="P73" s="71">
        <v>0</v>
      </c>
      <c r="Q73" s="71">
        <v>0</v>
      </c>
      <c r="R73" s="71">
        <v>0</v>
      </c>
      <c r="S73" s="71">
        <v>0</v>
      </c>
      <c r="T73" s="71">
        <v>2</v>
      </c>
      <c r="U73" s="71">
        <v>0</v>
      </c>
      <c r="V73" s="71">
        <v>0</v>
      </c>
      <c r="W73" s="71">
        <v>0</v>
      </c>
      <c r="X73" s="71">
        <v>0</v>
      </c>
      <c r="Y73" s="71">
        <v>2</v>
      </c>
      <c r="Z73" s="71">
        <v>0</v>
      </c>
      <c r="AA73" s="82">
        <v>0</v>
      </c>
      <c r="AB73" s="77">
        <v>1</v>
      </c>
      <c r="AC73" s="71">
        <v>1</v>
      </c>
      <c r="AD73" s="71">
        <v>0</v>
      </c>
      <c r="AE73" s="71">
        <v>1</v>
      </c>
      <c r="AF73" s="82">
        <v>1</v>
      </c>
      <c r="AG73" s="77">
        <f t="shared" si="27"/>
        <v>0</v>
      </c>
      <c r="AH73" s="71">
        <f t="shared" si="28"/>
        <v>2</v>
      </c>
      <c r="AI73" s="71">
        <f t="shared" si="29"/>
        <v>2</v>
      </c>
      <c r="AJ73" s="71">
        <f t="shared" si="30"/>
        <v>0</v>
      </c>
      <c r="AK73" s="71">
        <f t="shared" si="31"/>
        <v>0</v>
      </c>
      <c r="AL73" s="82">
        <f t="shared" si="32"/>
        <v>0</v>
      </c>
      <c r="AM73" s="84">
        <f t="shared" si="33"/>
        <v>0.25</v>
      </c>
      <c r="AN73" s="72">
        <f t="shared" si="23"/>
        <v>0.25</v>
      </c>
      <c r="AO73" s="72">
        <f t="shared" si="24"/>
        <v>0</v>
      </c>
      <c r="AP73" s="72">
        <f t="shared" si="25"/>
        <v>0.25</v>
      </c>
      <c r="AQ73" s="85">
        <f t="shared" si="26"/>
        <v>0.25</v>
      </c>
      <c r="AR73" s="84">
        <f t="shared" si="34"/>
        <v>0</v>
      </c>
      <c r="AS73" s="72">
        <f t="shared" si="35"/>
        <v>0.5</v>
      </c>
      <c r="AT73" s="72">
        <f t="shared" si="36"/>
        <v>0.5</v>
      </c>
      <c r="AU73" s="72">
        <f t="shared" si="37"/>
        <v>0</v>
      </c>
      <c r="AV73" s="72">
        <f t="shared" si="38"/>
        <v>0</v>
      </c>
      <c r="AW73" s="85">
        <f t="shared" si="39"/>
        <v>0</v>
      </c>
      <c r="AX73" s="86">
        <f t="shared" si="40"/>
        <v>2003</v>
      </c>
      <c r="AY73" s="71" t="str">
        <f>IF(AX73&lt;=Year!$B$4,"01_early",IF(AX73&lt;=Year!$B$5,"02_mid","03_late"))</f>
        <v>01_early</v>
      </c>
      <c r="AZ73" s="71" t="str">
        <f>IF(C73&lt;=Size_emissions!$B$4,"small",IF(C73&lt;=Size_emissions!$B$5,"medium","large"))</f>
        <v>small</v>
      </c>
      <c r="BA73" s="71" t="str">
        <f>IF(E73&lt;=Size_area!$B$4,"small",IF(E73&lt;=Size_area!$B$5,"medium","large"))</f>
        <v>medium</v>
      </c>
    </row>
    <row r="74" spans="1:53" ht="20" customHeight="1" x14ac:dyDescent="0.15">
      <c r="A74" s="69">
        <v>1403</v>
      </c>
      <c r="B74" s="70" t="s">
        <v>207</v>
      </c>
      <c r="C74" s="71">
        <v>1265</v>
      </c>
      <c r="D74" s="70" t="s">
        <v>33</v>
      </c>
      <c r="E74" s="71">
        <v>72</v>
      </c>
      <c r="F74" s="70" t="s">
        <v>112</v>
      </c>
      <c r="G74" s="70" t="s">
        <v>84</v>
      </c>
      <c r="H74" s="75" t="s">
        <v>208</v>
      </c>
      <c r="I74" s="79">
        <v>9</v>
      </c>
      <c r="J74" s="77">
        <v>1</v>
      </c>
      <c r="K74" s="71">
        <v>0</v>
      </c>
      <c r="L74" s="71">
        <v>0</v>
      </c>
      <c r="M74" s="71">
        <v>0</v>
      </c>
      <c r="N74" s="71">
        <v>1</v>
      </c>
      <c r="O74" s="71">
        <v>0</v>
      </c>
      <c r="P74" s="71">
        <v>0</v>
      </c>
      <c r="Q74" s="71">
        <v>0</v>
      </c>
      <c r="R74" s="71">
        <v>0</v>
      </c>
      <c r="S74" s="71">
        <v>1</v>
      </c>
      <c r="T74" s="71">
        <v>0</v>
      </c>
      <c r="U74" s="71">
        <v>0</v>
      </c>
      <c r="V74" s="71">
        <v>0</v>
      </c>
      <c r="W74" s="71">
        <v>0</v>
      </c>
      <c r="X74" s="71">
        <v>0</v>
      </c>
      <c r="Y74" s="71">
        <v>6</v>
      </c>
      <c r="Z74" s="71">
        <v>0</v>
      </c>
      <c r="AA74" s="82">
        <v>0</v>
      </c>
      <c r="AB74" s="77">
        <v>0</v>
      </c>
      <c r="AC74" s="71">
        <v>6</v>
      </c>
      <c r="AD74" s="71">
        <v>2</v>
      </c>
      <c r="AE74" s="71">
        <v>0</v>
      </c>
      <c r="AF74" s="82">
        <v>1</v>
      </c>
      <c r="AG74" s="77">
        <f t="shared" si="27"/>
        <v>1</v>
      </c>
      <c r="AH74" s="71">
        <f t="shared" si="28"/>
        <v>0</v>
      </c>
      <c r="AI74" s="71">
        <f t="shared" si="29"/>
        <v>6</v>
      </c>
      <c r="AJ74" s="71">
        <f t="shared" si="30"/>
        <v>1</v>
      </c>
      <c r="AK74" s="71">
        <f t="shared" si="31"/>
        <v>0</v>
      </c>
      <c r="AL74" s="82">
        <f t="shared" si="32"/>
        <v>1</v>
      </c>
      <c r="AM74" s="84">
        <f t="shared" si="33"/>
        <v>0</v>
      </c>
      <c r="AN74" s="72">
        <f t="shared" si="23"/>
        <v>0.66666666666666663</v>
      </c>
      <c r="AO74" s="72">
        <f t="shared" si="24"/>
        <v>0.22222222222222221</v>
      </c>
      <c r="AP74" s="72">
        <f t="shared" si="25"/>
        <v>0</v>
      </c>
      <c r="AQ74" s="85">
        <f t="shared" si="26"/>
        <v>0.1111111111111111</v>
      </c>
      <c r="AR74" s="84">
        <f t="shared" si="34"/>
        <v>0.1111111111111111</v>
      </c>
      <c r="AS74" s="72">
        <f t="shared" si="35"/>
        <v>0</v>
      </c>
      <c r="AT74" s="72">
        <f t="shared" si="36"/>
        <v>0.66666666666666663</v>
      </c>
      <c r="AU74" s="72">
        <f t="shared" si="37"/>
        <v>0.1111111111111111</v>
      </c>
      <c r="AV74" s="72">
        <f t="shared" si="38"/>
        <v>0</v>
      </c>
      <c r="AW74" s="85">
        <f t="shared" si="39"/>
        <v>0.1111111111111111</v>
      </c>
      <c r="AX74" s="86">
        <f t="shared" si="40"/>
        <v>2010</v>
      </c>
      <c r="AY74" s="71" t="str">
        <f>IF(AX74&lt;=Year!$B$4,"01_early",IF(AX74&lt;=Year!$B$5,"02_mid","03_late"))</f>
        <v>01_early</v>
      </c>
      <c r="AZ74" s="71" t="str">
        <f>IF(C74&lt;=Size_emissions!$B$4,"small",IF(C74&lt;=Size_emissions!$B$5,"medium","large"))</f>
        <v>small</v>
      </c>
      <c r="BA74" s="71" t="str">
        <f>IF(E74&lt;=Size_area!$B$4,"small",IF(E74&lt;=Size_area!$B$5,"medium","large"))</f>
        <v>small</v>
      </c>
    </row>
    <row r="75" spans="1:53" ht="20" customHeight="1" x14ac:dyDescent="0.15">
      <c r="A75" s="69">
        <v>1162</v>
      </c>
      <c r="B75" s="70" t="s">
        <v>209</v>
      </c>
      <c r="C75" s="71">
        <v>86680</v>
      </c>
      <c r="D75" s="70" t="s">
        <v>83</v>
      </c>
      <c r="E75" s="71">
        <v>7747</v>
      </c>
      <c r="F75" s="70" t="s">
        <v>210</v>
      </c>
      <c r="G75" s="70" t="s">
        <v>84</v>
      </c>
      <c r="H75" s="75" t="s">
        <v>211</v>
      </c>
      <c r="I75" s="79">
        <v>0</v>
      </c>
      <c r="J75" s="77">
        <v>0</v>
      </c>
      <c r="K75" s="71">
        <v>0</v>
      </c>
      <c r="L75" s="71">
        <v>0</v>
      </c>
      <c r="M75" s="71">
        <v>0</v>
      </c>
      <c r="N75" s="71">
        <v>0</v>
      </c>
      <c r="O75" s="71">
        <v>0</v>
      </c>
      <c r="P75" s="71">
        <v>0</v>
      </c>
      <c r="Q75" s="71">
        <v>0</v>
      </c>
      <c r="R75" s="71">
        <v>0</v>
      </c>
      <c r="S75" s="71">
        <v>0</v>
      </c>
      <c r="T75" s="71">
        <v>0</v>
      </c>
      <c r="U75" s="71">
        <v>0</v>
      </c>
      <c r="V75" s="71">
        <v>0</v>
      </c>
      <c r="W75" s="71">
        <v>0</v>
      </c>
      <c r="X75" s="71">
        <v>0</v>
      </c>
      <c r="Y75" s="71">
        <v>0</v>
      </c>
      <c r="Z75" s="71">
        <v>0</v>
      </c>
      <c r="AA75" s="82">
        <v>0</v>
      </c>
      <c r="AB75" s="77">
        <v>0</v>
      </c>
      <c r="AC75" s="71">
        <v>0</v>
      </c>
      <c r="AD75" s="71">
        <v>0</v>
      </c>
      <c r="AE75" s="71">
        <v>0</v>
      </c>
      <c r="AF75" s="82">
        <v>0</v>
      </c>
      <c r="AG75" s="77">
        <f t="shared" si="27"/>
        <v>0</v>
      </c>
      <c r="AH75" s="71">
        <f t="shared" si="28"/>
        <v>0</v>
      </c>
      <c r="AI75" s="71">
        <f t="shared" si="29"/>
        <v>0</v>
      </c>
      <c r="AJ75" s="71">
        <f t="shared" si="30"/>
        <v>0</v>
      </c>
      <c r="AK75" s="71">
        <f t="shared" si="31"/>
        <v>0</v>
      </c>
      <c r="AL75" s="82">
        <f t="shared" si="32"/>
        <v>0</v>
      </c>
      <c r="AM75" s="84">
        <f t="shared" si="33"/>
        <v>0</v>
      </c>
      <c r="AN75" s="72">
        <f t="shared" si="23"/>
        <v>0</v>
      </c>
      <c r="AO75" s="72">
        <f t="shared" si="24"/>
        <v>0</v>
      </c>
      <c r="AP75" s="72">
        <f t="shared" si="25"/>
        <v>0</v>
      </c>
      <c r="AQ75" s="85">
        <f t="shared" si="26"/>
        <v>0</v>
      </c>
      <c r="AR75" s="84">
        <f t="shared" si="34"/>
        <v>0</v>
      </c>
      <c r="AS75" s="72">
        <f t="shared" si="35"/>
        <v>0</v>
      </c>
      <c r="AT75" s="72">
        <f t="shared" si="36"/>
        <v>0</v>
      </c>
      <c r="AU75" s="72">
        <f t="shared" si="37"/>
        <v>0</v>
      </c>
      <c r="AV75" s="72">
        <f t="shared" si="38"/>
        <v>0</v>
      </c>
      <c r="AW75" s="85">
        <f t="shared" si="39"/>
        <v>0</v>
      </c>
      <c r="AX75" s="86">
        <f t="shared" si="40"/>
        <v>2006</v>
      </c>
      <c r="AY75" s="71" t="str">
        <f>IF(AX75&lt;=Year!$B$4,"01_early",IF(AX75&lt;=Year!$B$5,"02_mid","03_late"))</f>
        <v>01_early</v>
      </c>
      <c r="AZ75" s="71" t="str">
        <f>IF(C75&lt;=Size_emissions!$B$4,"small",IF(C75&lt;=Size_emissions!$B$5,"medium","large"))</f>
        <v>small</v>
      </c>
      <c r="BA75" s="71" t="str">
        <f>IF(E75&lt;=Size_area!$B$4,"small",IF(E75&lt;=Size_area!$B$5,"medium","large"))</f>
        <v>small</v>
      </c>
    </row>
    <row r="76" spans="1:53" ht="20" customHeight="1" x14ac:dyDescent="0.15">
      <c r="A76" s="69">
        <v>1503</v>
      </c>
      <c r="B76" s="70" t="s">
        <v>32</v>
      </c>
      <c r="C76" s="71">
        <v>414290</v>
      </c>
      <c r="D76" s="70" t="s">
        <v>42</v>
      </c>
      <c r="E76" s="71">
        <v>94289</v>
      </c>
      <c r="F76" s="70" t="s">
        <v>137</v>
      </c>
      <c r="G76" s="70" t="s">
        <v>212</v>
      </c>
      <c r="H76" s="75" t="s">
        <v>213</v>
      </c>
      <c r="I76" s="79">
        <v>0</v>
      </c>
      <c r="J76" s="77">
        <v>0</v>
      </c>
      <c r="K76" s="71">
        <v>0</v>
      </c>
      <c r="L76" s="71">
        <v>0</v>
      </c>
      <c r="M76" s="71">
        <v>0</v>
      </c>
      <c r="N76" s="71">
        <v>0</v>
      </c>
      <c r="O76" s="71">
        <v>0</v>
      </c>
      <c r="P76" s="71">
        <v>0</v>
      </c>
      <c r="Q76" s="71">
        <v>0</v>
      </c>
      <c r="R76" s="71">
        <v>0</v>
      </c>
      <c r="S76" s="71">
        <v>0</v>
      </c>
      <c r="T76" s="71">
        <v>0</v>
      </c>
      <c r="U76" s="71">
        <v>0</v>
      </c>
      <c r="V76" s="71">
        <v>0</v>
      </c>
      <c r="W76" s="71">
        <v>0</v>
      </c>
      <c r="X76" s="71">
        <v>0</v>
      </c>
      <c r="Y76" s="71">
        <v>0</v>
      </c>
      <c r="Z76" s="71">
        <v>0</v>
      </c>
      <c r="AA76" s="82">
        <v>0</v>
      </c>
      <c r="AB76" s="77">
        <v>0</v>
      </c>
      <c r="AC76" s="71">
        <v>0</v>
      </c>
      <c r="AD76" s="71">
        <v>0</v>
      </c>
      <c r="AE76" s="71">
        <v>0</v>
      </c>
      <c r="AF76" s="82">
        <v>0</v>
      </c>
      <c r="AG76" s="77">
        <f t="shared" si="27"/>
        <v>0</v>
      </c>
      <c r="AH76" s="71">
        <f t="shared" si="28"/>
        <v>0</v>
      </c>
      <c r="AI76" s="71">
        <f t="shared" si="29"/>
        <v>0</v>
      </c>
      <c r="AJ76" s="71">
        <f t="shared" si="30"/>
        <v>0</v>
      </c>
      <c r="AK76" s="71">
        <f t="shared" si="31"/>
        <v>0</v>
      </c>
      <c r="AL76" s="82">
        <f t="shared" si="32"/>
        <v>0</v>
      </c>
      <c r="AM76" s="84">
        <f t="shared" si="33"/>
        <v>0</v>
      </c>
      <c r="AN76" s="72">
        <f t="shared" si="23"/>
        <v>0</v>
      </c>
      <c r="AO76" s="72">
        <f t="shared" si="24"/>
        <v>0</v>
      </c>
      <c r="AP76" s="72">
        <f t="shared" si="25"/>
        <v>0</v>
      </c>
      <c r="AQ76" s="85">
        <f t="shared" si="26"/>
        <v>0</v>
      </c>
      <c r="AR76" s="84">
        <f t="shared" si="34"/>
        <v>0</v>
      </c>
      <c r="AS76" s="72">
        <f t="shared" si="35"/>
        <v>0</v>
      </c>
      <c r="AT76" s="72">
        <f t="shared" si="36"/>
        <v>0</v>
      </c>
      <c r="AU76" s="72">
        <f t="shared" si="37"/>
        <v>0</v>
      </c>
      <c r="AV76" s="72">
        <f t="shared" si="38"/>
        <v>0</v>
      </c>
      <c r="AW76" s="85">
        <f t="shared" si="39"/>
        <v>0</v>
      </c>
      <c r="AX76" s="86">
        <f t="shared" si="40"/>
        <v>2012</v>
      </c>
      <c r="AY76" s="71" t="str">
        <f>IF(AX76&lt;=Year!$B$4,"01_early",IF(AX76&lt;=Year!$B$5,"02_mid","03_late"))</f>
        <v>02_mid</v>
      </c>
      <c r="AZ76" s="71" t="str">
        <f>IF(C76&lt;=Size_emissions!$B$4,"small",IF(C76&lt;=Size_emissions!$B$5,"medium","large"))</f>
        <v>medium</v>
      </c>
      <c r="BA76" s="71" t="str">
        <f>IF(E76&lt;=Size_area!$B$4,"small",IF(E76&lt;=Size_area!$B$5,"medium","large"))</f>
        <v>medium</v>
      </c>
    </row>
    <row r="77" spans="1:53" ht="20" customHeight="1" x14ac:dyDescent="0.15">
      <c r="A77" s="69">
        <v>963</v>
      </c>
      <c r="B77" s="70" t="s">
        <v>32</v>
      </c>
      <c r="C77" s="71">
        <v>89868</v>
      </c>
      <c r="D77" s="70" t="s">
        <v>33</v>
      </c>
      <c r="E77" s="71">
        <v>34702</v>
      </c>
      <c r="F77" s="70" t="s">
        <v>70</v>
      </c>
      <c r="G77" s="70" t="s">
        <v>124</v>
      </c>
      <c r="H77" s="75" t="s">
        <v>214</v>
      </c>
      <c r="I77" s="79">
        <v>7</v>
      </c>
      <c r="J77" s="77">
        <v>0</v>
      </c>
      <c r="K77" s="71">
        <v>0</v>
      </c>
      <c r="L77" s="71">
        <v>3</v>
      </c>
      <c r="M77" s="71">
        <v>0</v>
      </c>
      <c r="N77" s="71">
        <v>1</v>
      </c>
      <c r="O77" s="71">
        <v>0</v>
      </c>
      <c r="P77" s="71">
        <v>1</v>
      </c>
      <c r="Q77" s="71">
        <v>0</v>
      </c>
      <c r="R77" s="71">
        <v>0</v>
      </c>
      <c r="S77" s="71">
        <v>0</v>
      </c>
      <c r="T77" s="71">
        <v>0</v>
      </c>
      <c r="U77" s="71">
        <v>0</v>
      </c>
      <c r="V77" s="71">
        <v>0</v>
      </c>
      <c r="W77" s="71">
        <v>0</v>
      </c>
      <c r="X77" s="71">
        <v>0</v>
      </c>
      <c r="Y77" s="71">
        <v>2</v>
      </c>
      <c r="Z77" s="71">
        <v>0</v>
      </c>
      <c r="AA77" s="82">
        <v>0</v>
      </c>
      <c r="AB77" s="77">
        <v>0</v>
      </c>
      <c r="AC77" s="71">
        <v>2</v>
      </c>
      <c r="AD77" s="71">
        <v>4</v>
      </c>
      <c r="AE77" s="71">
        <v>0</v>
      </c>
      <c r="AF77" s="82">
        <v>1</v>
      </c>
      <c r="AG77" s="77">
        <f t="shared" si="27"/>
        <v>0</v>
      </c>
      <c r="AH77" s="71">
        <f t="shared" si="28"/>
        <v>0</v>
      </c>
      <c r="AI77" s="71">
        <f t="shared" si="29"/>
        <v>2</v>
      </c>
      <c r="AJ77" s="71">
        <f t="shared" si="30"/>
        <v>1</v>
      </c>
      <c r="AK77" s="71">
        <f t="shared" si="31"/>
        <v>1</v>
      </c>
      <c r="AL77" s="82">
        <f t="shared" si="32"/>
        <v>3</v>
      </c>
      <c r="AM77" s="84">
        <f t="shared" si="33"/>
        <v>0</v>
      </c>
      <c r="AN77" s="72">
        <f t="shared" si="23"/>
        <v>0.2857142857142857</v>
      </c>
      <c r="AO77" s="72">
        <f t="shared" si="24"/>
        <v>0.5714285714285714</v>
      </c>
      <c r="AP77" s="72">
        <f t="shared" si="25"/>
        <v>0</v>
      </c>
      <c r="AQ77" s="85">
        <f t="shared" si="26"/>
        <v>0.14285714285714285</v>
      </c>
      <c r="AR77" s="84">
        <f t="shared" si="34"/>
        <v>0</v>
      </c>
      <c r="AS77" s="72">
        <f t="shared" si="35"/>
        <v>0</v>
      </c>
      <c r="AT77" s="72">
        <f t="shared" si="36"/>
        <v>0.2857142857142857</v>
      </c>
      <c r="AU77" s="72">
        <f t="shared" si="37"/>
        <v>0.14285714285714285</v>
      </c>
      <c r="AV77" s="72">
        <f t="shared" si="38"/>
        <v>0.14285714285714285</v>
      </c>
      <c r="AW77" s="85">
        <f t="shared" si="39"/>
        <v>0.42857142857142855</v>
      </c>
      <c r="AX77" s="86">
        <f t="shared" si="40"/>
        <v>2011</v>
      </c>
      <c r="AY77" s="71" t="str">
        <f>IF(AX77&lt;=Year!$B$4,"01_early",IF(AX77&lt;=Year!$B$5,"02_mid","03_late"))</f>
        <v>02_mid</v>
      </c>
      <c r="AZ77" s="71" t="str">
        <f>IF(C77&lt;=Size_emissions!$B$4,"small",IF(C77&lt;=Size_emissions!$B$5,"medium","large"))</f>
        <v>small</v>
      </c>
      <c r="BA77" s="71" t="str">
        <f>IF(E77&lt;=Size_area!$B$4,"small",IF(E77&lt;=Size_area!$B$5,"medium","large"))</f>
        <v>small</v>
      </c>
    </row>
    <row r="78" spans="1:53" ht="20" customHeight="1" x14ac:dyDescent="0.15">
      <c r="A78" s="69">
        <v>1201</v>
      </c>
      <c r="B78" s="70" t="s">
        <v>215</v>
      </c>
      <c r="C78" s="71">
        <v>498667</v>
      </c>
      <c r="D78" s="70" t="s">
        <v>33</v>
      </c>
      <c r="E78" s="71">
        <v>68340</v>
      </c>
      <c r="F78" s="70" t="s">
        <v>137</v>
      </c>
      <c r="G78" s="70" t="s">
        <v>216</v>
      </c>
      <c r="H78" s="75" t="s">
        <v>217</v>
      </c>
      <c r="I78" s="79">
        <v>0</v>
      </c>
      <c r="J78" s="77">
        <v>0</v>
      </c>
      <c r="K78" s="71">
        <v>0</v>
      </c>
      <c r="L78" s="71">
        <v>0</v>
      </c>
      <c r="M78" s="71">
        <v>0</v>
      </c>
      <c r="N78" s="71">
        <v>0</v>
      </c>
      <c r="O78" s="71">
        <v>0</v>
      </c>
      <c r="P78" s="71">
        <v>0</v>
      </c>
      <c r="Q78" s="71">
        <v>0</v>
      </c>
      <c r="R78" s="71">
        <v>0</v>
      </c>
      <c r="S78" s="71">
        <v>0</v>
      </c>
      <c r="T78" s="71">
        <v>0</v>
      </c>
      <c r="U78" s="71">
        <v>0</v>
      </c>
      <c r="V78" s="71">
        <v>0</v>
      </c>
      <c r="W78" s="71">
        <v>0</v>
      </c>
      <c r="X78" s="71">
        <v>0</v>
      </c>
      <c r="Y78" s="71">
        <v>0</v>
      </c>
      <c r="Z78" s="71">
        <v>0</v>
      </c>
      <c r="AA78" s="82">
        <v>0</v>
      </c>
      <c r="AB78" s="77">
        <v>0</v>
      </c>
      <c r="AC78" s="71">
        <v>0</v>
      </c>
      <c r="AD78" s="71">
        <v>0</v>
      </c>
      <c r="AE78" s="71">
        <v>0</v>
      </c>
      <c r="AF78" s="82">
        <v>0</v>
      </c>
      <c r="AG78" s="77">
        <f t="shared" si="27"/>
        <v>0</v>
      </c>
      <c r="AH78" s="71">
        <f t="shared" si="28"/>
        <v>0</v>
      </c>
      <c r="AI78" s="71">
        <f t="shared" si="29"/>
        <v>0</v>
      </c>
      <c r="AJ78" s="71">
        <f t="shared" si="30"/>
        <v>0</v>
      </c>
      <c r="AK78" s="71">
        <f t="shared" si="31"/>
        <v>0</v>
      </c>
      <c r="AL78" s="82">
        <f t="shared" si="32"/>
        <v>0</v>
      </c>
      <c r="AM78" s="84">
        <f t="shared" si="33"/>
        <v>0</v>
      </c>
      <c r="AN78" s="72">
        <f t="shared" si="23"/>
        <v>0</v>
      </c>
      <c r="AO78" s="72">
        <f t="shared" si="24"/>
        <v>0</v>
      </c>
      <c r="AP78" s="72">
        <f t="shared" si="25"/>
        <v>0</v>
      </c>
      <c r="AQ78" s="85">
        <f t="shared" si="26"/>
        <v>0</v>
      </c>
      <c r="AR78" s="84">
        <f t="shared" si="34"/>
        <v>0</v>
      </c>
      <c r="AS78" s="72">
        <f t="shared" si="35"/>
        <v>0</v>
      </c>
      <c r="AT78" s="72">
        <f t="shared" si="36"/>
        <v>0</v>
      </c>
      <c r="AU78" s="72">
        <f t="shared" si="37"/>
        <v>0</v>
      </c>
      <c r="AV78" s="72">
        <f t="shared" si="38"/>
        <v>0</v>
      </c>
      <c r="AW78" s="85">
        <f t="shared" si="39"/>
        <v>0</v>
      </c>
      <c r="AX78" s="86">
        <f t="shared" si="40"/>
        <v>2012</v>
      </c>
      <c r="AY78" s="71" t="str">
        <f>IF(AX78&lt;=Year!$B$4,"01_early",IF(AX78&lt;=Year!$B$5,"02_mid","03_late"))</f>
        <v>02_mid</v>
      </c>
      <c r="AZ78" s="71" t="str">
        <f>IF(C78&lt;=Size_emissions!$B$4,"small",IF(C78&lt;=Size_emissions!$B$5,"medium","large"))</f>
        <v>large</v>
      </c>
      <c r="BA78" s="71" t="str">
        <f>IF(E78&lt;=Size_area!$B$4,"small",IF(E78&lt;=Size_area!$B$5,"medium","large"))</f>
        <v>medium</v>
      </c>
    </row>
    <row r="79" spans="1:53" ht="20" customHeight="1" x14ac:dyDescent="0.15">
      <c r="A79" s="69">
        <v>832</v>
      </c>
      <c r="B79" s="70" t="s">
        <v>218</v>
      </c>
      <c r="C79" s="71">
        <v>370000</v>
      </c>
      <c r="D79" s="70" t="s">
        <v>33</v>
      </c>
      <c r="E79" s="71">
        <v>27434</v>
      </c>
      <c r="F79" s="70" t="s">
        <v>137</v>
      </c>
      <c r="G79" s="70" t="s">
        <v>84</v>
      </c>
      <c r="H79" s="75" t="s">
        <v>219</v>
      </c>
      <c r="I79" s="79">
        <v>8</v>
      </c>
      <c r="J79" s="77">
        <v>2</v>
      </c>
      <c r="K79" s="71">
        <v>0</v>
      </c>
      <c r="L79" s="71">
        <v>0</v>
      </c>
      <c r="M79" s="71">
        <v>0</v>
      </c>
      <c r="N79" s="71">
        <v>0</v>
      </c>
      <c r="O79" s="71">
        <v>0</v>
      </c>
      <c r="P79" s="71">
        <v>0</v>
      </c>
      <c r="Q79" s="71">
        <v>0</v>
      </c>
      <c r="R79" s="71">
        <v>0</v>
      </c>
      <c r="S79" s="71">
        <v>0</v>
      </c>
      <c r="T79" s="71">
        <v>1</v>
      </c>
      <c r="U79" s="71">
        <v>1</v>
      </c>
      <c r="V79" s="71">
        <v>1</v>
      </c>
      <c r="W79" s="71">
        <v>0</v>
      </c>
      <c r="X79" s="71">
        <v>0</v>
      </c>
      <c r="Y79" s="71">
        <v>3</v>
      </c>
      <c r="Z79" s="71">
        <v>0</v>
      </c>
      <c r="AA79" s="82">
        <v>0</v>
      </c>
      <c r="AB79" s="77">
        <v>1</v>
      </c>
      <c r="AC79" s="71">
        <v>5</v>
      </c>
      <c r="AD79" s="71">
        <v>0</v>
      </c>
      <c r="AE79" s="71">
        <v>1</v>
      </c>
      <c r="AF79" s="82">
        <v>1</v>
      </c>
      <c r="AG79" s="77">
        <f t="shared" si="27"/>
        <v>2</v>
      </c>
      <c r="AH79" s="71">
        <f t="shared" si="28"/>
        <v>1</v>
      </c>
      <c r="AI79" s="71">
        <f t="shared" si="29"/>
        <v>3</v>
      </c>
      <c r="AJ79" s="71">
        <f t="shared" si="30"/>
        <v>0</v>
      </c>
      <c r="AK79" s="71">
        <f t="shared" si="31"/>
        <v>1</v>
      </c>
      <c r="AL79" s="82">
        <f t="shared" si="32"/>
        <v>1</v>
      </c>
      <c r="AM79" s="84">
        <f t="shared" si="33"/>
        <v>0.125</v>
      </c>
      <c r="AN79" s="72">
        <f t="shared" si="23"/>
        <v>0.625</v>
      </c>
      <c r="AO79" s="72">
        <f t="shared" si="24"/>
        <v>0</v>
      </c>
      <c r="AP79" s="72">
        <f t="shared" si="25"/>
        <v>0.125</v>
      </c>
      <c r="AQ79" s="85">
        <f t="shared" si="26"/>
        <v>0.125</v>
      </c>
      <c r="AR79" s="84">
        <f t="shared" si="34"/>
        <v>0.25</v>
      </c>
      <c r="AS79" s="72">
        <f t="shared" si="35"/>
        <v>0.125</v>
      </c>
      <c r="AT79" s="72">
        <f t="shared" si="36"/>
        <v>0.375</v>
      </c>
      <c r="AU79" s="72">
        <f t="shared" si="37"/>
        <v>0</v>
      </c>
      <c r="AV79" s="72">
        <f t="shared" si="38"/>
        <v>0.125</v>
      </c>
      <c r="AW79" s="85">
        <f t="shared" si="39"/>
        <v>0.125</v>
      </c>
      <c r="AX79" s="86">
        <f t="shared" si="40"/>
        <v>2007</v>
      </c>
      <c r="AY79" s="71" t="str">
        <f>IF(AX79&lt;=Year!$B$4,"01_early",IF(AX79&lt;=Year!$B$5,"02_mid","03_late"))</f>
        <v>01_early</v>
      </c>
      <c r="AZ79" s="71" t="str">
        <f>IF(C79&lt;=Size_emissions!$B$4,"small",IF(C79&lt;=Size_emissions!$B$5,"medium","large"))</f>
        <v>medium</v>
      </c>
      <c r="BA79" s="71" t="str">
        <f>IF(E79&lt;=Size_area!$B$4,"small",IF(E79&lt;=Size_area!$B$5,"medium","large"))</f>
        <v>small</v>
      </c>
    </row>
    <row r="80" spans="1:53" ht="20" customHeight="1" x14ac:dyDescent="0.15">
      <c r="A80" s="69">
        <v>818</v>
      </c>
      <c r="B80" s="70" t="s">
        <v>220</v>
      </c>
      <c r="C80" s="71">
        <v>5885</v>
      </c>
      <c r="D80" s="70" t="s">
        <v>33</v>
      </c>
      <c r="E80" s="71">
        <v>235</v>
      </c>
      <c r="F80" s="70" t="s">
        <v>38</v>
      </c>
      <c r="G80" s="70" t="s">
        <v>84</v>
      </c>
      <c r="H80" s="75" t="s">
        <v>221</v>
      </c>
      <c r="I80" s="79">
        <v>0</v>
      </c>
      <c r="J80" s="77">
        <v>0</v>
      </c>
      <c r="K80" s="71">
        <v>0</v>
      </c>
      <c r="L80" s="71">
        <v>0</v>
      </c>
      <c r="M80" s="71">
        <v>0</v>
      </c>
      <c r="N80" s="71">
        <v>0</v>
      </c>
      <c r="O80" s="71">
        <v>0</v>
      </c>
      <c r="P80" s="71">
        <v>0</v>
      </c>
      <c r="Q80" s="71">
        <v>0</v>
      </c>
      <c r="R80" s="71">
        <v>0</v>
      </c>
      <c r="S80" s="71">
        <v>0</v>
      </c>
      <c r="T80" s="71">
        <v>0</v>
      </c>
      <c r="U80" s="71">
        <v>0</v>
      </c>
      <c r="V80" s="71">
        <v>0</v>
      </c>
      <c r="W80" s="71">
        <v>0</v>
      </c>
      <c r="X80" s="71">
        <v>0</v>
      </c>
      <c r="Y80" s="71">
        <v>0</v>
      </c>
      <c r="Z80" s="71">
        <v>0</v>
      </c>
      <c r="AA80" s="82">
        <v>0</v>
      </c>
      <c r="AB80" s="77">
        <v>0</v>
      </c>
      <c r="AC80" s="71">
        <v>0</v>
      </c>
      <c r="AD80" s="71">
        <v>0</v>
      </c>
      <c r="AE80" s="71">
        <v>0</v>
      </c>
      <c r="AF80" s="82">
        <v>0</v>
      </c>
      <c r="AG80" s="77">
        <f t="shared" si="27"/>
        <v>0</v>
      </c>
      <c r="AH80" s="71">
        <f t="shared" si="28"/>
        <v>0</v>
      </c>
      <c r="AI80" s="71">
        <f t="shared" si="29"/>
        <v>0</v>
      </c>
      <c r="AJ80" s="71">
        <f t="shared" si="30"/>
        <v>0</v>
      </c>
      <c r="AK80" s="71">
        <f t="shared" si="31"/>
        <v>0</v>
      </c>
      <c r="AL80" s="82">
        <f t="shared" si="32"/>
        <v>0</v>
      </c>
      <c r="AM80" s="84">
        <f t="shared" si="33"/>
        <v>0</v>
      </c>
      <c r="AN80" s="72">
        <f t="shared" si="23"/>
        <v>0</v>
      </c>
      <c r="AO80" s="72">
        <f t="shared" si="24"/>
        <v>0</v>
      </c>
      <c r="AP80" s="72">
        <f t="shared" si="25"/>
        <v>0</v>
      </c>
      <c r="AQ80" s="85">
        <f t="shared" si="26"/>
        <v>0</v>
      </c>
      <c r="AR80" s="84">
        <f t="shared" si="34"/>
        <v>0</v>
      </c>
      <c r="AS80" s="72">
        <f t="shared" si="35"/>
        <v>0</v>
      </c>
      <c r="AT80" s="72">
        <f t="shared" si="36"/>
        <v>0</v>
      </c>
      <c r="AU80" s="72">
        <f t="shared" si="37"/>
        <v>0</v>
      </c>
      <c r="AV80" s="72">
        <f t="shared" si="38"/>
        <v>0</v>
      </c>
      <c r="AW80" s="85">
        <f t="shared" si="39"/>
        <v>0</v>
      </c>
      <c r="AX80" s="86">
        <f t="shared" si="40"/>
        <v>2011</v>
      </c>
      <c r="AY80" s="71" t="str">
        <f>IF(AX80&lt;=Year!$B$4,"01_early",IF(AX80&lt;=Year!$B$5,"02_mid","03_late"))</f>
        <v>02_mid</v>
      </c>
      <c r="AZ80" s="71" t="str">
        <f>IF(C80&lt;=Size_emissions!$B$4,"small",IF(C80&lt;=Size_emissions!$B$5,"medium","large"))</f>
        <v>small</v>
      </c>
      <c r="BA80" s="71" t="str">
        <f>IF(E80&lt;=Size_area!$B$4,"small",IF(E80&lt;=Size_area!$B$5,"medium","large"))</f>
        <v>small</v>
      </c>
    </row>
    <row r="81" spans="1:53" ht="20" customHeight="1" x14ac:dyDescent="0.15">
      <c r="A81" s="69">
        <v>953</v>
      </c>
      <c r="B81" s="70" t="s">
        <v>207</v>
      </c>
      <c r="C81" s="71">
        <v>12784</v>
      </c>
      <c r="D81" s="70" t="s">
        <v>33</v>
      </c>
      <c r="E81" s="71">
        <v>4745</v>
      </c>
      <c r="F81" s="70" t="s">
        <v>137</v>
      </c>
      <c r="G81" s="70" t="s">
        <v>84</v>
      </c>
      <c r="H81" s="75" t="s">
        <v>222</v>
      </c>
      <c r="I81" s="79">
        <v>11</v>
      </c>
      <c r="J81" s="77">
        <v>0</v>
      </c>
      <c r="K81" s="71">
        <v>0</v>
      </c>
      <c r="L81" s="71">
        <v>2</v>
      </c>
      <c r="M81" s="71">
        <v>0</v>
      </c>
      <c r="N81" s="71">
        <v>0</v>
      </c>
      <c r="O81" s="71">
        <v>0</v>
      </c>
      <c r="P81" s="71">
        <v>0</v>
      </c>
      <c r="Q81" s="71">
        <v>0</v>
      </c>
      <c r="R81" s="71">
        <v>0</v>
      </c>
      <c r="S81" s="71">
        <v>4</v>
      </c>
      <c r="T81" s="71">
        <v>3</v>
      </c>
      <c r="U81" s="71">
        <v>1</v>
      </c>
      <c r="V81" s="71">
        <v>0</v>
      </c>
      <c r="W81" s="71">
        <v>0</v>
      </c>
      <c r="X81" s="71">
        <v>0</v>
      </c>
      <c r="Y81" s="71">
        <v>1</v>
      </c>
      <c r="Z81" s="71">
        <v>0</v>
      </c>
      <c r="AA81" s="82">
        <v>0</v>
      </c>
      <c r="AB81" s="77">
        <v>3</v>
      </c>
      <c r="AC81" s="71">
        <v>2</v>
      </c>
      <c r="AD81" s="71">
        <v>4</v>
      </c>
      <c r="AE81" s="71">
        <v>0</v>
      </c>
      <c r="AF81" s="82">
        <v>2</v>
      </c>
      <c r="AG81" s="77">
        <f t="shared" si="27"/>
        <v>0</v>
      </c>
      <c r="AH81" s="71">
        <f t="shared" si="28"/>
        <v>3</v>
      </c>
      <c r="AI81" s="71">
        <f t="shared" si="29"/>
        <v>1</v>
      </c>
      <c r="AJ81" s="71">
        <f t="shared" si="30"/>
        <v>0</v>
      </c>
      <c r="AK81" s="71">
        <f t="shared" si="31"/>
        <v>0</v>
      </c>
      <c r="AL81" s="82">
        <f t="shared" si="32"/>
        <v>7</v>
      </c>
      <c r="AM81" s="84">
        <f t="shared" si="33"/>
        <v>0.27272727272727271</v>
      </c>
      <c r="AN81" s="72">
        <f t="shared" si="23"/>
        <v>0.18181818181818182</v>
      </c>
      <c r="AO81" s="72">
        <f t="shared" si="24"/>
        <v>0.36363636363636365</v>
      </c>
      <c r="AP81" s="72">
        <f t="shared" si="25"/>
        <v>0</v>
      </c>
      <c r="AQ81" s="85">
        <f t="shared" si="26"/>
        <v>0.18181818181818182</v>
      </c>
      <c r="AR81" s="84">
        <f t="shared" si="34"/>
        <v>0</v>
      </c>
      <c r="AS81" s="72">
        <f t="shared" si="35"/>
        <v>0.27272727272727271</v>
      </c>
      <c r="AT81" s="72">
        <f t="shared" si="36"/>
        <v>9.0909090909090912E-2</v>
      </c>
      <c r="AU81" s="72">
        <f t="shared" si="37"/>
        <v>0</v>
      </c>
      <c r="AV81" s="72">
        <f t="shared" si="38"/>
        <v>0</v>
      </c>
      <c r="AW81" s="85">
        <f t="shared" si="39"/>
        <v>0.63636363636363635</v>
      </c>
      <c r="AX81" s="86">
        <f t="shared" si="40"/>
        <v>2011</v>
      </c>
      <c r="AY81" s="71" t="str">
        <f>IF(AX81&lt;=Year!$B$4,"01_early",IF(AX81&lt;=Year!$B$5,"02_mid","03_late"))</f>
        <v>02_mid</v>
      </c>
      <c r="AZ81" s="71" t="str">
        <f>IF(C81&lt;=Size_emissions!$B$4,"small",IF(C81&lt;=Size_emissions!$B$5,"medium","large"))</f>
        <v>small</v>
      </c>
      <c r="BA81" s="71" t="str">
        <f>IF(E81&lt;=Size_area!$B$4,"small",IF(E81&lt;=Size_area!$B$5,"medium","large"))</f>
        <v>small</v>
      </c>
    </row>
    <row r="82" spans="1:53" ht="20" customHeight="1" x14ac:dyDescent="0.15">
      <c r="A82" s="69">
        <v>674</v>
      </c>
      <c r="B82" s="70" t="s">
        <v>223</v>
      </c>
      <c r="C82" s="71">
        <v>3527171</v>
      </c>
      <c r="D82" s="70" t="s">
        <v>224</v>
      </c>
      <c r="E82" s="71">
        <v>64977</v>
      </c>
      <c r="F82" s="70" t="s">
        <v>70</v>
      </c>
      <c r="G82" s="70" t="s">
        <v>84</v>
      </c>
      <c r="H82" s="75" t="s">
        <v>225</v>
      </c>
      <c r="I82" s="79">
        <v>0</v>
      </c>
      <c r="J82" s="77">
        <v>0</v>
      </c>
      <c r="K82" s="71">
        <v>0</v>
      </c>
      <c r="L82" s="71">
        <v>0</v>
      </c>
      <c r="M82" s="71">
        <v>0</v>
      </c>
      <c r="N82" s="71">
        <v>0</v>
      </c>
      <c r="O82" s="71">
        <v>0</v>
      </c>
      <c r="P82" s="71">
        <v>0</v>
      </c>
      <c r="Q82" s="71">
        <v>0</v>
      </c>
      <c r="R82" s="71">
        <v>0</v>
      </c>
      <c r="S82" s="71">
        <v>0</v>
      </c>
      <c r="T82" s="71">
        <v>0</v>
      </c>
      <c r="U82" s="71">
        <v>0</v>
      </c>
      <c r="V82" s="71">
        <v>0</v>
      </c>
      <c r="W82" s="71">
        <v>0</v>
      </c>
      <c r="X82" s="71">
        <v>0</v>
      </c>
      <c r="Y82" s="71">
        <v>0</v>
      </c>
      <c r="Z82" s="71">
        <v>0</v>
      </c>
      <c r="AA82" s="82">
        <v>0</v>
      </c>
      <c r="AB82" s="77">
        <v>0</v>
      </c>
      <c r="AC82" s="71">
        <v>0</v>
      </c>
      <c r="AD82" s="71">
        <v>0</v>
      </c>
      <c r="AE82" s="71">
        <v>0</v>
      </c>
      <c r="AF82" s="82">
        <v>0</v>
      </c>
      <c r="AG82" s="77">
        <f t="shared" si="27"/>
        <v>0</v>
      </c>
      <c r="AH82" s="71">
        <f t="shared" si="28"/>
        <v>0</v>
      </c>
      <c r="AI82" s="71">
        <f t="shared" si="29"/>
        <v>0</v>
      </c>
      <c r="AJ82" s="71">
        <f t="shared" si="30"/>
        <v>0</v>
      </c>
      <c r="AK82" s="71">
        <f t="shared" si="31"/>
        <v>0</v>
      </c>
      <c r="AL82" s="82">
        <f t="shared" si="32"/>
        <v>0</v>
      </c>
      <c r="AM82" s="84">
        <f t="shared" si="33"/>
        <v>0</v>
      </c>
      <c r="AN82" s="72">
        <f t="shared" si="23"/>
        <v>0</v>
      </c>
      <c r="AO82" s="72">
        <f t="shared" si="24"/>
        <v>0</v>
      </c>
      <c r="AP82" s="72">
        <f t="shared" si="25"/>
        <v>0</v>
      </c>
      <c r="AQ82" s="85">
        <f t="shared" si="26"/>
        <v>0</v>
      </c>
      <c r="AR82" s="84">
        <f t="shared" si="34"/>
        <v>0</v>
      </c>
      <c r="AS82" s="72">
        <f t="shared" si="35"/>
        <v>0</v>
      </c>
      <c r="AT82" s="72">
        <f t="shared" si="36"/>
        <v>0</v>
      </c>
      <c r="AU82" s="72">
        <f t="shared" si="37"/>
        <v>0</v>
      </c>
      <c r="AV82" s="72">
        <f t="shared" si="38"/>
        <v>0</v>
      </c>
      <c r="AW82" s="85">
        <f t="shared" si="39"/>
        <v>0</v>
      </c>
      <c r="AX82" s="86">
        <f t="shared" si="40"/>
        <v>2009</v>
      </c>
      <c r="AY82" s="71" t="str">
        <f>IF(AX82&lt;=Year!$B$4,"01_early",IF(AX82&lt;=Year!$B$5,"02_mid","03_late"))</f>
        <v>01_early</v>
      </c>
      <c r="AZ82" s="71" t="str">
        <f>IF(C82&lt;=Size_emissions!$B$4,"small",IF(C82&lt;=Size_emissions!$B$5,"medium","large"))</f>
        <v>large</v>
      </c>
      <c r="BA82" s="71" t="str">
        <f>IF(E82&lt;=Size_area!$B$4,"small",IF(E82&lt;=Size_area!$B$5,"medium","large"))</f>
        <v>medium</v>
      </c>
    </row>
    <row r="83" spans="1:53" ht="20" customHeight="1" x14ac:dyDescent="0.15">
      <c r="A83" s="69">
        <v>985</v>
      </c>
      <c r="B83" s="70" t="s">
        <v>226</v>
      </c>
      <c r="C83" s="71">
        <v>1575268</v>
      </c>
      <c r="D83" s="70" t="s">
        <v>33</v>
      </c>
      <c r="E83" s="71">
        <v>1353190</v>
      </c>
      <c r="F83" s="70" t="s">
        <v>70</v>
      </c>
      <c r="G83" s="70" t="s">
        <v>84</v>
      </c>
      <c r="H83" s="75" t="s">
        <v>227</v>
      </c>
      <c r="I83" s="79">
        <v>0</v>
      </c>
      <c r="J83" s="77">
        <v>0</v>
      </c>
      <c r="K83" s="71">
        <v>0</v>
      </c>
      <c r="L83" s="71">
        <v>0</v>
      </c>
      <c r="M83" s="71">
        <v>0</v>
      </c>
      <c r="N83" s="71">
        <v>0</v>
      </c>
      <c r="O83" s="71">
        <v>0</v>
      </c>
      <c r="P83" s="71">
        <v>0</v>
      </c>
      <c r="Q83" s="71">
        <v>0</v>
      </c>
      <c r="R83" s="71">
        <v>0</v>
      </c>
      <c r="S83" s="71">
        <v>0</v>
      </c>
      <c r="T83" s="71">
        <v>0</v>
      </c>
      <c r="U83" s="71">
        <v>0</v>
      </c>
      <c r="V83" s="71">
        <v>0</v>
      </c>
      <c r="W83" s="71">
        <v>0</v>
      </c>
      <c r="X83" s="71">
        <v>0</v>
      </c>
      <c r="Y83" s="71">
        <v>0</v>
      </c>
      <c r="Z83" s="71">
        <v>0</v>
      </c>
      <c r="AA83" s="82">
        <v>0</v>
      </c>
      <c r="AB83" s="77">
        <v>0</v>
      </c>
      <c r="AC83" s="71">
        <v>0</v>
      </c>
      <c r="AD83" s="71">
        <v>0</v>
      </c>
      <c r="AE83" s="71">
        <v>0</v>
      </c>
      <c r="AF83" s="82">
        <v>0</v>
      </c>
      <c r="AG83" s="77">
        <f t="shared" si="27"/>
        <v>0</v>
      </c>
      <c r="AH83" s="71">
        <f t="shared" si="28"/>
        <v>0</v>
      </c>
      <c r="AI83" s="71">
        <f t="shared" si="29"/>
        <v>0</v>
      </c>
      <c r="AJ83" s="71">
        <f t="shared" si="30"/>
        <v>0</v>
      </c>
      <c r="AK83" s="71">
        <f t="shared" si="31"/>
        <v>0</v>
      </c>
      <c r="AL83" s="82">
        <f t="shared" si="32"/>
        <v>0</v>
      </c>
      <c r="AM83" s="84">
        <f t="shared" si="33"/>
        <v>0</v>
      </c>
      <c r="AN83" s="72">
        <f t="shared" si="23"/>
        <v>0</v>
      </c>
      <c r="AO83" s="72">
        <f t="shared" si="24"/>
        <v>0</v>
      </c>
      <c r="AP83" s="72">
        <f t="shared" si="25"/>
        <v>0</v>
      </c>
      <c r="AQ83" s="85">
        <f t="shared" si="26"/>
        <v>0</v>
      </c>
      <c r="AR83" s="84">
        <f t="shared" si="34"/>
        <v>0</v>
      </c>
      <c r="AS83" s="72">
        <f t="shared" si="35"/>
        <v>0</v>
      </c>
      <c r="AT83" s="72">
        <f t="shared" si="36"/>
        <v>0</v>
      </c>
      <c r="AU83" s="72">
        <f t="shared" si="37"/>
        <v>0</v>
      </c>
      <c r="AV83" s="72">
        <f t="shared" si="38"/>
        <v>0</v>
      </c>
      <c r="AW83" s="85">
        <f t="shared" si="39"/>
        <v>0</v>
      </c>
      <c r="AX83" s="86">
        <f t="shared" si="40"/>
        <v>2008</v>
      </c>
      <c r="AY83" s="71" t="str">
        <f>IF(AX83&lt;=Year!$B$4,"01_early",IF(AX83&lt;=Year!$B$5,"02_mid","03_late"))</f>
        <v>01_early</v>
      </c>
      <c r="AZ83" s="71" t="str">
        <f>IF(C83&lt;=Size_emissions!$B$4,"small",IF(C83&lt;=Size_emissions!$B$5,"medium","large"))</f>
        <v>large</v>
      </c>
      <c r="BA83" s="71" t="str">
        <f>IF(E83&lt;=Size_area!$B$4,"small",IF(E83&lt;=Size_area!$B$5,"medium","large"))</f>
        <v>large</v>
      </c>
    </row>
    <row r="84" spans="1:53" ht="20" customHeight="1" x14ac:dyDescent="0.15">
      <c r="A84" s="69">
        <v>944</v>
      </c>
      <c r="B84" s="70" t="s">
        <v>77</v>
      </c>
      <c r="C84" s="71">
        <v>515268</v>
      </c>
      <c r="D84" s="70" t="s">
        <v>42</v>
      </c>
      <c r="E84" s="71">
        <v>182000</v>
      </c>
      <c r="F84" s="70" t="s">
        <v>70</v>
      </c>
      <c r="G84" s="70" t="s">
        <v>84</v>
      </c>
      <c r="H84" s="75" t="s">
        <v>228</v>
      </c>
      <c r="I84" s="79">
        <v>5</v>
      </c>
      <c r="J84" s="77">
        <v>0</v>
      </c>
      <c r="K84" s="71">
        <v>0</v>
      </c>
      <c r="L84" s="71">
        <v>0</v>
      </c>
      <c r="M84" s="71">
        <v>0</v>
      </c>
      <c r="N84" s="71">
        <v>0</v>
      </c>
      <c r="O84" s="71">
        <v>0</v>
      </c>
      <c r="P84" s="71">
        <v>0</v>
      </c>
      <c r="Q84" s="71">
        <v>0</v>
      </c>
      <c r="R84" s="71">
        <v>0</v>
      </c>
      <c r="S84" s="71">
        <v>0</v>
      </c>
      <c r="T84" s="71">
        <v>3</v>
      </c>
      <c r="U84" s="71">
        <v>0</v>
      </c>
      <c r="V84" s="71">
        <v>0</v>
      </c>
      <c r="W84" s="71">
        <v>0</v>
      </c>
      <c r="X84" s="71">
        <v>0</v>
      </c>
      <c r="Y84" s="71">
        <v>2</v>
      </c>
      <c r="Z84" s="71">
        <v>0</v>
      </c>
      <c r="AA84" s="82">
        <v>0</v>
      </c>
      <c r="AB84" s="77">
        <v>1</v>
      </c>
      <c r="AC84" s="71">
        <v>3</v>
      </c>
      <c r="AD84" s="71">
        <v>0</v>
      </c>
      <c r="AE84" s="71">
        <v>0</v>
      </c>
      <c r="AF84" s="82">
        <v>1</v>
      </c>
      <c r="AG84" s="77">
        <f t="shared" si="27"/>
        <v>0</v>
      </c>
      <c r="AH84" s="71">
        <f t="shared" si="28"/>
        <v>3</v>
      </c>
      <c r="AI84" s="71">
        <f t="shared" si="29"/>
        <v>2</v>
      </c>
      <c r="AJ84" s="71">
        <f t="shared" si="30"/>
        <v>0</v>
      </c>
      <c r="AK84" s="71">
        <f t="shared" si="31"/>
        <v>0</v>
      </c>
      <c r="AL84" s="82">
        <f t="shared" si="32"/>
        <v>0</v>
      </c>
      <c r="AM84" s="84">
        <f t="shared" si="33"/>
        <v>0.2</v>
      </c>
      <c r="AN84" s="72">
        <f t="shared" si="23"/>
        <v>0.6</v>
      </c>
      <c r="AO84" s="72">
        <f t="shared" si="24"/>
        <v>0</v>
      </c>
      <c r="AP84" s="72">
        <f t="shared" si="25"/>
        <v>0</v>
      </c>
      <c r="AQ84" s="85">
        <f t="shared" si="26"/>
        <v>0.2</v>
      </c>
      <c r="AR84" s="84">
        <f t="shared" si="34"/>
        <v>0</v>
      </c>
      <c r="AS84" s="72">
        <f t="shared" si="35"/>
        <v>0.6</v>
      </c>
      <c r="AT84" s="72">
        <f t="shared" si="36"/>
        <v>0.4</v>
      </c>
      <c r="AU84" s="72">
        <f t="shared" si="37"/>
        <v>0</v>
      </c>
      <c r="AV84" s="72">
        <f t="shared" si="38"/>
        <v>0</v>
      </c>
      <c r="AW84" s="85">
        <f t="shared" si="39"/>
        <v>0</v>
      </c>
      <c r="AX84" s="86">
        <f t="shared" si="40"/>
        <v>2008</v>
      </c>
      <c r="AY84" s="71" t="str">
        <f>IF(AX84&lt;=Year!$B$4,"01_early",IF(AX84&lt;=Year!$B$5,"02_mid","03_late"))</f>
        <v>01_early</v>
      </c>
      <c r="AZ84" s="71" t="str">
        <f>IF(C84&lt;=Size_emissions!$B$4,"small",IF(C84&lt;=Size_emissions!$B$5,"medium","large"))</f>
        <v>large</v>
      </c>
      <c r="BA84" s="71" t="str">
        <f>IF(E84&lt;=Size_area!$B$4,"small",IF(E84&lt;=Size_area!$B$5,"medium","large"))</f>
        <v>large</v>
      </c>
    </row>
    <row r="85" spans="1:53" ht="20" customHeight="1" x14ac:dyDescent="0.15">
      <c r="A85" s="69">
        <v>1360</v>
      </c>
      <c r="B85" s="70" t="s">
        <v>32</v>
      </c>
      <c r="C85" s="71">
        <v>564818</v>
      </c>
      <c r="D85" s="70" t="s">
        <v>42</v>
      </c>
      <c r="E85" s="71">
        <v>127004</v>
      </c>
      <c r="F85" s="70" t="s">
        <v>57</v>
      </c>
      <c r="G85" s="70" t="s">
        <v>84</v>
      </c>
      <c r="H85" s="75" t="s">
        <v>229</v>
      </c>
      <c r="I85" s="79">
        <v>4</v>
      </c>
      <c r="J85" s="77">
        <v>0</v>
      </c>
      <c r="K85" s="71">
        <v>0</v>
      </c>
      <c r="L85" s="71">
        <v>0</v>
      </c>
      <c r="M85" s="71">
        <v>0</v>
      </c>
      <c r="N85" s="71">
        <v>1</v>
      </c>
      <c r="O85" s="71">
        <v>0</v>
      </c>
      <c r="P85" s="71">
        <v>0</v>
      </c>
      <c r="Q85" s="71">
        <v>0</v>
      </c>
      <c r="R85" s="71">
        <v>0</v>
      </c>
      <c r="S85" s="71">
        <v>0</v>
      </c>
      <c r="T85" s="71">
        <v>0</v>
      </c>
      <c r="U85" s="71">
        <v>3</v>
      </c>
      <c r="V85" s="71">
        <v>0</v>
      </c>
      <c r="W85" s="71">
        <v>0</v>
      </c>
      <c r="X85" s="71">
        <v>0</v>
      </c>
      <c r="Y85" s="71">
        <v>0</v>
      </c>
      <c r="Z85" s="71">
        <v>0</v>
      </c>
      <c r="AA85" s="82">
        <v>0</v>
      </c>
      <c r="AB85" s="77">
        <v>0</v>
      </c>
      <c r="AC85" s="71">
        <v>0</v>
      </c>
      <c r="AD85" s="71">
        <v>3</v>
      </c>
      <c r="AE85" s="71">
        <v>0</v>
      </c>
      <c r="AF85" s="82">
        <v>1</v>
      </c>
      <c r="AG85" s="77">
        <f t="shared" si="27"/>
        <v>0</v>
      </c>
      <c r="AH85" s="71">
        <f t="shared" si="28"/>
        <v>0</v>
      </c>
      <c r="AI85" s="71">
        <f t="shared" si="29"/>
        <v>0</v>
      </c>
      <c r="AJ85" s="71">
        <f t="shared" si="30"/>
        <v>1</v>
      </c>
      <c r="AK85" s="71">
        <f t="shared" si="31"/>
        <v>0</v>
      </c>
      <c r="AL85" s="82">
        <f t="shared" si="32"/>
        <v>3</v>
      </c>
      <c r="AM85" s="84">
        <f t="shared" si="33"/>
        <v>0</v>
      </c>
      <c r="AN85" s="72">
        <f t="shared" si="23"/>
        <v>0</v>
      </c>
      <c r="AO85" s="72">
        <f t="shared" si="24"/>
        <v>0.75</v>
      </c>
      <c r="AP85" s="72">
        <f t="shared" si="25"/>
        <v>0</v>
      </c>
      <c r="AQ85" s="85">
        <f t="shared" si="26"/>
        <v>0.25</v>
      </c>
      <c r="AR85" s="84">
        <f t="shared" si="34"/>
        <v>0</v>
      </c>
      <c r="AS85" s="72">
        <f t="shared" si="35"/>
        <v>0</v>
      </c>
      <c r="AT85" s="72">
        <f t="shared" si="36"/>
        <v>0</v>
      </c>
      <c r="AU85" s="72">
        <f t="shared" si="37"/>
        <v>0.25</v>
      </c>
      <c r="AV85" s="72">
        <f t="shared" si="38"/>
        <v>0</v>
      </c>
      <c r="AW85" s="85">
        <f t="shared" si="39"/>
        <v>0.75</v>
      </c>
      <c r="AX85" s="86">
        <f t="shared" si="40"/>
        <v>2010</v>
      </c>
      <c r="AY85" s="71" t="str">
        <f>IF(AX85&lt;=Year!$B$4,"01_early",IF(AX85&lt;=Year!$B$5,"02_mid","03_late"))</f>
        <v>01_early</v>
      </c>
      <c r="AZ85" s="71" t="str">
        <f>IF(C85&lt;=Size_emissions!$B$4,"small",IF(C85&lt;=Size_emissions!$B$5,"medium","large"))</f>
        <v>large</v>
      </c>
      <c r="BA85" s="71" t="str">
        <f>IF(E85&lt;=Size_area!$B$4,"small",IF(E85&lt;=Size_area!$B$5,"medium","large"))</f>
        <v>large</v>
      </c>
    </row>
    <row r="86" spans="1:53" ht="20" customHeight="1" x14ac:dyDescent="0.15">
      <c r="A86" s="69">
        <v>1202</v>
      </c>
      <c r="B86" s="70" t="s">
        <v>230</v>
      </c>
      <c r="C86" s="71">
        <v>210316</v>
      </c>
      <c r="D86" s="70" t="s">
        <v>56</v>
      </c>
      <c r="E86" s="71">
        <v>40126</v>
      </c>
      <c r="F86" s="70" t="s">
        <v>101</v>
      </c>
      <c r="G86" s="70" t="s">
        <v>84</v>
      </c>
      <c r="H86" s="75" t="s">
        <v>157</v>
      </c>
      <c r="I86" s="79">
        <v>29</v>
      </c>
      <c r="J86" s="77">
        <v>1</v>
      </c>
      <c r="K86" s="71">
        <v>0</v>
      </c>
      <c r="L86" s="71">
        <v>0</v>
      </c>
      <c r="M86" s="71">
        <v>0</v>
      </c>
      <c r="N86" s="71">
        <v>0</v>
      </c>
      <c r="O86" s="71">
        <v>0</v>
      </c>
      <c r="P86" s="71">
        <v>0</v>
      </c>
      <c r="Q86" s="71">
        <v>28</v>
      </c>
      <c r="R86" s="71">
        <v>0</v>
      </c>
      <c r="S86" s="71">
        <v>0</v>
      </c>
      <c r="T86" s="71">
        <v>0</v>
      </c>
      <c r="U86" s="71">
        <v>0</v>
      </c>
      <c r="V86" s="71">
        <v>0</v>
      </c>
      <c r="W86" s="71">
        <v>0</v>
      </c>
      <c r="X86" s="71">
        <v>0</v>
      </c>
      <c r="Y86" s="71">
        <v>0</v>
      </c>
      <c r="Z86" s="71">
        <v>0</v>
      </c>
      <c r="AA86" s="82">
        <v>0</v>
      </c>
      <c r="AB86" s="77">
        <v>0</v>
      </c>
      <c r="AC86" s="71">
        <v>6</v>
      </c>
      <c r="AD86" s="71">
        <v>22</v>
      </c>
      <c r="AE86" s="71">
        <v>0</v>
      </c>
      <c r="AF86" s="82">
        <v>1</v>
      </c>
      <c r="AG86" s="77">
        <f t="shared" si="27"/>
        <v>1</v>
      </c>
      <c r="AH86" s="71">
        <f t="shared" si="28"/>
        <v>0</v>
      </c>
      <c r="AI86" s="71">
        <f t="shared" si="29"/>
        <v>0</v>
      </c>
      <c r="AJ86" s="71">
        <f t="shared" si="30"/>
        <v>0</v>
      </c>
      <c r="AK86" s="71">
        <f t="shared" si="31"/>
        <v>0</v>
      </c>
      <c r="AL86" s="82">
        <f t="shared" si="32"/>
        <v>0</v>
      </c>
      <c r="AM86" s="84">
        <f t="shared" si="33"/>
        <v>0</v>
      </c>
      <c r="AN86" s="72">
        <f t="shared" si="23"/>
        <v>0.20689655172413793</v>
      </c>
      <c r="AO86" s="72">
        <f t="shared" si="24"/>
        <v>0.75862068965517238</v>
      </c>
      <c r="AP86" s="72">
        <f t="shared" si="25"/>
        <v>0</v>
      </c>
      <c r="AQ86" s="85">
        <f t="shared" si="26"/>
        <v>3.4482758620689655E-2</v>
      </c>
      <c r="AR86" s="84">
        <f t="shared" si="34"/>
        <v>3.4482758620689655E-2</v>
      </c>
      <c r="AS86" s="72">
        <f t="shared" si="35"/>
        <v>0</v>
      </c>
      <c r="AT86" s="72">
        <f t="shared" si="36"/>
        <v>0</v>
      </c>
      <c r="AU86" s="72">
        <f t="shared" si="37"/>
        <v>0</v>
      </c>
      <c r="AV86" s="72">
        <f t="shared" si="38"/>
        <v>0</v>
      </c>
      <c r="AW86" s="85">
        <f t="shared" si="39"/>
        <v>0</v>
      </c>
      <c r="AX86" s="86">
        <f t="shared" si="40"/>
        <v>2009</v>
      </c>
      <c r="AY86" s="71" t="str">
        <f>IF(AX86&lt;=Year!$B$4,"01_early",IF(AX86&lt;=Year!$B$5,"02_mid","03_late"))</f>
        <v>01_early</v>
      </c>
      <c r="AZ86" s="71" t="str">
        <f>IF(C86&lt;=Size_emissions!$B$4,"small",IF(C86&lt;=Size_emissions!$B$5,"medium","large"))</f>
        <v>medium</v>
      </c>
      <c r="BA86" s="71" t="str">
        <f>IF(E86&lt;=Size_area!$B$4,"small",IF(E86&lt;=Size_area!$B$5,"medium","large"))</f>
        <v>small</v>
      </c>
    </row>
    <row r="87" spans="1:53" ht="20" customHeight="1" x14ac:dyDescent="0.15">
      <c r="A87" s="69">
        <v>1359</v>
      </c>
      <c r="B87" s="70" t="s">
        <v>231</v>
      </c>
      <c r="C87" s="71">
        <v>324534</v>
      </c>
      <c r="D87" s="70" t="s">
        <v>63</v>
      </c>
      <c r="E87" s="71">
        <v>187571</v>
      </c>
      <c r="F87" s="70" t="s">
        <v>137</v>
      </c>
      <c r="G87" s="70" t="s">
        <v>84</v>
      </c>
      <c r="H87" s="75" t="s">
        <v>232</v>
      </c>
      <c r="I87" s="79">
        <v>0</v>
      </c>
      <c r="J87" s="77">
        <v>0</v>
      </c>
      <c r="K87" s="71">
        <v>0</v>
      </c>
      <c r="L87" s="71">
        <v>0</v>
      </c>
      <c r="M87" s="71">
        <v>0</v>
      </c>
      <c r="N87" s="71">
        <v>0</v>
      </c>
      <c r="O87" s="71">
        <v>0</v>
      </c>
      <c r="P87" s="71">
        <v>0</v>
      </c>
      <c r="Q87" s="71">
        <v>0</v>
      </c>
      <c r="R87" s="71">
        <v>0</v>
      </c>
      <c r="S87" s="71">
        <v>0</v>
      </c>
      <c r="T87" s="71">
        <v>0</v>
      </c>
      <c r="U87" s="71">
        <v>0</v>
      </c>
      <c r="V87" s="71">
        <v>0</v>
      </c>
      <c r="W87" s="71">
        <v>0</v>
      </c>
      <c r="X87" s="71">
        <v>0</v>
      </c>
      <c r="Y87" s="71">
        <v>0</v>
      </c>
      <c r="Z87" s="71">
        <v>0</v>
      </c>
      <c r="AA87" s="82">
        <v>0</v>
      </c>
      <c r="AB87" s="77">
        <v>0</v>
      </c>
      <c r="AC87" s="71">
        <v>0</v>
      </c>
      <c r="AD87" s="71">
        <v>0</v>
      </c>
      <c r="AE87" s="71">
        <v>0</v>
      </c>
      <c r="AF87" s="82">
        <v>0</v>
      </c>
      <c r="AG87" s="77">
        <f t="shared" si="27"/>
        <v>0</v>
      </c>
      <c r="AH87" s="71">
        <f t="shared" si="28"/>
        <v>0</v>
      </c>
      <c r="AI87" s="71">
        <f t="shared" si="29"/>
        <v>0</v>
      </c>
      <c r="AJ87" s="71">
        <f t="shared" si="30"/>
        <v>0</v>
      </c>
      <c r="AK87" s="71">
        <f t="shared" si="31"/>
        <v>0</v>
      </c>
      <c r="AL87" s="82">
        <f t="shared" si="32"/>
        <v>0</v>
      </c>
      <c r="AM87" s="84">
        <f t="shared" si="33"/>
        <v>0</v>
      </c>
      <c r="AN87" s="72">
        <f t="shared" si="23"/>
        <v>0</v>
      </c>
      <c r="AO87" s="72">
        <f t="shared" si="24"/>
        <v>0</v>
      </c>
      <c r="AP87" s="72">
        <f t="shared" si="25"/>
        <v>0</v>
      </c>
      <c r="AQ87" s="85">
        <f t="shared" si="26"/>
        <v>0</v>
      </c>
      <c r="AR87" s="84">
        <f t="shared" si="34"/>
        <v>0</v>
      </c>
      <c r="AS87" s="72">
        <f t="shared" si="35"/>
        <v>0</v>
      </c>
      <c r="AT87" s="72">
        <f t="shared" si="36"/>
        <v>0</v>
      </c>
      <c r="AU87" s="72">
        <f t="shared" si="37"/>
        <v>0</v>
      </c>
      <c r="AV87" s="72">
        <f t="shared" si="38"/>
        <v>0</v>
      </c>
      <c r="AW87" s="85">
        <f t="shared" si="39"/>
        <v>0</v>
      </c>
      <c r="AX87" s="86">
        <f t="shared" si="40"/>
        <v>2009</v>
      </c>
      <c r="AY87" s="71" t="str">
        <f>IF(AX87&lt;=Year!$B$4,"01_early",IF(AX87&lt;=Year!$B$5,"02_mid","03_late"))</f>
        <v>01_early</v>
      </c>
      <c r="AZ87" s="71" t="str">
        <f>IF(C87&lt;=Size_emissions!$B$4,"small",IF(C87&lt;=Size_emissions!$B$5,"medium","large"))</f>
        <v>medium</v>
      </c>
      <c r="BA87" s="71" t="str">
        <f>IF(E87&lt;=Size_area!$B$4,"small",IF(E87&lt;=Size_area!$B$5,"medium","large"))</f>
        <v>large</v>
      </c>
    </row>
    <row r="88" spans="1:53" ht="20" customHeight="1" x14ac:dyDescent="0.15">
      <c r="A88" s="69">
        <v>1382</v>
      </c>
      <c r="B88" s="70" t="s">
        <v>32</v>
      </c>
      <c r="C88" s="71">
        <v>1259646</v>
      </c>
      <c r="D88" s="70" t="s">
        <v>33</v>
      </c>
      <c r="E88" s="71">
        <v>39301</v>
      </c>
      <c r="F88" s="70" t="s">
        <v>38</v>
      </c>
      <c r="G88" s="70" t="s">
        <v>84</v>
      </c>
      <c r="H88" s="75" t="s">
        <v>233</v>
      </c>
      <c r="I88" s="79">
        <v>6</v>
      </c>
      <c r="J88" s="77">
        <v>0</v>
      </c>
      <c r="K88" s="71">
        <v>0</v>
      </c>
      <c r="L88" s="71">
        <v>1</v>
      </c>
      <c r="M88" s="71">
        <v>1</v>
      </c>
      <c r="N88" s="71">
        <v>0</v>
      </c>
      <c r="O88" s="71">
        <v>0</v>
      </c>
      <c r="P88" s="71">
        <v>1</v>
      </c>
      <c r="Q88" s="71">
        <v>0</v>
      </c>
      <c r="R88" s="71">
        <v>1</v>
      </c>
      <c r="S88" s="71">
        <v>1</v>
      </c>
      <c r="T88" s="71">
        <v>0</v>
      </c>
      <c r="U88" s="71">
        <v>0</v>
      </c>
      <c r="V88" s="71">
        <v>0</v>
      </c>
      <c r="W88" s="71">
        <v>0</v>
      </c>
      <c r="X88" s="71">
        <v>0</v>
      </c>
      <c r="Y88" s="71">
        <v>1</v>
      </c>
      <c r="Z88" s="71">
        <v>0</v>
      </c>
      <c r="AA88" s="82">
        <v>0</v>
      </c>
      <c r="AB88" s="77">
        <v>0</v>
      </c>
      <c r="AC88" s="71">
        <v>2</v>
      </c>
      <c r="AD88" s="71">
        <v>1</v>
      </c>
      <c r="AE88" s="71">
        <v>0</v>
      </c>
      <c r="AF88" s="82">
        <v>3</v>
      </c>
      <c r="AG88" s="77">
        <f t="shared" si="27"/>
        <v>2</v>
      </c>
      <c r="AH88" s="71">
        <f t="shared" si="28"/>
        <v>0</v>
      </c>
      <c r="AI88" s="71">
        <f t="shared" si="29"/>
        <v>1</v>
      </c>
      <c r="AJ88" s="71">
        <f t="shared" si="30"/>
        <v>0</v>
      </c>
      <c r="AK88" s="71">
        <f t="shared" si="31"/>
        <v>1</v>
      </c>
      <c r="AL88" s="82">
        <f t="shared" si="32"/>
        <v>2</v>
      </c>
      <c r="AM88" s="84">
        <f t="shared" si="33"/>
        <v>0</v>
      </c>
      <c r="AN88" s="72">
        <f t="shared" si="23"/>
        <v>0.33333333333333331</v>
      </c>
      <c r="AO88" s="72">
        <f t="shared" si="24"/>
        <v>0.16666666666666666</v>
      </c>
      <c r="AP88" s="72">
        <f t="shared" si="25"/>
        <v>0</v>
      </c>
      <c r="AQ88" s="85">
        <f t="shared" si="26"/>
        <v>0.5</v>
      </c>
      <c r="AR88" s="84">
        <f t="shared" si="34"/>
        <v>0.33333333333333331</v>
      </c>
      <c r="AS88" s="72">
        <f t="shared" si="35"/>
        <v>0</v>
      </c>
      <c r="AT88" s="72">
        <f t="shared" si="36"/>
        <v>0.16666666666666666</v>
      </c>
      <c r="AU88" s="72">
        <f t="shared" si="37"/>
        <v>0</v>
      </c>
      <c r="AV88" s="72">
        <f t="shared" si="38"/>
        <v>0.16666666666666666</v>
      </c>
      <c r="AW88" s="85">
        <f t="shared" si="39"/>
        <v>0.33333333333333331</v>
      </c>
      <c r="AX88" s="86">
        <f t="shared" si="40"/>
        <v>2012</v>
      </c>
      <c r="AY88" s="71" t="str">
        <f>IF(AX88&lt;=Year!$B$4,"01_early",IF(AX88&lt;=Year!$B$5,"02_mid","03_late"))</f>
        <v>02_mid</v>
      </c>
      <c r="AZ88" s="71" t="str">
        <f>IF(C88&lt;=Size_emissions!$B$4,"small",IF(C88&lt;=Size_emissions!$B$5,"medium","large"))</f>
        <v>large</v>
      </c>
      <c r="BA88" s="71" t="str">
        <f>IF(E88&lt;=Size_area!$B$4,"small",IF(E88&lt;=Size_area!$B$5,"medium","large"))</f>
        <v>small</v>
      </c>
    </row>
    <row r="89" spans="1:53" ht="20" customHeight="1" x14ac:dyDescent="0.15">
      <c r="A89" s="69">
        <v>1329</v>
      </c>
      <c r="B89" s="70" t="s">
        <v>32</v>
      </c>
      <c r="C89" s="71">
        <v>67458</v>
      </c>
      <c r="D89" s="70" t="s">
        <v>42</v>
      </c>
      <c r="E89" s="71">
        <v>28752</v>
      </c>
      <c r="F89" s="70" t="s">
        <v>137</v>
      </c>
      <c r="G89" s="70" t="s">
        <v>84</v>
      </c>
      <c r="H89" s="75" t="s">
        <v>234</v>
      </c>
      <c r="I89" s="79">
        <v>0</v>
      </c>
      <c r="J89" s="77">
        <v>0</v>
      </c>
      <c r="K89" s="71">
        <v>0</v>
      </c>
      <c r="L89" s="71">
        <v>0</v>
      </c>
      <c r="M89" s="71">
        <v>0</v>
      </c>
      <c r="N89" s="71">
        <v>0</v>
      </c>
      <c r="O89" s="71">
        <v>0</v>
      </c>
      <c r="P89" s="71">
        <v>0</v>
      </c>
      <c r="Q89" s="71">
        <v>0</v>
      </c>
      <c r="R89" s="71">
        <v>0</v>
      </c>
      <c r="S89" s="71">
        <v>0</v>
      </c>
      <c r="T89" s="71">
        <v>0</v>
      </c>
      <c r="U89" s="71">
        <v>0</v>
      </c>
      <c r="V89" s="71">
        <v>0</v>
      </c>
      <c r="W89" s="71">
        <v>0</v>
      </c>
      <c r="X89" s="71">
        <v>0</v>
      </c>
      <c r="Y89" s="71">
        <v>0</v>
      </c>
      <c r="Z89" s="71">
        <v>0</v>
      </c>
      <c r="AA89" s="82">
        <v>0</v>
      </c>
      <c r="AB89" s="77">
        <v>0</v>
      </c>
      <c r="AC89" s="71">
        <v>0</v>
      </c>
      <c r="AD89" s="71">
        <v>0</v>
      </c>
      <c r="AE89" s="71">
        <v>0</v>
      </c>
      <c r="AF89" s="82">
        <v>0</v>
      </c>
      <c r="AG89" s="77">
        <f t="shared" si="27"/>
        <v>0</v>
      </c>
      <c r="AH89" s="71">
        <f t="shared" si="28"/>
        <v>0</v>
      </c>
      <c r="AI89" s="71">
        <f t="shared" si="29"/>
        <v>0</v>
      </c>
      <c r="AJ89" s="71">
        <f t="shared" si="30"/>
        <v>0</v>
      </c>
      <c r="AK89" s="71">
        <f t="shared" si="31"/>
        <v>0</v>
      </c>
      <c r="AL89" s="82">
        <f t="shared" si="32"/>
        <v>0</v>
      </c>
      <c r="AM89" s="84">
        <f t="shared" si="33"/>
        <v>0</v>
      </c>
      <c r="AN89" s="72">
        <f t="shared" si="23"/>
        <v>0</v>
      </c>
      <c r="AO89" s="72">
        <f t="shared" si="24"/>
        <v>0</v>
      </c>
      <c r="AP89" s="72">
        <f t="shared" si="25"/>
        <v>0</v>
      </c>
      <c r="AQ89" s="85">
        <f t="shared" si="26"/>
        <v>0</v>
      </c>
      <c r="AR89" s="84">
        <f t="shared" si="34"/>
        <v>0</v>
      </c>
      <c r="AS89" s="72">
        <f t="shared" si="35"/>
        <v>0</v>
      </c>
      <c r="AT89" s="72">
        <f t="shared" si="36"/>
        <v>0</v>
      </c>
      <c r="AU89" s="72">
        <f t="shared" si="37"/>
        <v>0</v>
      </c>
      <c r="AV89" s="72">
        <f t="shared" si="38"/>
        <v>0</v>
      </c>
      <c r="AW89" s="85">
        <f t="shared" si="39"/>
        <v>0</v>
      </c>
      <c r="AX89" s="86">
        <f t="shared" si="40"/>
        <v>2012</v>
      </c>
      <c r="AY89" s="71" t="str">
        <f>IF(AX89&lt;=Year!$B$4,"01_early",IF(AX89&lt;=Year!$B$5,"02_mid","03_late"))</f>
        <v>02_mid</v>
      </c>
      <c r="AZ89" s="71" t="str">
        <f>IF(C89&lt;=Size_emissions!$B$4,"small",IF(C89&lt;=Size_emissions!$B$5,"medium","large"))</f>
        <v>small</v>
      </c>
      <c r="BA89" s="71" t="str">
        <f>IF(E89&lt;=Size_area!$B$4,"small",IF(E89&lt;=Size_area!$B$5,"medium","large"))</f>
        <v>small</v>
      </c>
    </row>
    <row r="90" spans="1:53" ht="20" customHeight="1" x14ac:dyDescent="0.15">
      <c r="A90" s="69">
        <v>1067</v>
      </c>
      <c r="B90" s="70" t="s">
        <v>235</v>
      </c>
      <c r="C90" s="71">
        <v>457750</v>
      </c>
      <c r="D90" s="70" t="s">
        <v>33</v>
      </c>
      <c r="E90" s="71">
        <v>573299</v>
      </c>
      <c r="F90" s="70" t="s">
        <v>137</v>
      </c>
      <c r="G90" s="70" t="s">
        <v>84</v>
      </c>
      <c r="H90" s="75" t="s">
        <v>229</v>
      </c>
      <c r="I90" s="79">
        <v>3</v>
      </c>
      <c r="J90" s="77">
        <v>0</v>
      </c>
      <c r="K90" s="71">
        <v>0</v>
      </c>
      <c r="L90" s="71">
        <v>0</v>
      </c>
      <c r="M90" s="71">
        <v>0</v>
      </c>
      <c r="N90" s="71">
        <v>0</v>
      </c>
      <c r="O90" s="71">
        <v>0</v>
      </c>
      <c r="P90" s="71">
        <v>0</v>
      </c>
      <c r="Q90" s="71">
        <v>0</v>
      </c>
      <c r="R90" s="71">
        <v>0</v>
      </c>
      <c r="S90" s="71">
        <v>3</v>
      </c>
      <c r="T90" s="71">
        <v>0</v>
      </c>
      <c r="U90" s="71">
        <v>0</v>
      </c>
      <c r="V90" s="71">
        <v>0</v>
      </c>
      <c r="W90" s="71">
        <v>0</v>
      </c>
      <c r="X90" s="71">
        <v>0</v>
      </c>
      <c r="Y90" s="71">
        <v>0</v>
      </c>
      <c r="Z90" s="71">
        <v>0</v>
      </c>
      <c r="AA90" s="82">
        <v>0</v>
      </c>
      <c r="AB90" s="77">
        <v>0</v>
      </c>
      <c r="AC90" s="71">
        <v>1</v>
      </c>
      <c r="AD90" s="71">
        <v>1</v>
      </c>
      <c r="AE90" s="71">
        <v>0</v>
      </c>
      <c r="AF90" s="82">
        <v>1</v>
      </c>
      <c r="AG90" s="77">
        <f t="shared" si="27"/>
        <v>0</v>
      </c>
      <c r="AH90" s="71">
        <f t="shared" si="28"/>
        <v>0</v>
      </c>
      <c r="AI90" s="71">
        <f t="shared" si="29"/>
        <v>0</v>
      </c>
      <c r="AJ90" s="71">
        <f t="shared" si="30"/>
        <v>0</v>
      </c>
      <c r="AK90" s="71">
        <f t="shared" si="31"/>
        <v>0</v>
      </c>
      <c r="AL90" s="82">
        <f t="shared" si="32"/>
        <v>3</v>
      </c>
      <c r="AM90" s="84">
        <f t="shared" si="33"/>
        <v>0</v>
      </c>
      <c r="AN90" s="72">
        <f t="shared" si="23"/>
        <v>0.33333333333333331</v>
      </c>
      <c r="AO90" s="72">
        <f t="shared" si="24"/>
        <v>0.33333333333333331</v>
      </c>
      <c r="AP90" s="72">
        <f t="shared" si="25"/>
        <v>0</v>
      </c>
      <c r="AQ90" s="85">
        <f t="shared" si="26"/>
        <v>0.33333333333333331</v>
      </c>
      <c r="AR90" s="84">
        <f t="shared" si="34"/>
        <v>0</v>
      </c>
      <c r="AS90" s="72">
        <f t="shared" si="35"/>
        <v>0</v>
      </c>
      <c r="AT90" s="72">
        <f t="shared" si="36"/>
        <v>0</v>
      </c>
      <c r="AU90" s="72">
        <f t="shared" si="37"/>
        <v>0</v>
      </c>
      <c r="AV90" s="72">
        <f t="shared" si="38"/>
        <v>0</v>
      </c>
      <c r="AW90" s="85">
        <f t="shared" si="39"/>
        <v>1</v>
      </c>
      <c r="AX90" s="86">
        <f t="shared" si="40"/>
        <v>2010</v>
      </c>
      <c r="AY90" s="71" t="str">
        <f>IF(AX90&lt;=Year!$B$4,"01_early",IF(AX90&lt;=Year!$B$5,"02_mid","03_late"))</f>
        <v>01_early</v>
      </c>
      <c r="AZ90" s="71" t="str">
        <f>IF(C90&lt;=Size_emissions!$B$4,"small",IF(C90&lt;=Size_emissions!$B$5,"medium","large"))</f>
        <v>medium</v>
      </c>
      <c r="BA90" s="71" t="str">
        <f>IF(E90&lt;=Size_area!$B$4,"small",IF(E90&lt;=Size_area!$B$5,"medium","large"))</f>
        <v>large</v>
      </c>
    </row>
    <row r="91" spans="1:53" ht="20" customHeight="1" x14ac:dyDescent="0.15">
      <c r="A91" s="69">
        <v>647</v>
      </c>
      <c r="B91" s="70" t="s">
        <v>236</v>
      </c>
      <c r="C91" s="71">
        <v>57718</v>
      </c>
      <c r="D91" s="70" t="s">
        <v>33</v>
      </c>
      <c r="E91" s="71">
        <v>3980</v>
      </c>
      <c r="F91" s="70" t="s">
        <v>70</v>
      </c>
      <c r="G91" s="70" t="s">
        <v>84</v>
      </c>
      <c r="H91" s="75" t="s">
        <v>237</v>
      </c>
      <c r="I91" s="79">
        <v>0</v>
      </c>
      <c r="J91" s="77">
        <v>0</v>
      </c>
      <c r="K91" s="71">
        <v>0</v>
      </c>
      <c r="L91" s="71">
        <v>0</v>
      </c>
      <c r="M91" s="71">
        <v>0</v>
      </c>
      <c r="N91" s="71">
        <v>0</v>
      </c>
      <c r="O91" s="71">
        <v>0</v>
      </c>
      <c r="P91" s="71">
        <v>0</v>
      </c>
      <c r="Q91" s="71">
        <v>0</v>
      </c>
      <c r="R91" s="71">
        <v>0</v>
      </c>
      <c r="S91" s="71">
        <v>0</v>
      </c>
      <c r="T91" s="71">
        <v>0</v>
      </c>
      <c r="U91" s="71">
        <v>0</v>
      </c>
      <c r="V91" s="71">
        <v>0</v>
      </c>
      <c r="W91" s="71">
        <v>0</v>
      </c>
      <c r="X91" s="71">
        <v>0</v>
      </c>
      <c r="Y91" s="71">
        <v>0</v>
      </c>
      <c r="Z91" s="71">
        <v>0</v>
      </c>
      <c r="AA91" s="82">
        <v>0</v>
      </c>
      <c r="AB91" s="77">
        <v>0</v>
      </c>
      <c r="AC91" s="71">
        <v>0</v>
      </c>
      <c r="AD91" s="71">
        <v>0</v>
      </c>
      <c r="AE91" s="71">
        <v>0</v>
      </c>
      <c r="AF91" s="82">
        <v>0</v>
      </c>
      <c r="AG91" s="77">
        <f t="shared" si="27"/>
        <v>0</v>
      </c>
      <c r="AH91" s="71">
        <f t="shared" si="28"/>
        <v>0</v>
      </c>
      <c r="AI91" s="71">
        <f t="shared" si="29"/>
        <v>0</v>
      </c>
      <c r="AJ91" s="71">
        <f t="shared" si="30"/>
        <v>0</v>
      </c>
      <c r="AK91" s="71">
        <f t="shared" si="31"/>
        <v>0</v>
      </c>
      <c r="AL91" s="82">
        <f t="shared" si="32"/>
        <v>0</v>
      </c>
      <c r="AM91" s="84">
        <f t="shared" si="33"/>
        <v>0</v>
      </c>
      <c r="AN91" s="72">
        <f t="shared" si="23"/>
        <v>0</v>
      </c>
      <c r="AO91" s="72">
        <f t="shared" si="24"/>
        <v>0</v>
      </c>
      <c r="AP91" s="72">
        <f t="shared" si="25"/>
        <v>0</v>
      </c>
      <c r="AQ91" s="85">
        <f t="shared" si="26"/>
        <v>0</v>
      </c>
      <c r="AR91" s="84">
        <f t="shared" si="34"/>
        <v>0</v>
      </c>
      <c r="AS91" s="72">
        <f t="shared" si="35"/>
        <v>0</v>
      </c>
      <c r="AT91" s="72">
        <f t="shared" si="36"/>
        <v>0</v>
      </c>
      <c r="AU91" s="72">
        <f t="shared" si="37"/>
        <v>0</v>
      </c>
      <c r="AV91" s="72">
        <f t="shared" si="38"/>
        <v>0</v>
      </c>
      <c r="AW91" s="85">
        <f t="shared" si="39"/>
        <v>0</v>
      </c>
      <c r="AX91" s="86">
        <f t="shared" si="40"/>
        <v>2005</v>
      </c>
      <c r="AY91" s="71" t="str">
        <f>IF(AX91&lt;=Year!$B$4,"01_early",IF(AX91&lt;=Year!$B$5,"02_mid","03_late"))</f>
        <v>01_early</v>
      </c>
      <c r="AZ91" s="71" t="str">
        <f>IF(C91&lt;=Size_emissions!$B$4,"small",IF(C91&lt;=Size_emissions!$B$5,"medium","large"))</f>
        <v>small</v>
      </c>
      <c r="BA91" s="71" t="str">
        <f>IF(E91&lt;=Size_area!$B$4,"small",IF(E91&lt;=Size_area!$B$5,"medium","large"))</f>
        <v>small</v>
      </c>
    </row>
  </sheetData>
  <hyperlinks>
    <hyperlink ref="B3" r:id="rId1" display="christian.nielsen@quadriz.com" xr:uid="{00000000-0004-0000-0000-000000000000}"/>
    <hyperlink ref="B4" r:id="rId2" display="faleconosco@institutohomempantaneiro.org.br" xr:uid="{00000000-0004-0000-0000-000001000000}"/>
    <hyperlink ref="B6" r:id="rId3" display="bruno.matta@brcarbon.com.br" xr:uid="{00000000-0004-0000-0000-000002000000}"/>
    <hyperlink ref="B8" r:id="rId4" display="info@africanparks.org" xr:uid="{00000000-0004-0000-0000-000003000000}"/>
    <hyperlink ref="B10" r:id="rId5" display="JCANCHAYA@MATIM.PE" xr:uid="{00000000-0004-0000-0000-000004000000}"/>
    <hyperlink ref="B12" r:id="rId6" display="henrique.pereira@waycarbon.com" xr:uid="{00000000-0004-0000-0000-000005000000}"/>
    <hyperlink ref="B13" r:id="rId7" display="ggates@nihtinc.com" xr:uid="{00000000-0004-0000-0000-000006000000}"/>
    <hyperlink ref="B19" r:id="rId8" display="jo@carbontanzania.com" xr:uid="{00000000-0004-0000-0000-000007000000}"/>
    <hyperlink ref="B20" r:id="rId9" display="jo@carbontanzania.com" xr:uid="{00000000-0004-0000-0000-000008000000}"/>
    <hyperlink ref="B32" r:id="rId10" display="http://www.anac.gov.mz/" xr:uid="{00000000-0004-0000-0000-000009000000}"/>
    <hyperlink ref="B41" r:id="rId11" display="info@anthrotect.com" xr:uid="{00000000-0004-0000-0000-00000A000000}"/>
    <hyperlink ref="B50" r:id="rId12" display="accounting@wildlifeworks.com" xr:uid="{00000000-0004-0000-0000-00000B000000}"/>
    <hyperlink ref="B60" r:id="rId13" display="www.bosques-amazonicos.com" xr:uid="{00000000-0004-0000-0000-00000C000000}"/>
    <hyperlink ref="B63" r:id="rId14" display="shewitE@farmafrica.org" xr:uid="{00000000-0004-0000-0000-00000D000000}"/>
    <hyperlink ref="B64" r:id="rId15" display="laal.bishop@gmail.com" xr:uid="{00000000-0004-0000-0000-00000E000000}"/>
    <hyperlink ref="B67" r:id="rId16" display="seconap@conap.gob.gt" xr:uid="{00000000-0004-0000-0000-00000F000000}"/>
    <hyperlink ref="B75" r:id="rId17" display="melcopeland@re-consult.net" xr:uid="{00000000-0004-0000-0000-000010000000}"/>
    <hyperlink ref="B78" r:id="rId18" display="alex.hipkiss@rspb.org.uk" xr:uid="{00000000-0004-0000-0000-000011000000}"/>
    <hyperlink ref="B86" r:id="rId19" display="gwoolley@biocarbonpartners.com" xr:uid="{00000000-0004-0000-0000-000012000000}"/>
    <hyperlink ref="B87" r:id="rId20" display="www.congoemissions.com" xr:uid="{00000000-0004-0000-0000-000013000000}"/>
    <hyperlink ref="B90" r:id="rId21" display="lima@aider.com.pe" xr:uid="{00000000-0004-0000-0000-000014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DA69-E289-D645-9D86-B4FBE4B08EB4}">
  <dimension ref="A1:L35"/>
  <sheetViews>
    <sheetView zoomScale="140" zoomScaleNormal="140" workbookViewId="0">
      <pane xSplit="1" ySplit="1" topLeftCell="B2" activePane="bottomRight" state="frozen"/>
      <selection pane="topRight" activeCell="B1" sqref="B1"/>
      <selection pane="bottomLeft" activeCell="A2" sqref="A2"/>
      <selection pane="bottomRight"/>
    </sheetView>
  </sheetViews>
  <sheetFormatPr baseColWidth="10" defaultColWidth="8.33203125" defaultRowHeight="20" customHeight="1" x14ac:dyDescent="0.15"/>
  <cols>
    <col min="1" max="1" width="17.33203125" style="1" customWidth="1"/>
    <col min="2" max="2" width="54.1640625" style="1" bestFit="1" customWidth="1"/>
    <col min="3" max="3" width="13.33203125" style="1" customWidth="1"/>
    <col min="4" max="4" width="142.33203125" style="1" customWidth="1"/>
    <col min="5" max="5" width="22.83203125" style="1" customWidth="1"/>
    <col min="6" max="6" width="18.33203125" style="1" customWidth="1"/>
    <col min="7" max="7" width="7" style="1" customWidth="1"/>
    <col min="8" max="8" width="10.33203125" style="1" customWidth="1"/>
    <col min="9" max="9" width="10.6640625" style="1" customWidth="1"/>
    <col min="10" max="10" width="18" style="1" customWidth="1"/>
    <col min="11" max="11" width="65.5" style="1" bestFit="1" customWidth="1"/>
    <col min="12" max="12" width="251.6640625" style="1" bestFit="1" customWidth="1"/>
    <col min="13" max="13" width="166.6640625" style="1" customWidth="1"/>
    <col min="14" max="16384" width="8.33203125" style="1"/>
  </cols>
  <sheetData>
    <row r="1" spans="1:12" ht="20.25" customHeight="1" x14ac:dyDescent="0.15">
      <c r="A1" s="2" t="s">
        <v>238</v>
      </c>
      <c r="B1" s="2" t="s">
        <v>1236</v>
      </c>
      <c r="C1" s="2" t="s">
        <v>1235</v>
      </c>
      <c r="D1" s="2" t="s">
        <v>1234</v>
      </c>
      <c r="E1" s="2" t="s">
        <v>239</v>
      </c>
      <c r="F1" s="2" t="s">
        <v>240</v>
      </c>
      <c r="G1" s="2" t="s">
        <v>241</v>
      </c>
      <c r="H1" s="2" t="s">
        <v>242</v>
      </c>
      <c r="I1" s="2" t="s">
        <v>243</v>
      </c>
      <c r="J1" s="2" t="s">
        <v>244</v>
      </c>
      <c r="K1" s="2" t="s">
        <v>1237</v>
      </c>
      <c r="L1" s="2" t="s">
        <v>1238</v>
      </c>
    </row>
    <row r="2" spans="1:12" ht="20.25" customHeight="1" x14ac:dyDescent="0.15">
      <c r="A2" s="3">
        <v>0</v>
      </c>
      <c r="B2" s="63" t="s">
        <v>1211</v>
      </c>
      <c r="C2" s="60" t="s">
        <v>1229</v>
      </c>
      <c r="D2" s="63" t="s">
        <v>6922</v>
      </c>
      <c r="E2" s="5">
        <v>24</v>
      </c>
      <c r="F2" s="5">
        <v>14</v>
      </c>
      <c r="G2" s="5">
        <v>5</v>
      </c>
      <c r="H2" s="5">
        <v>3</v>
      </c>
      <c r="I2" s="5">
        <v>2</v>
      </c>
      <c r="J2" s="5">
        <v>0</v>
      </c>
      <c r="K2" s="4" t="s">
        <v>245</v>
      </c>
      <c r="L2" s="6" t="s">
        <v>246</v>
      </c>
    </row>
    <row r="3" spans="1:12" ht="20" customHeight="1" x14ac:dyDescent="0.15">
      <c r="A3" s="7">
        <v>1</v>
      </c>
      <c r="B3" s="64" t="s">
        <v>1212</v>
      </c>
      <c r="C3" s="60" t="s">
        <v>1232</v>
      </c>
      <c r="D3" s="64" t="s">
        <v>1201</v>
      </c>
      <c r="E3" s="9">
        <v>27</v>
      </c>
      <c r="F3" s="9">
        <v>10</v>
      </c>
      <c r="G3" s="9">
        <v>3</v>
      </c>
      <c r="H3" s="9">
        <v>10</v>
      </c>
      <c r="I3" s="9">
        <v>0</v>
      </c>
      <c r="J3" s="9">
        <v>4</v>
      </c>
      <c r="K3" s="8" t="s">
        <v>247</v>
      </c>
      <c r="L3" s="10" t="s">
        <v>248</v>
      </c>
    </row>
    <row r="4" spans="1:12" ht="20" customHeight="1" x14ac:dyDescent="0.15">
      <c r="A4" s="7">
        <v>2</v>
      </c>
      <c r="B4" s="64" t="s">
        <v>1213</v>
      </c>
      <c r="C4" s="60" t="s">
        <v>1233</v>
      </c>
      <c r="D4" s="64" t="s">
        <v>1202</v>
      </c>
      <c r="E4" s="9">
        <v>25</v>
      </c>
      <c r="F4" s="9">
        <v>0</v>
      </c>
      <c r="G4" s="9">
        <v>19</v>
      </c>
      <c r="H4" s="9">
        <v>0</v>
      </c>
      <c r="I4" s="9">
        <v>6</v>
      </c>
      <c r="J4" s="9">
        <v>0</v>
      </c>
      <c r="K4" s="8" t="s">
        <v>249</v>
      </c>
      <c r="L4" s="10" t="s">
        <v>250</v>
      </c>
    </row>
    <row r="5" spans="1:12" ht="20" customHeight="1" x14ac:dyDescent="0.15">
      <c r="A5" s="7">
        <v>3</v>
      </c>
      <c r="B5" s="64" t="s">
        <v>1214</v>
      </c>
      <c r="C5" s="60" t="s">
        <v>1229</v>
      </c>
      <c r="D5" s="64" t="s">
        <v>1203</v>
      </c>
      <c r="E5" s="9">
        <v>6</v>
      </c>
      <c r="F5" s="9">
        <v>1</v>
      </c>
      <c r="G5" s="9">
        <v>5</v>
      </c>
      <c r="H5" s="9">
        <v>0</v>
      </c>
      <c r="I5" s="9">
        <v>0</v>
      </c>
      <c r="J5" s="9">
        <v>0</v>
      </c>
      <c r="K5" s="8" t="s">
        <v>251</v>
      </c>
      <c r="L5" s="10" t="s">
        <v>252</v>
      </c>
    </row>
    <row r="6" spans="1:12" ht="20" customHeight="1" x14ac:dyDescent="0.15">
      <c r="A6" s="7">
        <v>4</v>
      </c>
      <c r="B6" s="64" t="s">
        <v>1215</v>
      </c>
      <c r="C6" s="60" t="s">
        <v>1230</v>
      </c>
      <c r="D6" s="64" t="s">
        <v>1204</v>
      </c>
      <c r="E6" s="9">
        <v>29</v>
      </c>
      <c r="F6" s="9">
        <v>0</v>
      </c>
      <c r="G6" s="9">
        <v>26</v>
      </c>
      <c r="H6" s="9">
        <v>0</v>
      </c>
      <c r="I6" s="9">
        <v>3</v>
      </c>
      <c r="J6" s="9">
        <v>0</v>
      </c>
      <c r="K6" s="8" t="s">
        <v>253</v>
      </c>
      <c r="L6" s="10" t="s">
        <v>254</v>
      </c>
    </row>
    <row r="7" spans="1:12" ht="20" customHeight="1" x14ac:dyDescent="0.15">
      <c r="A7" s="7">
        <v>5</v>
      </c>
      <c r="B7" s="64" t="s">
        <v>1217</v>
      </c>
      <c r="C7" s="60" t="s">
        <v>1216</v>
      </c>
      <c r="D7" s="64" t="s">
        <v>1205</v>
      </c>
      <c r="E7" s="9">
        <v>24</v>
      </c>
      <c r="F7" s="9">
        <v>9</v>
      </c>
      <c r="G7" s="9">
        <v>2</v>
      </c>
      <c r="H7" s="9">
        <v>4</v>
      </c>
      <c r="I7" s="9">
        <v>7</v>
      </c>
      <c r="J7" s="9">
        <v>2</v>
      </c>
      <c r="K7" s="8" t="s">
        <v>255</v>
      </c>
      <c r="L7" s="10" t="s">
        <v>256</v>
      </c>
    </row>
    <row r="8" spans="1:12" ht="20" customHeight="1" x14ac:dyDescent="0.15">
      <c r="A8" s="7">
        <v>6</v>
      </c>
      <c r="B8" s="64" t="s">
        <v>1218</v>
      </c>
      <c r="C8" s="64" t="s">
        <v>1218</v>
      </c>
      <c r="D8" s="64" t="s">
        <v>1206</v>
      </c>
      <c r="E8" s="9">
        <v>23</v>
      </c>
      <c r="F8" s="9">
        <v>0</v>
      </c>
      <c r="G8" s="9">
        <v>0</v>
      </c>
      <c r="H8" s="9">
        <v>0</v>
      </c>
      <c r="I8" s="9">
        <v>21</v>
      </c>
      <c r="J8" s="9">
        <v>2</v>
      </c>
      <c r="K8" s="8" t="s">
        <v>257</v>
      </c>
      <c r="L8" s="10" t="s">
        <v>258</v>
      </c>
    </row>
    <row r="9" spans="1:12" ht="20" customHeight="1" x14ac:dyDescent="0.15">
      <c r="A9" s="7">
        <v>7</v>
      </c>
      <c r="B9" s="64" t="s">
        <v>6915</v>
      </c>
      <c r="C9" s="64" t="s">
        <v>6915</v>
      </c>
      <c r="D9" s="65" t="s">
        <v>6923</v>
      </c>
      <c r="E9" s="9">
        <v>28</v>
      </c>
      <c r="F9" s="9">
        <v>5</v>
      </c>
      <c r="G9" s="9">
        <v>22</v>
      </c>
      <c r="H9" s="9">
        <v>0</v>
      </c>
      <c r="I9" s="9">
        <v>1</v>
      </c>
      <c r="J9" s="9">
        <v>0</v>
      </c>
      <c r="K9" s="8" t="s">
        <v>259</v>
      </c>
      <c r="L9" s="10" t="s">
        <v>260</v>
      </c>
    </row>
    <row r="10" spans="1:12" ht="20" customHeight="1" x14ac:dyDescent="0.15">
      <c r="A10" s="7">
        <v>8</v>
      </c>
      <c r="B10" s="64" t="s">
        <v>1219</v>
      </c>
      <c r="C10" s="60" t="s">
        <v>1229</v>
      </c>
      <c r="D10" s="64" t="s">
        <v>6924</v>
      </c>
      <c r="E10" s="9">
        <v>31</v>
      </c>
      <c r="F10" s="9">
        <v>5</v>
      </c>
      <c r="G10" s="9">
        <v>24</v>
      </c>
      <c r="H10" s="9">
        <v>0</v>
      </c>
      <c r="I10" s="9">
        <v>1</v>
      </c>
      <c r="J10" s="9">
        <v>1</v>
      </c>
      <c r="K10" s="8" t="s">
        <v>261</v>
      </c>
      <c r="L10" s="10" t="s">
        <v>262</v>
      </c>
    </row>
    <row r="11" spans="1:12" ht="20" customHeight="1" x14ac:dyDescent="0.15">
      <c r="A11" s="7">
        <v>9</v>
      </c>
      <c r="B11" s="64" t="s">
        <v>1220</v>
      </c>
      <c r="C11" s="60" t="s">
        <v>1233</v>
      </c>
      <c r="D11" s="64" t="s">
        <v>6925</v>
      </c>
      <c r="E11" s="9">
        <v>13</v>
      </c>
      <c r="F11" s="9">
        <v>1</v>
      </c>
      <c r="G11" s="9">
        <v>2</v>
      </c>
      <c r="H11" s="9">
        <v>3</v>
      </c>
      <c r="I11" s="9">
        <v>7</v>
      </c>
      <c r="J11" s="9">
        <v>0</v>
      </c>
      <c r="K11" s="8" t="s">
        <v>263</v>
      </c>
      <c r="L11" s="10" t="s">
        <v>264</v>
      </c>
    </row>
    <row r="12" spans="1:12" ht="20" customHeight="1" x14ac:dyDescent="0.15">
      <c r="A12" s="7">
        <v>10</v>
      </c>
      <c r="B12" s="64" t="s">
        <v>1221</v>
      </c>
      <c r="C12" s="60" t="s">
        <v>1216</v>
      </c>
      <c r="D12" s="64" t="s">
        <v>1207</v>
      </c>
      <c r="E12" s="9">
        <v>47</v>
      </c>
      <c r="F12" s="9">
        <v>5</v>
      </c>
      <c r="G12" s="9">
        <v>15</v>
      </c>
      <c r="H12" s="9">
        <v>20</v>
      </c>
      <c r="I12" s="9">
        <v>7</v>
      </c>
      <c r="J12" s="9">
        <v>0</v>
      </c>
      <c r="K12" s="8" t="s">
        <v>265</v>
      </c>
      <c r="L12" s="10" t="s">
        <v>266</v>
      </c>
    </row>
    <row r="13" spans="1:12" ht="20" customHeight="1" x14ac:dyDescent="0.15">
      <c r="A13" s="7">
        <v>11</v>
      </c>
      <c r="B13" s="64" t="s">
        <v>1222</v>
      </c>
      <c r="C13" s="60" t="s">
        <v>1233</v>
      </c>
      <c r="D13" s="64" t="s">
        <v>6926</v>
      </c>
      <c r="E13" s="9">
        <v>35</v>
      </c>
      <c r="F13" s="9">
        <v>9</v>
      </c>
      <c r="G13" s="9">
        <v>16</v>
      </c>
      <c r="H13" s="9">
        <v>2</v>
      </c>
      <c r="I13" s="9">
        <v>6</v>
      </c>
      <c r="J13" s="9">
        <v>2</v>
      </c>
      <c r="K13" s="8" t="s">
        <v>267</v>
      </c>
      <c r="L13" s="10" t="s">
        <v>268</v>
      </c>
    </row>
    <row r="14" spans="1:12" ht="20" customHeight="1" x14ac:dyDescent="0.15">
      <c r="A14" s="7">
        <v>12</v>
      </c>
      <c r="B14" s="64" t="s">
        <v>1223</v>
      </c>
      <c r="C14" s="64" t="s">
        <v>1218</v>
      </c>
      <c r="D14" s="64" t="s">
        <v>6927</v>
      </c>
      <c r="E14" s="9">
        <v>21</v>
      </c>
      <c r="F14" s="9">
        <v>10</v>
      </c>
      <c r="G14" s="9">
        <v>0</v>
      </c>
      <c r="H14" s="9">
        <v>0</v>
      </c>
      <c r="I14" s="9">
        <v>10</v>
      </c>
      <c r="J14" s="9">
        <v>1</v>
      </c>
      <c r="K14" s="8" t="s">
        <v>269</v>
      </c>
      <c r="L14" s="10" t="s">
        <v>270</v>
      </c>
    </row>
    <row r="15" spans="1:12" ht="20" customHeight="1" x14ac:dyDescent="0.15">
      <c r="A15" s="7">
        <v>13</v>
      </c>
      <c r="B15" s="64" t="s">
        <v>1224</v>
      </c>
      <c r="C15" s="60" t="s">
        <v>1230</v>
      </c>
      <c r="D15" s="64" t="s">
        <v>1208</v>
      </c>
      <c r="E15" s="9">
        <v>18</v>
      </c>
      <c r="F15" s="9">
        <v>1</v>
      </c>
      <c r="G15" s="9">
        <v>7</v>
      </c>
      <c r="H15" s="9">
        <v>0</v>
      </c>
      <c r="I15" s="9">
        <v>7</v>
      </c>
      <c r="J15" s="9">
        <v>3</v>
      </c>
      <c r="K15" s="8" t="s">
        <v>271</v>
      </c>
      <c r="L15" s="10" t="s">
        <v>272</v>
      </c>
    </row>
    <row r="16" spans="1:12" ht="20" customHeight="1" x14ac:dyDescent="0.15">
      <c r="A16" s="7">
        <v>14</v>
      </c>
      <c r="B16" s="64" t="s">
        <v>1227</v>
      </c>
      <c r="C16" s="60" t="s">
        <v>1230</v>
      </c>
      <c r="D16" s="64" t="s">
        <v>1209</v>
      </c>
      <c r="E16" s="9">
        <v>14</v>
      </c>
      <c r="F16" s="9">
        <v>0</v>
      </c>
      <c r="G16" s="9">
        <v>14</v>
      </c>
      <c r="H16" s="9">
        <v>0</v>
      </c>
      <c r="I16" s="9">
        <v>0</v>
      </c>
      <c r="J16" s="9">
        <v>0</v>
      </c>
      <c r="K16" s="8" t="s">
        <v>273</v>
      </c>
      <c r="L16" s="10" t="s">
        <v>274</v>
      </c>
    </row>
    <row r="17" spans="1:12" ht="20" customHeight="1" x14ac:dyDescent="0.15">
      <c r="A17" s="7">
        <v>15</v>
      </c>
      <c r="B17" s="64" t="s">
        <v>1228</v>
      </c>
      <c r="C17" s="60" t="s">
        <v>1232</v>
      </c>
      <c r="D17" s="64" t="s">
        <v>6928</v>
      </c>
      <c r="E17" s="9">
        <v>58</v>
      </c>
      <c r="F17" s="9">
        <v>50</v>
      </c>
      <c r="G17" s="9">
        <v>4</v>
      </c>
      <c r="H17" s="9">
        <v>1</v>
      </c>
      <c r="I17" s="9">
        <v>2</v>
      </c>
      <c r="J17" s="9">
        <v>1</v>
      </c>
      <c r="K17" s="8" t="s">
        <v>275</v>
      </c>
      <c r="L17" s="10" t="s">
        <v>276</v>
      </c>
    </row>
    <row r="18" spans="1:12" ht="20" customHeight="1" x14ac:dyDescent="0.15">
      <c r="A18" s="7">
        <v>16</v>
      </c>
      <c r="B18" s="64" t="s">
        <v>1225</v>
      </c>
      <c r="C18" s="60" t="s">
        <v>1230</v>
      </c>
      <c r="D18" s="64" t="s">
        <v>1226</v>
      </c>
      <c r="E18" s="9">
        <v>3</v>
      </c>
      <c r="F18" s="9">
        <v>0</v>
      </c>
      <c r="G18" s="9">
        <v>3</v>
      </c>
      <c r="H18" s="9">
        <v>0</v>
      </c>
      <c r="I18" s="9">
        <v>0</v>
      </c>
      <c r="J18" s="9">
        <v>0</v>
      </c>
      <c r="K18" s="8" t="s">
        <v>277</v>
      </c>
      <c r="L18" s="10" t="s">
        <v>278</v>
      </c>
    </row>
    <row r="19" spans="1:12" ht="20" customHeight="1" x14ac:dyDescent="0.15">
      <c r="A19" s="7">
        <v>17</v>
      </c>
      <c r="B19" s="64" t="s">
        <v>1231</v>
      </c>
      <c r="C19" s="60" t="s">
        <v>1229</v>
      </c>
      <c r="D19" s="64" t="s">
        <v>1210</v>
      </c>
      <c r="E19" s="9">
        <v>15</v>
      </c>
      <c r="F19" s="9">
        <v>5</v>
      </c>
      <c r="G19" s="9">
        <v>5</v>
      </c>
      <c r="H19" s="9">
        <v>0</v>
      </c>
      <c r="I19" s="9">
        <v>0</v>
      </c>
      <c r="J19" s="9">
        <v>5</v>
      </c>
      <c r="K19" s="8" t="s">
        <v>279</v>
      </c>
      <c r="L19" s="10" t="s">
        <v>280</v>
      </c>
    </row>
    <row r="21" spans="1:12" ht="20" customHeight="1" x14ac:dyDescent="0.15">
      <c r="A21" s="2" t="s">
        <v>1239</v>
      </c>
      <c r="B21" s="2" t="s">
        <v>1240</v>
      </c>
      <c r="C21" s="2" t="s">
        <v>1241</v>
      </c>
      <c r="D21" s="2"/>
      <c r="E21" s="2" t="s">
        <v>239</v>
      </c>
    </row>
    <row r="22" spans="1:12" ht="20" customHeight="1" x14ac:dyDescent="0.15">
      <c r="A22" s="7">
        <v>0</v>
      </c>
      <c r="B22" s="64" t="s">
        <v>1229</v>
      </c>
      <c r="C22" s="64" t="s">
        <v>1242</v>
      </c>
      <c r="D22" s="64"/>
      <c r="E22" s="67">
        <f t="shared" ref="E22:E27" si="0">SUMIF($C$2:$C$19,$B22,E$2:E$19)</f>
        <v>76</v>
      </c>
      <c r="F22" s="1">
        <v>1</v>
      </c>
    </row>
    <row r="23" spans="1:12" ht="20" customHeight="1" x14ac:dyDescent="0.15">
      <c r="A23" s="7">
        <v>1</v>
      </c>
      <c r="B23" s="64" t="s">
        <v>1216</v>
      </c>
      <c r="C23" s="64" t="s">
        <v>1243</v>
      </c>
      <c r="D23" s="64"/>
      <c r="E23" s="67">
        <f t="shared" si="0"/>
        <v>71</v>
      </c>
      <c r="F23" s="1">
        <v>2</v>
      </c>
    </row>
    <row r="24" spans="1:12" ht="20" customHeight="1" x14ac:dyDescent="0.15">
      <c r="A24" s="7">
        <v>2</v>
      </c>
      <c r="B24" s="64" t="s">
        <v>1232</v>
      </c>
      <c r="C24" s="64" t="s">
        <v>1244</v>
      </c>
      <c r="D24" s="64"/>
      <c r="E24" s="67">
        <f t="shared" si="0"/>
        <v>85</v>
      </c>
      <c r="F24" s="1">
        <v>3</v>
      </c>
    </row>
    <row r="25" spans="1:12" ht="20" customHeight="1" x14ac:dyDescent="0.15">
      <c r="A25" s="7">
        <v>3</v>
      </c>
      <c r="B25" s="64" t="s">
        <v>1230</v>
      </c>
      <c r="C25" s="64" t="s">
        <v>1245</v>
      </c>
      <c r="D25" s="64"/>
      <c r="E25" s="67">
        <f t="shared" si="0"/>
        <v>64</v>
      </c>
      <c r="F25" s="1">
        <v>4</v>
      </c>
    </row>
    <row r="26" spans="1:12" ht="20" customHeight="1" x14ac:dyDescent="0.15">
      <c r="A26" s="7">
        <v>4</v>
      </c>
      <c r="B26" s="64" t="s">
        <v>1218</v>
      </c>
      <c r="C26" s="64" t="s">
        <v>1246</v>
      </c>
      <c r="D26" s="64"/>
      <c r="E26" s="67">
        <f t="shared" si="0"/>
        <v>44</v>
      </c>
      <c r="F26" s="1">
        <v>5</v>
      </c>
    </row>
    <row r="27" spans="1:12" ht="20" customHeight="1" x14ac:dyDescent="0.15">
      <c r="A27" s="7">
        <v>5</v>
      </c>
      <c r="B27" s="64" t="s">
        <v>1233</v>
      </c>
      <c r="C27" s="64" t="s">
        <v>1247</v>
      </c>
      <c r="D27" s="64"/>
      <c r="E27" s="67">
        <f t="shared" si="0"/>
        <v>73</v>
      </c>
      <c r="F27" s="1">
        <v>6</v>
      </c>
    </row>
    <row r="28" spans="1:12" ht="20" customHeight="1" x14ac:dyDescent="0.15">
      <c r="C28" s="60"/>
    </row>
    <row r="29" spans="1:12" ht="20" customHeight="1" x14ac:dyDescent="0.15">
      <c r="B29" s="66"/>
      <c r="C29" s="60"/>
      <c r="D29" s="60"/>
    </row>
    <row r="30" spans="1:12" ht="20" customHeight="1" x14ac:dyDescent="0.15">
      <c r="C30" s="60"/>
    </row>
    <row r="31" spans="1:12" ht="20" customHeight="1" x14ac:dyDescent="0.15">
      <c r="C31" s="60"/>
    </row>
    <row r="32" spans="1:12" ht="20" customHeight="1" x14ac:dyDescent="0.15">
      <c r="C32" s="60"/>
    </row>
    <row r="33" spans="3:3" ht="20" customHeight="1" x14ac:dyDescent="0.15">
      <c r="C33" s="60"/>
    </row>
    <row r="35" spans="3:3" ht="20" customHeight="1" x14ac:dyDescent="0.15">
      <c r="C35" s="66"/>
    </row>
  </sheetData>
  <pageMargins left="0.7" right="0.7" top="0.75" bottom="0.75" header="0.3" footer="0.3"/>
  <ignoredErrors>
    <ignoredError sqref="C24 C27"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F059-8FD6-AE4A-B7CE-83ADD45FC972}">
  <dimension ref="A1:F442"/>
  <sheetViews>
    <sheetView zoomScale="120" zoomScaleNormal="120" workbookViewId="0"/>
  </sheetViews>
  <sheetFormatPr baseColWidth="10" defaultColWidth="8.33203125" defaultRowHeight="13" x14ac:dyDescent="0.15"/>
  <cols>
    <col min="1" max="1" width="7.83203125" style="1" customWidth="1"/>
    <col min="2" max="2" width="166.6640625" style="1" customWidth="1"/>
    <col min="3" max="3" width="7.1640625" style="1" customWidth="1"/>
    <col min="4" max="4" width="16.83203125" style="1" customWidth="1"/>
    <col min="5" max="5" width="37.1640625" style="1" bestFit="1" customWidth="1"/>
    <col min="6" max="6" width="15.6640625" style="1" customWidth="1"/>
    <col min="7" max="16384" width="8.33203125" style="1"/>
  </cols>
  <sheetData>
    <row r="1" spans="1:6" ht="20.25" customHeight="1" x14ac:dyDescent="0.15">
      <c r="A1" s="2" t="s">
        <v>281</v>
      </c>
      <c r="B1" s="2" t="s">
        <v>282</v>
      </c>
      <c r="C1" s="2" t="s">
        <v>238</v>
      </c>
      <c r="D1" s="2" t="s">
        <v>283</v>
      </c>
      <c r="E1" s="2" t="s">
        <v>1239</v>
      </c>
      <c r="F1" s="2" t="s">
        <v>1277</v>
      </c>
    </row>
    <row r="2" spans="1:6" ht="20.25" customHeight="1" x14ac:dyDescent="0.15">
      <c r="A2" s="11" t="s">
        <v>334</v>
      </c>
      <c r="B2" s="4" t="s">
        <v>335</v>
      </c>
      <c r="C2" s="5">
        <v>0</v>
      </c>
      <c r="D2" s="6" t="s">
        <v>240</v>
      </c>
      <c r="E2" s="91" t="str">
        <f>VLOOKUP(C2,Clusters!$A$2:$C$19,3,FALSE)</f>
        <v>Sustainable forest mgt and agriculture practices</v>
      </c>
      <c r="F2" s="91" t="str">
        <f>LEFT(A2, FIND("_", A2) - 1)</f>
        <v>2539</v>
      </c>
    </row>
    <row r="3" spans="1:6" ht="20" customHeight="1" x14ac:dyDescent="0.15">
      <c r="A3" s="12" t="s">
        <v>336</v>
      </c>
      <c r="B3" s="8" t="s">
        <v>337</v>
      </c>
      <c r="C3" s="9">
        <v>0</v>
      </c>
      <c r="D3" s="10" t="s">
        <v>240</v>
      </c>
      <c r="E3" s="67" t="str">
        <f>VLOOKUP(C3,Clusters!$A$2:$C$19,3,FALSE)</f>
        <v>Sustainable forest mgt and agriculture practices</v>
      </c>
      <c r="F3" s="91" t="str">
        <f>LEFT(A3, FIND("_", A3) - 1)</f>
        <v>2539</v>
      </c>
    </row>
    <row r="4" spans="1:6" ht="20" customHeight="1" x14ac:dyDescent="0.15">
      <c r="A4" s="12" t="s">
        <v>338</v>
      </c>
      <c r="B4" s="8" t="s">
        <v>339</v>
      </c>
      <c r="C4" s="9">
        <v>0</v>
      </c>
      <c r="D4" s="10" t="s">
        <v>240</v>
      </c>
      <c r="E4" s="67" t="str">
        <f>VLOOKUP(C4,Clusters!$A$2:$C$19,3,FALSE)</f>
        <v>Sustainable forest mgt and agriculture practices</v>
      </c>
      <c r="F4" s="91" t="str">
        <f>LEFT(A4, FIND("_", A4) - 1)</f>
        <v>2539</v>
      </c>
    </row>
    <row r="5" spans="1:6" ht="20" customHeight="1" x14ac:dyDescent="0.15">
      <c r="A5" s="12" t="s">
        <v>340</v>
      </c>
      <c r="B5" s="8" t="s">
        <v>341</v>
      </c>
      <c r="C5" s="9">
        <v>0</v>
      </c>
      <c r="D5" s="10" t="s">
        <v>240</v>
      </c>
      <c r="E5" s="67" t="str">
        <f>VLOOKUP(C5,Clusters!$A$2:$C$19,3,FALSE)</f>
        <v>Sustainable forest mgt and agriculture practices</v>
      </c>
      <c r="F5" s="91" t="str">
        <f>LEFT(A5, FIND("_", A5) - 1)</f>
        <v>2539</v>
      </c>
    </row>
    <row r="6" spans="1:6" ht="20" customHeight="1" x14ac:dyDescent="0.15">
      <c r="A6" s="12" t="s">
        <v>342</v>
      </c>
      <c r="B6" s="8" t="s">
        <v>343</v>
      </c>
      <c r="C6" s="9">
        <v>0</v>
      </c>
      <c r="D6" s="10" t="s">
        <v>242</v>
      </c>
      <c r="E6" s="67" t="str">
        <f>VLOOKUP(C6,Clusters!$A$2:$C$19,3,FALSE)</f>
        <v>Sustainable forest mgt and agriculture practices</v>
      </c>
      <c r="F6" s="91" t="str">
        <f>LEFT(A6, FIND("_", A6) - 1)</f>
        <v>2539</v>
      </c>
    </row>
    <row r="7" spans="1:6" ht="20" customHeight="1" x14ac:dyDescent="0.15">
      <c r="A7" s="12" t="s">
        <v>368</v>
      </c>
      <c r="B7" s="8" t="s">
        <v>369</v>
      </c>
      <c r="C7" s="9">
        <v>0</v>
      </c>
      <c r="D7" s="10" t="s">
        <v>240</v>
      </c>
      <c r="E7" s="67" t="str">
        <f>VLOOKUP(C7,Clusters!$A$2:$C$19,3,FALSE)</f>
        <v>Sustainable forest mgt and agriculture practices</v>
      </c>
      <c r="F7" s="91" t="str">
        <f>LEFT(A7, FIND("_", A7) - 1)</f>
        <v>2502</v>
      </c>
    </row>
    <row r="8" spans="1:6" ht="20" customHeight="1" x14ac:dyDescent="0.15">
      <c r="A8" s="12" t="s">
        <v>384</v>
      </c>
      <c r="B8" s="8" t="s">
        <v>385</v>
      </c>
      <c r="C8" s="9">
        <v>0</v>
      </c>
      <c r="D8" s="10" t="s">
        <v>242</v>
      </c>
      <c r="E8" s="67" t="str">
        <f>VLOOKUP(C8,Clusters!$A$2:$C$19,3,FALSE)</f>
        <v>Sustainable forest mgt and agriculture practices</v>
      </c>
      <c r="F8" s="91" t="str">
        <f>LEFT(A8, FIND("_", A8) - 1)</f>
        <v>2502</v>
      </c>
    </row>
    <row r="9" spans="1:6" ht="20" customHeight="1" x14ac:dyDescent="0.15">
      <c r="A9" s="12" t="s">
        <v>450</v>
      </c>
      <c r="B9" s="8" t="s">
        <v>451</v>
      </c>
      <c r="C9" s="9">
        <v>0</v>
      </c>
      <c r="D9" s="10" t="s">
        <v>243</v>
      </c>
      <c r="E9" s="67" t="str">
        <f>VLOOKUP(C9,Clusters!$A$2:$C$19,3,FALSE)</f>
        <v>Sustainable forest mgt and agriculture practices</v>
      </c>
      <c r="F9" s="91" t="str">
        <f>LEFT(A9, FIND("_", A9) - 1)</f>
        <v>1953</v>
      </c>
    </row>
    <row r="10" spans="1:6" ht="20" customHeight="1" x14ac:dyDescent="0.15">
      <c r="A10" s="12" t="s">
        <v>552</v>
      </c>
      <c r="B10" s="8" t="s">
        <v>553</v>
      </c>
      <c r="C10" s="9">
        <v>0</v>
      </c>
      <c r="D10" s="10" t="s">
        <v>241</v>
      </c>
      <c r="E10" s="67" t="str">
        <f>VLOOKUP(C10,Clusters!$A$2:$C$19,3,FALSE)</f>
        <v>Sustainable forest mgt and agriculture practices</v>
      </c>
      <c r="F10" s="91" t="str">
        <f>LEFT(A10, FIND("_", A10) - 1)</f>
        <v>1775</v>
      </c>
    </row>
    <row r="11" spans="1:6" ht="20" customHeight="1" x14ac:dyDescent="0.15">
      <c r="A11" s="12" t="s">
        <v>656</v>
      </c>
      <c r="B11" s="8" t="s">
        <v>657</v>
      </c>
      <c r="C11" s="9">
        <v>0</v>
      </c>
      <c r="D11" s="10" t="s">
        <v>240</v>
      </c>
      <c r="E11" s="67" t="str">
        <f>VLOOKUP(C11,Clusters!$A$2:$C$19,3,FALSE)</f>
        <v>Sustainable forest mgt and agriculture practices</v>
      </c>
      <c r="F11" s="91" t="str">
        <f>LEFT(A11, FIND("_", A11) - 1)</f>
        <v>965</v>
      </c>
    </row>
    <row r="12" spans="1:6" ht="20" customHeight="1" x14ac:dyDescent="0.15">
      <c r="A12" s="12" t="s">
        <v>712</v>
      </c>
      <c r="B12" s="8" t="s">
        <v>713</v>
      </c>
      <c r="C12" s="9">
        <v>0</v>
      </c>
      <c r="D12" s="10" t="s">
        <v>241</v>
      </c>
      <c r="E12" s="67" t="str">
        <f>VLOOKUP(C12,Clusters!$A$2:$C$19,3,FALSE)</f>
        <v>Sustainable forest mgt and agriculture practices</v>
      </c>
      <c r="F12" s="91" t="str">
        <f>LEFT(A12, FIND("_", A12) - 1)</f>
        <v>1654</v>
      </c>
    </row>
    <row r="13" spans="1:6" ht="20" customHeight="1" x14ac:dyDescent="0.15">
      <c r="A13" s="12" t="s">
        <v>776</v>
      </c>
      <c r="B13" s="8" t="s">
        <v>777</v>
      </c>
      <c r="C13" s="9">
        <v>0</v>
      </c>
      <c r="D13" s="10" t="s">
        <v>240</v>
      </c>
      <c r="E13" s="67" t="str">
        <f>VLOOKUP(C13,Clusters!$A$2:$C$19,3,FALSE)</f>
        <v>Sustainable forest mgt and agriculture practices</v>
      </c>
      <c r="F13" s="91" t="str">
        <f>LEFT(A13, FIND("_", A13) - 1)</f>
        <v>852</v>
      </c>
    </row>
    <row r="14" spans="1:6" ht="20" customHeight="1" x14ac:dyDescent="0.15">
      <c r="A14" s="12" t="s">
        <v>836</v>
      </c>
      <c r="B14" s="8" t="s">
        <v>837</v>
      </c>
      <c r="C14" s="9">
        <v>0</v>
      </c>
      <c r="D14" s="10" t="s">
        <v>241</v>
      </c>
      <c r="E14" s="67" t="str">
        <f>VLOOKUP(C14,Clusters!$A$2:$C$19,3,FALSE)</f>
        <v>Sustainable forest mgt and agriculture practices</v>
      </c>
      <c r="F14" s="91" t="str">
        <f>LEFT(A14, FIND("_", A14) - 1)</f>
        <v>875</v>
      </c>
    </row>
    <row r="15" spans="1:6" ht="20" customHeight="1" x14ac:dyDescent="0.15">
      <c r="A15" s="12" t="s">
        <v>846</v>
      </c>
      <c r="B15" s="8" t="s">
        <v>847</v>
      </c>
      <c r="C15" s="9">
        <v>0</v>
      </c>
      <c r="D15" s="10" t="s">
        <v>241</v>
      </c>
      <c r="E15" s="67" t="str">
        <f>VLOOKUP(C15,Clusters!$A$2:$C$19,3,FALSE)</f>
        <v>Sustainable forest mgt and agriculture practices</v>
      </c>
      <c r="F15" s="91" t="str">
        <f>LEFT(A15, FIND("_", A15) - 1)</f>
        <v>875</v>
      </c>
    </row>
    <row r="16" spans="1:6" ht="20" customHeight="1" x14ac:dyDescent="0.15">
      <c r="A16" s="12" t="s">
        <v>874</v>
      </c>
      <c r="B16" s="8" t="s">
        <v>245</v>
      </c>
      <c r="C16" s="9">
        <v>0</v>
      </c>
      <c r="D16" s="10" t="s">
        <v>240</v>
      </c>
      <c r="E16" s="67" t="str">
        <f>VLOOKUP(C16,Clusters!$A$2:$C$19,3,FALSE)</f>
        <v>Sustainable forest mgt and agriculture practices</v>
      </c>
      <c r="F16" s="91" t="str">
        <f>LEFT(A16, FIND("_", A16) - 1)</f>
        <v>844</v>
      </c>
    </row>
    <row r="17" spans="1:6" ht="20" customHeight="1" x14ac:dyDescent="0.15">
      <c r="A17" s="12" t="s">
        <v>875</v>
      </c>
      <c r="B17" s="8" t="s">
        <v>876</v>
      </c>
      <c r="C17" s="9">
        <v>0</v>
      </c>
      <c r="D17" s="10" t="s">
        <v>243</v>
      </c>
      <c r="E17" s="67" t="str">
        <f>VLOOKUP(C17,Clusters!$A$2:$C$19,3,FALSE)</f>
        <v>Sustainable forest mgt and agriculture practices</v>
      </c>
      <c r="F17" s="91" t="str">
        <f>LEFT(A17, FIND("_", A17) - 1)</f>
        <v>844</v>
      </c>
    </row>
    <row r="18" spans="1:6" ht="20" customHeight="1" x14ac:dyDescent="0.15">
      <c r="A18" s="12" t="s">
        <v>925</v>
      </c>
      <c r="B18" s="8" t="s">
        <v>926</v>
      </c>
      <c r="C18" s="9">
        <v>0</v>
      </c>
      <c r="D18" s="10" t="s">
        <v>240</v>
      </c>
      <c r="E18" s="67" t="str">
        <f>VLOOKUP(C18,Clusters!$A$2:$C$19,3,FALSE)</f>
        <v>Sustainable forest mgt and agriculture practices</v>
      </c>
      <c r="F18" s="91" t="str">
        <f>LEFT(A18, FIND("_", A18) - 1)</f>
        <v>1094</v>
      </c>
    </row>
    <row r="19" spans="1:6" ht="20" customHeight="1" x14ac:dyDescent="0.15">
      <c r="A19" s="12" t="s">
        <v>939</v>
      </c>
      <c r="B19" s="8" t="s">
        <v>940</v>
      </c>
      <c r="C19" s="9">
        <v>0</v>
      </c>
      <c r="D19" s="10" t="s">
        <v>241</v>
      </c>
      <c r="E19" s="67" t="str">
        <f>VLOOKUP(C19,Clusters!$A$2:$C$19,3,FALSE)</f>
        <v>Sustainable forest mgt and agriculture practices</v>
      </c>
      <c r="F19" s="91" t="str">
        <f>LEFT(A19, FIND("_", A19) - 1)</f>
        <v>1541</v>
      </c>
    </row>
    <row r="20" spans="1:6" ht="20" customHeight="1" x14ac:dyDescent="0.15">
      <c r="A20" s="12" t="s">
        <v>943</v>
      </c>
      <c r="B20" s="8" t="s">
        <v>944</v>
      </c>
      <c r="C20" s="9">
        <v>0</v>
      </c>
      <c r="D20" s="10" t="s">
        <v>240</v>
      </c>
      <c r="E20" s="67" t="str">
        <f>VLOOKUP(C20,Clusters!$A$2:$C$19,3,FALSE)</f>
        <v>Sustainable forest mgt and agriculture practices</v>
      </c>
      <c r="F20" s="91" t="str">
        <f>LEFT(A20, FIND("_", A20) - 1)</f>
        <v>1541</v>
      </c>
    </row>
    <row r="21" spans="1:6" ht="20" customHeight="1" x14ac:dyDescent="0.15">
      <c r="A21" s="12" t="s">
        <v>963</v>
      </c>
      <c r="B21" s="8" t="s">
        <v>964</v>
      </c>
      <c r="C21" s="9">
        <v>0</v>
      </c>
      <c r="D21" s="10" t="s">
        <v>242</v>
      </c>
      <c r="E21" s="67" t="str">
        <f>VLOOKUP(C21,Clusters!$A$2:$C$19,3,FALSE)</f>
        <v>Sustainable forest mgt and agriculture practices</v>
      </c>
      <c r="F21" s="91" t="str">
        <f>LEFT(A21, FIND("_", A21) - 1)</f>
        <v>1384</v>
      </c>
    </row>
    <row r="22" spans="1:6" ht="20" customHeight="1" x14ac:dyDescent="0.15">
      <c r="A22" s="12" t="s">
        <v>1009</v>
      </c>
      <c r="B22" s="8" t="s">
        <v>1010</v>
      </c>
      <c r="C22" s="9">
        <v>0</v>
      </c>
      <c r="D22" s="10" t="s">
        <v>240</v>
      </c>
      <c r="E22" s="67" t="str">
        <f>VLOOKUP(C22,Clusters!$A$2:$C$19,3,FALSE)</f>
        <v>Sustainable forest mgt and agriculture practices</v>
      </c>
      <c r="F22" s="91" t="str">
        <f>LEFT(A22, FIND("_", A22) - 1)</f>
        <v>1403</v>
      </c>
    </row>
    <row r="23" spans="1:6" ht="20" customHeight="1" x14ac:dyDescent="0.15">
      <c r="A23" s="12" t="s">
        <v>1033</v>
      </c>
      <c r="B23" s="8" t="s">
        <v>1034</v>
      </c>
      <c r="C23" s="9">
        <v>0</v>
      </c>
      <c r="D23" s="10" t="s">
        <v>240</v>
      </c>
      <c r="E23" s="67" t="str">
        <f>VLOOKUP(C23,Clusters!$A$2:$C$19,3,FALSE)</f>
        <v>Sustainable forest mgt and agriculture practices</v>
      </c>
      <c r="F23" s="91" t="str">
        <f>LEFT(A23, FIND("_", A23) - 1)</f>
        <v>832</v>
      </c>
    </row>
    <row r="24" spans="1:6" ht="20" customHeight="1" x14ac:dyDescent="0.15">
      <c r="A24" s="12" t="s">
        <v>1037</v>
      </c>
      <c r="B24" s="8" t="s">
        <v>1038</v>
      </c>
      <c r="C24" s="9">
        <v>0</v>
      </c>
      <c r="D24" s="10" t="s">
        <v>240</v>
      </c>
      <c r="E24" s="67" t="str">
        <f>VLOOKUP(C24,Clusters!$A$2:$C$19,3,FALSE)</f>
        <v>Sustainable forest mgt and agriculture practices</v>
      </c>
      <c r="F24" s="91" t="str">
        <f>LEFT(A24, FIND("_", A24) - 1)</f>
        <v>832</v>
      </c>
    </row>
    <row r="25" spans="1:6" ht="20" customHeight="1" x14ac:dyDescent="0.15">
      <c r="A25" s="12" t="s">
        <v>1093</v>
      </c>
      <c r="B25" s="8" t="s">
        <v>1094</v>
      </c>
      <c r="C25" s="9">
        <v>0</v>
      </c>
      <c r="D25" s="10" t="s">
        <v>240</v>
      </c>
      <c r="E25" s="67" t="str">
        <f>VLOOKUP(C25,Clusters!$A$2:$C$19,3,FALSE)</f>
        <v>Sustainable forest mgt and agriculture practices</v>
      </c>
      <c r="F25" s="91" t="str">
        <f>LEFT(A25, FIND("_", A25) - 1)</f>
        <v>1202</v>
      </c>
    </row>
    <row r="26" spans="1:6" ht="20" customHeight="1" x14ac:dyDescent="0.15">
      <c r="A26" s="12" t="s">
        <v>388</v>
      </c>
      <c r="B26" s="8" t="s">
        <v>247</v>
      </c>
      <c r="C26" s="9">
        <v>1</v>
      </c>
      <c r="D26" s="10" t="s">
        <v>240</v>
      </c>
      <c r="E26" s="67" t="str">
        <f>VLOOKUP(C26,Clusters!$A$2:$C$19,3,FALSE)</f>
        <v>Preventing deforestation: alternative incentives</v>
      </c>
      <c r="F26" s="91" t="str">
        <f>LEFT(A26, FIND("_", A26) - 1)</f>
        <v>2373</v>
      </c>
    </row>
    <row r="27" spans="1:6" ht="20" customHeight="1" x14ac:dyDescent="0.15">
      <c r="A27" s="12" t="s">
        <v>389</v>
      </c>
      <c r="B27" s="8" t="s">
        <v>390</v>
      </c>
      <c r="C27" s="9">
        <v>1</v>
      </c>
      <c r="D27" s="10" t="s">
        <v>240</v>
      </c>
      <c r="E27" s="67" t="str">
        <f>VLOOKUP(C27,Clusters!$A$2:$C$19,3,FALSE)</f>
        <v>Preventing deforestation: alternative incentives</v>
      </c>
      <c r="F27" s="91" t="str">
        <f>LEFT(A27, FIND("_", A27) - 1)</f>
        <v>2373</v>
      </c>
    </row>
    <row r="28" spans="1:6" ht="20" customHeight="1" x14ac:dyDescent="0.15">
      <c r="A28" s="12" t="s">
        <v>393</v>
      </c>
      <c r="B28" s="8" t="s">
        <v>394</v>
      </c>
      <c r="C28" s="9">
        <v>1</v>
      </c>
      <c r="D28" s="10" t="s">
        <v>240</v>
      </c>
      <c r="E28" s="67" t="str">
        <f>VLOOKUP(C28,Clusters!$A$2:$C$19,3,FALSE)</f>
        <v>Preventing deforestation: alternative incentives</v>
      </c>
      <c r="F28" s="91" t="str">
        <f>LEFT(A28, FIND("_", A28) - 1)</f>
        <v>2373</v>
      </c>
    </row>
    <row r="29" spans="1:6" ht="20" customHeight="1" x14ac:dyDescent="0.15">
      <c r="A29" s="12" t="s">
        <v>398</v>
      </c>
      <c r="B29" s="8" t="s">
        <v>399</v>
      </c>
      <c r="C29" s="9">
        <v>1</v>
      </c>
      <c r="D29" s="10" t="s">
        <v>240</v>
      </c>
      <c r="E29" s="67" t="str">
        <f>VLOOKUP(C29,Clusters!$A$2:$C$19,3,FALSE)</f>
        <v>Preventing deforestation: alternative incentives</v>
      </c>
      <c r="F29" s="91" t="str">
        <f>LEFT(A29, FIND("_", A29) - 1)</f>
        <v>2373</v>
      </c>
    </row>
    <row r="30" spans="1:6" ht="20" customHeight="1" x14ac:dyDescent="0.15">
      <c r="A30" s="12" t="s">
        <v>464</v>
      </c>
      <c r="B30" s="8" t="s">
        <v>465</v>
      </c>
      <c r="C30" s="9">
        <v>1</v>
      </c>
      <c r="D30" s="10" t="s">
        <v>244</v>
      </c>
      <c r="E30" s="67" t="str">
        <f>VLOOKUP(C30,Clusters!$A$2:$C$19,3,FALSE)</f>
        <v>Preventing deforestation: alternative incentives</v>
      </c>
      <c r="F30" s="91" t="str">
        <f>LEFT(A30, FIND("_", A30) - 1)</f>
        <v>1953</v>
      </c>
    </row>
    <row r="31" spans="1:6" ht="20" customHeight="1" x14ac:dyDescent="0.15">
      <c r="A31" s="12" t="s">
        <v>482</v>
      </c>
      <c r="B31" s="8" t="s">
        <v>483</v>
      </c>
      <c r="C31" s="9">
        <v>1</v>
      </c>
      <c r="D31" s="10" t="s">
        <v>242</v>
      </c>
      <c r="E31" s="67" t="str">
        <f>VLOOKUP(C31,Clusters!$A$2:$C$19,3,FALSE)</f>
        <v>Preventing deforestation: alternative incentives</v>
      </c>
      <c r="F31" s="91" t="str">
        <f>LEFT(A31, FIND("_", A31) - 1)</f>
        <v>1953</v>
      </c>
    </row>
    <row r="32" spans="1:6" ht="20" customHeight="1" x14ac:dyDescent="0.15">
      <c r="A32" s="12" t="s">
        <v>488</v>
      </c>
      <c r="B32" s="8" t="s">
        <v>489</v>
      </c>
      <c r="C32" s="9">
        <v>1</v>
      </c>
      <c r="D32" s="10" t="s">
        <v>242</v>
      </c>
      <c r="E32" s="67" t="str">
        <f>VLOOKUP(C32,Clusters!$A$2:$C$19,3,FALSE)</f>
        <v>Preventing deforestation: alternative incentives</v>
      </c>
      <c r="F32" s="91" t="str">
        <f>LEFT(A32, FIND("_", A32) - 1)</f>
        <v>1953</v>
      </c>
    </row>
    <row r="33" spans="1:6" ht="20" customHeight="1" x14ac:dyDescent="0.15">
      <c r="A33" s="12" t="s">
        <v>550</v>
      </c>
      <c r="B33" s="8" t="s">
        <v>551</v>
      </c>
      <c r="C33" s="9">
        <v>1</v>
      </c>
      <c r="D33" s="10" t="s">
        <v>242</v>
      </c>
      <c r="E33" s="67" t="str">
        <f>VLOOKUP(C33,Clusters!$A$2:$C$19,3,FALSE)</f>
        <v>Preventing deforestation: alternative incentives</v>
      </c>
      <c r="F33" s="91" t="str">
        <f>LEFT(A33, FIND("_", A33) - 1)</f>
        <v>1775</v>
      </c>
    </row>
    <row r="34" spans="1:6" ht="20" customHeight="1" x14ac:dyDescent="0.15">
      <c r="A34" s="12" t="s">
        <v>572</v>
      </c>
      <c r="B34" s="8" t="s">
        <v>573</v>
      </c>
      <c r="C34" s="9">
        <v>1</v>
      </c>
      <c r="D34" s="10" t="s">
        <v>242</v>
      </c>
      <c r="E34" s="67" t="str">
        <f>VLOOKUP(C34,Clusters!$A$2:$C$19,3,FALSE)</f>
        <v>Preventing deforestation: alternative incentives</v>
      </c>
      <c r="F34" s="91" t="str">
        <f>LEFT(A34, FIND("_", A34) - 1)</f>
        <v>1775</v>
      </c>
    </row>
    <row r="35" spans="1:6" ht="20" customHeight="1" x14ac:dyDescent="0.15">
      <c r="A35" s="12" t="s">
        <v>576</v>
      </c>
      <c r="B35" s="8" t="s">
        <v>577</v>
      </c>
      <c r="C35" s="9">
        <v>1</v>
      </c>
      <c r="D35" s="10" t="s">
        <v>241</v>
      </c>
      <c r="E35" s="67" t="str">
        <f>VLOOKUP(C35,Clusters!$A$2:$C$19,3,FALSE)</f>
        <v>Preventing deforestation: alternative incentives</v>
      </c>
      <c r="F35" s="91" t="str">
        <f>LEFT(A35, FIND("_", A35) - 1)</f>
        <v>1775</v>
      </c>
    </row>
    <row r="36" spans="1:6" ht="20" customHeight="1" x14ac:dyDescent="0.15">
      <c r="A36" s="12" t="s">
        <v>660</v>
      </c>
      <c r="B36" s="8" t="s">
        <v>661</v>
      </c>
      <c r="C36" s="9">
        <v>1</v>
      </c>
      <c r="D36" s="10" t="s">
        <v>242</v>
      </c>
      <c r="E36" s="67" t="str">
        <f>VLOOKUP(C36,Clusters!$A$2:$C$19,3,FALSE)</f>
        <v>Preventing deforestation: alternative incentives</v>
      </c>
      <c r="F36" s="91" t="str">
        <f>LEFT(A36, FIND("_", A36) - 1)</f>
        <v>1674</v>
      </c>
    </row>
    <row r="37" spans="1:6" ht="20" customHeight="1" x14ac:dyDescent="0.15">
      <c r="A37" s="12" t="s">
        <v>666</v>
      </c>
      <c r="B37" s="8" t="s">
        <v>667</v>
      </c>
      <c r="C37" s="9">
        <v>1</v>
      </c>
      <c r="D37" s="10" t="s">
        <v>242</v>
      </c>
      <c r="E37" s="67" t="str">
        <f>VLOOKUP(C37,Clusters!$A$2:$C$19,3,FALSE)</f>
        <v>Preventing deforestation: alternative incentives</v>
      </c>
      <c r="F37" s="91" t="str">
        <f>LEFT(A37, FIND("_", A37) - 1)</f>
        <v>1674</v>
      </c>
    </row>
    <row r="38" spans="1:6" ht="20" customHeight="1" x14ac:dyDescent="0.15">
      <c r="A38" s="12" t="s">
        <v>668</v>
      </c>
      <c r="B38" s="8" t="s">
        <v>669</v>
      </c>
      <c r="C38" s="9">
        <v>1</v>
      </c>
      <c r="D38" s="10" t="s">
        <v>240</v>
      </c>
      <c r="E38" s="67" t="str">
        <f>VLOOKUP(C38,Clusters!$A$2:$C$19,3,FALSE)</f>
        <v>Preventing deforestation: alternative incentives</v>
      </c>
      <c r="F38" s="91" t="str">
        <f>LEFT(A38, FIND("_", A38) - 1)</f>
        <v>1674</v>
      </c>
    </row>
    <row r="39" spans="1:6" ht="20" customHeight="1" x14ac:dyDescent="0.15">
      <c r="A39" s="12" t="s">
        <v>672</v>
      </c>
      <c r="B39" s="8" t="s">
        <v>673</v>
      </c>
      <c r="C39" s="9">
        <v>1</v>
      </c>
      <c r="D39" s="10" t="s">
        <v>241</v>
      </c>
      <c r="E39" s="67" t="str">
        <f>VLOOKUP(C39,Clusters!$A$2:$C$19,3,FALSE)</f>
        <v>Preventing deforestation: alternative incentives</v>
      </c>
      <c r="F39" s="91" t="str">
        <f>LEFT(A39, FIND("_", A39) - 1)</f>
        <v>1674</v>
      </c>
    </row>
    <row r="40" spans="1:6" ht="20" customHeight="1" x14ac:dyDescent="0.15">
      <c r="A40" s="12" t="s">
        <v>676</v>
      </c>
      <c r="B40" s="8" t="s">
        <v>677</v>
      </c>
      <c r="C40" s="9">
        <v>1</v>
      </c>
      <c r="D40" s="10" t="s">
        <v>244</v>
      </c>
      <c r="E40" s="67" t="str">
        <f>VLOOKUP(C40,Clusters!$A$2:$C$19,3,FALSE)</f>
        <v>Preventing deforestation: alternative incentives</v>
      </c>
      <c r="F40" s="91" t="str">
        <f>LEFT(A40, FIND("_", A40) - 1)</f>
        <v>1674</v>
      </c>
    </row>
    <row r="41" spans="1:6" ht="20" customHeight="1" x14ac:dyDescent="0.15">
      <c r="A41" s="12" t="s">
        <v>684</v>
      </c>
      <c r="B41" s="8" t="s">
        <v>685</v>
      </c>
      <c r="C41" s="9">
        <v>1</v>
      </c>
      <c r="D41" s="10" t="s">
        <v>242</v>
      </c>
      <c r="E41" s="67" t="str">
        <f>VLOOKUP(C41,Clusters!$A$2:$C$19,3,FALSE)</f>
        <v>Preventing deforestation: alternative incentives</v>
      </c>
      <c r="F41" s="91" t="str">
        <f>LEFT(A41, FIND("_", A41) - 1)</f>
        <v>1311</v>
      </c>
    </row>
    <row r="42" spans="1:6" ht="20" customHeight="1" x14ac:dyDescent="0.15">
      <c r="A42" s="12" t="s">
        <v>686</v>
      </c>
      <c r="B42" s="8" t="s">
        <v>687</v>
      </c>
      <c r="C42" s="9">
        <v>1</v>
      </c>
      <c r="D42" s="10" t="s">
        <v>242</v>
      </c>
      <c r="E42" s="67" t="str">
        <f>VLOOKUP(C42,Clusters!$A$2:$C$19,3,FALSE)</f>
        <v>Preventing deforestation: alternative incentives</v>
      </c>
      <c r="F42" s="91" t="str">
        <f>LEFT(A42, FIND("_", A42) - 1)</f>
        <v>1311</v>
      </c>
    </row>
    <row r="43" spans="1:6" ht="20" customHeight="1" x14ac:dyDescent="0.15">
      <c r="A43" s="12" t="s">
        <v>690</v>
      </c>
      <c r="B43" s="8" t="s">
        <v>691</v>
      </c>
      <c r="C43" s="9">
        <v>1</v>
      </c>
      <c r="D43" s="10" t="s">
        <v>241</v>
      </c>
      <c r="E43" s="67" t="str">
        <f>VLOOKUP(C43,Clusters!$A$2:$C$19,3,FALSE)</f>
        <v>Preventing deforestation: alternative incentives</v>
      </c>
      <c r="F43" s="91" t="str">
        <f>LEFT(A43, FIND("_", A43) - 1)</f>
        <v>1311</v>
      </c>
    </row>
    <row r="44" spans="1:6" ht="20" customHeight="1" x14ac:dyDescent="0.15">
      <c r="A44" s="12" t="s">
        <v>694</v>
      </c>
      <c r="B44" s="8" t="s">
        <v>695</v>
      </c>
      <c r="C44" s="9">
        <v>1</v>
      </c>
      <c r="D44" s="10" t="s">
        <v>242</v>
      </c>
      <c r="E44" s="67" t="str">
        <f>VLOOKUP(C44,Clusters!$A$2:$C$19,3,FALSE)</f>
        <v>Preventing deforestation: alternative incentives</v>
      </c>
      <c r="F44" s="91" t="str">
        <f>LEFT(A44, FIND("_", A44) - 1)</f>
        <v>1311</v>
      </c>
    </row>
    <row r="45" spans="1:6" ht="20" customHeight="1" x14ac:dyDescent="0.15">
      <c r="A45" s="12" t="s">
        <v>772</v>
      </c>
      <c r="B45" s="8" t="s">
        <v>773</v>
      </c>
      <c r="C45" s="9">
        <v>1</v>
      </c>
      <c r="D45" s="10" t="s">
        <v>244</v>
      </c>
      <c r="E45" s="67" t="str">
        <f>VLOOKUP(C45,Clusters!$A$2:$C$19,3,FALSE)</f>
        <v>Preventing deforestation: alternative incentives</v>
      </c>
      <c r="F45" s="91" t="str">
        <f>LEFT(A45, FIND("_", A45) - 1)</f>
        <v>852</v>
      </c>
    </row>
    <row r="46" spans="1:6" ht="20" customHeight="1" x14ac:dyDescent="0.15">
      <c r="A46" s="12" t="s">
        <v>774</v>
      </c>
      <c r="B46" s="8" t="s">
        <v>775</v>
      </c>
      <c r="C46" s="9">
        <v>1</v>
      </c>
      <c r="D46" s="10" t="s">
        <v>240</v>
      </c>
      <c r="E46" s="67" t="str">
        <f>VLOOKUP(C46,Clusters!$A$2:$C$19,3,FALSE)</f>
        <v>Preventing deforestation: alternative incentives</v>
      </c>
      <c r="F46" s="91" t="str">
        <f>LEFT(A46, FIND("_", A46) - 1)</f>
        <v>852</v>
      </c>
    </row>
    <row r="47" spans="1:6" ht="20" customHeight="1" x14ac:dyDescent="0.15">
      <c r="A47" s="12" t="s">
        <v>812</v>
      </c>
      <c r="B47" s="8" t="s">
        <v>813</v>
      </c>
      <c r="C47" s="9">
        <v>1</v>
      </c>
      <c r="D47" s="10" t="s">
        <v>240</v>
      </c>
      <c r="E47" s="67" t="str">
        <f>VLOOKUP(C47,Clusters!$A$2:$C$19,3,FALSE)</f>
        <v>Preventing deforestation: alternative incentives</v>
      </c>
      <c r="F47" s="91" t="str">
        <f>LEFT(A47, FIND("_", A47) - 1)</f>
        <v>934</v>
      </c>
    </row>
    <row r="48" spans="1:6" ht="20" customHeight="1" x14ac:dyDescent="0.15">
      <c r="A48" s="12" t="s">
        <v>820</v>
      </c>
      <c r="B48" s="8" t="s">
        <v>821</v>
      </c>
      <c r="C48" s="9">
        <v>1</v>
      </c>
      <c r="D48" s="10" t="s">
        <v>242</v>
      </c>
      <c r="E48" s="67" t="str">
        <f>VLOOKUP(C48,Clusters!$A$2:$C$19,3,FALSE)</f>
        <v>Preventing deforestation: alternative incentives</v>
      </c>
      <c r="F48" s="91" t="str">
        <f>LEFT(A48, FIND("_", A48) - 1)</f>
        <v>934</v>
      </c>
    </row>
    <row r="49" spans="1:6" ht="20" customHeight="1" x14ac:dyDescent="0.15">
      <c r="A49" s="12" t="s">
        <v>822</v>
      </c>
      <c r="B49" s="8" t="s">
        <v>823</v>
      </c>
      <c r="C49" s="9">
        <v>1</v>
      </c>
      <c r="D49" s="10" t="s">
        <v>240</v>
      </c>
      <c r="E49" s="67" t="str">
        <f>VLOOKUP(C49,Clusters!$A$2:$C$19,3,FALSE)</f>
        <v>Preventing deforestation: alternative incentives</v>
      </c>
      <c r="F49" s="91" t="str">
        <f>LEFT(A49, FIND("_", A49) - 1)</f>
        <v>934</v>
      </c>
    </row>
    <row r="50" spans="1:6" ht="20" customHeight="1" x14ac:dyDescent="0.15">
      <c r="A50" s="12" t="s">
        <v>838</v>
      </c>
      <c r="B50" s="8" t="s">
        <v>839</v>
      </c>
      <c r="C50" s="9">
        <v>1</v>
      </c>
      <c r="D50" s="10" t="s">
        <v>240</v>
      </c>
      <c r="E50" s="67" t="str">
        <f>VLOOKUP(C50,Clusters!$A$2:$C$19,3,FALSE)</f>
        <v>Preventing deforestation: alternative incentives</v>
      </c>
      <c r="F50" s="91" t="str">
        <f>LEFT(A50, FIND("_", A50) - 1)</f>
        <v>875</v>
      </c>
    </row>
    <row r="51" spans="1:6" ht="20" customHeight="1" x14ac:dyDescent="0.15">
      <c r="A51" s="12" t="s">
        <v>844</v>
      </c>
      <c r="B51" s="8" t="s">
        <v>845</v>
      </c>
      <c r="C51" s="9">
        <v>1</v>
      </c>
      <c r="D51" s="10" t="s">
        <v>240</v>
      </c>
      <c r="E51" s="67" t="str">
        <f>VLOOKUP(C51,Clusters!$A$2:$C$19,3,FALSE)</f>
        <v>Preventing deforestation: alternative incentives</v>
      </c>
      <c r="F51" s="91" t="str">
        <f>LEFT(A51, FIND("_", A51) - 1)</f>
        <v>875</v>
      </c>
    </row>
    <row r="52" spans="1:6" ht="20" customHeight="1" x14ac:dyDescent="0.15">
      <c r="A52" s="12" t="s">
        <v>877</v>
      </c>
      <c r="B52" s="8" t="s">
        <v>878</v>
      </c>
      <c r="C52" s="9">
        <v>1</v>
      </c>
      <c r="D52" s="10" t="s">
        <v>244</v>
      </c>
      <c r="E52" s="67" t="str">
        <f>VLOOKUP(C52,Clusters!$A$2:$C$19,3,FALSE)</f>
        <v>Preventing deforestation: alternative incentives</v>
      </c>
      <c r="F52" s="91" t="str">
        <f>LEFT(A52, FIND("_", A52) - 1)</f>
        <v>844</v>
      </c>
    </row>
    <row r="53" spans="1:6" ht="20" customHeight="1" x14ac:dyDescent="0.15">
      <c r="A53" s="12" t="s">
        <v>314</v>
      </c>
      <c r="B53" s="8" t="s">
        <v>315</v>
      </c>
      <c r="C53" s="9">
        <v>2</v>
      </c>
      <c r="D53" s="10" t="s">
        <v>243</v>
      </c>
      <c r="E53" s="67" t="str">
        <f>VLOOKUP(C53,Clusters!$A$2:$C$19,3,FALSE)</f>
        <v>Strategic policy, communication and partnerships</v>
      </c>
      <c r="F53" s="91" t="str">
        <f>LEFT(A53, FIND("_", A53) - 1)</f>
        <v>2566</v>
      </c>
    </row>
    <row r="54" spans="1:6" ht="20" customHeight="1" x14ac:dyDescent="0.15">
      <c r="A54" s="12" t="s">
        <v>418</v>
      </c>
      <c r="B54" s="8" t="s">
        <v>419</v>
      </c>
      <c r="C54" s="9">
        <v>2</v>
      </c>
      <c r="D54" s="10" t="s">
        <v>241</v>
      </c>
      <c r="E54" s="67" t="str">
        <f>VLOOKUP(C54,Clusters!$A$2:$C$19,3,FALSE)</f>
        <v>Strategic policy, communication and partnerships</v>
      </c>
      <c r="F54" s="91" t="str">
        <f>LEFT(A54, FIND("_", A54) - 1)</f>
        <v>2293</v>
      </c>
    </row>
    <row r="55" spans="1:6" ht="20" customHeight="1" x14ac:dyDescent="0.15">
      <c r="A55" s="12" t="s">
        <v>420</v>
      </c>
      <c r="B55" s="8" t="s">
        <v>421</v>
      </c>
      <c r="C55" s="9">
        <v>2</v>
      </c>
      <c r="D55" s="10" t="s">
        <v>241</v>
      </c>
      <c r="E55" s="67" t="str">
        <f>VLOOKUP(C55,Clusters!$A$2:$C$19,3,FALSE)</f>
        <v>Strategic policy, communication and partnerships</v>
      </c>
      <c r="F55" s="91" t="str">
        <f>LEFT(A55, FIND("_", A55) - 1)</f>
        <v>2293</v>
      </c>
    </row>
    <row r="56" spans="1:6" ht="20" customHeight="1" x14ac:dyDescent="0.15">
      <c r="A56" s="12" t="s">
        <v>422</v>
      </c>
      <c r="B56" s="8" t="s">
        <v>423</v>
      </c>
      <c r="C56" s="9">
        <v>2</v>
      </c>
      <c r="D56" s="10" t="s">
        <v>241</v>
      </c>
      <c r="E56" s="67" t="str">
        <f>VLOOKUP(C56,Clusters!$A$2:$C$19,3,FALSE)</f>
        <v>Strategic policy, communication and partnerships</v>
      </c>
      <c r="F56" s="91" t="str">
        <f>LEFT(A56, FIND("_", A56) - 1)</f>
        <v>2293</v>
      </c>
    </row>
    <row r="57" spans="1:6" ht="20" customHeight="1" x14ac:dyDescent="0.15">
      <c r="A57" s="12" t="s">
        <v>424</v>
      </c>
      <c r="B57" s="8" t="s">
        <v>425</v>
      </c>
      <c r="C57" s="9">
        <v>2</v>
      </c>
      <c r="D57" s="10" t="s">
        <v>241</v>
      </c>
      <c r="E57" s="67" t="str">
        <f>VLOOKUP(C57,Clusters!$A$2:$C$19,3,FALSE)</f>
        <v>Strategic policy, communication and partnerships</v>
      </c>
      <c r="F57" s="91" t="str">
        <f>LEFT(A57, FIND("_", A57) - 1)</f>
        <v>2293</v>
      </c>
    </row>
    <row r="58" spans="1:6" ht="20" customHeight="1" x14ac:dyDescent="0.15">
      <c r="A58" s="12" t="s">
        <v>426</v>
      </c>
      <c r="B58" s="8" t="s">
        <v>427</v>
      </c>
      <c r="C58" s="9">
        <v>2</v>
      </c>
      <c r="D58" s="10" t="s">
        <v>241</v>
      </c>
      <c r="E58" s="67" t="str">
        <f>VLOOKUP(C58,Clusters!$A$2:$C$19,3,FALSE)</f>
        <v>Strategic policy, communication and partnerships</v>
      </c>
      <c r="F58" s="91" t="str">
        <f>LEFT(A58, FIND("_", A58) - 1)</f>
        <v>2293</v>
      </c>
    </row>
    <row r="59" spans="1:6" ht="20" customHeight="1" x14ac:dyDescent="0.15">
      <c r="A59" s="12" t="s">
        <v>428</v>
      </c>
      <c r="B59" s="8" t="s">
        <v>429</v>
      </c>
      <c r="C59" s="9">
        <v>2</v>
      </c>
      <c r="D59" s="10" t="s">
        <v>241</v>
      </c>
      <c r="E59" s="67" t="str">
        <f>VLOOKUP(C59,Clusters!$A$2:$C$19,3,FALSE)</f>
        <v>Strategic policy, communication and partnerships</v>
      </c>
      <c r="F59" s="91" t="str">
        <f>LEFT(A59, FIND("_", A59) - 1)</f>
        <v>2278</v>
      </c>
    </row>
    <row r="60" spans="1:6" ht="20" customHeight="1" x14ac:dyDescent="0.15">
      <c r="A60" s="12" t="s">
        <v>446</v>
      </c>
      <c r="B60" s="8" t="s">
        <v>447</v>
      </c>
      <c r="C60" s="9">
        <v>2</v>
      </c>
      <c r="D60" s="10" t="s">
        <v>243</v>
      </c>
      <c r="E60" s="67" t="str">
        <f>VLOOKUP(C60,Clusters!$A$2:$C$19,3,FALSE)</f>
        <v>Strategic policy, communication and partnerships</v>
      </c>
      <c r="F60" s="91" t="str">
        <f>LEFT(A60, FIND("_", A60) - 1)</f>
        <v>2278</v>
      </c>
    </row>
    <row r="61" spans="1:6" ht="20" customHeight="1" x14ac:dyDescent="0.15">
      <c r="A61" s="12" t="s">
        <v>504</v>
      </c>
      <c r="B61" s="8" t="s">
        <v>505</v>
      </c>
      <c r="C61" s="9">
        <v>2</v>
      </c>
      <c r="D61" s="10" t="s">
        <v>241</v>
      </c>
      <c r="E61" s="67" t="str">
        <f>VLOOKUP(C61,Clusters!$A$2:$C$19,3,FALSE)</f>
        <v>Strategic policy, communication and partnerships</v>
      </c>
      <c r="F61" s="91" t="str">
        <f>LEFT(A61, FIND("_", A61) - 1)</f>
        <v>1897</v>
      </c>
    </row>
    <row r="62" spans="1:6" ht="20" customHeight="1" x14ac:dyDescent="0.15">
      <c r="A62" s="12" t="s">
        <v>554</v>
      </c>
      <c r="B62" s="8" t="s">
        <v>555</v>
      </c>
      <c r="C62" s="9">
        <v>2</v>
      </c>
      <c r="D62" s="10" t="s">
        <v>241</v>
      </c>
      <c r="E62" s="67" t="str">
        <f>VLOOKUP(C62,Clusters!$A$2:$C$19,3,FALSE)</f>
        <v>Strategic policy, communication and partnerships</v>
      </c>
      <c r="F62" s="91" t="str">
        <f>LEFT(A62, FIND("_", A62) - 1)</f>
        <v>1775</v>
      </c>
    </row>
    <row r="63" spans="1:6" ht="20" customHeight="1" x14ac:dyDescent="0.15">
      <c r="A63" s="12" t="s">
        <v>610</v>
      </c>
      <c r="B63" s="8" t="s">
        <v>611</v>
      </c>
      <c r="C63" s="9">
        <v>2</v>
      </c>
      <c r="D63" s="10" t="s">
        <v>241</v>
      </c>
      <c r="E63" s="67" t="str">
        <f>VLOOKUP(C63,Clusters!$A$2:$C$19,3,FALSE)</f>
        <v>Strategic policy, communication and partnerships</v>
      </c>
      <c r="F63" s="91" t="str">
        <f>LEFT(A63, FIND("_", A63) - 1)</f>
        <v>1704</v>
      </c>
    </row>
    <row r="64" spans="1:6" ht="20" customHeight="1" x14ac:dyDescent="0.15">
      <c r="A64" s="12" t="s">
        <v>616</v>
      </c>
      <c r="B64" s="8" t="s">
        <v>617</v>
      </c>
      <c r="C64" s="9">
        <v>2</v>
      </c>
      <c r="D64" s="10" t="s">
        <v>243</v>
      </c>
      <c r="E64" s="67" t="str">
        <f>VLOOKUP(C64,Clusters!$A$2:$C$19,3,FALSE)</f>
        <v>Strategic policy, communication and partnerships</v>
      </c>
      <c r="F64" s="91" t="str">
        <f>LEFT(A64, FIND("_", A64) - 1)</f>
        <v>1704</v>
      </c>
    </row>
    <row r="65" spans="1:6" ht="20" customHeight="1" x14ac:dyDescent="0.15">
      <c r="A65" s="12" t="s">
        <v>716</v>
      </c>
      <c r="B65" s="8" t="s">
        <v>717</v>
      </c>
      <c r="C65" s="9">
        <v>2</v>
      </c>
      <c r="D65" s="10" t="s">
        <v>243</v>
      </c>
      <c r="E65" s="67" t="str">
        <f>VLOOKUP(C65,Clusters!$A$2:$C$19,3,FALSE)</f>
        <v>Strategic policy, communication and partnerships</v>
      </c>
      <c r="F65" s="91" t="str">
        <f>LEFT(A65, FIND("_", A65) - 1)</f>
        <v>1113</v>
      </c>
    </row>
    <row r="66" spans="1:6" ht="20" customHeight="1" x14ac:dyDescent="0.15">
      <c r="A66" s="12" t="s">
        <v>726</v>
      </c>
      <c r="B66" s="8" t="s">
        <v>727</v>
      </c>
      <c r="C66" s="9">
        <v>2</v>
      </c>
      <c r="D66" s="10" t="s">
        <v>241</v>
      </c>
      <c r="E66" s="67" t="str">
        <f>VLOOKUP(C66,Clusters!$A$2:$C$19,3,FALSE)</f>
        <v>Strategic policy, communication and partnerships</v>
      </c>
      <c r="F66" s="91" t="str">
        <f>LEFT(A66, FIND("_", A66) - 1)</f>
        <v>1113</v>
      </c>
    </row>
    <row r="67" spans="1:6" ht="20" customHeight="1" x14ac:dyDescent="0.15">
      <c r="A67" s="12" t="s">
        <v>728</v>
      </c>
      <c r="B67" s="8" t="s">
        <v>729</v>
      </c>
      <c r="C67" s="9">
        <v>2</v>
      </c>
      <c r="D67" s="10" t="s">
        <v>241</v>
      </c>
      <c r="E67" s="67" t="str">
        <f>VLOOKUP(C67,Clusters!$A$2:$C$19,3,FALSE)</f>
        <v>Strategic policy, communication and partnerships</v>
      </c>
      <c r="F67" s="91" t="str">
        <f>LEFT(A67, FIND("_", A67) - 1)</f>
        <v>1113</v>
      </c>
    </row>
    <row r="68" spans="1:6" ht="20" customHeight="1" x14ac:dyDescent="0.15">
      <c r="A68" s="12" t="s">
        <v>754</v>
      </c>
      <c r="B68" s="8" t="s">
        <v>755</v>
      </c>
      <c r="C68" s="9">
        <v>2</v>
      </c>
      <c r="D68" s="10" t="s">
        <v>243</v>
      </c>
      <c r="E68" s="67" t="str">
        <f>VLOOKUP(C68,Clusters!$A$2:$C$19,3,FALSE)</f>
        <v>Strategic policy, communication and partnerships</v>
      </c>
      <c r="F68" s="91" t="str">
        <f>LEFT(A68, FIND("_", A68) - 1)</f>
        <v>1112</v>
      </c>
    </row>
    <row r="69" spans="1:6" ht="20" customHeight="1" x14ac:dyDescent="0.15">
      <c r="A69" s="12" t="s">
        <v>764</v>
      </c>
      <c r="B69" s="8" t="s">
        <v>765</v>
      </c>
      <c r="C69" s="9">
        <v>2</v>
      </c>
      <c r="D69" s="10" t="s">
        <v>241</v>
      </c>
      <c r="E69" s="67" t="str">
        <f>VLOOKUP(C69,Clusters!$A$2:$C$19,3,FALSE)</f>
        <v>Strategic policy, communication and partnerships</v>
      </c>
      <c r="F69" s="91" t="str">
        <f>LEFT(A69, FIND("_", A69) - 1)</f>
        <v>1112</v>
      </c>
    </row>
    <row r="70" spans="1:6" ht="20" customHeight="1" x14ac:dyDescent="0.15">
      <c r="A70" s="12" t="s">
        <v>766</v>
      </c>
      <c r="B70" s="8" t="s">
        <v>767</v>
      </c>
      <c r="C70" s="9">
        <v>2</v>
      </c>
      <c r="D70" s="10" t="s">
        <v>241</v>
      </c>
      <c r="E70" s="67" t="str">
        <f>VLOOKUP(C70,Clusters!$A$2:$C$19,3,FALSE)</f>
        <v>Strategic policy, communication and partnerships</v>
      </c>
      <c r="F70" s="91" t="str">
        <f>LEFT(A70, FIND("_", A70) - 1)</f>
        <v>1112</v>
      </c>
    </row>
    <row r="71" spans="1:6" ht="20" customHeight="1" x14ac:dyDescent="0.15">
      <c r="A71" s="12" t="s">
        <v>889</v>
      </c>
      <c r="B71" s="8" t="s">
        <v>890</v>
      </c>
      <c r="C71" s="9">
        <v>2</v>
      </c>
      <c r="D71" s="10" t="s">
        <v>241</v>
      </c>
      <c r="E71" s="67" t="str">
        <f>VLOOKUP(C71,Clusters!$A$2:$C$19,3,FALSE)</f>
        <v>Strategic policy, communication and partnerships</v>
      </c>
      <c r="F71" s="91" t="str">
        <f>LEFT(A71, FIND("_", A71) - 1)</f>
        <v>1047</v>
      </c>
    </row>
    <row r="72" spans="1:6" ht="20" customHeight="1" x14ac:dyDescent="0.15">
      <c r="A72" s="12" t="s">
        <v>1017</v>
      </c>
      <c r="B72" s="8" t="s">
        <v>1018</v>
      </c>
      <c r="C72" s="9">
        <v>2</v>
      </c>
      <c r="D72" s="10" t="s">
        <v>241</v>
      </c>
      <c r="E72" s="67" t="str">
        <f>VLOOKUP(C72,Clusters!$A$2:$C$19,3,FALSE)</f>
        <v>Strategic policy, communication and partnerships</v>
      </c>
      <c r="F72" s="91" t="str">
        <f>LEFT(A72, FIND("_", A72) - 1)</f>
        <v>963</v>
      </c>
    </row>
    <row r="73" spans="1:6" ht="20" customHeight="1" x14ac:dyDescent="0.15">
      <c r="A73" s="12" t="s">
        <v>1023</v>
      </c>
      <c r="B73" s="8" t="s">
        <v>1024</v>
      </c>
      <c r="C73" s="9">
        <v>2</v>
      </c>
      <c r="D73" s="10" t="s">
        <v>241</v>
      </c>
      <c r="E73" s="67" t="str">
        <f>VLOOKUP(C73,Clusters!$A$2:$C$19,3,FALSE)</f>
        <v>Strategic policy, communication and partnerships</v>
      </c>
      <c r="F73" s="91" t="str">
        <f>LEFT(A73, FIND("_", A73) - 1)</f>
        <v>963</v>
      </c>
    </row>
    <row r="74" spans="1:6" ht="20" customHeight="1" x14ac:dyDescent="0.15">
      <c r="A74" s="12" t="s">
        <v>1029</v>
      </c>
      <c r="B74" s="8" t="s">
        <v>1030</v>
      </c>
      <c r="C74" s="9">
        <v>2</v>
      </c>
      <c r="D74" s="10" t="s">
        <v>241</v>
      </c>
      <c r="E74" s="67" t="str">
        <f>VLOOKUP(C74,Clusters!$A$2:$C$19,3,FALSE)</f>
        <v>Strategic policy, communication and partnerships</v>
      </c>
      <c r="F74" s="91" t="str">
        <f>LEFT(A74, FIND("_", A74) - 1)</f>
        <v>963</v>
      </c>
    </row>
    <row r="75" spans="1:6" ht="20" customHeight="1" x14ac:dyDescent="0.15">
      <c r="A75" s="12" t="s">
        <v>1051</v>
      </c>
      <c r="B75" s="8" t="s">
        <v>1052</v>
      </c>
      <c r="C75" s="9">
        <v>2</v>
      </c>
      <c r="D75" s="10" t="s">
        <v>241</v>
      </c>
      <c r="E75" s="67" t="str">
        <f>VLOOKUP(C75,Clusters!$A$2:$C$19,3,FALSE)</f>
        <v>Strategic policy, communication and partnerships</v>
      </c>
      <c r="F75" s="91" t="str">
        <f>LEFT(A75, FIND("_", A75) - 1)</f>
        <v>953</v>
      </c>
    </row>
    <row r="76" spans="1:6" ht="20" customHeight="1" x14ac:dyDescent="0.15">
      <c r="A76" s="12" t="s">
        <v>1067</v>
      </c>
      <c r="B76" s="8" t="s">
        <v>1068</v>
      </c>
      <c r="C76" s="9">
        <v>2</v>
      </c>
      <c r="D76" s="10" t="s">
        <v>241</v>
      </c>
      <c r="E76" s="67" t="str">
        <f>VLOOKUP(C76,Clusters!$A$2:$C$19,3,FALSE)</f>
        <v>Strategic policy, communication and partnerships</v>
      </c>
      <c r="F76" s="91" t="str">
        <f>LEFT(A76, FIND("_", A76) - 1)</f>
        <v>953</v>
      </c>
    </row>
    <row r="77" spans="1:6" ht="20" customHeight="1" x14ac:dyDescent="0.15">
      <c r="A77" s="12" t="s">
        <v>1147</v>
      </c>
      <c r="B77" s="8" t="s">
        <v>1148</v>
      </c>
      <c r="C77" s="9">
        <v>2</v>
      </c>
      <c r="D77" s="10" t="s">
        <v>243</v>
      </c>
      <c r="E77" s="67" t="str">
        <f>VLOOKUP(C77,Clusters!$A$2:$C$19,3,FALSE)</f>
        <v>Strategic policy, communication and partnerships</v>
      </c>
      <c r="F77" s="91" t="str">
        <f>LEFT(A77, FIND("_", A77) - 1)</f>
        <v>1382</v>
      </c>
    </row>
    <row r="78" spans="1:6" ht="20" customHeight="1" x14ac:dyDescent="0.15">
      <c r="A78" s="12" t="s">
        <v>350</v>
      </c>
      <c r="B78" s="8" t="s">
        <v>351</v>
      </c>
      <c r="C78" s="9">
        <v>3</v>
      </c>
      <c r="D78" s="10" t="s">
        <v>241</v>
      </c>
      <c r="E78" s="67" t="str">
        <f>VLOOKUP(C78,Clusters!$A$2:$C$19,3,FALSE)</f>
        <v>Sustainable forest mgt and agriculture practices</v>
      </c>
      <c r="F78" s="91" t="str">
        <f>LEFT(A78, FIND("_", A78) - 1)</f>
        <v>2538</v>
      </c>
    </row>
    <row r="79" spans="1:6" ht="20" customHeight="1" x14ac:dyDescent="0.15">
      <c r="A79" s="12" t="s">
        <v>352</v>
      </c>
      <c r="B79" s="8" t="s">
        <v>353</v>
      </c>
      <c r="C79" s="9">
        <v>3</v>
      </c>
      <c r="D79" s="10" t="s">
        <v>241</v>
      </c>
      <c r="E79" s="67" t="str">
        <f>VLOOKUP(C79,Clusters!$A$2:$C$19,3,FALSE)</f>
        <v>Sustainable forest mgt and agriculture practices</v>
      </c>
      <c r="F79" s="91" t="str">
        <f>LEFT(A79, FIND("_", A79) - 1)</f>
        <v>2538</v>
      </c>
    </row>
    <row r="80" spans="1:6" ht="20" customHeight="1" x14ac:dyDescent="0.15">
      <c r="A80" s="12" t="s">
        <v>522</v>
      </c>
      <c r="B80" s="8" t="s">
        <v>523</v>
      </c>
      <c r="C80" s="9">
        <v>3</v>
      </c>
      <c r="D80" s="10" t="s">
        <v>241</v>
      </c>
      <c r="E80" s="67" t="str">
        <f>VLOOKUP(C80,Clusters!$A$2:$C$19,3,FALSE)</f>
        <v>Sustainable forest mgt and agriculture practices</v>
      </c>
      <c r="F80" s="91" t="str">
        <f>LEFT(A80, FIND("_", A80) - 1)</f>
        <v>1799</v>
      </c>
    </row>
    <row r="81" spans="1:6" ht="20" customHeight="1" x14ac:dyDescent="0.15">
      <c r="A81" s="12" t="s">
        <v>524</v>
      </c>
      <c r="B81" s="8" t="s">
        <v>525</v>
      </c>
      <c r="C81" s="9">
        <v>3</v>
      </c>
      <c r="D81" s="10" t="s">
        <v>241</v>
      </c>
      <c r="E81" s="67" t="str">
        <f>VLOOKUP(C81,Clusters!$A$2:$C$19,3,FALSE)</f>
        <v>Sustainable forest mgt and agriculture practices</v>
      </c>
      <c r="F81" s="91" t="str">
        <f>LEFT(A81, FIND("_", A81) - 1)</f>
        <v>1799</v>
      </c>
    </row>
    <row r="82" spans="1:6" ht="20" customHeight="1" x14ac:dyDescent="0.15">
      <c r="A82" s="12" t="s">
        <v>704</v>
      </c>
      <c r="B82" s="8" t="s">
        <v>705</v>
      </c>
      <c r="C82" s="9">
        <v>3</v>
      </c>
      <c r="D82" s="10" t="s">
        <v>241</v>
      </c>
      <c r="E82" s="67" t="str">
        <f>VLOOKUP(C82,Clusters!$A$2:$C$19,3,FALSE)</f>
        <v>Sustainable forest mgt and agriculture practices</v>
      </c>
      <c r="F82" s="91" t="str">
        <f>LEFT(A82, FIND("_", A82) - 1)</f>
        <v>1654</v>
      </c>
    </row>
    <row r="83" spans="1:6" ht="20" customHeight="1" x14ac:dyDescent="0.15">
      <c r="A83" s="12" t="s">
        <v>1145</v>
      </c>
      <c r="B83" s="8" t="s">
        <v>1146</v>
      </c>
      <c r="C83" s="9">
        <v>3</v>
      </c>
      <c r="D83" s="10" t="s">
        <v>240</v>
      </c>
      <c r="E83" s="67" t="str">
        <f>VLOOKUP(C83,Clusters!$A$2:$C$19,3,FALSE)</f>
        <v>Sustainable forest mgt and agriculture practices</v>
      </c>
      <c r="F83" s="91" t="str">
        <f>LEFT(A83, FIND("_", A83) - 1)</f>
        <v>1382</v>
      </c>
    </row>
    <row r="84" spans="1:6" ht="20" customHeight="1" x14ac:dyDescent="0.15">
      <c r="A84" s="12" t="s">
        <v>372</v>
      </c>
      <c r="B84" s="8" t="s">
        <v>373</v>
      </c>
      <c r="C84" s="9">
        <v>4</v>
      </c>
      <c r="D84" s="10" t="s">
        <v>241</v>
      </c>
      <c r="E84" s="67" t="str">
        <f>VLOOKUP(C84,Clusters!$A$2:$C$19,3,FALSE)</f>
        <v>Economic alternatives &amp; infrastructure for communities</v>
      </c>
      <c r="F84" s="91" t="str">
        <f>LEFT(A84, FIND("_", A84) - 1)</f>
        <v>2502</v>
      </c>
    </row>
    <row r="85" spans="1:6" ht="20" customHeight="1" x14ac:dyDescent="0.15">
      <c r="A85" s="12" t="s">
        <v>374</v>
      </c>
      <c r="B85" s="8" t="s">
        <v>375</v>
      </c>
      <c r="C85" s="9">
        <v>4</v>
      </c>
      <c r="D85" s="10" t="s">
        <v>241</v>
      </c>
      <c r="E85" s="67" t="str">
        <f>VLOOKUP(C85,Clusters!$A$2:$C$19,3,FALSE)</f>
        <v>Economic alternatives &amp; infrastructure for communities</v>
      </c>
      <c r="F85" s="91" t="str">
        <f>LEFT(A85, FIND("_", A85) - 1)</f>
        <v>2502</v>
      </c>
    </row>
    <row r="86" spans="1:6" ht="20" customHeight="1" x14ac:dyDescent="0.15">
      <c r="A86" s="12" t="s">
        <v>382</v>
      </c>
      <c r="B86" s="8" t="s">
        <v>383</v>
      </c>
      <c r="C86" s="9">
        <v>4</v>
      </c>
      <c r="D86" s="10" t="s">
        <v>241</v>
      </c>
      <c r="E86" s="67" t="str">
        <f>VLOOKUP(C86,Clusters!$A$2:$C$19,3,FALSE)</f>
        <v>Economic alternatives &amp; infrastructure for communities</v>
      </c>
      <c r="F86" s="91" t="str">
        <f>LEFT(A86, FIND("_", A86) - 1)</f>
        <v>2502</v>
      </c>
    </row>
    <row r="87" spans="1:6" ht="20" customHeight="1" x14ac:dyDescent="0.15">
      <c r="A87" s="12" t="s">
        <v>430</v>
      </c>
      <c r="B87" s="8" t="s">
        <v>431</v>
      </c>
      <c r="C87" s="9">
        <v>4</v>
      </c>
      <c r="D87" s="10" t="s">
        <v>241</v>
      </c>
      <c r="E87" s="67" t="str">
        <f>VLOOKUP(C87,Clusters!$A$2:$C$19,3,FALSE)</f>
        <v>Economic alternatives &amp; infrastructure for communities</v>
      </c>
      <c r="F87" s="91" t="str">
        <f>LEFT(A87, FIND("_", A87) - 1)</f>
        <v>2278</v>
      </c>
    </row>
    <row r="88" spans="1:6" ht="20" customHeight="1" x14ac:dyDescent="0.15">
      <c r="A88" s="12" t="s">
        <v>432</v>
      </c>
      <c r="B88" s="8" t="s">
        <v>433</v>
      </c>
      <c r="C88" s="9">
        <v>4</v>
      </c>
      <c r="D88" s="10" t="s">
        <v>241</v>
      </c>
      <c r="E88" s="67" t="str">
        <f>VLOOKUP(C88,Clusters!$A$2:$C$19,3,FALSE)</f>
        <v>Economic alternatives &amp; infrastructure for communities</v>
      </c>
      <c r="F88" s="91" t="str">
        <f>LEFT(A88, FIND("_", A88) - 1)</f>
        <v>2278</v>
      </c>
    </row>
    <row r="89" spans="1:6" ht="20" customHeight="1" x14ac:dyDescent="0.15">
      <c r="A89" s="12" t="s">
        <v>506</v>
      </c>
      <c r="B89" s="8" t="s">
        <v>507</v>
      </c>
      <c r="C89" s="9">
        <v>4</v>
      </c>
      <c r="D89" s="10" t="s">
        <v>241</v>
      </c>
      <c r="E89" s="67" t="str">
        <f>VLOOKUP(C89,Clusters!$A$2:$C$19,3,FALSE)</f>
        <v>Economic alternatives &amp; infrastructure for communities</v>
      </c>
      <c r="F89" s="91" t="str">
        <f>LEFT(A89, FIND("_", A89) - 1)</f>
        <v>1897</v>
      </c>
    </row>
    <row r="90" spans="1:6" ht="20" customHeight="1" x14ac:dyDescent="0.15">
      <c r="A90" s="12" t="s">
        <v>508</v>
      </c>
      <c r="B90" s="8" t="s">
        <v>509</v>
      </c>
      <c r="C90" s="9">
        <v>4</v>
      </c>
      <c r="D90" s="10" t="s">
        <v>243</v>
      </c>
      <c r="E90" s="67" t="str">
        <f>VLOOKUP(C90,Clusters!$A$2:$C$19,3,FALSE)</f>
        <v>Economic alternatives &amp; infrastructure for communities</v>
      </c>
      <c r="F90" s="91" t="str">
        <f>LEFT(A90, FIND("_", A90) - 1)</f>
        <v>1882</v>
      </c>
    </row>
    <row r="91" spans="1:6" ht="20" customHeight="1" x14ac:dyDescent="0.15">
      <c r="A91" s="12" t="s">
        <v>526</v>
      </c>
      <c r="B91" s="8" t="s">
        <v>527</v>
      </c>
      <c r="C91" s="9">
        <v>4</v>
      </c>
      <c r="D91" s="10" t="s">
        <v>241</v>
      </c>
      <c r="E91" s="67" t="str">
        <f>VLOOKUP(C91,Clusters!$A$2:$C$19,3,FALSE)</f>
        <v>Economic alternatives &amp; infrastructure for communities</v>
      </c>
      <c r="F91" s="91" t="str">
        <f>LEFT(A91, FIND("_", A91) - 1)</f>
        <v>1799</v>
      </c>
    </row>
    <row r="92" spans="1:6" ht="20" customHeight="1" x14ac:dyDescent="0.15">
      <c r="A92" s="12" t="s">
        <v>536</v>
      </c>
      <c r="B92" s="8" t="s">
        <v>537</v>
      </c>
      <c r="C92" s="9">
        <v>4</v>
      </c>
      <c r="D92" s="10" t="s">
        <v>241</v>
      </c>
      <c r="E92" s="67" t="str">
        <f>VLOOKUP(C92,Clusters!$A$2:$C$19,3,FALSE)</f>
        <v>Economic alternatives &amp; infrastructure for communities</v>
      </c>
      <c r="F92" s="91" t="str">
        <f>LEFT(A92, FIND("_", A92) - 1)</f>
        <v>1799</v>
      </c>
    </row>
    <row r="93" spans="1:6" ht="20" customHeight="1" x14ac:dyDescent="0.15">
      <c r="A93" s="12" t="s">
        <v>538</v>
      </c>
      <c r="B93" s="8" t="s">
        <v>539</v>
      </c>
      <c r="C93" s="9">
        <v>4</v>
      </c>
      <c r="D93" s="10" t="s">
        <v>241</v>
      </c>
      <c r="E93" s="67" t="str">
        <f>VLOOKUP(C93,Clusters!$A$2:$C$19,3,FALSE)</f>
        <v>Economic alternatives &amp; infrastructure for communities</v>
      </c>
      <c r="F93" s="91" t="str">
        <f>LEFT(A93, FIND("_", A93) - 1)</f>
        <v>1799</v>
      </c>
    </row>
    <row r="94" spans="1:6" ht="20" customHeight="1" x14ac:dyDescent="0.15">
      <c r="A94" s="12" t="s">
        <v>542</v>
      </c>
      <c r="B94" s="8" t="s">
        <v>543</v>
      </c>
      <c r="C94" s="9">
        <v>4</v>
      </c>
      <c r="D94" s="10" t="s">
        <v>243</v>
      </c>
      <c r="E94" s="67" t="str">
        <f>VLOOKUP(C94,Clusters!$A$2:$C$19,3,FALSE)</f>
        <v>Economic alternatives &amp; infrastructure for communities</v>
      </c>
      <c r="F94" s="91" t="str">
        <f>LEFT(A94, FIND("_", A94) - 1)</f>
        <v>1799</v>
      </c>
    </row>
    <row r="95" spans="1:6" ht="20" customHeight="1" x14ac:dyDescent="0.15">
      <c r="A95" s="12" t="s">
        <v>578</v>
      </c>
      <c r="B95" s="8" t="s">
        <v>579</v>
      </c>
      <c r="C95" s="9">
        <v>4</v>
      </c>
      <c r="D95" s="10" t="s">
        <v>241</v>
      </c>
      <c r="E95" s="67" t="str">
        <f>VLOOKUP(C95,Clusters!$A$2:$C$19,3,FALSE)</f>
        <v>Economic alternatives &amp; infrastructure for communities</v>
      </c>
      <c r="F95" s="91" t="str">
        <f>LEFT(A95, FIND("_", A95) - 1)</f>
        <v>1765</v>
      </c>
    </row>
    <row r="96" spans="1:6" ht="20" customHeight="1" x14ac:dyDescent="0.15">
      <c r="A96" s="12" t="s">
        <v>580</v>
      </c>
      <c r="B96" s="8" t="s">
        <v>581</v>
      </c>
      <c r="C96" s="9">
        <v>4</v>
      </c>
      <c r="D96" s="10" t="s">
        <v>241</v>
      </c>
      <c r="E96" s="67" t="str">
        <f>VLOOKUP(C96,Clusters!$A$2:$C$19,3,FALSE)</f>
        <v>Economic alternatives &amp; infrastructure for communities</v>
      </c>
      <c r="F96" s="91" t="str">
        <f>LEFT(A96, FIND("_", A96) - 1)</f>
        <v>1765</v>
      </c>
    </row>
    <row r="97" spans="1:6" ht="20" customHeight="1" x14ac:dyDescent="0.15">
      <c r="A97" s="12" t="s">
        <v>582</v>
      </c>
      <c r="B97" s="8" t="s">
        <v>583</v>
      </c>
      <c r="C97" s="9">
        <v>4</v>
      </c>
      <c r="D97" s="10" t="s">
        <v>241</v>
      </c>
      <c r="E97" s="67" t="str">
        <f>VLOOKUP(C97,Clusters!$A$2:$C$19,3,FALSE)</f>
        <v>Economic alternatives &amp; infrastructure for communities</v>
      </c>
      <c r="F97" s="91" t="str">
        <f>LEFT(A97, FIND("_", A97) - 1)</f>
        <v>1765</v>
      </c>
    </row>
    <row r="98" spans="1:6" ht="20" customHeight="1" x14ac:dyDescent="0.15">
      <c r="A98" s="12" t="s">
        <v>590</v>
      </c>
      <c r="B98" s="8" t="s">
        <v>591</v>
      </c>
      <c r="C98" s="9">
        <v>4</v>
      </c>
      <c r="D98" s="10" t="s">
        <v>241</v>
      </c>
      <c r="E98" s="67" t="str">
        <f>VLOOKUP(C98,Clusters!$A$2:$C$19,3,FALSE)</f>
        <v>Economic alternatives &amp; infrastructure for communities</v>
      </c>
      <c r="F98" s="91" t="str">
        <f>LEFT(A98, FIND("_", A98) - 1)</f>
        <v>1765</v>
      </c>
    </row>
    <row r="99" spans="1:6" ht="20" customHeight="1" x14ac:dyDescent="0.15">
      <c r="A99" s="12" t="s">
        <v>592</v>
      </c>
      <c r="B99" s="8" t="s">
        <v>593</v>
      </c>
      <c r="C99" s="9">
        <v>4</v>
      </c>
      <c r="D99" s="10" t="s">
        <v>243</v>
      </c>
      <c r="E99" s="67" t="str">
        <f>VLOOKUP(C99,Clusters!$A$2:$C$19,3,FALSE)</f>
        <v>Economic alternatives &amp; infrastructure for communities</v>
      </c>
      <c r="F99" s="91" t="str">
        <f>LEFT(A99, FIND("_", A99) - 1)</f>
        <v>1765</v>
      </c>
    </row>
    <row r="100" spans="1:6" ht="20" customHeight="1" x14ac:dyDescent="0.15">
      <c r="A100" s="12" t="s">
        <v>594</v>
      </c>
      <c r="B100" s="8" t="s">
        <v>595</v>
      </c>
      <c r="C100" s="9">
        <v>4</v>
      </c>
      <c r="D100" s="10" t="s">
        <v>241</v>
      </c>
      <c r="E100" s="67" t="str">
        <f>VLOOKUP(C100,Clusters!$A$2:$C$19,3,FALSE)</f>
        <v>Economic alternatives &amp; infrastructure for communities</v>
      </c>
      <c r="F100" s="91" t="str">
        <f>LEFT(A100, FIND("_", A100) - 1)</f>
        <v>1765</v>
      </c>
    </row>
    <row r="101" spans="1:6" ht="20" customHeight="1" x14ac:dyDescent="0.15">
      <c r="A101" s="12" t="s">
        <v>598</v>
      </c>
      <c r="B101" s="8" t="s">
        <v>599</v>
      </c>
      <c r="C101" s="9">
        <v>4</v>
      </c>
      <c r="D101" s="10" t="s">
        <v>241</v>
      </c>
      <c r="E101" s="67" t="str">
        <f>VLOOKUP(C101,Clusters!$A$2:$C$19,3,FALSE)</f>
        <v>Economic alternatives &amp; infrastructure for communities</v>
      </c>
      <c r="F101" s="91" t="str">
        <f>LEFT(A101, FIND("_", A101) - 1)</f>
        <v>1765</v>
      </c>
    </row>
    <row r="102" spans="1:6" ht="20" customHeight="1" x14ac:dyDescent="0.15">
      <c r="A102" s="12" t="s">
        <v>722</v>
      </c>
      <c r="B102" s="8" t="s">
        <v>723</v>
      </c>
      <c r="C102" s="9">
        <v>4</v>
      </c>
      <c r="D102" s="10" t="s">
        <v>241</v>
      </c>
      <c r="E102" s="67" t="str">
        <f>VLOOKUP(C102,Clusters!$A$2:$C$19,3,FALSE)</f>
        <v>Economic alternatives &amp; infrastructure for communities</v>
      </c>
      <c r="F102" s="91" t="str">
        <f>LEFT(A102, FIND("_", A102) - 1)</f>
        <v>1113</v>
      </c>
    </row>
    <row r="103" spans="1:6" ht="20" customHeight="1" x14ac:dyDescent="0.15">
      <c r="A103" s="12" t="s">
        <v>724</v>
      </c>
      <c r="B103" s="8" t="s">
        <v>725</v>
      </c>
      <c r="C103" s="9">
        <v>4</v>
      </c>
      <c r="D103" s="10" t="s">
        <v>241</v>
      </c>
      <c r="E103" s="67" t="str">
        <f>VLOOKUP(C103,Clusters!$A$2:$C$19,3,FALSE)</f>
        <v>Economic alternatives &amp; infrastructure for communities</v>
      </c>
      <c r="F103" s="91" t="str">
        <f>LEFT(A103, FIND("_", A103) - 1)</f>
        <v>1113</v>
      </c>
    </row>
    <row r="104" spans="1:6" ht="20" customHeight="1" x14ac:dyDescent="0.15">
      <c r="A104" s="12" t="s">
        <v>760</v>
      </c>
      <c r="B104" s="8" t="s">
        <v>761</v>
      </c>
      <c r="C104" s="9">
        <v>4</v>
      </c>
      <c r="D104" s="10" t="s">
        <v>241</v>
      </c>
      <c r="E104" s="67" t="str">
        <f>VLOOKUP(C104,Clusters!$A$2:$C$19,3,FALSE)</f>
        <v>Economic alternatives &amp; infrastructure for communities</v>
      </c>
      <c r="F104" s="91" t="str">
        <f>LEFT(A104, FIND("_", A104) - 1)</f>
        <v>1112</v>
      </c>
    </row>
    <row r="105" spans="1:6" ht="20" customHeight="1" x14ac:dyDescent="0.15">
      <c r="A105" s="12" t="s">
        <v>762</v>
      </c>
      <c r="B105" s="8" t="s">
        <v>763</v>
      </c>
      <c r="C105" s="9">
        <v>4</v>
      </c>
      <c r="D105" s="10" t="s">
        <v>241</v>
      </c>
      <c r="E105" s="67" t="str">
        <f>VLOOKUP(C105,Clusters!$A$2:$C$19,3,FALSE)</f>
        <v>Economic alternatives &amp; infrastructure for communities</v>
      </c>
      <c r="F105" s="91" t="str">
        <f>LEFT(A105, FIND("_", A105) - 1)</f>
        <v>1112</v>
      </c>
    </row>
    <row r="106" spans="1:6" ht="20" customHeight="1" x14ac:dyDescent="0.15">
      <c r="A106" s="12" t="s">
        <v>866</v>
      </c>
      <c r="B106" s="8" t="s">
        <v>867</v>
      </c>
      <c r="C106" s="9">
        <v>4</v>
      </c>
      <c r="D106" s="10" t="s">
        <v>241</v>
      </c>
      <c r="E106" s="67" t="str">
        <f>VLOOKUP(C106,Clusters!$A$2:$C$19,3,FALSE)</f>
        <v>Economic alternatives &amp; infrastructure for communities</v>
      </c>
      <c r="F106" s="91" t="str">
        <f>LEFT(A106, FIND("_", A106) - 1)</f>
        <v>868</v>
      </c>
    </row>
    <row r="107" spans="1:6" ht="20" customHeight="1" x14ac:dyDescent="0.15">
      <c r="A107" s="12" t="s">
        <v>919</v>
      </c>
      <c r="B107" s="8" t="s">
        <v>920</v>
      </c>
      <c r="C107" s="9">
        <v>4</v>
      </c>
      <c r="D107" s="10" t="s">
        <v>241</v>
      </c>
      <c r="E107" s="67" t="str">
        <f>VLOOKUP(C107,Clusters!$A$2:$C$19,3,FALSE)</f>
        <v>Economic alternatives &amp; infrastructure for communities</v>
      </c>
      <c r="F107" s="91" t="str">
        <f>LEFT(A107, FIND("_", A107) - 1)</f>
        <v>1094</v>
      </c>
    </row>
    <row r="108" spans="1:6" ht="20" customHeight="1" x14ac:dyDescent="0.15">
      <c r="A108" s="12" t="s">
        <v>951</v>
      </c>
      <c r="B108" s="8" t="s">
        <v>952</v>
      </c>
      <c r="C108" s="9">
        <v>4</v>
      </c>
      <c r="D108" s="10" t="s">
        <v>241</v>
      </c>
      <c r="E108" s="67" t="str">
        <f>VLOOKUP(C108,Clusters!$A$2:$C$19,3,FALSE)</f>
        <v>Economic alternatives &amp; infrastructure for communities</v>
      </c>
      <c r="F108" s="91" t="str">
        <f>LEFT(A108, FIND("_", A108) - 1)</f>
        <v>1541</v>
      </c>
    </row>
    <row r="109" spans="1:6" ht="20" customHeight="1" x14ac:dyDescent="0.15">
      <c r="A109" s="12" t="s">
        <v>953</v>
      </c>
      <c r="B109" s="8" t="s">
        <v>954</v>
      </c>
      <c r="C109" s="9">
        <v>4</v>
      </c>
      <c r="D109" s="10" t="s">
        <v>241</v>
      </c>
      <c r="E109" s="67" t="str">
        <f>VLOOKUP(C109,Clusters!$A$2:$C$19,3,FALSE)</f>
        <v>Economic alternatives &amp; infrastructure for communities</v>
      </c>
      <c r="F109" s="91" t="str">
        <f>LEFT(A109, FIND("_", A109) - 1)</f>
        <v>1541</v>
      </c>
    </row>
    <row r="110" spans="1:6" ht="20" customHeight="1" x14ac:dyDescent="0.15">
      <c r="A110" s="12" t="s">
        <v>1011</v>
      </c>
      <c r="B110" s="8" t="s">
        <v>1012</v>
      </c>
      <c r="C110" s="9">
        <v>4</v>
      </c>
      <c r="D110" s="10" t="s">
        <v>241</v>
      </c>
      <c r="E110" s="67" t="str">
        <f>VLOOKUP(C110,Clusters!$A$2:$C$19,3,FALSE)</f>
        <v>Economic alternatives &amp; infrastructure for communities</v>
      </c>
      <c r="F110" s="91" t="str">
        <f>LEFT(A110, FIND("_", A110) - 1)</f>
        <v>1403</v>
      </c>
    </row>
    <row r="111" spans="1:6" ht="20" customHeight="1" x14ac:dyDescent="0.15">
      <c r="A111" s="12" t="s">
        <v>1021</v>
      </c>
      <c r="B111" s="8" t="s">
        <v>1022</v>
      </c>
      <c r="C111" s="9">
        <v>4</v>
      </c>
      <c r="D111" s="10" t="s">
        <v>241</v>
      </c>
      <c r="E111" s="67" t="str">
        <f>VLOOKUP(C111,Clusters!$A$2:$C$19,3,FALSE)</f>
        <v>Economic alternatives &amp; infrastructure for communities</v>
      </c>
      <c r="F111" s="91" t="str">
        <f>LEFT(A111, FIND("_", A111) - 1)</f>
        <v>963</v>
      </c>
    </row>
    <row r="112" spans="1:6" ht="20" customHeight="1" x14ac:dyDescent="0.15">
      <c r="A112" s="12" t="s">
        <v>1083</v>
      </c>
      <c r="B112" s="8" t="s">
        <v>1084</v>
      </c>
      <c r="C112" s="9">
        <v>4</v>
      </c>
      <c r="D112" s="10" t="s">
        <v>241</v>
      </c>
      <c r="E112" s="67" t="str">
        <f>VLOOKUP(C112,Clusters!$A$2:$C$19,3,FALSE)</f>
        <v>Economic alternatives &amp; infrastructure for communities</v>
      </c>
      <c r="F112" s="91" t="str">
        <f>LEFT(A112, FIND("_", A112) - 1)</f>
        <v>1360</v>
      </c>
    </row>
    <row r="113" spans="1:6" ht="20" customHeight="1" x14ac:dyDescent="0.15">
      <c r="A113" s="12" t="s">
        <v>370</v>
      </c>
      <c r="B113" s="8" t="s">
        <v>371</v>
      </c>
      <c r="C113" s="9">
        <v>5</v>
      </c>
      <c r="D113" s="10" t="s">
        <v>242</v>
      </c>
      <c r="E113" s="67" t="str">
        <f>VLOOKUP(C113,Clusters!$A$2:$C$19,3,FALSE)</f>
        <v>Monitoring</v>
      </c>
      <c r="F113" s="91" t="str">
        <f>LEFT(A113, FIND("_", A113) - 1)</f>
        <v>2502</v>
      </c>
    </row>
    <row r="114" spans="1:6" ht="20" customHeight="1" x14ac:dyDescent="0.15">
      <c r="A114" s="12" t="s">
        <v>391</v>
      </c>
      <c r="B114" s="8" t="s">
        <v>392</v>
      </c>
      <c r="C114" s="9">
        <v>5</v>
      </c>
      <c r="D114" s="10" t="s">
        <v>244</v>
      </c>
      <c r="E114" s="67" t="str">
        <f>VLOOKUP(C114,Clusters!$A$2:$C$19,3,FALSE)</f>
        <v>Monitoring</v>
      </c>
      <c r="F114" s="91" t="str">
        <f>LEFT(A114, FIND("_", A114) - 1)</f>
        <v>2373</v>
      </c>
    </row>
    <row r="115" spans="1:6" ht="20" customHeight="1" x14ac:dyDescent="0.15">
      <c r="A115" s="12" t="s">
        <v>400</v>
      </c>
      <c r="B115" s="8" t="s">
        <v>401</v>
      </c>
      <c r="C115" s="9">
        <v>5</v>
      </c>
      <c r="D115" s="10" t="s">
        <v>240</v>
      </c>
      <c r="E115" s="67" t="str">
        <f>VLOOKUP(C115,Clusters!$A$2:$C$19,3,FALSE)</f>
        <v>Monitoring</v>
      </c>
      <c r="F115" s="91" t="str">
        <f>LEFT(A115, FIND("_", A115) - 1)</f>
        <v>2373</v>
      </c>
    </row>
    <row r="116" spans="1:6" ht="20" customHeight="1" x14ac:dyDescent="0.15">
      <c r="A116" s="12" t="s">
        <v>402</v>
      </c>
      <c r="B116" s="8" t="s">
        <v>403</v>
      </c>
      <c r="C116" s="9">
        <v>5</v>
      </c>
      <c r="D116" s="10" t="s">
        <v>244</v>
      </c>
      <c r="E116" s="67" t="str">
        <f>VLOOKUP(C116,Clusters!$A$2:$C$19,3,FALSE)</f>
        <v>Monitoring</v>
      </c>
      <c r="F116" s="91" t="str">
        <f>LEFT(A116, FIND("_", A116) - 1)</f>
        <v>2373</v>
      </c>
    </row>
    <row r="117" spans="1:6" ht="20" customHeight="1" x14ac:dyDescent="0.15">
      <c r="A117" s="12" t="s">
        <v>404</v>
      </c>
      <c r="B117" s="8" t="s">
        <v>405</v>
      </c>
      <c r="C117" s="9">
        <v>5</v>
      </c>
      <c r="D117" s="10" t="s">
        <v>243</v>
      </c>
      <c r="E117" s="67" t="str">
        <f>VLOOKUP(C117,Clusters!$A$2:$C$19,3,FALSE)</f>
        <v>Monitoring</v>
      </c>
      <c r="F117" s="91" t="str">
        <f>LEFT(A117, FIND("_", A117) - 1)</f>
        <v>2373</v>
      </c>
    </row>
    <row r="118" spans="1:6" ht="20" customHeight="1" x14ac:dyDescent="0.15">
      <c r="A118" s="12" t="s">
        <v>438</v>
      </c>
      <c r="B118" s="8" t="s">
        <v>439</v>
      </c>
      <c r="C118" s="9">
        <v>5</v>
      </c>
      <c r="D118" s="10" t="s">
        <v>240</v>
      </c>
      <c r="E118" s="67" t="str">
        <f>VLOOKUP(C118,Clusters!$A$2:$C$19,3,FALSE)</f>
        <v>Monitoring</v>
      </c>
      <c r="F118" s="91" t="str">
        <f>LEFT(A118, FIND("_", A118) - 1)</f>
        <v>2278</v>
      </c>
    </row>
    <row r="119" spans="1:6" ht="20" customHeight="1" x14ac:dyDescent="0.15">
      <c r="A119" s="12" t="s">
        <v>442</v>
      </c>
      <c r="B119" s="8" t="s">
        <v>443</v>
      </c>
      <c r="C119" s="9">
        <v>5</v>
      </c>
      <c r="D119" s="10" t="s">
        <v>240</v>
      </c>
      <c r="E119" s="67" t="str">
        <f>VLOOKUP(C119,Clusters!$A$2:$C$19,3,FALSE)</f>
        <v>Monitoring</v>
      </c>
      <c r="F119" s="91" t="str">
        <f>LEFT(A119, FIND("_", A119) - 1)</f>
        <v>2278</v>
      </c>
    </row>
    <row r="120" spans="1:6" ht="20" customHeight="1" x14ac:dyDescent="0.15">
      <c r="A120" s="12" t="s">
        <v>444</v>
      </c>
      <c r="B120" s="8" t="s">
        <v>445</v>
      </c>
      <c r="C120" s="9">
        <v>5</v>
      </c>
      <c r="D120" s="10" t="s">
        <v>243</v>
      </c>
      <c r="E120" s="67" t="str">
        <f>VLOOKUP(C120,Clusters!$A$2:$C$19,3,FALSE)</f>
        <v>Monitoring</v>
      </c>
      <c r="F120" s="91" t="str">
        <f>LEFT(A120, FIND("_", A120) - 1)</f>
        <v>2278</v>
      </c>
    </row>
    <row r="121" spans="1:6" ht="20" customHeight="1" x14ac:dyDescent="0.15">
      <c r="A121" s="12" t="s">
        <v>454</v>
      </c>
      <c r="B121" s="8" t="s">
        <v>455</v>
      </c>
      <c r="C121" s="9">
        <v>5</v>
      </c>
      <c r="D121" s="10" t="s">
        <v>243</v>
      </c>
      <c r="E121" s="67" t="str">
        <f>VLOOKUP(C121,Clusters!$A$2:$C$19,3,FALSE)</f>
        <v>Monitoring</v>
      </c>
      <c r="F121" s="91" t="str">
        <f>LEFT(A121, FIND("_", A121) - 1)</f>
        <v>1953</v>
      </c>
    </row>
    <row r="122" spans="1:6" ht="20" customHeight="1" x14ac:dyDescent="0.15">
      <c r="A122" s="12" t="s">
        <v>474</v>
      </c>
      <c r="B122" s="8" t="s">
        <v>475</v>
      </c>
      <c r="C122" s="9">
        <v>5</v>
      </c>
      <c r="D122" s="10" t="s">
        <v>242</v>
      </c>
      <c r="E122" s="67" t="str">
        <f>VLOOKUP(C122,Clusters!$A$2:$C$19,3,FALSE)</f>
        <v>Monitoring</v>
      </c>
      <c r="F122" s="91" t="str">
        <f>LEFT(A122, FIND("_", A122) - 1)</f>
        <v>1953</v>
      </c>
    </row>
    <row r="123" spans="1:6" ht="20" customHeight="1" x14ac:dyDescent="0.15">
      <c r="A123" s="12" t="s">
        <v>528</v>
      </c>
      <c r="B123" s="8" t="s">
        <v>529</v>
      </c>
      <c r="C123" s="9">
        <v>5</v>
      </c>
      <c r="D123" s="10" t="s">
        <v>241</v>
      </c>
      <c r="E123" s="67" t="str">
        <f>VLOOKUP(C123,Clusters!$A$2:$C$19,3,FALSE)</f>
        <v>Monitoring</v>
      </c>
      <c r="F123" s="91" t="str">
        <f>LEFT(A123, FIND("_", A123) - 1)</f>
        <v>1799</v>
      </c>
    </row>
    <row r="124" spans="1:6" ht="20" customHeight="1" x14ac:dyDescent="0.15">
      <c r="A124" s="12" t="s">
        <v>532</v>
      </c>
      <c r="B124" s="8" t="s">
        <v>533</v>
      </c>
      <c r="C124" s="9">
        <v>5</v>
      </c>
      <c r="D124" s="10" t="s">
        <v>243</v>
      </c>
      <c r="E124" s="67" t="str">
        <f>VLOOKUP(C124,Clusters!$A$2:$C$19,3,FALSE)</f>
        <v>Monitoring</v>
      </c>
      <c r="F124" s="91" t="str">
        <f>LEFT(A124, FIND("_", A124) - 1)</f>
        <v>1799</v>
      </c>
    </row>
    <row r="125" spans="1:6" ht="20" customHeight="1" x14ac:dyDescent="0.15">
      <c r="A125" s="12" t="s">
        <v>534</v>
      </c>
      <c r="B125" s="8" t="s">
        <v>535</v>
      </c>
      <c r="C125" s="9">
        <v>5</v>
      </c>
      <c r="D125" s="10" t="s">
        <v>241</v>
      </c>
      <c r="E125" s="67" t="str">
        <f>VLOOKUP(C125,Clusters!$A$2:$C$19,3,FALSE)</f>
        <v>Monitoring</v>
      </c>
      <c r="F125" s="91" t="str">
        <f>LEFT(A125, FIND("_", A125) - 1)</f>
        <v>1799</v>
      </c>
    </row>
    <row r="126" spans="1:6" ht="20" customHeight="1" x14ac:dyDescent="0.15">
      <c r="A126" s="12" t="s">
        <v>670</v>
      </c>
      <c r="B126" s="8" t="s">
        <v>671</v>
      </c>
      <c r="C126" s="9">
        <v>5</v>
      </c>
      <c r="D126" s="10" t="s">
        <v>242</v>
      </c>
      <c r="E126" s="67" t="str">
        <f>VLOOKUP(C126,Clusters!$A$2:$C$19,3,FALSE)</f>
        <v>Monitoring</v>
      </c>
      <c r="F126" s="91" t="str">
        <f>LEFT(A126, FIND("_", A126) - 1)</f>
        <v>1674</v>
      </c>
    </row>
    <row r="127" spans="1:6" ht="20" customHeight="1" x14ac:dyDescent="0.15">
      <c r="A127" s="12" t="s">
        <v>696</v>
      </c>
      <c r="B127" s="8" t="s">
        <v>697</v>
      </c>
      <c r="C127" s="9">
        <v>5</v>
      </c>
      <c r="D127" s="10" t="s">
        <v>240</v>
      </c>
      <c r="E127" s="67" t="str">
        <f>VLOOKUP(C127,Clusters!$A$2:$C$19,3,FALSE)</f>
        <v>Monitoring</v>
      </c>
      <c r="F127" s="91" t="str">
        <f>LEFT(A127, FIND("_", A127) - 1)</f>
        <v>1311</v>
      </c>
    </row>
    <row r="128" spans="1:6" ht="20" customHeight="1" x14ac:dyDescent="0.15">
      <c r="A128" s="12" t="s">
        <v>752</v>
      </c>
      <c r="B128" s="8" t="s">
        <v>753</v>
      </c>
      <c r="C128" s="9">
        <v>5</v>
      </c>
      <c r="D128" s="10" t="s">
        <v>243</v>
      </c>
      <c r="E128" s="67" t="str">
        <f>VLOOKUP(C128,Clusters!$A$2:$C$19,3,FALSE)</f>
        <v>Monitoring</v>
      </c>
      <c r="F128" s="91" t="str">
        <f>LEFT(A128, FIND("_", A128) - 1)</f>
        <v>856</v>
      </c>
    </row>
    <row r="129" spans="1:6" ht="20" customHeight="1" x14ac:dyDescent="0.15">
      <c r="A129" s="12" t="s">
        <v>824</v>
      </c>
      <c r="B129" s="8" t="s">
        <v>825</v>
      </c>
      <c r="C129" s="9">
        <v>5</v>
      </c>
      <c r="D129" s="10" t="s">
        <v>240</v>
      </c>
      <c r="E129" s="67" t="str">
        <f>VLOOKUP(C129,Clusters!$A$2:$C$19,3,FALSE)</f>
        <v>Monitoring</v>
      </c>
      <c r="F129" s="91" t="str">
        <f>LEFT(A129, FIND("_", A129) - 1)</f>
        <v>934</v>
      </c>
    </row>
    <row r="130" spans="1:6" ht="20" customHeight="1" x14ac:dyDescent="0.15">
      <c r="A130" s="12" t="s">
        <v>840</v>
      </c>
      <c r="B130" s="8" t="s">
        <v>841</v>
      </c>
      <c r="C130" s="9">
        <v>5</v>
      </c>
      <c r="D130" s="10" t="s">
        <v>243</v>
      </c>
      <c r="E130" s="67" t="str">
        <f>VLOOKUP(C130,Clusters!$A$2:$C$19,3,FALSE)</f>
        <v>Monitoring</v>
      </c>
      <c r="F130" s="91" t="str">
        <f>LEFT(A130, FIND("_", A130) - 1)</f>
        <v>875</v>
      </c>
    </row>
    <row r="131" spans="1:6" ht="20" customHeight="1" x14ac:dyDescent="0.15">
      <c r="A131" s="12" t="s">
        <v>852</v>
      </c>
      <c r="B131" s="8" t="s">
        <v>853</v>
      </c>
      <c r="C131" s="9">
        <v>5</v>
      </c>
      <c r="D131" s="10" t="s">
        <v>240</v>
      </c>
      <c r="E131" s="67" t="str">
        <f>VLOOKUP(C131,Clusters!$A$2:$C$19,3,FALSE)</f>
        <v>Monitoring</v>
      </c>
      <c r="F131" s="91" t="str">
        <f>LEFT(A131, FIND("_", A131) - 1)</f>
        <v>875</v>
      </c>
    </row>
    <row r="132" spans="1:6" ht="20" customHeight="1" x14ac:dyDescent="0.15">
      <c r="A132" s="12" t="s">
        <v>860</v>
      </c>
      <c r="B132" s="8" t="s">
        <v>861</v>
      </c>
      <c r="C132" s="9">
        <v>5</v>
      </c>
      <c r="D132" s="10" t="s">
        <v>240</v>
      </c>
      <c r="E132" s="67" t="str">
        <f>VLOOKUP(C132,Clusters!$A$2:$C$19,3,FALSE)</f>
        <v>Monitoring</v>
      </c>
      <c r="F132" s="91" t="str">
        <f>LEFT(A132, FIND("_", A132) - 1)</f>
        <v>868</v>
      </c>
    </row>
    <row r="133" spans="1:6" ht="20" customHeight="1" x14ac:dyDescent="0.15">
      <c r="A133" s="12" t="s">
        <v>895</v>
      </c>
      <c r="B133" s="8" t="s">
        <v>896</v>
      </c>
      <c r="C133" s="9">
        <v>5</v>
      </c>
      <c r="D133" s="10" t="s">
        <v>240</v>
      </c>
      <c r="E133" s="67" t="str">
        <f>VLOOKUP(C133,Clusters!$A$2:$C$19,3,FALSE)</f>
        <v>Monitoring</v>
      </c>
      <c r="F133" s="91" t="str">
        <f>LEFT(A133, FIND("_", A133) - 1)</f>
        <v>1047</v>
      </c>
    </row>
    <row r="134" spans="1:6" ht="20" customHeight="1" x14ac:dyDescent="0.15">
      <c r="A134" s="12" t="s">
        <v>931</v>
      </c>
      <c r="B134" s="8" t="s">
        <v>932</v>
      </c>
      <c r="C134" s="9">
        <v>5</v>
      </c>
      <c r="D134" s="10" t="s">
        <v>242</v>
      </c>
      <c r="E134" s="67" t="str">
        <f>VLOOKUP(C134,Clusters!$A$2:$C$19,3,FALSE)</f>
        <v>Monitoring</v>
      </c>
      <c r="F134" s="91" t="str">
        <f>LEFT(A134, FIND("_", A134) - 1)</f>
        <v>1541</v>
      </c>
    </row>
    <row r="135" spans="1:6" ht="20" customHeight="1" x14ac:dyDescent="0.15">
      <c r="A135" s="12" t="s">
        <v>955</v>
      </c>
      <c r="B135" s="8" t="s">
        <v>956</v>
      </c>
      <c r="C135" s="9">
        <v>5</v>
      </c>
      <c r="D135" s="10" t="s">
        <v>243</v>
      </c>
      <c r="E135" s="67" t="str">
        <f>VLOOKUP(C135,Clusters!$A$2:$C$19,3,FALSE)</f>
        <v>Monitoring</v>
      </c>
      <c r="F135" s="91" t="str">
        <f>LEFT(A135, FIND("_", A135) - 1)</f>
        <v>1384</v>
      </c>
    </row>
    <row r="136" spans="1:6" ht="20" customHeight="1" x14ac:dyDescent="0.15">
      <c r="A136" s="12" t="s">
        <v>959</v>
      </c>
      <c r="B136" s="8" t="s">
        <v>960</v>
      </c>
      <c r="C136" s="9">
        <v>5</v>
      </c>
      <c r="D136" s="10" t="s">
        <v>240</v>
      </c>
      <c r="E136" s="67" t="str">
        <f>VLOOKUP(C136,Clusters!$A$2:$C$19,3,FALSE)</f>
        <v>Monitoring</v>
      </c>
      <c r="F136" s="91" t="str">
        <f>LEFT(A136, FIND("_", A136) - 1)</f>
        <v>1384</v>
      </c>
    </row>
    <row r="137" spans="1:6" ht="20" customHeight="1" x14ac:dyDescent="0.15">
      <c r="A137" s="12" t="s">
        <v>300</v>
      </c>
      <c r="B137" s="8" t="s">
        <v>301</v>
      </c>
      <c r="C137" s="9">
        <v>6</v>
      </c>
      <c r="D137" s="10" t="s">
        <v>243</v>
      </c>
      <c r="E137" s="67" t="str">
        <f>VLOOKUP(C137,Clusters!$A$2:$C$19,3,FALSE)</f>
        <v>Project management</v>
      </c>
      <c r="F137" s="91" t="str">
        <f>LEFT(A137, FIND("_", A137) - 1)</f>
        <v>2611</v>
      </c>
    </row>
    <row r="138" spans="1:6" ht="20" customHeight="1" x14ac:dyDescent="0.15">
      <c r="A138" s="12" t="s">
        <v>304</v>
      </c>
      <c r="B138" s="8" t="s">
        <v>305</v>
      </c>
      <c r="C138" s="9">
        <v>6</v>
      </c>
      <c r="D138" s="10" t="s">
        <v>243</v>
      </c>
      <c r="E138" s="67" t="str">
        <f>VLOOKUP(C138,Clusters!$A$2:$C$19,3,FALSE)</f>
        <v>Project management</v>
      </c>
      <c r="F138" s="91" t="str">
        <f>LEFT(A138, FIND("_", A138) - 1)</f>
        <v>2611</v>
      </c>
    </row>
    <row r="139" spans="1:6" ht="20" customHeight="1" x14ac:dyDescent="0.15">
      <c r="A139" s="12" t="s">
        <v>320</v>
      </c>
      <c r="B139" s="8" t="s">
        <v>321</v>
      </c>
      <c r="C139" s="9">
        <v>6</v>
      </c>
      <c r="D139" s="10" t="s">
        <v>243</v>
      </c>
      <c r="E139" s="67" t="str">
        <f>VLOOKUP(C139,Clusters!$A$2:$C$19,3,FALSE)</f>
        <v>Project management</v>
      </c>
      <c r="F139" s="91" t="str">
        <f>LEFT(A139, FIND("_", A139) - 1)</f>
        <v>2566</v>
      </c>
    </row>
    <row r="140" spans="1:6" ht="20" customHeight="1" x14ac:dyDescent="0.15">
      <c r="A140" s="12" t="s">
        <v>366</v>
      </c>
      <c r="B140" s="8" t="s">
        <v>367</v>
      </c>
      <c r="C140" s="9">
        <v>6</v>
      </c>
      <c r="D140" s="10" t="s">
        <v>243</v>
      </c>
      <c r="E140" s="67" t="str">
        <f>VLOOKUP(C140,Clusters!$A$2:$C$19,3,FALSE)</f>
        <v>Project management</v>
      </c>
      <c r="F140" s="91" t="str">
        <f>LEFT(A140, FIND("_", A140) - 1)</f>
        <v>2502</v>
      </c>
    </row>
    <row r="141" spans="1:6" ht="20" customHeight="1" x14ac:dyDescent="0.15">
      <c r="A141" s="12" t="s">
        <v>434</v>
      </c>
      <c r="B141" s="8" t="s">
        <v>435</v>
      </c>
      <c r="C141" s="9">
        <v>6</v>
      </c>
      <c r="D141" s="10" t="s">
        <v>243</v>
      </c>
      <c r="E141" s="67" t="str">
        <f>VLOOKUP(C141,Clusters!$A$2:$C$19,3,FALSE)</f>
        <v>Project management</v>
      </c>
      <c r="F141" s="91" t="str">
        <f>LEFT(A141, FIND("_", A141) - 1)</f>
        <v>2278</v>
      </c>
    </row>
    <row r="142" spans="1:6" ht="20" customHeight="1" x14ac:dyDescent="0.15">
      <c r="A142" s="12" t="s">
        <v>492</v>
      </c>
      <c r="B142" s="8" t="s">
        <v>493</v>
      </c>
      <c r="C142" s="9">
        <v>6</v>
      </c>
      <c r="D142" s="10" t="s">
        <v>243</v>
      </c>
      <c r="E142" s="67" t="str">
        <f>VLOOKUP(C142,Clusters!$A$2:$C$19,3,FALSE)</f>
        <v>Project management</v>
      </c>
      <c r="F142" s="91" t="str">
        <f>LEFT(A142, FIND("_", A142) - 1)</f>
        <v>1900</v>
      </c>
    </row>
    <row r="143" spans="1:6" ht="20" customHeight="1" x14ac:dyDescent="0.15">
      <c r="A143" s="12" t="s">
        <v>498</v>
      </c>
      <c r="B143" s="8" t="s">
        <v>499</v>
      </c>
      <c r="C143" s="9">
        <v>6</v>
      </c>
      <c r="D143" s="10" t="s">
        <v>243</v>
      </c>
      <c r="E143" s="67" t="str">
        <f>VLOOKUP(C143,Clusters!$A$2:$C$19,3,FALSE)</f>
        <v>Project management</v>
      </c>
      <c r="F143" s="91" t="str">
        <f>LEFT(A143, FIND("_", A143) - 1)</f>
        <v>1900</v>
      </c>
    </row>
    <row r="144" spans="1:6" ht="20" customHeight="1" x14ac:dyDescent="0.15">
      <c r="A144" s="12" t="s">
        <v>500</v>
      </c>
      <c r="B144" s="8" t="s">
        <v>501</v>
      </c>
      <c r="C144" s="9">
        <v>6</v>
      </c>
      <c r="D144" s="10" t="s">
        <v>243</v>
      </c>
      <c r="E144" s="67" t="str">
        <f>VLOOKUP(C144,Clusters!$A$2:$C$19,3,FALSE)</f>
        <v>Project management</v>
      </c>
      <c r="F144" s="91" t="str">
        <f>LEFT(A144, FIND("_", A144) - 1)</f>
        <v>1900</v>
      </c>
    </row>
    <row r="145" spans="1:6" ht="20" customHeight="1" x14ac:dyDescent="0.15">
      <c r="A145" s="12" t="s">
        <v>618</v>
      </c>
      <c r="B145" s="8" t="s">
        <v>619</v>
      </c>
      <c r="C145" s="9">
        <v>6</v>
      </c>
      <c r="D145" s="10" t="s">
        <v>243</v>
      </c>
      <c r="E145" s="67" t="str">
        <f>VLOOKUP(C145,Clusters!$A$2:$C$19,3,FALSE)</f>
        <v>Project management</v>
      </c>
      <c r="F145" s="91" t="str">
        <f>LEFT(A145, FIND("_", A145) - 1)</f>
        <v>1704</v>
      </c>
    </row>
    <row r="146" spans="1:6" ht="20" customHeight="1" x14ac:dyDescent="0.15">
      <c r="A146" s="12" t="s">
        <v>626</v>
      </c>
      <c r="B146" s="8" t="s">
        <v>627</v>
      </c>
      <c r="C146" s="9">
        <v>6</v>
      </c>
      <c r="D146" s="10" t="s">
        <v>243</v>
      </c>
      <c r="E146" s="67" t="str">
        <f>VLOOKUP(C146,Clusters!$A$2:$C$19,3,FALSE)</f>
        <v>Project management</v>
      </c>
      <c r="F146" s="91" t="str">
        <f>LEFT(A146, FIND("_", A146) - 1)</f>
        <v>1704</v>
      </c>
    </row>
    <row r="147" spans="1:6" ht="20" customHeight="1" x14ac:dyDescent="0.15">
      <c r="A147" s="12" t="s">
        <v>628</v>
      </c>
      <c r="B147" s="8" t="s">
        <v>629</v>
      </c>
      <c r="C147" s="9">
        <v>6</v>
      </c>
      <c r="D147" s="10" t="s">
        <v>243</v>
      </c>
      <c r="E147" s="67" t="str">
        <f>VLOOKUP(C147,Clusters!$A$2:$C$19,3,FALSE)</f>
        <v>Project management</v>
      </c>
      <c r="F147" s="91" t="str">
        <f>LEFT(A147, FIND("_", A147) - 1)</f>
        <v>1704</v>
      </c>
    </row>
    <row r="148" spans="1:6" ht="20" customHeight="1" x14ac:dyDescent="0.15">
      <c r="A148" s="12" t="s">
        <v>630</v>
      </c>
      <c r="B148" s="8" t="s">
        <v>631</v>
      </c>
      <c r="C148" s="9">
        <v>6</v>
      </c>
      <c r="D148" s="10" t="s">
        <v>243</v>
      </c>
      <c r="E148" s="67" t="str">
        <f>VLOOKUP(C148,Clusters!$A$2:$C$19,3,FALSE)</f>
        <v>Project management</v>
      </c>
      <c r="F148" s="91" t="str">
        <f>LEFT(A148, FIND("_", A148) - 1)</f>
        <v>1704</v>
      </c>
    </row>
    <row r="149" spans="1:6" ht="20" customHeight="1" x14ac:dyDescent="0.15">
      <c r="A149" s="12" t="s">
        <v>718</v>
      </c>
      <c r="B149" s="8" t="s">
        <v>719</v>
      </c>
      <c r="C149" s="9">
        <v>6</v>
      </c>
      <c r="D149" s="10" t="s">
        <v>243</v>
      </c>
      <c r="E149" s="67" t="str">
        <f>VLOOKUP(C149,Clusters!$A$2:$C$19,3,FALSE)</f>
        <v>Project management</v>
      </c>
      <c r="F149" s="91" t="str">
        <f>LEFT(A149, FIND("_", A149) - 1)</f>
        <v>1113</v>
      </c>
    </row>
    <row r="150" spans="1:6" ht="20" customHeight="1" x14ac:dyDescent="0.15">
      <c r="A150" s="12" t="s">
        <v>730</v>
      </c>
      <c r="B150" s="8" t="s">
        <v>731</v>
      </c>
      <c r="C150" s="9">
        <v>6</v>
      </c>
      <c r="D150" s="10" t="s">
        <v>243</v>
      </c>
      <c r="E150" s="67" t="str">
        <f>VLOOKUP(C150,Clusters!$A$2:$C$19,3,FALSE)</f>
        <v>Project management</v>
      </c>
      <c r="F150" s="91" t="str">
        <f>LEFT(A150, FIND("_", A150) - 1)</f>
        <v>1113</v>
      </c>
    </row>
    <row r="151" spans="1:6" ht="20" customHeight="1" x14ac:dyDescent="0.15">
      <c r="A151" s="12" t="s">
        <v>744</v>
      </c>
      <c r="B151" s="8" t="s">
        <v>745</v>
      </c>
      <c r="C151" s="9">
        <v>6</v>
      </c>
      <c r="D151" s="10" t="s">
        <v>243</v>
      </c>
      <c r="E151" s="67" t="str">
        <f>VLOOKUP(C151,Clusters!$A$2:$C$19,3,FALSE)</f>
        <v>Project management</v>
      </c>
      <c r="F151" s="91" t="str">
        <f>LEFT(A151, FIND("_", A151) - 1)</f>
        <v>856</v>
      </c>
    </row>
    <row r="152" spans="1:6" ht="20" customHeight="1" x14ac:dyDescent="0.15">
      <c r="A152" s="12" t="s">
        <v>756</v>
      </c>
      <c r="B152" s="8" t="s">
        <v>757</v>
      </c>
      <c r="C152" s="9">
        <v>6</v>
      </c>
      <c r="D152" s="10" t="s">
        <v>243</v>
      </c>
      <c r="E152" s="67" t="str">
        <f>VLOOKUP(C152,Clusters!$A$2:$C$19,3,FALSE)</f>
        <v>Project management</v>
      </c>
      <c r="F152" s="91" t="str">
        <f>LEFT(A152, FIND("_", A152) - 1)</f>
        <v>1112</v>
      </c>
    </row>
    <row r="153" spans="1:6" ht="20" customHeight="1" x14ac:dyDescent="0.15">
      <c r="A153" s="12" t="s">
        <v>768</v>
      </c>
      <c r="B153" s="8" t="s">
        <v>769</v>
      </c>
      <c r="C153" s="9">
        <v>6</v>
      </c>
      <c r="D153" s="10" t="s">
        <v>243</v>
      </c>
      <c r="E153" s="67" t="str">
        <f>VLOOKUP(C153,Clusters!$A$2:$C$19,3,FALSE)</f>
        <v>Project management</v>
      </c>
      <c r="F153" s="91" t="str">
        <f>LEFT(A153, FIND("_", A153) - 1)</f>
        <v>1112</v>
      </c>
    </row>
    <row r="154" spans="1:6" ht="20" customHeight="1" x14ac:dyDescent="0.15">
      <c r="A154" s="12" t="s">
        <v>810</v>
      </c>
      <c r="B154" s="8" t="s">
        <v>811</v>
      </c>
      <c r="C154" s="9">
        <v>6</v>
      </c>
      <c r="D154" s="10" t="s">
        <v>243</v>
      </c>
      <c r="E154" s="67" t="str">
        <f>VLOOKUP(C154,Clusters!$A$2:$C$19,3,FALSE)</f>
        <v>Project management</v>
      </c>
      <c r="F154" s="91" t="str">
        <f>LEFT(A154, FIND("_", A154) - 1)</f>
        <v>1566</v>
      </c>
    </row>
    <row r="155" spans="1:6" ht="20" customHeight="1" x14ac:dyDescent="0.15">
      <c r="A155" s="12" t="s">
        <v>872</v>
      </c>
      <c r="B155" s="8" t="s">
        <v>873</v>
      </c>
      <c r="C155" s="9">
        <v>6</v>
      </c>
      <c r="D155" s="10" t="s">
        <v>244</v>
      </c>
      <c r="E155" s="67" t="str">
        <f>VLOOKUP(C155,Clusters!$A$2:$C$19,3,FALSE)</f>
        <v>Project management</v>
      </c>
      <c r="F155" s="91" t="str">
        <f>LEFT(A155, FIND("_", A155) - 1)</f>
        <v>844</v>
      </c>
    </row>
    <row r="156" spans="1:6" ht="20" customHeight="1" x14ac:dyDescent="0.15">
      <c r="A156" s="12" t="s">
        <v>947</v>
      </c>
      <c r="B156" s="8" t="s">
        <v>948</v>
      </c>
      <c r="C156" s="9">
        <v>6</v>
      </c>
      <c r="D156" s="10" t="s">
        <v>243</v>
      </c>
      <c r="E156" s="67" t="str">
        <f>VLOOKUP(C156,Clusters!$A$2:$C$19,3,FALSE)</f>
        <v>Project management</v>
      </c>
      <c r="F156" s="91" t="str">
        <f>LEFT(A156, FIND("_", A156) - 1)</f>
        <v>1541</v>
      </c>
    </row>
    <row r="157" spans="1:6" ht="20" customHeight="1" x14ac:dyDescent="0.15">
      <c r="A157" s="12" t="s">
        <v>981</v>
      </c>
      <c r="B157" s="8" t="s">
        <v>982</v>
      </c>
      <c r="C157" s="9">
        <v>6</v>
      </c>
      <c r="D157" s="10" t="s">
        <v>244</v>
      </c>
      <c r="E157" s="67" t="str">
        <f>VLOOKUP(C157,Clusters!$A$2:$C$19,3,FALSE)</f>
        <v>Project management</v>
      </c>
      <c r="F157" s="91" t="str">
        <f>LEFT(A157, FIND("_", A157) - 1)</f>
        <v>1215</v>
      </c>
    </row>
    <row r="158" spans="1:6" ht="20" customHeight="1" x14ac:dyDescent="0.15">
      <c r="A158" s="12" t="s">
        <v>1019</v>
      </c>
      <c r="B158" s="8" t="s">
        <v>1020</v>
      </c>
      <c r="C158" s="9">
        <v>6</v>
      </c>
      <c r="D158" s="10" t="s">
        <v>243</v>
      </c>
      <c r="E158" s="67" t="str">
        <f>VLOOKUP(C158,Clusters!$A$2:$C$19,3,FALSE)</f>
        <v>Project management</v>
      </c>
      <c r="F158" s="91" t="str">
        <f>LEFT(A158, FIND("_", A158) - 1)</f>
        <v>963</v>
      </c>
    </row>
    <row r="159" spans="1:6" ht="20" customHeight="1" x14ac:dyDescent="0.15">
      <c r="A159" s="12" t="s">
        <v>1155</v>
      </c>
      <c r="B159" s="8" t="s">
        <v>1156</v>
      </c>
      <c r="C159" s="9">
        <v>6</v>
      </c>
      <c r="D159" s="10" t="s">
        <v>243</v>
      </c>
      <c r="E159" s="67" t="str">
        <f>VLOOKUP(C159,Clusters!$A$2:$C$19,3,FALSE)</f>
        <v>Project management</v>
      </c>
      <c r="F159" s="91" t="str">
        <f>LEFT(A159, FIND("_", A159) - 1)</f>
        <v>1382</v>
      </c>
    </row>
    <row r="160" spans="1:6" ht="20" customHeight="1" x14ac:dyDescent="0.15">
      <c r="A160" s="12" t="s">
        <v>1087</v>
      </c>
      <c r="B160" s="8" t="s">
        <v>1088</v>
      </c>
      <c r="C160" s="9">
        <v>7</v>
      </c>
      <c r="D160" s="10" t="s">
        <v>241</v>
      </c>
      <c r="E160" s="67" t="str">
        <f>VLOOKUP(C160,Clusters!$A$2:$C$19,3,FALSE)</f>
        <v>N/A</v>
      </c>
      <c r="F160" s="91" t="str">
        <f>LEFT(A160, FIND("_", A160) - 1)</f>
        <v>1202</v>
      </c>
    </row>
    <row r="161" spans="1:6" ht="20" customHeight="1" x14ac:dyDescent="0.15">
      <c r="A161" s="12" t="s">
        <v>1089</v>
      </c>
      <c r="B161" s="8" t="s">
        <v>1090</v>
      </c>
      <c r="C161" s="9">
        <v>7</v>
      </c>
      <c r="D161" s="10" t="s">
        <v>241</v>
      </c>
      <c r="E161" s="67" t="str">
        <f>VLOOKUP(C161,Clusters!$A$2:$C$19,3,FALSE)</f>
        <v>N/A</v>
      </c>
      <c r="F161" s="91" t="str">
        <f>LEFT(A161, FIND("_", A161) - 1)</f>
        <v>1202</v>
      </c>
    </row>
    <row r="162" spans="1:6" ht="20" customHeight="1" x14ac:dyDescent="0.15">
      <c r="A162" s="12" t="s">
        <v>1091</v>
      </c>
      <c r="B162" s="8" t="s">
        <v>1092</v>
      </c>
      <c r="C162" s="9">
        <v>7</v>
      </c>
      <c r="D162" s="10" t="s">
        <v>241</v>
      </c>
      <c r="E162" s="67" t="str">
        <f>VLOOKUP(C162,Clusters!$A$2:$C$19,3,FALSE)</f>
        <v>N/A</v>
      </c>
      <c r="F162" s="91" t="str">
        <f>LEFT(A162, FIND("_", A162) - 1)</f>
        <v>1202</v>
      </c>
    </row>
    <row r="163" spans="1:6" ht="20" customHeight="1" x14ac:dyDescent="0.15">
      <c r="A163" s="12" t="s">
        <v>1095</v>
      </c>
      <c r="B163" s="8" t="s">
        <v>1096</v>
      </c>
      <c r="C163" s="9">
        <v>7</v>
      </c>
      <c r="D163" s="10" t="s">
        <v>241</v>
      </c>
      <c r="E163" s="67" t="str">
        <f>VLOOKUP(C163,Clusters!$A$2:$C$19,3,FALSE)</f>
        <v>N/A</v>
      </c>
      <c r="F163" s="91" t="str">
        <f>LEFT(A163, FIND("_", A163) - 1)</f>
        <v>1202</v>
      </c>
    </row>
    <row r="164" spans="1:6" ht="20" customHeight="1" x14ac:dyDescent="0.15">
      <c r="A164" s="12" t="s">
        <v>1097</v>
      </c>
      <c r="B164" s="8" t="s">
        <v>1098</v>
      </c>
      <c r="C164" s="9">
        <v>7</v>
      </c>
      <c r="D164" s="10" t="s">
        <v>241</v>
      </c>
      <c r="E164" s="67" t="str">
        <f>VLOOKUP(C164,Clusters!$A$2:$C$19,3,FALSE)</f>
        <v>N/A</v>
      </c>
      <c r="F164" s="91" t="str">
        <f>LEFT(A164, FIND("_", A164) - 1)</f>
        <v>1202</v>
      </c>
    </row>
    <row r="165" spans="1:6" ht="20" customHeight="1" x14ac:dyDescent="0.15">
      <c r="A165" s="12" t="s">
        <v>1099</v>
      </c>
      <c r="B165" s="8" t="s">
        <v>1100</v>
      </c>
      <c r="C165" s="9">
        <v>7</v>
      </c>
      <c r="D165" s="10" t="s">
        <v>241</v>
      </c>
      <c r="E165" s="67" t="str">
        <f>VLOOKUP(C165,Clusters!$A$2:$C$19,3,FALSE)</f>
        <v>N/A</v>
      </c>
      <c r="F165" s="91" t="str">
        <f>LEFT(A165, FIND("_", A165) - 1)</f>
        <v>1202</v>
      </c>
    </row>
    <row r="166" spans="1:6" ht="20" customHeight="1" x14ac:dyDescent="0.15">
      <c r="A166" s="12" t="s">
        <v>1101</v>
      </c>
      <c r="B166" s="8" t="s">
        <v>1102</v>
      </c>
      <c r="C166" s="9">
        <v>7</v>
      </c>
      <c r="D166" s="10" t="s">
        <v>241</v>
      </c>
      <c r="E166" s="67" t="str">
        <f>VLOOKUP(C166,Clusters!$A$2:$C$19,3,FALSE)</f>
        <v>N/A</v>
      </c>
      <c r="F166" s="91" t="str">
        <f>LEFT(A166, FIND("_", A166) - 1)</f>
        <v>1202</v>
      </c>
    </row>
    <row r="167" spans="1:6" ht="20" customHeight="1" x14ac:dyDescent="0.15">
      <c r="A167" s="12" t="s">
        <v>1103</v>
      </c>
      <c r="B167" s="8" t="s">
        <v>1104</v>
      </c>
      <c r="C167" s="9">
        <v>7</v>
      </c>
      <c r="D167" s="10" t="s">
        <v>241</v>
      </c>
      <c r="E167" s="67" t="str">
        <f>VLOOKUP(C167,Clusters!$A$2:$C$19,3,FALSE)</f>
        <v>N/A</v>
      </c>
      <c r="F167" s="91" t="str">
        <f>LEFT(A167, FIND("_", A167) - 1)</f>
        <v>1202</v>
      </c>
    </row>
    <row r="168" spans="1:6" ht="20" customHeight="1" x14ac:dyDescent="0.15">
      <c r="A168" s="12" t="s">
        <v>1105</v>
      </c>
      <c r="B168" s="8" t="s">
        <v>1106</v>
      </c>
      <c r="C168" s="9">
        <v>7</v>
      </c>
      <c r="D168" s="10" t="s">
        <v>241</v>
      </c>
      <c r="E168" s="67" t="str">
        <f>VLOOKUP(C168,Clusters!$A$2:$C$19,3,FALSE)</f>
        <v>N/A</v>
      </c>
      <c r="F168" s="91" t="str">
        <f>LEFT(A168, FIND("_", A168) - 1)</f>
        <v>1202</v>
      </c>
    </row>
    <row r="169" spans="1:6" ht="20" customHeight="1" x14ac:dyDescent="0.15">
      <c r="A169" s="12" t="s">
        <v>1107</v>
      </c>
      <c r="B169" s="8" t="s">
        <v>1108</v>
      </c>
      <c r="C169" s="9">
        <v>7</v>
      </c>
      <c r="D169" s="10" t="s">
        <v>241</v>
      </c>
      <c r="E169" s="67" t="str">
        <f>VLOOKUP(C169,Clusters!$A$2:$C$19,3,FALSE)</f>
        <v>N/A</v>
      </c>
      <c r="F169" s="91" t="str">
        <f>LEFT(A169, FIND("_", A169) - 1)</f>
        <v>1202</v>
      </c>
    </row>
    <row r="170" spans="1:6" ht="20" customHeight="1" x14ac:dyDescent="0.15">
      <c r="A170" s="12" t="s">
        <v>1109</v>
      </c>
      <c r="B170" s="8" t="s">
        <v>1110</v>
      </c>
      <c r="C170" s="9">
        <v>7</v>
      </c>
      <c r="D170" s="10" t="s">
        <v>241</v>
      </c>
      <c r="E170" s="67" t="str">
        <f>VLOOKUP(C170,Clusters!$A$2:$C$19,3,FALSE)</f>
        <v>N/A</v>
      </c>
      <c r="F170" s="91" t="str">
        <f>LEFT(A170, FIND("_", A170) - 1)</f>
        <v>1202</v>
      </c>
    </row>
    <row r="171" spans="1:6" ht="20" customHeight="1" x14ac:dyDescent="0.15">
      <c r="A171" s="12" t="s">
        <v>1111</v>
      </c>
      <c r="B171" s="8" t="s">
        <v>1112</v>
      </c>
      <c r="C171" s="9">
        <v>7</v>
      </c>
      <c r="D171" s="10" t="s">
        <v>241</v>
      </c>
      <c r="E171" s="67" t="str">
        <f>VLOOKUP(C171,Clusters!$A$2:$C$19,3,FALSE)</f>
        <v>N/A</v>
      </c>
      <c r="F171" s="91" t="str">
        <f>LEFT(A171, FIND("_", A171) - 1)</f>
        <v>1202</v>
      </c>
    </row>
    <row r="172" spans="1:6" ht="20" customHeight="1" x14ac:dyDescent="0.15">
      <c r="A172" s="12" t="s">
        <v>1113</v>
      </c>
      <c r="B172" s="8" t="s">
        <v>1114</v>
      </c>
      <c r="C172" s="9">
        <v>7</v>
      </c>
      <c r="D172" s="10" t="s">
        <v>241</v>
      </c>
      <c r="E172" s="67" t="str">
        <f>VLOOKUP(C172,Clusters!$A$2:$C$19,3,FALSE)</f>
        <v>N/A</v>
      </c>
      <c r="F172" s="91" t="str">
        <f>LEFT(A172, FIND("_", A172) - 1)</f>
        <v>1202</v>
      </c>
    </row>
    <row r="173" spans="1:6" ht="20" customHeight="1" x14ac:dyDescent="0.15">
      <c r="A173" s="12" t="s">
        <v>1115</v>
      </c>
      <c r="B173" s="8" t="s">
        <v>1116</v>
      </c>
      <c r="C173" s="9">
        <v>7</v>
      </c>
      <c r="D173" s="10" t="s">
        <v>240</v>
      </c>
      <c r="E173" s="67" t="str">
        <f>VLOOKUP(C173,Clusters!$A$2:$C$19,3,FALSE)</f>
        <v>N/A</v>
      </c>
      <c r="F173" s="91" t="str">
        <f>LEFT(A173, FIND("_", A173) - 1)</f>
        <v>1202</v>
      </c>
    </row>
    <row r="174" spans="1:6" ht="20" customHeight="1" x14ac:dyDescent="0.15">
      <c r="A174" s="12" t="s">
        <v>1117</v>
      </c>
      <c r="B174" s="8" t="s">
        <v>1118</v>
      </c>
      <c r="C174" s="9">
        <v>7</v>
      </c>
      <c r="D174" s="10" t="s">
        <v>241</v>
      </c>
      <c r="E174" s="67" t="str">
        <f>VLOOKUP(C174,Clusters!$A$2:$C$19,3,FALSE)</f>
        <v>N/A</v>
      </c>
      <c r="F174" s="91" t="str">
        <f>LEFT(A174, FIND("_", A174) - 1)</f>
        <v>1202</v>
      </c>
    </row>
    <row r="175" spans="1:6" ht="20" customHeight="1" x14ac:dyDescent="0.15">
      <c r="A175" s="12" t="s">
        <v>1119</v>
      </c>
      <c r="B175" s="8" t="s">
        <v>1120</v>
      </c>
      <c r="C175" s="9">
        <v>7</v>
      </c>
      <c r="D175" s="10" t="s">
        <v>241</v>
      </c>
      <c r="E175" s="67" t="str">
        <f>VLOOKUP(C175,Clusters!$A$2:$C$19,3,FALSE)</f>
        <v>N/A</v>
      </c>
      <c r="F175" s="91" t="str">
        <f>LEFT(A175, FIND("_", A175) - 1)</f>
        <v>1202</v>
      </c>
    </row>
    <row r="176" spans="1:6" ht="20" customHeight="1" x14ac:dyDescent="0.15">
      <c r="A176" s="12" t="s">
        <v>1121</v>
      </c>
      <c r="B176" s="8" t="s">
        <v>1122</v>
      </c>
      <c r="C176" s="9">
        <v>7</v>
      </c>
      <c r="D176" s="10" t="s">
        <v>240</v>
      </c>
      <c r="E176" s="67" t="str">
        <f>VLOOKUP(C176,Clusters!$A$2:$C$19,3,FALSE)</f>
        <v>N/A</v>
      </c>
      <c r="F176" s="91" t="str">
        <f>LEFT(A176, FIND("_", A176) - 1)</f>
        <v>1202</v>
      </c>
    </row>
    <row r="177" spans="1:6" ht="20" customHeight="1" x14ac:dyDescent="0.15">
      <c r="A177" s="12" t="s">
        <v>1123</v>
      </c>
      <c r="B177" s="8" t="s">
        <v>1124</v>
      </c>
      <c r="C177" s="9">
        <v>7</v>
      </c>
      <c r="D177" s="10" t="s">
        <v>241</v>
      </c>
      <c r="E177" s="67" t="str">
        <f>VLOOKUP(C177,Clusters!$A$2:$C$19,3,FALSE)</f>
        <v>N/A</v>
      </c>
      <c r="F177" s="91" t="str">
        <f>LEFT(A177, FIND("_", A177) - 1)</f>
        <v>1202</v>
      </c>
    </row>
    <row r="178" spans="1:6" ht="20" customHeight="1" x14ac:dyDescent="0.15">
      <c r="A178" s="12" t="s">
        <v>1125</v>
      </c>
      <c r="B178" s="8" t="s">
        <v>1126</v>
      </c>
      <c r="C178" s="9">
        <v>7</v>
      </c>
      <c r="D178" s="10" t="s">
        <v>241</v>
      </c>
      <c r="E178" s="67" t="str">
        <f>VLOOKUP(C178,Clusters!$A$2:$C$19,3,FALSE)</f>
        <v>N/A</v>
      </c>
      <c r="F178" s="91" t="str">
        <f>LEFT(A178, FIND("_", A178) - 1)</f>
        <v>1202</v>
      </c>
    </row>
    <row r="179" spans="1:6" ht="20" customHeight="1" x14ac:dyDescent="0.15">
      <c r="A179" s="12" t="s">
        <v>1127</v>
      </c>
      <c r="B179" s="8" t="s">
        <v>1128</v>
      </c>
      <c r="C179" s="9">
        <v>7</v>
      </c>
      <c r="D179" s="10" t="s">
        <v>241</v>
      </c>
      <c r="E179" s="67" t="str">
        <f>VLOOKUP(C179,Clusters!$A$2:$C$19,3,FALSE)</f>
        <v>N/A</v>
      </c>
      <c r="F179" s="91" t="str">
        <f>LEFT(A179, FIND("_", A179) - 1)</f>
        <v>1202</v>
      </c>
    </row>
    <row r="180" spans="1:6" ht="20" customHeight="1" x14ac:dyDescent="0.15">
      <c r="A180" s="12" t="s">
        <v>1129</v>
      </c>
      <c r="B180" s="8" t="s">
        <v>1130</v>
      </c>
      <c r="C180" s="9">
        <v>7</v>
      </c>
      <c r="D180" s="10" t="s">
        <v>241</v>
      </c>
      <c r="E180" s="67" t="str">
        <f>VLOOKUP(C180,Clusters!$A$2:$C$19,3,FALSE)</f>
        <v>N/A</v>
      </c>
      <c r="F180" s="91" t="str">
        <f>LEFT(A180, FIND("_", A180) - 1)</f>
        <v>1202</v>
      </c>
    </row>
    <row r="181" spans="1:6" ht="20" customHeight="1" x14ac:dyDescent="0.15">
      <c r="A181" s="12" t="s">
        <v>1131</v>
      </c>
      <c r="B181" s="8" t="s">
        <v>1132</v>
      </c>
      <c r="C181" s="9">
        <v>7</v>
      </c>
      <c r="D181" s="10" t="s">
        <v>241</v>
      </c>
      <c r="E181" s="67" t="str">
        <f>VLOOKUP(C181,Clusters!$A$2:$C$19,3,FALSE)</f>
        <v>N/A</v>
      </c>
      <c r="F181" s="91" t="str">
        <f>LEFT(A181, FIND("_", A181) - 1)</f>
        <v>1202</v>
      </c>
    </row>
    <row r="182" spans="1:6" ht="20" customHeight="1" x14ac:dyDescent="0.15">
      <c r="A182" s="12" t="s">
        <v>1133</v>
      </c>
      <c r="B182" s="8" t="s">
        <v>1134</v>
      </c>
      <c r="C182" s="9">
        <v>7</v>
      </c>
      <c r="D182" s="10" t="s">
        <v>241</v>
      </c>
      <c r="E182" s="67" t="str">
        <f>VLOOKUP(C182,Clusters!$A$2:$C$19,3,FALSE)</f>
        <v>N/A</v>
      </c>
      <c r="F182" s="91" t="str">
        <f>LEFT(A182, FIND("_", A182) - 1)</f>
        <v>1202</v>
      </c>
    </row>
    <row r="183" spans="1:6" ht="20" customHeight="1" x14ac:dyDescent="0.15">
      <c r="A183" s="12" t="s">
        <v>1135</v>
      </c>
      <c r="B183" s="8" t="s">
        <v>1136</v>
      </c>
      <c r="C183" s="9">
        <v>7</v>
      </c>
      <c r="D183" s="10" t="s">
        <v>240</v>
      </c>
      <c r="E183" s="67" t="str">
        <f>VLOOKUP(C183,Clusters!$A$2:$C$19,3,FALSE)</f>
        <v>N/A</v>
      </c>
      <c r="F183" s="91" t="str">
        <f>LEFT(A183, FIND("_", A183) - 1)</f>
        <v>1202</v>
      </c>
    </row>
    <row r="184" spans="1:6" ht="20" customHeight="1" x14ac:dyDescent="0.15">
      <c r="A184" s="12" t="s">
        <v>1137</v>
      </c>
      <c r="B184" s="8" t="s">
        <v>1138</v>
      </c>
      <c r="C184" s="9">
        <v>7</v>
      </c>
      <c r="D184" s="10" t="s">
        <v>243</v>
      </c>
      <c r="E184" s="67" t="str">
        <f>VLOOKUP(C184,Clusters!$A$2:$C$19,3,FALSE)</f>
        <v>N/A</v>
      </c>
      <c r="F184" s="91" t="str">
        <f>LEFT(A184, FIND("_", A184) - 1)</f>
        <v>1202</v>
      </c>
    </row>
    <row r="185" spans="1:6" ht="20" customHeight="1" x14ac:dyDescent="0.15">
      <c r="A185" s="12" t="s">
        <v>1139</v>
      </c>
      <c r="B185" s="8" t="s">
        <v>1140</v>
      </c>
      <c r="C185" s="9">
        <v>7</v>
      </c>
      <c r="D185" s="10" t="s">
        <v>240</v>
      </c>
      <c r="E185" s="67" t="str">
        <f>VLOOKUP(C185,Clusters!$A$2:$C$19,3,FALSE)</f>
        <v>N/A</v>
      </c>
      <c r="F185" s="91" t="str">
        <f>LEFT(A185, FIND("_", A185) - 1)</f>
        <v>1202</v>
      </c>
    </row>
    <row r="186" spans="1:6" ht="20" customHeight="1" x14ac:dyDescent="0.15">
      <c r="A186" s="12" t="s">
        <v>1141</v>
      </c>
      <c r="B186" s="8" t="s">
        <v>1142</v>
      </c>
      <c r="C186" s="9">
        <v>7</v>
      </c>
      <c r="D186" s="10" t="s">
        <v>241</v>
      </c>
      <c r="E186" s="67" t="str">
        <f>VLOOKUP(C186,Clusters!$A$2:$C$19,3,FALSE)</f>
        <v>N/A</v>
      </c>
      <c r="F186" s="91" t="str">
        <f>LEFT(A186, FIND("_", A186) - 1)</f>
        <v>1202</v>
      </c>
    </row>
    <row r="187" spans="1:6" ht="20" customHeight="1" x14ac:dyDescent="0.15">
      <c r="A187" s="12" t="s">
        <v>1143</v>
      </c>
      <c r="B187" s="8" t="s">
        <v>1144</v>
      </c>
      <c r="C187" s="9">
        <v>7</v>
      </c>
      <c r="D187" s="10" t="s">
        <v>240</v>
      </c>
      <c r="E187" s="67" t="str">
        <f>VLOOKUP(C187,Clusters!$A$2:$C$19,3,FALSE)</f>
        <v>N/A</v>
      </c>
      <c r="F187" s="91" t="str">
        <f>LEFT(A187, FIND("_", A187) - 1)</f>
        <v>1202</v>
      </c>
    </row>
    <row r="188" spans="1:6" ht="20" customHeight="1" x14ac:dyDescent="0.15">
      <c r="A188" s="12" t="s">
        <v>354</v>
      </c>
      <c r="B188" s="8" t="s">
        <v>355</v>
      </c>
      <c r="C188" s="9">
        <v>8</v>
      </c>
      <c r="D188" s="10" t="s">
        <v>241</v>
      </c>
      <c r="E188" s="67" t="str">
        <f>VLOOKUP(C188,Clusters!$A$2:$C$19,3,FALSE)</f>
        <v>Sustainable forest mgt and agriculture practices</v>
      </c>
      <c r="F188" s="91" t="str">
        <f>LEFT(A188, FIND("_", A188) - 1)</f>
        <v>2538</v>
      </c>
    </row>
    <row r="189" spans="1:6" ht="20" customHeight="1" x14ac:dyDescent="0.15">
      <c r="A189" s="12" t="s">
        <v>470</v>
      </c>
      <c r="B189" s="8" t="s">
        <v>471</v>
      </c>
      <c r="C189" s="9">
        <v>8</v>
      </c>
      <c r="D189" s="10" t="s">
        <v>241</v>
      </c>
      <c r="E189" s="67" t="str">
        <f>VLOOKUP(C189,Clusters!$A$2:$C$19,3,FALSE)</f>
        <v>Sustainable forest mgt and agriculture practices</v>
      </c>
      <c r="F189" s="91" t="str">
        <f>LEFT(A189, FIND("_", A189) - 1)</f>
        <v>1953</v>
      </c>
    </row>
    <row r="190" spans="1:6" ht="20" customHeight="1" x14ac:dyDescent="0.15">
      <c r="A190" s="12" t="s">
        <v>520</v>
      </c>
      <c r="B190" s="8" t="s">
        <v>521</v>
      </c>
      <c r="C190" s="9">
        <v>8</v>
      </c>
      <c r="D190" s="10" t="s">
        <v>241</v>
      </c>
      <c r="E190" s="67" t="str">
        <f>VLOOKUP(C190,Clusters!$A$2:$C$19,3,FALSE)</f>
        <v>Sustainable forest mgt and agriculture practices</v>
      </c>
      <c r="F190" s="91" t="str">
        <f>LEFT(A190, FIND("_", A190) - 1)</f>
        <v>1799</v>
      </c>
    </row>
    <row r="191" spans="1:6" ht="20" customHeight="1" x14ac:dyDescent="0.15">
      <c r="A191" s="12" t="s">
        <v>546</v>
      </c>
      <c r="B191" s="8" t="s">
        <v>547</v>
      </c>
      <c r="C191" s="9">
        <v>8</v>
      </c>
      <c r="D191" s="10" t="s">
        <v>240</v>
      </c>
      <c r="E191" s="67" t="str">
        <f>VLOOKUP(C191,Clusters!$A$2:$C$19,3,FALSE)</f>
        <v>Sustainable forest mgt and agriculture practices</v>
      </c>
      <c r="F191" s="91" t="str">
        <f>LEFT(A191, FIND("_", A191) - 1)</f>
        <v>1775</v>
      </c>
    </row>
    <row r="192" spans="1:6" ht="20" customHeight="1" x14ac:dyDescent="0.15">
      <c r="A192" s="12" t="s">
        <v>548</v>
      </c>
      <c r="B192" s="8" t="s">
        <v>549</v>
      </c>
      <c r="C192" s="9">
        <v>8</v>
      </c>
      <c r="D192" s="10" t="s">
        <v>241</v>
      </c>
      <c r="E192" s="67" t="str">
        <f>VLOOKUP(C192,Clusters!$A$2:$C$19,3,FALSE)</f>
        <v>Sustainable forest mgt and agriculture practices</v>
      </c>
      <c r="F192" s="91" t="str">
        <f>LEFT(A192, FIND("_", A192) - 1)</f>
        <v>1775</v>
      </c>
    </row>
    <row r="193" spans="1:6" ht="20" customHeight="1" x14ac:dyDescent="0.15">
      <c r="A193" s="12" t="s">
        <v>558</v>
      </c>
      <c r="B193" s="8" t="s">
        <v>559</v>
      </c>
      <c r="C193" s="9">
        <v>8</v>
      </c>
      <c r="D193" s="10" t="s">
        <v>241</v>
      </c>
      <c r="E193" s="67" t="str">
        <f>VLOOKUP(C193,Clusters!$A$2:$C$19,3,FALSE)</f>
        <v>Sustainable forest mgt and agriculture practices</v>
      </c>
      <c r="F193" s="91" t="str">
        <f>LEFT(A193, FIND("_", A193) - 1)</f>
        <v>1775</v>
      </c>
    </row>
    <row r="194" spans="1:6" ht="20" customHeight="1" x14ac:dyDescent="0.15">
      <c r="A194" s="12" t="s">
        <v>562</v>
      </c>
      <c r="B194" s="8" t="s">
        <v>563</v>
      </c>
      <c r="C194" s="9">
        <v>8</v>
      </c>
      <c r="D194" s="10" t="s">
        <v>241</v>
      </c>
      <c r="E194" s="67" t="str">
        <f>VLOOKUP(C194,Clusters!$A$2:$C$19,3,FALSE)</f>
        <v>Sustainable forest mgt and agriculture practices</v>
      </c>
      <c r="F194" s="91" t="str">
        <f>LEFT(A194, FIND("_", A194) - 1)</f>
        <v>1775</v>
      </c>
    </row>
    <row r="195" spans="1:6" ht="20" customHeight="1" x14ac:dyDescent="0.15">
      <c r="A195" s="12" t="s">
        <v>564</v>
      </c>
      <c r="B195" s="8" t="s">
        <v>565</v>
      </c>
      <c r="C195" s="9">
        <v>8</v>
      </c>
      <c r="D195" s="10" t="s">
        <v>241</v>
      </c>
      <c r="E195" s="67" t="str">
        <f>VLOOKUP(C195,Clusters!$A$2:$C$19,3,FALSE)</f>
        <v>Sustainable forest mgt and agriculture practices</v>
      </c>
      <c r="F195" s="91" t="str">
        <f>LEFT(A195, FIND("_", A195) - 1)</f>
        <v>1775</v>
      </c>
    </row>
    <row r="196" spans="1:6" ht="20" customHeight="1" x14ac:dyDescent="0.15">
      <c r="A196" s="12" t="s">
        <v>566</v>
      </c>
      <c r="B196" s="8" t="s">
        <v>567</v>
      </c>
      <c r="C196" s="9">
        <v>8</v>
      </c>
      <c r="D196" s="10" t="s">
        <v>241</v>
      </c>
      <c r="E196" s="67" t="str">
        <f>VLOOKUP(C196,Clusters!$A$2:$C$19,3,FALSE)</f>
        <v>Sustainable forest mgt and agriculture practices</v>
      </c>
      <c r="F196" s="91" t="str">
        <f>LEFT(A196, FIND("_", A196) - 1)</f>
        <v>1775</v>
      </c>
    </row>
    <row r="197" spans="1:6" ht="20" customHeight="1" x14ac:dyDescent="0.15">
      <c r="A197" s="12" t="s">
        <v>584</v>
      </c>
      <c r="B197" s="8" t="s">
        <v>585</v>
      </c>
      <c r="C197" s="9">
        <v>8</v>
      </c>
      <c r="D197" s="10" t="s">
        <v>241</v>
      </c>
      <c r="E197" s="67" t="str">
        <f>VLOOKUP(C197,Clusters!$A$2:$C$19,3,FALSE)</f>
        <v>Sustainable forest mgt and agriculture practices</v>
      </c>
      <c r="F197" s="91" t="str">
        <f>LEFT(A197, FIND("_", A197) - 1)</f>
        <v>1765</v>
      </c>
    </row>
    <row r="198" spans="1:6" ht="20" customHeight="1" x14ac:dyDescent="0.15">
      <c r="A198" s="12" t="s">
        <v>636</v>
      </c>
      <c r="B198" s="8" t="s">
        <v>637</v>
      </c>
      <c r="C198" s="9">
        <v>8</v>
      </c>
      <c r="D198" s="10" t="s">
        <v>241</v>
      </c>
      <c r="E198" s="67" t="str">
        <f>VLOOKUP(C198,Clusters!$A$2:$C$19,3,FALSE)</f>
        <v>Sustainable forest mgt and agriculture practices</v>
      </c>
      <c r="F198" s="91" t="str">
        <f>LEFT(A198, FIND("_", A198) - 1)</f>
        <v>1695</v>
      </c>
    </row>
    <row r="199" spans="1:6" ht="20" customHeight="1" x14ac:dyDescent="0.15">
      <c r="A199" s="12" t="s">
        <v>638</v>
      </c>
      <c r="B199" s="8" t="s">
        <v>639</v>
      </c>
      <c r="C199" s="9">
        <v>8</v>
      </c>
      <c r="D199" s="10" t="s">
        <v>241</v>
      </c>
      <c r="E199" s="67" t="str">
        <f>VLOOKUP(C199,Clusters!$A$2:$C$19,3,FALSE)</f>
        <v>Sustainable forest mgt and agriculture practices</v>
      </c>
      <c r="F199" s="91" t="str">
        <f>LEFT(A199, FIND("_", A199) - 1)</f>
        <v>1695</v>
      </c>
    </row>
    <row r="200" spans="1:6" ht="20" customHeight="1" x14ac:dyDescent="0.15">
      <c r="A200" s="12" t="s">
        <v>662</v>
      </c>
      <c r="B200" s="8" t="s">
        <v>663</v>
      </c>
      <c r="C200" s="9">
        <v>8</v>
      </c>
      <c r="D200" s="10" t="s">
        <v>241</v>
      </c>
      <c r="E200" s="67" t="str">
        <f>VLOOKUP(C200,Clusters!$A$2:$C$19,3,FALSE)</f>
        <v>Sustainable forest mgt and agriculture practices</v>
      </c>
      <c r="F200" s="91" t="str">
        <f>LEFT(A200, FIND("_", A200) - 1)</f>
        <v>1674</v>
      </c>
    </row>
    <row r="201" spans="1:6" ht="20" customHeight="1" x14ac:dyDescent="0.15">
      <c r="A201" s="12" t="s">
        <v>664</v>
      </c>
      <c r="B201" s="8" t="s">
        <v>665</v>
      </c>
      <c r="C201" s="9">
        <v>8</v>
      </c>
      <c r="D201" s="10" t="s">
        <v>241</v>
      </c>
      <c r="E201" s="67" t="str">
        <f>VLOOKUP(C201,Clusters!$A$2:$C$19,3,FALSE)</f>
        <v>Sustainable forest mgt and agriculture practices</v>
      </c>
      <c r="F201" s="91" t="str">
        <f>LEFT(A201, FIND("_", A201) - 1)</f>
        <v>1674</v>
      </c>
    </row>
    <row r="202" spans="1:6" ht="20" customHeight="1" x14ac:dyDescent="0.15">
      <c r="A202" s="12" t="s">
        <v>678</v>
      </c>
      <c r="B202" s="8" t="s">
        <v>679</v>
      </c>
      <c r="C202" s="9">
        <v>8</v>
      </c>
      <c r="D202" s="10" t="s">
        <v>241</v>
      </c>
      <c r="E202" s="67" t="str">
        <f>VLOOKUP(C202,Clusters!$A$2:$C$19,3,FALSE)</f>
        <v>Sustainable forest mgt and agriculture practices</v>
      </c>
      <c r="F202" s="91" t="str">
        <f>LEFT(A202, FIND("_", A202) - 1)</f>
        <v>1674</v>
      </c>
    </row>
    <row r="203" spans="1:6" ht="20" customHeight="1" x14ac:dyDescent="0.15">
      <c r="A203" s="12" t="s">
        <v>780</v>
      </c>
      <c r="B203" s="8" t="s">
        <v>781</v>
      </c>
      <c r="C203" s="9">
        <v>8</v>
      </c>
      <c r="D203" s="10" t="s">
        <v>240</v>
      </c>
      <c r="E203" s="67" t="str">
        <f>VLOOKUP(C203,Clusters!$A$2:$C$19,3,FALSE)</f>
        <v>Sustainable forest mgt and agriculture practices</v>
      </c>
      <c r="F203" s="91" t="str">
        <f>LEFT(A203, FIND("_", A203) - 1)</f>
        <v>1218</v>
      </c>
    </row>
    <row r="204" spans="1:6" ht="20" customHeight="1" x14ac:dyDescent="0.15">
      <c r="A204" s="12" t="s">
        <v>788</v>
      </c>
      <c r="B204" s="8" t="s">
        <v>789</v>
      </c>
      <c r="C204" s="9">
        <v>8</v>
      </c>
      <c r="D204" s="10" t="s">
        <v>241</v>
      </c>
      <c r="E204" s="67" t="str">
        <f>VLOOKUP(C204,Clusters!$A$2:$C$19,3,FALSE)</f>
        <v>Sustainable forest mgt and agriculture practices</v>
      </c>
      <c r="F204" s="91" t="str">
        <f>LEFT(A204, FIND("_", A204) - 1)</f>
        <v>1218</v>
      </c>
    </row>
    <row r="205" spans="1:6" ht="20" customHeight="1" x14ac:dyDescent="0.15">
      <c r="A205" s="12" t="s">
        <v>790</v>
      </c>
      <c r="B205" s="8" t="s">
        <v>791</v>
      </c>
      <c r="C205" s="9">
        <v>8</v>
      </c>
      <c r="D205" s="10" t="s">
        <v>240</v>
      </c>
      <c r="E205" s="67" t="str">
        <f>VLOOKUP(C205,Clusters!$A$2:$C$19,3,FALSE)</f>
        <v>Sustainable forest mgt and agriculture practices</v>
      </c>
      <c r="F205" s="91" t="str">
        <f>LEFT(A205, FIND("_", A205) - 1)</f>
        <v>1218</v>
      </c>
    </row>
    <row r="206" spans="1:6" ht="20" customHeight="1" x14ac:dyDescent="0.15">
      <c r="A206" s="12" t="s">
        <v>814</v>
      </c>
      <c r="B206" s="8" t="s">
        <v>815</v>
      </c>
      <c r="C206" s="9">
        <v>8</v>
      </c>
      <c r="D206" s="10" t="s">
        <v>241</v>
      </c>
      <c r="E206" s="67" t="str">
        <f>VLOOKUP(C206,Clusters!$A$2:$C$19,3,FALSE)</f>
        <v>Sustainable forest mgt and agriculture practices</v>
      </c>
      <c r="F206" s="91" t="str">
        <f>LEFT(A206, FIND("_", A206) - 1)</f>
        <v>934</v>
      </c>
    </row>
    <row r="207" spans="1:6" ht="20" customHeight="1" x14ac:dyDescent="0.15">
      <c r="A207" s="12" t="s">
        <v>826</v>
      </c>
      <c r="B207" s="8" t="s">
        <v>827</v>
      </c>
      <c r="C207" s="9">
        <v>8</v>
      </c>
      <c r="D207" s="10" t="s">
        <v>241</v>
      </c>
      <c r="E207" s="67" t="str">
        <f>VLOOKUP(C207,Clusters!$A$2:$C$19,3,FALSE)</f>
        <v>Sustainable forest mgt and agriculture practices</v>
      </c>
      <c r="F207" s="91" t="str">
        <f>LEFT(A207, FIND("_", A207) - 1)</f>
        <v>934</v>
      </c>
    </row>
    <row r="208" spans="1:6" ht="20" customHeight="1" x14ac:dyDescent="0.15">
      <c r="A208" s="12" t="s">
        <v>828</v>
      </c>
      <c r="B208" s="8" t="s">
        <v>829</v>
      </c>
      <c r="C208" s="9">
        <v>8</v>
      </c>
      <c r="D208" s="10" t="s">
        <v>241</v>
      </c>
      <c r="E208" s="67" t="str">
        <f>VLOOKUP(C208,Clusters!$A$2:$C$19,3,FALSE)</f>
        <v>Sustainable forest mgt and agriculture practices</v>
      </c>
      <c r="F208" s="91" t="str">
        <f>LEFT(A208, FIND("_", A208) - 1)</f>
        <v>934</v>
      </c>
    </row>
    <row r="209" spans="1:6" ht="20" customHeight="1" x14ac:dyDescent="0.15">
      <c r="A209" s="12" t="s">
        <v>864</v>
      </c>
      <c r="B209" s="8" t="s">
        <v>865</v>
      </c>
      <c r="C209" s="9">
        <v>8</v>
      </c>
      <c r="D209" s="10" t="s">
        <v>240</v>
      </c>
      <c r="E209" s="67" t="str">
        <f>VLOOKUP(C209,Clusters!$A$2:$C$19,3,FALSE)</f>
        <v>Sustainable forest mgt and agriculture practices</v>
      </c>
      <c r="F209" s="91" t="str">
        <f>LEFT(A209, FIND("_", A209) - 1)</f>
        <v>868</v>
      </c>
    </row>
    <row r="210" spans="1:6" ht="20" customHeight="1" x14ac:dyDescent="0.15">
      <c r="A210" s="12" t="s">
        <v>868</v>
      </c>
      <c r="B210" s="8" t="s">
        <v>869</v>
      </c>
      <c r="C210" s="9">
        <v>8</v>
      </c>
      <c r="D210" s="10" t="s">
        <v>241</v>
      </c>
      <c r="E210" s="67" t="str">
        <f>VLOOKUP(C210,Clusters!$A$2:$C$19,3,FALSE)</f>
        <v>Sustainable forest mgt and agriculture practices</v>
      </c>
      <c r="F210" s="91" t="str">
        <f>LEFT(A210, FIND("_", A210) - 1)</f>
        <v>868</v>
      </c>
    </row>
    <row r="211" spans="1:6" ht="20" customHeight="1" x14ac:dyDescent="0.15">
      <c r="A211" s="12" t="s">
        <v>881</v>
      </c>
      <c r="B211" s="8" t="s">
        <v>882</v>
      </c>
      <c r="C211" s="9">
        <v>8</v>
      </c>
      <c r="D211" s="10" t="s">
        <v>244</v>
      </c>
      <c r="E211" s="67" t="str">
        <f>VLOOKUP(C211,Clusters!$A$2:$C$19,3,FALSE)</f>
        <v>Sustainable forest mgt and agriculture practices</v>
      </c>
      <c r="F211" s="91" t="str">
        <f>LEFT(A211, FIND("_", A211) - 1)</f>
        <v>844</v>
      </c>
    </row>
    <row r="212" spans="1:6" ht="20" customHeight="1" x14ac:dyDescent="0.15">
      <c r="A212" s="12" t="s">
        <v>923</v>
      </c>
      <c r="B212" s="8" t="s">
        <v>924</v>
      </c>
      <c r="C212" s="9">
        <v>8</v>
      </c>
      <c r="D212" s="10" t="s">
        <v>241</v>
      </c>
      <c r="E212" s="67" t="str">
        <f>VLOOKUP(C212,Clusters!$A$2:$C$19,3,FALSE)</f>
        <v>Sustainable forest mgt and agriculture practices</v>
      </c>
      <c r="F212" s="91" t="str">
        <f>LEFT(A212, FIND("_", A212) - 1)</f>
        <v>1094</v>
      </c>
    </row>
    <row r="213" spans="1:6" ht="20" customHeight="1" x14ac:dyDescent="0.15">
      <c r="A213" s="12" t="s">
        <v>937</v>
      </c>
      <c r="B213" s="8" t="s">
        <v>938</v>
      </c>
      <c r="C213" s="9">
        <v>8</v>
      </c>
      <c r="D213" s="10" t="s">
        <v>241</v>
      </c>
      <c r="E213" s="67" t="str">
        <f>VLOOKUP(C213,Clusters!$A$2:$C$19,3,FALSE)</f>
        <v>Sustainable forest mgt and agriculture practices</v>
      </c>
      <c r="F213" s="91" t="str">
        <f>LEFT(A213, FIND("_", A213) - 1)</f>
        <v>1541</v>
      </c>
    </row>
    <row r="214" spans="1:6" ht="20" customHeight="1" x14ac:dyDescent="0.15">
      <c r="A214" s="12" t="s">
        <v>967</v>
      </c>
      <c r="B214" s="8" t="s">
        <v>968</v>
      </c>
      <c r="C214" s="9">
        <v>8</v>
      </c>
      <c r="D214" s="10" t="s">
        <v>241</v>
      </c>
      <c r="E214" s="67" t="str">
        <f>VLOOKUP(C214,Clusters!$A$2:$C$19,3,FALSE)</f>
        <v>Sustainable forest mgt and agriculture practices</v>
      </c>
      <c r="F214" s="91" t="str">
        <f>LEFT(A214, FIND("_", A214) - 1)</f>
        <v>1532</v>
      </c>
    </row>
    <row r="215" spans="1:6" ht="20" customHeight="1" x14ac:dyDescent="0.15">
      <c r="A215" s="12" t="s">
        <v>969</v>
      </c>
      <c r="B215" s="8" t="s">
        <v>970</v>
      </c>
      <c r="C215" s="9">
        <v>8</v>
      </c>
      <c r="D215" s="10" t="s">
        <v>243</v>
      </c>
      <c r="E215" s="67" t="str">
        <f>VLOOKUP(C215,Clusters!$A$2:$C$19,3,FALSE)</f>
        <v>Sustainable forest mgt and agriculture practices</v>
      </c>
      <c r="F215" s="91" t="str">
        <f>LEFT(A215, FIND("_", A215) - 1)</f>
        <v>1532</v>
      </c>
    </row>
    <row r="216" spans="1:6" ht="20" customHeight="1" x14ac:dyDescent="0.15">
      <c r="A216" s="12" t="s">
        <v>973</v>
      </c>
      <c r="B216" s="8" t="s">
        <v>974</v>
      </c>
      <c r="C216" s="9">
        <v>8</v>
      </c>
      <c r="D216" s="10" t="s">
        <v>240</v>
      </c>
      <c r="E216" s="67" t="str">
        <f>VLOOKUP(C216,Clusters!$A$2:$C$19,3,FALSE)</f>
        <v>Sustainable forest mgt and agriculture practices</v>
      </c>
      <c r="F216" s="91" t="str">
        <f>LEFT(A216, FIND("_", A216) - 1)</f>
        <v>1532</v>
      </c>
    </row>
    <row r="217" spans="1:6" ht="20" customHeight="1" x14ac:dyDescent="0.15">
      <c r="A217" s="12" t="s">
        <v>977</v>
      </c>
      <c r="B217" s="8" t="s">
        <v>978</v>
      </c>
      <c r="C217" s="9">
        <v>8</v>
      </c>
      <c r="D217" s="10" t="s">
        <v>241</v>
      </c>
      <c r="E217" s="67" t="str">
        <f>VLOOKUP(C217,Clusters!$A$2:$C$19,3,FALSE)</f>
        <v>Sustainable forest mgt and agriculture practices</v>
      </c>
      <c r="F217" s="91" t="str">
        <f>LEFT(A217, FIND("_", A217) - 1)</f>
        <v>1532</v>
      </c>
    </row>
    <row r="218" spans="1:6" ht="20" customHeight="1" x14ac:dyDescent="0.15">
      <c r="A218" s="12" t="s">
        <v>1153</v>
      </c>
      <c r="B218" s="8" t="s">
        <v>1154</v>
      </c>
      <c r="C218" s="9">
        <v>8</v>
      </c>
      <c r="D218" s="10" t="s">
        <v>241</v>
      </c>
      <c r="E218" s="67" t="str">
        <f>VLOOKUP(C218,Clusters!$A$2:$C$19,3,FALSE)</f>
        <v>Sustainable forest mgt and agriculture practices</v>
      </c>
      <c r="F218" s="91" t="str">
        <f>LEFT(A218, FIND("_", A218) - 1)</f>
        <v>1382</v>
      </c>
    </row>
    <row r="219" spans="1:6" ht="20" customHeight="1" x14ac:dyDescent="0.15">
      <c r="A219" s="12" t="s">
        <v>376</v>
      </c>
      <c r="B219" s="8" t="s">
        <v>377</v>
      </c>
      <c r="C219" s="9">
        <v>9</v>
      </c>
      <c r="D219" s="10" t="s">
        <v>242</v>
      </c>
      <c r="E219" s="67" t="str">
        <f>VLOOKUP(C219,Clusters!$A$2:$C$19,3,FALSE)</f>
        <v>Strategic policy, communication and partnerships</v>
      </c>
      <c r="F219" s="91" t="str">
        <f>LEFT(A219, FIND("_", A219) - 1)</f>
        <v>2502</v>
      </c>
    </row>
    <row r="220" spans="1:6" ht="20" customHeight="1" x14ac:dyDescent="0.15">
      <c r="A220" s="12" t="s">
        <v>907</v>
      </c>
      <c r="B220" s="8" t="s">
        <v>908</v>
      </c>
      <c r="C220" s="9">
        <v>9</v>
      </c>
      <c r="D220" s="10" t="s">
        <v>243</v>
      </c>
      <c r="E220" s="67" t="str">
        <f>VLOOKUP(C220,Clusters!$A$2:$C$19,3,FALSE)</f>
        <v>Strategic policy, communication and partnerships</v>
      </c>
      <c r="F220" s="91" t="str">
        <f>LEFT(A220, FIND("_", A220) - 1)</f>
        <v>1133</v>
      </c>
    </row>
    <row r="221" spans="1:6" ht="20" customHeight="1" x14ac:dyDescent="0.15">
      <c r="A221" s="12" t="s">
        <v>909</v>
      </c>
      <c r="B221" s="8" t="s">
        <v>910</v>
      </c>
      <c r="C221" s="9">
        <v>9</v>
      </c>
      <c r="D221" s="10" t="s">
        <v>243</v>
      </c>
      <c r="E221" s="67" t="str">
        <f>VLOOKUP(C221,Clusters!$A$2:$C$19,3,FALSE)</f>
        <v>Strategic policy, communication and partnerships</v>
      </c>
      <c r="F221" s="91" t="str">
        <f>LEFT(A221, FIND("_", A221) - 1)</f>
        <v>1133</v>
      </c>
    </row>
    <row r="222" spans="1:6" ht="20" customHeight="1" x14ac:dyDescent="0.15">
      <c r="A222" s="12" t="s">
        <v>929</v>
      </c>
      <c r="B222" s="8" t="s">
        <v>930</v>
      </c>
      <c r="C222" s="9">
        <v>9</v>
      </c>
      <c r="D222" s="10" t="s">
        <v>241</v>
      </c>
      <c r="E222" s="67" t="str">
        <f>VLOOKUP(C222,Clusters!$A$2:$C$19,3,FALSE)</f>
        <v>Strategic policy, communication and partnerships</v>
      </c>
      <c r="F222" s="91" t="str">
        <f>LEFT(A222, FIND("_", A222) - 1)</f>
        <v>1541</v>
      </c>
    </row>
    <row r="223" spans="1:6" ht="20" customHeight="1" x14ac:dyDescent="0.15">
      <c r="A223" s="12" t="s">
        <v>1015</v>
      </c>
      <c r="B223" s="8" t="s">
        <v>1016</v>
      </c>
      <c r="C223" s="9">
        <v>9</v>
      </c>
      <c r="D223" s="10" t="s">
        <v>243</v>
      </c>
      <c r="E223" s="67" t="str">
        <f>VLOOKUP(C223,Clusters!$A$2:$C$19,3,FALSE)</f>
        <v>Strategic policy, communication and partnerships</v>
      </c>
      <c r="F223" s="91" t="str">
        <f>LEFT(A223, FIND("_", A223) - 1)</f>
        <v>1403</v>
      </c>
    </row>
    <row r="224" spans="1:6" ht="20" customHeight="1" x14ac:dyDescent="0.15">
      <c r="A224" s="12" t="s">
        <v>1049</v>
      </c>
      <c r="B224" s="8" t="s">
        <v>1050</v>
      </c>
      <c r="C224" s="9">
        <v>9</v>
      </c>
      <c r="D224" s="10" t="s">
        <v>242</v>
      </c>
      <c r="E224" s="67" t="str">
        <f>VLOOKUP(C224,Clusters!$A$2:$C$19,3,FALSE)</f>
        <v>Strategic policy, communication and partnerships</v>
      </c>
      <c r="F224" s="91" t="str">
        <f>LEFT(A224, FIND("_", A224) - 1)</f>
        <v>953</v>
      </c>
    </row>
    <row r="225" spans="1:6" ht="20" customHeight="1" x14ac:dyDescent="0.15">
      <c r="A225" s="12" t="s">
        <v>1053</v>
      </c>
      <c r="B225" s="8" t="s">
        <v>1054</v>
      </c>
      <c r="C225" s="9">
        <v>9</v>
      </c>
      <c r="D225" s="10" t="s">
        <v>242</v>
      </c>
      <c r="E225" s="67" t="str">
        <f>VLOOKUP(C225,Clusters!$A$2:$C$19,3,FALSE)</f>
        <v>Strategic policy, communication and partnerships</v>
      </c>
      <c r="F225" s="91" t="str">
        <f>LEFT(A225, FIND("_", A225) - 1)</f>
        <v>953</v>
      </c>
    </row>
    <row r="226" spans="1:6" ht="20" customHeight="1" x14ac:dyDescent="0.15">
      <c r="A226" s="12" t="s">
        <v>1055</v>
      </c>
      <c r="B226" s="8" t="s">
        <v>1056</v>
      </c>
      <c r="C226" s="9">
        <v>9</v>
      </c>
      <c r="D226" s="10" t="s">
        <v>243</v>
      </c>
      <c r="E226" s="67" t="str">
        <f>VLOOKUP(C226,Clusters!$A$2:$C$19,3,FALSE)</f>
        <v>Strategic policy, communication and partnerships</v>
      </c>
      <c r="F226" s="91" t="str">
        <f>LEFT(A226, FIND("_", A226) - 1)</f>
        <v>953</v>
      </c>
    </row>
    <row r="227" spans="1:6" ht="20" customHeight="1" x14ac:dyDescent="0.15">
      <c r="A227" s="12" t="s">
        <v>1063</v>
      </c>
      <c r="B227" s="8" t="s">
        <v>1064</v>
      </c>
      <c r="C227" s="9">
        <v>9</v>
      </c>
      <c r="D227" s="10" t="s">
        <v>243</v>
      </c>
      <c r="E227" s="67" t="str">
        <f>VLOOKUP(C227,Clusters!$A$2:$C$19,3,FALSE)</f>
        <v>Strategic policy, communication and partnerships</v>
      </c>
      <c r="F227" s="91" t="str">
        <f>LEFT(A227, FIND("_", A227) - 1)</f>
        <v>953</v>
      </c>
    </row>
    <row r="228" spans="1:6" ht="20" customHeight="1" x14ac:dyDescent="0.15">
      <c r="A228" s="12" t="s">
        <v>1149</v>
      </c>
      <c r="B228" s="8" t="s">
        <v>1150</v>
      </c>
      <c r="C228" s="9">
        <v>9</v>
      </c>
      <c r="D228" s="10" t="s">
        <v>243</v>
      </c>
      <c r="E228" s="67" t="str">
        <f>VLOOKUP(C228,Clusters!$A$2:$C$19,3,FALSE)</f>
        <v>Strategic policy, communication and partnerships</v>
      </c>
      <c r="F228" s="91" t="str">
        <f>LEFT(A228, FIND("_", A228) - 1)</f>
        <v>1382</v>
      </c>
    </row>
    <row r="229" spans="1:6" ht="20" customHeight="1" x14ac:dyDescent="0.15">
      <c r="A229" s="12" t="s">
        <v>1157</v>
      </c>
      <c r="B229" s="8" t="s">
        <v>1158</v>
      </c>
      <c r="C229" s="9">
        <v>9</v>
      </c>
      <c r="D229" s="10" t="s">
        <v>243</v>
      </c>
      <c r="E229" s="67" t="str">
        <f>VLOOKUP(C229,Clusters!$A$2:$C$19,3,FALSE)</f>
        <v>Strategic policy, communication and partnerships</v>
      </c>
      <c r="F229" s="91" t="str">
        <f>LEFT(A229, FIND("_", A229) - 1)</f>
        <v>1067</v>
      </c>
    </row>
    <row r="230" spans="1:6" ht="20" customHeight="1" x14ac:dyDescent="0.15">
      <c r="A230" s="12" t="s">
        <v>1159</v>
      </c>
      <c r="B230" s="8" t="s">
        <v>1160</v>
      </c>
      <c r="C230" s="9">
        <v>9</v>
      </c>
      <c r="D230" s="10" t="s">
        <v>241</v>
      </c>
      <c r="E230" s="67" t="str">
        <f>VLOOKUP(C230,Clusters!$A$2:$C$19,3,FALSE)</f>
        <v>Strategic policy, communication and partnerships</v>
      </c>
      <c r="F230" s="91" t="str">
        <f>LEFT(A230, FIND("_", A230) - 1)</f>
        <v>1067</v>
      </c>
    </row>
    <row r="231" spans="1:6" ht="20" customHeight="1" x14ac:dyDescent="0.15">
      <c r="A231" s="12" t="s">
        <v>1161</v>
      </c>
      <c r="B231" s="8" t="s">
        <v>1162</v>
      </c>
      <c r="C231" s="9">
        <v>9</v>
      </c>
      <c r="D231" s="10" t="s">
        <v>240</v>
      </c>
      <c r="E231" s="67" t="str">
        <f>VLOOKUP(C231,Clusters!$A$2:$C$19,3,FALSE)</f>
        <v>Strategic policy, communication and partnerships</v>
      </c>
      <c r="F231" s="91" t="str">
        <f>LEFT(A231, FIND("_", A231) - 1)</f>
        <v>1067</v>
      </c>
    </row>
    <row r="232" spans="1:6" ht="20" customHeight="1" x14ac:dyDescent="0.15">
      <c r="A232" s="12" t="s">
        <v>284</v>
      </c>
      <c r="B232" s="8" t="s">
        <v>285</v>
      </c>
      <c r="C232" s="9">
        <v>10</v>
      </c>
      <c r="D232" s="10" t="s">
        <v>241</v>
      </c>
      <c r="E232" s="67" t="str">
        <f>VLOOKUP(C232,Clusters!$A$2:$C$19,3,FALSE)</f>
        <v>Monitoring</v>
      </c>
      <c r="F232" s="91" t="str">
        <f>LEFT(A232, FIND("_", A232) - 1)</f>
        <v>2723</v>
      </c>
    </row>
    <row r="233" spans="1:6" ht="20" customHeight="1" x14ac:dyDescent="0.15">
      <c r="A233" s="12" t="s">
        <v>290</v>
      </c>
      <c r="B233" s="8" t="s">
        <v>291</v>
      </c>
      <c r="C233" s="9">
        <v>10</v>
      </c>
      <c r="D233" s="10" t="s">
        <v>242</v>
      </c>
      <c r="E233" s="67" t="str">
        <f>VLOOKUP(C233,Clusters!$A$2:$C$19,3,FALSE)</f>
        <v>Monitoring</v>
      </c>
      <c r="F233" s="91" t="str">
        <f>LEFT(A233, FIND("_", A233) - 1)</f>
        <v>2723</v>
      </c>
    </row>
    <row r="234" spans="1:6" ht="20" customHeight="1" x14ac:dyDescent="0.15">
      <c r="A234" s="12" t="s">
        <v>306</v>
      </c>
      <c r="B234" s="8" t="s">
        <v>307</v>
      </c>
      <c r="C234" s="9">
        <v>10</v>
      </c>
      <c r="D234" s="10" t="s">
        <v>242</v>
      </c>
      <c r="E234" s="67" t="str">
        <f>VLOOKUP(C234,Clusters!$A$2:$C$19,3,FALSE)</f>
        <v>Monitoring</v>
      </c>
      <c r="F234" s="91" t="str">
        <f>LEFT(A234, FIND("_", A234) - 1)</f>
        <v>2611</v>
      </c>
    </row>
    <row r="235" spans="1:6" ht="20" customHeight="1" x14ac:dyDescent="0.15">
      <c r="A235" s="12" t="s">
        <v>308</v>
      </c>
      <c r="B235" s="8" t="s">
        <v>309</v>
      </c>
      <c r="C235" s="9">
        <v>10</v>
      </c>
      <c r="D235" s="10" t="s">
        <v>240</v>
      </c>
      <c r="E235" s="67" t="str">
        <f>VLOOKUP(C235,Clusters!$A$2:$C$19,3,FALSE)</f>
        <v>Monitoring</v>
      </c>
      <c r="F235" s="91" t="str">
        <f>LEFT(A235, FIND("_", A235) - 1)</f>
        <v>2566</v>
      </c>
    </row>
    <row r="236" spans="1:6" ht="20" customHeight="1" x14ac:dyDescent="0.15">
      <c r="A236" s="12" t="s">
        <v>310</v>
      </c>
      <c r="B236" s="8" t="s">
        <v>311</v>
      </c>
      <c r="C236" s="9">
        <v>10</v>
      </c>
      <c r="D236" s="10" t="s">
        <v>242</v>
      </c>
      <c r="E236" s="67" t="str">
        <f>VLOOKUP(C236,Clusters!$A$2:$C$19,3,FALSE)</f>
        <v>Monitoring</v>
      </c>
      <c r="F236" s="91" t="str">
        <f>LEFT(A236, FIND("_", A236) - 1)</f>
        <v>2566</v>
      </c>
    </row>
    <row r="237" spans="1:6" ht="20" customHeight="1" x14ac:dyDescent="0.15">
      <c r="A237" s="12" t="s">
        <v>318</v>
      </c>
      <c r="B237" s="8" t="s">
        <v>319</v>
      </c>
      <c r="C237" s="9">
        <v>10</v>
      </c>
      <c r="D237" s="10" t="s">
        <v>241</v>
      </c>
      <c r="E237" s="67" t="str">
        <f>VLOOKUP(C237,Clusters!$A$2:$C$19,3,FALSE)</f>
        <v>Monitoring</v>
      </c>
      <c r="F237" s="91" t="str">
        <f>LEFT(A237, FIND("_", A237) - 1)</f>
        <v>2566</v>
      </c>
    </row>
    <row r="238" spans="1:6" ht="20" customHeight="1" x14ac:dyDescent="0.15">
      <c r="A238" s="12" t="s">
        <v>348</v>
      </c>
      <c r="B238" s="8" t="s">
        <v>349</v>
      </c>
      <c r="C238" s="9">
        <v>10</v>
      </c>
      <c r="D238" s="10" t="s">
        <v>243</v>
      </c>
      <c r="E238" s="67" t="str">
        <f>VLOOKUP(C238,Clusters!$A$2:$C$19,3,FALSE)</f>
        <v>Monitoring</v>
      </c>
      <c r="F238" s="91" t="str">
        <f>LEFT(A238, FIND("_", A238) - 1)</f>
        <v>2538</v>
      </c>
    </row>
    <row r="239" spans="1:6" ht="20" customHeight="1" x14ac:dyDescent="0.15">
      <c r="A239" s="12" t="s">
        <v>356</v>
      </c>
      <c r="B239" s="8" t="s">
        <v>357</v>
      </c>
      <c r="C239" s="9">
        <v>10</v>
      </c>
      <c r="D239" s="10" t="s">
        <v>242</v>
      </c>
      <c r="E239" s="67" t="str">
        <f>VLOOKUP(C239,Clusters!$A$2:$C$19,3,FALSE)</f>
        <v>Monitoring</v>
      </c>
      <c r="F239" s="91" t="str">
        <f>LEFT(A239, FIND("_", A239) - 1)</f>
        <v>2538</v>
      </c>
    </row>
    <row r="240" spans="1:6" ht="20" customHeight="1" x14ac:dyDescent="0.15">
      <c r="A240" s="12" t="s">
        <v>378</v>
      </c>
      <c r="B240" s="8" t="s">
        <v>379</v>
      </c>
      <c r="C240" s="9">
        <v>10</v>
      </c>
      <c r="D240" s="10" t="s">
        <v>242</v>
      </c>
      <c r="E240" s="67" t="str">
        <f>VLOOKUP(C240,Clusters!$A$2:$C$19,3,FALSE)</f>
        <v>Monitoring</v>
      </c>
      <c r="F240" s="91" t="str">
        <f>LEFT(A240, FIND("_", A240) - 1)</f>
        <v>2502</v>
      </c>
    </row>
    <row r="241" spans="1:6" ht="20" customHeight="1" x14ac:dyDescent="0.15">
      <c r="A241" s="12" t="s">
        <v>380</v>
      </c>
      <c r="B241" s="8" t="s">
        <v>381</v>
      </c>
      <c r="C241" s="9">
        <v>10</v>
      </c>
      <c r="D241" s="10" t="s">
        <v>242</v>
      </c>
      <c r="E241" s="67" t="str">
        <f>VLOOKUP(C241,Clusters!$A$2:$C$19,3,FALSE)</f>
        <v>Monitoring</v>
      </c>
      <c r="F241" s="91" t="str">
        <f>LEFT(A241, FIND("_", A241) - 1)</f>
        <v>2502</v>
      </c>
    </row>
    <row r="242" spans="1:6" ht="20" customHeight="1" x14ac:dyDescent="0.15">
      <c r="A242" s="12" t="s">
        <v>386</v>
      </c>
      <c r="B242" s="8" t="s">
        <v>387</v>
      </c>
      <c r="C242" s="9">
        <v>10</v>
      </c>
      <c r="D242" s="10" t="s">
        <v>241</v>
      </c>
      <c r="E242" s="67" t="str">
        <f>VLOOKUP(C242,Clusters!$A$2:$C$19,3,FALSE)</f>
        <v>Monitoring</v>
      </c>
      <c r="F242" s="91" t="str">
        <f>LEFT(A242, FIND("_", A242) - 1)</f>
        <v>2502</v>
      </c>
    </row>
    <row r="243" spans="1:6" ht="20" customHeight="1" x14ac:dyDescent="0.15">
      <c r="A243" s="12" t="s">
        <v>478</v>
      </c>
      <c r="B243" s="8" t="s">
        <v>479</v>
      </c>
      <c r="C243" s="9">
        <v>10</v>
      </c>
      <c r="D243" s="10" t="s">
        <v>242</v>
      </c>
      <c r="E243" s="67" t="str">
        <f>VLOOKUP(C243,Clusters!$A$2:$C$19,3,FALSE)</f>
        <v>Monitoring</v>
      </c>
      <c r="F243" s="91" t="str">
        <f>LEFT(A243, FIND("_", A243) - 1)</f>
        <v>1953</v>
      </c>
    </row>
    <row r="244" spans="1:6" ht="20" customHeight="1" x14ac:dyDescent="0.15">
      <c r="A244" s="12" t="s">
        <v>480</v>
      </c>
      <c r="B244" s="8" t="s">
        <v>481</v>
      </c>
      <c r="C244" s="9">
        <v>10</v>
      </c>
      <c r="D244" s="10" t="s">
        <v>242</v>
      </c>
      <c r="E244" s="67" t="str">
        <f>VLOOKUP(C244,Clusters!$A$2:$C$19,3,FALSE)</f>
        <v>Monitoring</v>
      </c>
      <c r="F244" s="91" t="str">
        <f>LEFT(A244, FIND("_", A244) - 1)</f>
        <v>1953</v>
      </c>
    </row>
    <row r="245" spans="1:6" ht="20" customHeight="1" x14ac:dyDescent="0.15">
      <c r="A245" s="12" t="s">
        <v>484</v>
      </c>
      <c r="B245" s="8" t="s">
        <v>485</v>
      </c>
      <c r="C245" s="9">
        <v>10</v>
      </c>
      <c r="D245" s="10" t="s">
        <v>242</v>
      </c>
      <c r="E245" s="67" t="str">
        <f>VLOOKUP(C245,Clusters!$A$2:$C$19,3,FALSE)</f>
        <v>Monitoring</v>
      </c>
      <c r="F245" s="91" t="str">
        <f>LEFT(A245, FIND("_", A245) - 1)</f>
        <v>1953</v>
      </c>
    </row>
    <row r="246" spans="1:6" ht="20" customHeight="1" x14ac:dyDescent="0.15">
      <c r="A246" s="12" t="s">
        <v>486</v>
      </c>
      <c r="B246" s="8" t="s">
        <v>487</v>
      </c>
      <c r="C246" s="9">
        <v>10</v>
      </c>
      <c r="D246" s="10" t="s">
        <v>241</v>
      </c>
      <c r="E246" s="67" t="str">
        <f>VLOOKUP(C246,Clusters!$A$2:$C$19,3,FALSE)</f>
        <v>Monitoring</v>
      </c>
      <c r="F246" s="91" t="str">
        <f>LEFT(A246, FIND("_", A246) - 1)</f>
        <v>1953</v>
      </c>
    </row>
    <row r="247" spans="1:6" ht="20" customHeight="1" x14ac:dyDescent="0.15">
      <c r="A247" s="12" t="s">
        <v>490</v>
      </c>
      <c r="B247" s="8" t="s">
        <v>491</v>
      </c>
      <c r="C247" s="9">
        <v>10</v>
      </c>
      <c r="D247" s="10" t="s">
        <v>243</v>
      </c>
      <c r="E247" s="67" t="str">
        <f>VLOOKUP(C247,Clusters!$A$2:$C$19,3,FALSE)</f>
        <v>Monitoring</v>
      </c>
      <c r="F247" s="91" t="str">
        <f>LEFT(A247, FIND("_", A247) - 1)</f>
        <v>1900</v>
      </c>
    </row>
    <row r="248" spans="1:6" ht="20" customHeight="1" x14ac:dyDescent="0.15">
      <c r="A248" s="12" t="s">
        <v>494</v>
      </c>
      <c r="B248" s="8" t="s">
        <v>495</v>
      </c>
      <c r="C248" s="9">
        <v>10</v>
      </c>
      <c r="D248" s="10" t="s">
        <v>243</v>
      </c>
      <c r="E248" s="67" t="str">
        <f>VLOOKUP(C248,Clusters!$A$2:$C$19,3,FALSE)</f>
        <v>Monitoring</v>
      </c>
      <c r="F248" s="91" t="str">
        <f>LEFT(A248, FIND("_", A248) - 1)</f>
        <v>1900</v>
      </c>
    </row>
    <row r="249" spans="1:6" ht="20" customHeight="1" x14ac:dyDescent="0.15">
      <c r="A249" s="12" t="s">
        <v>496</v>
      </c>
      <c r="B249" s="8" t="s">
        <v>497</v>
      </c>
      <c r="C249" s="9">
        <v>10</v>
      </c>
      <c r="D249" s="10" t="s">
        <v>243</v>
      </c>
      <c r="E249" s="67" t="str">
        <f>VLOOKUP(C249,Clusters!$A$2:$C$19,3,FALSE)</f>
        <v>Monitoring</v>
      </c>
      <c r="F249" s="91" t="str">
        <f>LEFT(A249, FIND("_", A249) - 1)</f>
        <v>1900</v>
      </c>
    </row>
    <row r="250" spans="1:6" ht="20" customHeight="1" x14ac:dyDescent="0.15">
      <c r="A250" s="12" t="s">
        <v>510</v>
      </c>
      <c r="B250" s="8" t="s">
        <v>511</v>
      </c>
      <c r="C250" s="9">
        <v>10</v>
      </c>
      <c r="D250" s="10" t="s">
        <v>241</v>
      </c>
      <c r="E250" s="67" t="str">
        <f>VLOOKUP(C250,Clusters!$A$2:$C$19,3,FALSE)</f>
        <v>Monitoring</v>
      </c>
      <c r="F250" s="91" t="str">
        <f>LEFT(A250, FIND("_", A250) - 1)</f>
        <v>1882</v>
      </c>
    </row>
    <row r="251" spans="1:6" ht="20" customHeight="1" x14ac:dyDescent="0.15">
      <c r="A251" s="12" t="s">
        <v>512</v>
      </c>
      <c r="B251" s="8" t="s">
        <v>513</v>
      </c>
      <c r="C251" s="9">
        <v>10</v>
      </c>
      <c r="D251" s="10" t="s">
        <v>242</v>
      </c>
      <c r="E251" s="67" t="str">
        <f>VLOOKUP(C251,Clusters!$A$2:$C$19,3,FALSE)</f>
        <v>Monitoring</v>
      </c>
      <c r="F251" s="91" t="str">
        <f>LEFT(A251, FIND("_", A251) - 1)</f>
        <v>1882</v>
      </c>
    </row>
    <row r="252" spans="1:6" ht="20" customHeight="1" x14ac:dyDescent="0.15">
      <c r="A252" s="12" t="s">
        <v>574</v>
      </c>
      <c r="B252" s="8" t="s">
        <v>575</v>
      </c>
      <c r="C252" s="9">
        <v>10</v>
      </c>
      <c r="D252" s="10" t="s">
        <v>242</v>
      </c>
      <c r="E252" s="67" t="str">
        <f>VLOOKUP(C252,Clusters!$A$2:$C$19,3,FALSE)</f>
        <v>Monitoring</v>
      </c>
      <c r="F252" s="91" t="str">
        <f>LEFT(A252, FIND("_", A252) - 1)</f>
        <v>1775</v>
      </c>
    </row>
    <row r="253" spans="1:6" ht="20" customHeight="1" x14ac:dyDescent="0.15">
      <c r="A253" s="12" t="s">
        <v>586</v>
      </c>
      <c r="B253" s="8" t="s">
        <v>587</v>
      </c>
      <c r="C253" s="9">
        <v>10</v>
      </c>
      <c r="D253" s="10" t="s">
        <v>242</v>
      </c>
      <c r="E253" s="67" t="str">
        <f>VLOOKUP(C253,Clusters!$A$2:$C$19,3,FALSE)</f>
        <v>Monitoring</v>
      </c>
      <c r="F253" s="91" t="str">
        <f>LEFT(A253, FIND("_", A253) - 1)</f>
        <v>1765</v>
      </c>
    </row>
    <row r="254" spans="1:6" ht="20" customHeight="1" x14ac:dyDescent="0.15">
      <c r="A254" s="12" t="s">
        <v>606</v>
      </c>
      <c r="B254" s="8" t="s">
        <v>607</v>
      </c>
      <c r="C254" s="9">
        <v>10</v>
      </c>
      <c r="D254" s="10" t="s">
        <v>240</v>
      </c>
      <c r="E254" s="67" t="str">
        <f>VLOOKUP(C254,Clusters!$A$2:$C$19,3,FALSE)</f>
        <v>Monitoring</v>
      </c>
      <c r="F254" s="91" t="str">
        <f>LEFT(A254, FIND("_", A254) - 1)</f>
        <v>1398</v>
      </c>
    </row>
    <row r="255" spans="1:6" ht="20" customHeight="1" x14ac:dyDescent="0.15">
      <c r="A255" s="12" t="s">
        <v>632</v>
      </c>
      <c r="B255" s="8" t="s">
        <v>633</v>
      </c>
      <c r="C255" s="9">
        <v>10</v>
      </c>
      <c r="D255" s="10" t="s">
        <v>241</v>
      </c>
      <c r="E255" s="67" t="str">
        <f>VLOOKUP(C255,Clusters!$A$2:$C$19,3,FALSE)</f>
        <v>Monitoring</v>
      </c>
      <c r="F255" s="91" t="str">
        <f>LEFT(A255, FIND("_", A255) - 1)</f>
        <v>1695</v>
      </c>
    </row>
    <row r="256" spans="1:6" ht="20" customHeight="1" x14ac:dyDescent="0.15">
      <c r="A256" s="12" t="s">
        <v>634</v>
      </c>
      <c r="B256" s="8" t="s">
        <v>635</v>
      </c>
      <c r="C256" s="9">
        <v>10</v>
      </c>
      <c r="D256" s="10" t="s">
        <v>240</v>
      </c>
      <c r="E256" s="67" t="str">
        <f>VLOOKUP(C256,Clusters!$A$2:$C$19,3,FALSE)</f>
        <v>Monitoring</v>
      </c>
      <c r="F256" s="91" t="str">
        <f>LEFT(A256, FIND("_", A256) - 1)</f>
        <v>1695</v>
      </c>
    </row>
    <row r="257" spans="1:6" ht="20" customHeight="1" x14ac:dyDescent="0.15">
      <c r="A257" s="12" t="s">
        <v>642</v>
      </c>
      <c r="B257" s="8" t="s">
        <v>643</v>
      </c>
      <c r="C257" s="9">
        <v>10</v>
      </c>
      <c r="D257" s="10" t="s">
        <v>241</v>
      </c>
      <c r="E257" s="67" t="str">
        <f>VLOOKUP(C257,Clusters!$A$2:$C$19,3,FALSE)</f>
        <v>Monitoring</v>
      </c>
      <c r="F257" s="91" t="str">
        <f>LEFT(A257, FIND("_", A257) - 1)</f>
        <v>1695</v>
      </c>
    </row>
    <row r="258" spans="1:6" ht="20" customHeight="1" x14ac:dyDescent="0.15">
      <c r="A258" s="12" t="s">
        <v>714</v>
      </c>
      <c r="B258" s="8" t="s">
        <v>715</v>
      </c>
      <c r="C258" s="9">
        <v>10</v>
      </c>
      <c r="D258" s="10" t="s">
        <v>242</v>
      </c>
      <c r="E258" s="67" t="str">
        <f>VLOOKUP(C258,Clusters!$A$2:$C$19,3,FALSE)</f>
        <v>Monitoring</v>
      </c>
      <c r="F258" s="91" t="str">
        <f>LEFT(A258, FIND("_", A258) - 1)</f>
        <v>1654</v>
      </c>
    </row>
    <row r="259" spans="1:6" ht="20" customHeight="1" x14ac:dyDescent="0.15">
      <c r="A259" s="12" t="s">
        <v>792</v>
      </c>
      <c r="B259" s="8" t="s">
        <v>793</v>
      </c>
      <c r="C259" s="9">
        <v>10</v>
      </c>
      <c r="D259" s="10" t="s">
        <v>241</v>
      </c>
      <c r="E259" s="67" t="str">
        <f>VLOOKUP(C259,Clusters!$A$2:$C$19,3,FALSE)</f>
        <v>Monitoring</v>
      </c>
      <c r="F259" s="91" t="str">
        <f>LEFT(A259, FIND("_", A259) - 1)</f>
        <v>1218</v>
      </c>
    </row>
    <row r="260" spans="1:6" ht="20" customHeight="1" x14ac:dyDescent="0.15">
      <c r="A260" s="12" t="s">
        <v>794</v>
      </c>
      <c r="B260" s="8" t="s">
        <v>795</v>
      </c>
      <c r="C260" s="9">
        <v>10</v>
      </c>
      <c r="D260" s="10" t="s">
        <v>241</v>
      </c>
      <c r="E260" s="67" t="str">
        <f>VLOOKUP(C260,Clusters!$A$2:$C$19,3,FALSE)</f>
        <v>Monitoring</v>
      </c>
      <c r="F260" s="91" t="str">
        <f>LEFT(A260, FIND("_", A260) - 1)</f>
        <v>1218</v>
      </c>
    </row>
    <row r="261" spans="1:6" ht="20" customHeight="1" x14ac:dyDescent="0.15">
      <c r="A261" s="12" t="s">
        <v>800</v>
      </c>
      <c r="B261" s="8" t="s">
        <v>801</v>
      </c>
      <c r="C261" s="9">
        <v>10</v>
      </c>
      <c r="D261" s="10" t="s">
        <v>243</v>
      </c>
      <c r="E261" s="67" t="str">
        <f>VLOOKUP(C261,Clusters!$A$2:$C$19,3,FALSE)</f>
        <v>Monitoring</v>
      </c>
      <c r="F261" s="91" t="str">
        <f>LEFT(A261, FIND("_", A261) - 1)</f>
        <v>1218</v>
      </c>
    </row>
    <row r="262" spans="1:6" ht="20" customHeight="1" x14ac:dyDescent="0.15">
      <c r="A262" s="12" t="s">
        <v>802</v>
      </c>
      <c r="B262" s="8" t="s">
        <v>803</v>
      </c>
      <c r="C262" s="9">
        <v>10</v>
      </c>
      <c r="D262" s="10" t="s">
        <v>242</v>
      </c>
      <c r="E262" s="67" t="str">
        <f>VLOOKUP(C262,Clusters!$A$2:$C$19,3,FALSE)</f>
        <v>Monitoring</v>
      </c>
      <c r="F262" s="91" t="str">
        <f>LEFT(A262, FIND("_", A262) - 1)</f>
        <v>1218</v>
      </c>
    </row>
    <row r="263" spans="1:6" ht="20" customHeight="1" x14ac:dyDescent="0.15">
      <c r="A263" s="12" t="s">
        <v>808</v>
      </c>
      <c r="B263" s="8" t="s">
        <v>809</v>
      </c>
      <c r="C263" s="9">
        <v>10</v>
      </c>
      <c r="D263" s="10" t="s">
        <v>241</v>
      </c>
      <c r="E263" s="67" t="str">
        <f>VLOOKUP(C263,Clusters!$A$2:$C$19,3,FALSE)</f>
        <v>Monitoring</v>
      </c>
      <c r="F263" s="91" t="str">
        <f>LEFT(A263, FIND("_", A263) - 1)</f>
        <v>1566</v>
      </c>
    </row>
    <row r="264" spans="1:6" ht="20" customHeight="1" x14ac:dyDescent="0.15">
      <c r="A264" s="12" t="s">
        <v>887</v>
      </c>
      <c r="B264" s="8" t="s">
        <v>888</v>
      </c>
      <c r="C264" s="9">
        <v>10</v>
      </c>
      <c r="D264" s="10" t="s">
        <v>240</v>
      </c>
      <c r="E264" s="67" t="str">
        <f>VLOOKUP(C264,Clusters!$A$2:$C$19,3,FALSE)</f>
        <v>Monitoring</v>
      </c>
      <c r="F264" s="91" t="str">
        <f>LEFT(A264, FIND("_", A264) - 1)</f>
        <v>1047</v>
      </c>
    </row>
    <row r="265" spans="1:6" ht="20" customHeight="1" x14ac:dyDescent="0.15">
      <c r="A265" s="12" t="s">
        <v>891</v>
      </c>
      <c r="B265" s="8" t="s">
        <v>892</v>
      </c>
      <c r="C265" s="9">
        <v>10</v>
      </c>
      <c r="D265" s="10" t="s">
        <v>241</v>
      </c>
      <c r="E265" s="67" t="str">
        <f>VLOOKUP(C265,Clusters!$A$2:$C$19,3,FALSE)</f>
        <v>Monitoring</v>
      </c>
      <c r="F265" s="91" t="str">
        <f>LEFT(A265, FIND("_", A265) - 1)</f>
        <v>1047</v>
      </c>
    </row>
    <row r="266" spans="1:6" ht="20" customHeight="1" x14ac:dyDescent="0.15">
      <c r="A266" s="12" t="s">
        <v>935</v>
      </c>
      <c r="B266" s="8" t="s">
        <v>936</v>
      </c>
      <c r="C266" s="9">
        <v>10</v>
      </c>
      <c r="D266" s="10" t="s">
        <v>242</v>
      </c>
      <c r="E266" s="67" t="str">
        <f>VLOOKUP(C266,Clusters!$A$2:$C$19,3,FALSE)</f>
        <v>Monitoring</v>
      </c>
      <c r="F266" s="91" t="str">
        <f>LEFT(A266, FIND("_", A266) - 1)</f>
        <v>1541</v>
      </c>
    </row>
    <row r="267" spans="1:6" ht="20" customHeight="1" x14ac:dyDescent="0.15">
      <c r="A267" s="12" t="s">
        <v>941</v>
      </c>
      <c r="B267" s="8" t="s">
        <v>942</v>
      </c>
      <c r="C267" s="9">
        <v>10</v>
      </c>
      <c r="D267" s="10" t="s">
        <v>242</v>
      </c>
      <c r="E267" s="67" t="str">
        <f>VLOOKUP(C267,Clusters!$A$2:$C$19,3,FALSE)</f>
        <v>Monitoring</v>
      </c>
      <c r="F267" s="91" t="str">
        <f>LEFT(A267, FIND("_", A267) - 1)</f>
        <v>1541</v>
      </c>
    </row>
    <row r="268" spans="1:6" ht="20" customHeight="1" x14ac:dyDescent="0.15">
      <c r="A268" s="12" t="s">
        <v>945</v>
      </c>
      <c r="B268" s="8" t="s">
        <v>946</v>
      </c>
      <c r="C268" s="9">
        <v>10</v>
      </c>
      <c r="D268" s="10" t="s">
        <v>241</v>
      </c>
      <c r="E268" s="67" t="str">
        <f>VLOOKUP(C268,Clusters!$A$2:$C$19,3,FALSE)</f>
        <v>Monitoring</v>
      </c>
      <c r="F268" s="91" t="str">
        <f>LEFT(A268, FIND("_", A268) - 1)</f>
        <v>1541</v>
      </c>
    </row>
    <row r="269" spans="1:6" ht="20" customHeight="1" x14ac:dyDescent="0.15">
      <c r="A269" s="12" t="s">
        <v>949</v>
      </c>
      <c r="B269" s="8" t="s">
        <v>950</v>
      </c>
      <c r="C269" s="9">
        <v>10</v>
      </c>
      <c r="D269" s="10" t="s">
        <v>241</v>
      </c>
      <c r="E269" s="67" t="str">
        <f>VLOOKUP(C269,Clusters!$A$2:$C$19,3,FALSE)</f>
        <v>Monitoring</v>
      </c>
      <c r="F269" s="91" t="str">
        <f>LEFT(A269, FIND("_", A269) - 1)</f>
        <v>1541</v>
      </c>
    </row>
    <row r="270" spans="1:6" ht="20" customHeight="1" x14ac:dyDescent="0.15">
      <c r="A270" s="12" t="s">
        <v>991</v>
      </c>
      <c r="B270" s="8" t="s">
        <v>992</v>
      </c>
      <c r="C270" s="9">
        <v>10</v>
      </c>
      <c r="D270" s="10" t="s">
        <v>242</v>
      </c>
      <c r="E270" s="67" t="str">
        <f>VLOOKUP(C270,Clusters!$A$2:$C$19,3,FALSE)</f>
        <v>Monitoring</v>
      </c>
      <c r="F270" s="91" t="str">
        <f>LEFT(A270, FIND("_", A270) - 1)</f>
        <v>1175</v>
      </c>
    </row>
    <row r="271" spans="1:6" ht="20" customHeight="1" x14ac:dyDescent="0.15">
      <c r="A271" s="12" t="s">
        <v>997</v>
      </c>
      <c r="B271" s="8" t="s">
        <v>998</v>
      </c>
      <c r="C271" s="9">
        <v>10</v>
      </c>
      <c r="D271" s="10" t="s">
        <v>243</v>
      </c>
      <c r="E271" s="67" t="str">
        <f>VLOOKUP(C271,Clusters!$A$2:$C$19,3,FALSE)</f>
        <v>Monitoring</v>
      </c>
      <c r="F271" s="91" t="str">
        <f>LEFT(A271, FIND("_", A271) - 1)</f>
        <v>1175</v>
      </c>
    </row>
    <row r="272" spans="1:6" ht="20" customHeight="1" x14ac:dyDescent="0.15">
      <c r="A272" s="12" t="s">
        <v>1035</v>
      </c>
      <c r="B272" s="8" t="s">
        <v>1036</v>
      </c>
      <c r="C272" s="9">
        <v>10</v>
      </c>
      <c r="D272" s="10" t="s">
        <v>242</v>
      </c>
      <c r="E272" s="67" t="str">
        <f>VLOOKUP(C272,Clusters!$A$2:$C$19,3,FALSE)</f>
        <v>Monitoring</v>
      </c>
      <c r="F272" s="91" t="str">
        <f>LEFT(A272, FIND("_", A272) - 1)</f>
        <v>832</v>
      </c>
    </row>
    <row r="273" spans="1:6" ht="20" customHeight="1" x14ac:dyDescent="0.15">
      <c r="A273" s="12" t="s">
        <v>1059</v>
      </c>
      <c r="B273" s="8" t="s">
        <v>1060</v>
      </c>
      <c r="C273" s="9">
        <v>10</v>
      </c>
      <c r="D273" s="10" t="s">
        <v>242</v>
      </c>
      <c r="E273" s="67" t="str">
        <f>VLOOKUP(C273,Clusters!$A$2:$C$19,3,FALSE)</f>
        <v>Monitoring</v>
      </c>
      <c r="F273" s="91" t="str">
        <f>LEFT(A273, FIND("_", A273) - 1)</f>
        <v>953</v>
      </c>
    </row>
    <row r="274" spans="1:6" ht="20" customHeight="1" x14ac:dyDescent="0.15">
      <c r="A274" s="12" t="s">
        <v>1061</v>
      </c>
      <c r="B274" s="8" t="s">
        <v>1062</v>
      </c>
      <c r="C274" s="9">
        <v>10</v>
      </c>
      <c r="D274" s="10" t="s">
        <v>241</v>
      </c>
      <c r="E274" s="67" t="str">
        <f>VLOOKUP(C274,Clusters!$A$2:$C$19,3,FALSE)</f>
        <v>Monitoring</v>
      </c>
      <c r="F274" s="91" t="str">
        <f>LEFT(A274, FIND("_", A274) - 1)</f>
        <v>953</v>
      </c>
    </row>
    <row r="275" spans="1:6" ht="20" customHeight="1" x14ac:dyDescent="0.15">
      <c r="A275" s="12" t="s">
        <v>1065</v>
      </c>
      <c r="B275" s="8" t="s">
        <v>1066</v>
      </c>
      <c r="C275" s="9">
        <v>10</v>
      </c>
      <c r="D275" s="10" t="s">
        <v>241</v>
      </c>
      <c r="E275" s="67" t="str">
        <f>VLOOKUP(C275,Clusters!$A$2:$C$19,3,FALSE)</f>
        <v>Monitoring</v>
      </c>
      <c r="F275" s="91" t="str">
        <f>LEFT(A275, FIND("_", A275) - 1)</f>
        <v>953</v>
      </c>
    </row>
    <row r="276" spans="1:6" ht="20" customHeight="1" x14ac:dyDescent="0.15">
      <c r="A276" s="12" t="s">
        <v>1073</v>
      </c>
      <c r="B276" s="8" t="s">
        <v>1074</v>
      </c>
      <c r="C276" s="9">
        <v>10</v>
      </c>
      <c r="D276" s="10" t="s">
        <v>242</v>
      </c>
      <c r="E276" s="67" t="str">
        <f>VLOOKUP(C276,Clusters!$A$2:$C$19,3,FALSE)</f>
        <v>Monitoring</v>
      </c>
      <c r="F276" s="91" t="str">
        <f>LEFT(A276, FIND("_", A276) - 1)</f>
        <v>944</v>
      </c>
    </row>
    <row r="277" spans="1:6" ht="20" customHeight="1" x14ac:dyDescent="0.15">
      <c r="A277" s="12" t="s">
        <v>1075</v>
      </c>
      <c r="B277" s="8" t="s">
        <v>1076</v>
      </c>
      <c r="C277" s="9">
        <v>10</v>
      </c>
      <c r="D277" s="10" t="s">
        <v>243</v>
      </c>
      <c r="E277" s="67" t="str">
        <f>VLOOKUP(C277,Clusters!$A$2:$C$19,3,FALSE)</f>
        <v>Monitoring</v>
      </c>
      <c r="F277" s="91" t="str">
        <f>LEFT(A277, FIND("_", A277) - 1)</f>
        <v>944</v>
      </c>
    </row>
    <row r="278" spans="1:6" ht="20" customHeight="1" x14ac:dyDescent="0.15">
      <c r="A278" s="12" t="s">
        <v>1077</v>
      </c>
      <c r="B278" s="8" t="s">
        <v>1078</v>
      </c>
      <c r="C278" s="9">
        <v>10</v>
      </c>
      <c r="D278" s="10" t="s">
        <v>240</v>
      </c>
      <c r="E278" s="67" t="str">
        <f>VLOOKUP(C278,Clusters!$A$2:$C$19,3,FALSE)</f>
        <v>Monitoring</v>
      </c>
      <c r="F278" s="91" t="str">
        <f>LEFT(A278, FIND("_", A278) - 1)</f>
        <v>944</v>
      </c>
    </row>
    <row r="279" spans="1:6" ht="20" customHeight="1" x14ac:dyDescent="0.15">
      <c r="A279" s="12" t="s">
        <v>288</v>
      </c>
      <c r="B279" s="8" t="s">
        <v>289</v>
      </c>
      <c r="C279" s="9">
        <v>11</v>
      </c>
      <c r="D279" s="10" t="s">
        <v>241</v>
      </c>
      <c r="E279" s="67" t="str">
        <f>VLOOKUP(C279,Clusters!$A$2:$C$19,3,FALSE)</f>
        <v>Strategic policy, communication and partnerships</v>
      </c>
      <c r="F279" s="91" t="str">
        <f>LEFT(A279, FIND("_", A279) - 1)</f>
        <v>2723</v>
      </c>
    </row>
    <row r="280" spans="1:6" ht="20" customHeight="1" x14ac:dyDescent="0.15">
      <c r="A280" s="12" t="s">
        <v>294</v>
      </c>
      <c r="B280" s="8" t="s">
        <v>295</v>
      </c>
      <c r="C280" s="9">
        <v>11</v>
      </c>
      <c r="D280" s="10" t="s">
        <v>240</v>
      </c>
      <c r="E280" s="67" t="str">
        <f>VLOOKUP(C280,Clusters!$A$2:$C$19,3,FALSE)</f>
        <v>Strategic policy, communication and partnerships</v>
      </c>
      <c r="F280" s="91" t="str">
        <f>LEFT(A280, FIND("_", A280) - 1)</f>
        <v>2611</v>
      </c>
    </row>
    <row r="281" spans="1:6" ht="20" customHeight="1" x14ac:dyDescent="0.15">
      <c r="A281" s="12" t="s">
        <v>312</v>
      </c>
      <c r="B281" s="8" t="s">
        <v>313</v>
      </c>
      <c r="C281" s="9">
        <v>11</v>
      </c>
      <c r="D281" s="10" t="s">
        <v>241</v>
      </c>
      <c r="E281" s="67" t="str">
        <f>VLOOKUP(C281,Clusters!$A$2:$C$19,3,FALSE)</f>
        <v>Strategic policy, communication and partnerships</v>
      </c>
      <c r="F281" s="91" t="str">
        <f>LEFT(A281, FIND("_", A281) - 1)</f>
        <v>2566</v>
      </c>
    </row>
    <row r="282" spans="1:6" ht="20" customHeight="1" x14ac:dyDescent="0.15">
      <c r="A282" s="12" t="s">
        <v>316</v>
      </c>
      <c r="B282" s="8" t="s">
        <v>317</v>
      </c>
      <c r="C282" s="9">
        <v>11</v>
      </c>
      <c r="D282" s="10" t="s">
        <v>240</v>
      </c>
      <c r="E282" s="67" t="str">
        <f>VLOOKUP(C282,Clusters!$A$2:$C$19,3,FALSE)</f>
        <v>Strategic policy, communication and partnerships</v>
      </c>
      <c r="F282" s="91" t="str">
        <f>LEFT(A282, FIND("_", A282) - 1)</f>
        <v>2566</v>
      </c>
    </row>
    <row r="283" spans="1:6" ht="20" customHeight="1" x14ac:dyDescent="0.15">
      <c r="A283" s="12" t="s">
        <v>448</v>
      </c>
      <c r="B283" s="8" t="s">
        <v>449</v>
      </c>
      <c r="C283" s="9">
        <v>11</v>
      </c>
      <c r="D283" s="10" t="s">
        <v>241</v>
      </c>
      <c r="E283" s="67" t="str">
        <f>VLOOKUP(C283,Clusters!$A$2:$C$19,3,FALSE)</f>
        <v>Strategic policy, communication and partnerships</v>
      </c>
      <c r="F283" s="91" t="str">
        <f>LEFT(A283, FIND("_", A283) - 1)</f>
        <v>2278</v>
      </c>
    </row>
    <row r="284" spans="1:6" ht="20" customHeight="1" x14ac:dyDescent="0.15">
      <c r="A284" s="12" t="s">
        <v>458</v>
      </c>
      <c r="B284" s="8" t="s">
        <v>459</v>
      </c>
      <c r="C284" s="9">
        <v>11</v>
      </c>
      <c r="D284" s="10" t="s">
        <v>244</v>
      </c>
      <c r="E284" s="67" t="str">
        <f>VLOOKUP(C284,Clusters!$A$2:$C$19,3,FALSE)</f>
        <v>Strategic policy, communication and partnerships</v>
      </c>
      <c r="F284" s="91" t="str">
        <f>LEFT(A284, FIND("_", A284) - 1)</f>
        <v>1953</v>
      </c>
    </row>
    <row r="285" spans="1:6" ht="20" customHeight="1" x14ac:dyDescent="0.15">
      <c r="A285" s="12" t="s">
        <v>502</v>
      </c>
      <c r="B285" s="8" t="s">
        <v>503</v>
      </c>
      <c r="C285" s="9">
        <v>11</v>
      </c>
      <c r="D285" s="10" t="s">
        <v>241</v>
      </c>
      <c r="E285" s="67" t="str">
        <f>VLOOKUP(C285,Clusters!$A$2:$C$19,3,FALSE)</f>
        <v>Strategic policy, communication and partnerships</v>
      </c>
      <c r="F285" s="91" t="str">
        <f>LEFT(A285, FIND("_", A285) - 1)</f>
        <v>1897</v>
      </c>
    </row>
    <row r="286" spans="1:6" ht="20" customHeight="1" x14ac:dyDescent="0.15">
      <c r="A286" s="12" t="s">
        <v>514</v>
      </c>
      <c r="B286" s="8" t="s">
        <v>515</v>
      </c>
      <c r="C286" s="9">
        <v>11</v>
      </c>
      <c r="D286" s="10" t="s">
        <v>243</v>
      </c>
      <c r="E286" s="67" t="str">
        <f>VLOOKUP(C286,Clusters!$A$2:$C$19,3,FALSE)</f>
        <v>Strategic policy, communication and partnerships</v>
      </c>
      <c r="F286" s="91" t="str">
        <f>LEFT(A286, FIND("_", A286) - 1)</f>
        <v>1882</v>
      </c>
    </row>
    <row r="287" spans="1:6" ht="20" customHeight="1" x14ac:dyDescent="0.15">
      <c r="A287" s="12" t="s">
        <v>516</v>
      </c>
      <c r="B287" s="8" t="s">
        <v>517</v>
      </c>
      <c r="C287" s="9">
        <v>11</v>
      </c>
      <c r="D287" s="10" t="s">
        <v>241</v>
      </c>
      <c r="E287" s="67" t="str">
        <f>VLOOKUP(C287,Clusters!$A$2:$C$19,3,FALSE)</f>
        <v>Strategic policy, communication and partnerships</v>
      </c>
      <c r="F287" s="91" t="str">
        <f>LEFT(A287, FIND("_", A287) - 1)</f>
        <v>1882</v>
      </c>
    </row>
    <row r="288" spans="1:6" ht="20" customHeight="1" x14ac:dyDescent="0.15">
      <c r="A288" s="12" t="s">
        <v>518</v>
      </c>
      <c r="B288" s="8" t="s">
        <v>519</v>
      </c>
      <c r="C288" s="9">
        <v>11</v>
      </c>
      <c r="D288" s="10" t="s">
        <v>241</v>
      </c>
      <c r="E288" s="67" t="str">
        <f>VLOOKUP(C288,Clusters!$A$2:$C$19,3,FALSE)</f>
        <v>Strategic policy, communication and partnerships</v>
      </c>
      <c r="F288" s="91" t="str">
        <f>LEFT(A288, FIND("_", A288) - 1)</f>
        <v>1799</v>
      </c>
    </row>
    <row r="289" spans="1:6" ht="20" customHeight="1" x14ac:dyDescent="0.15">
      <c r="A289" s="12" t="s">
        <v>530</v>
      </c>
      <c r="B289" s="8" t="s">
        <v>531</v>
      </c>
      <c r="C289" s="9">
        <v>11</v>
      </c>
      <c r="D289" s="10" t="s">
        <v>241</v>
      </c>
      <c r="E289" s="67" t="str">
        <f>VLOOKUP(C289,Clusters!$A$2:$C$19,3,FALSE)</f>
        <v>Strategic policy, communication and partnerships</v>
      </c>
      <c r="F289" s="91" t="str">
        <f>LEFT(A289, FIND("_", A289) - 1)</f>
        <v>1799</v>
      </c>
    </row>
    <row r="290" spans="1:6" ht="20" customHeight="1" x14ac:dyDescent="0.15">
      <c r="A290" s="12" t="s">
        <v>540</v>
      </c>
      <c r="B290" s="8" t="s">
        <v>541</v>
      </c>
      <c r="C290" s="9">
        <v>11</v>
      </c>
      <c r="D290" s="10" t="s">
        <v>243</v>
      </c>
      <c r="E290" s="67" t="str">
        <f>VLOOKUP(C290,Clusters!$A$2:$C$19,3,FALSE)</f>
        <v>Strategic policy, communication and partnerships</v>
      </c>
      <c r="F290" s="91" t="str">
        <f>LEFT(A290, FIND("_", A290) - 1)</f>
        <v>1799</v>
      </c>
    </row>
    <row r="291" spans="1:6" ht="20" customHeight="1" x14ac:dyDescent="0.15">
      <c r="A291" s="12" t="s">
        <v>600</v>
      </c>
      <c r="B291" s="8" t="s">
        <v>601</v>
      </c>
      <c r="C291" s="9">
        <v>11</v>
      </c>
      <c r="D291" s="10" t="s">
        <v>243</v>
      </c>
      <c r="E291" s="67" t="str">
        <f>VLOOKUP(C291,Clusters!$A$2:$C$19,3,FALSE)</f>
        <v>Strategic policy, communication and partnerships</v>
      </c>
      <c r="F291" s="91" t="str">
        <f>LEFT(A291, FIND("_", A291) - 1)</f>
        <v>1765</v>
      </c>
    </row>
    <row r="292" spans="1:6" ht="20" customHeight="1" x14ac:dyDescent="0.15">
      <c r="A292" s="12" t="s">
        <v>602</v>
      </c>
      <c r="B292" s="8" t="s">
        <v>603</v>
      </c>
      <c r="C292" s="9">
        <v>11</v>
      </c>
      <c r="D292" s="10" t="s">
        <v>240</v>
      </c>
      <c r="E292" s="67" t="str">
        <f>VLOOKUP(C292,Clusters!$A$2:$C$19,3,FALSE)</f>
        <v>Strategic policy, communication and partnerships</v>
      </c>
      <c r="F292" s="91" t="str">
        <f>LEFT(A292, FIND("_", A292) - 1)</f>
        <v>1765</v>
      </c>
    </row>
    <row r="293" spans="1:6" ht="20" customHeight="1" x14ac:dyDescent="0.15">
      <c r="A293" s="12" t="s">
        <v>644</v>
      </c>
      <c r="B293" s="8" t="s">
        <v>645</v>
      </c>
      <c r="C293" s="9">
        <v>11</v>
      </c>
      <c r="D293" s="10" t="s">
        <v>240</v>
      </c>
      <c r="E293" s="67" t="str">
        <f>VLOOKUP(C293,Clusters!$A$2:$C$19,3,FALSE)</f>
        <v>Strategic policy, communication and partnerships</v>
      </c>
      <c r="F293" s="91" t="str">
        <f>LEFT(A293, FIND("_", A293) - 1)</f>
        <v>1695</v>
      </c>
    </row>
    <row r="294" spans="1:6" ht="20" customHeight="1" x14ac:dyDescent="0.15">
      <c r="A294" s="12" t="s">
        <v>680</v>
      </c>
      <c r="B294" s="8" t="s">
        <v>681</v>
      </c>
      <c r="C294" s="9">
        <v>11</v>
      </c>
      <c r="D294" s="10" t="s">
        <v>243</v>
      </c>
      <c r="E294" s="67" t="str">
        <f>VLOOKUP(C294,Clusters!$A$2:$C$19,3,FALSE)</f>
        <v>Strategic policy, communication and partnerships</v>
      </c>
      <c r="F294" s="91" t="str">
        <f>LEFT(A294, FIND("_", A294) - 1)</f>
        <v>1674</v>
      </c>
    </row>
    <row r="295" spans="1:6" ht="20" customHeight="1" x14ac:dyDescent="0.15">
      <c r="A295" s="12" t="s">
        <v>702</v>
      </c>
      <c r="B295" s="8" t="s">
        <v>703</v>
      </c>
      <c r="C295" s="9">
        <v>11</v>
      </c>
      <c r="D295" s="10" t="s">
        <v>240</v>
      </c>
      <c r="E295" s="67" t="str">
        <f>VLOOKUP(C295,Clusters!$A$2:$C$19,3,FALSE)</f>
        <v>Strategic policy, communication and partnerships</v>
      </c>
      <c r="F295" s="91" t="str">
        <f>LEFT(A295, FIND("_", A295) - 1)</f>
        <v>1654</v>
      </c>
    </row>
    <row r="296" spans="1:6" ht="20" customHeight="1" x14ac:dyDescent="0.15">
      <c r="A296" s="12" t="s">
        <v>706</v>
      </c>
      <c r="B296" s="8" t="s">
        <v>707</v>
      </c>
      <c r="C296" s="9">
        <v>11</v>
      </c>
      <c r="D296" s="10" t="s">
        <v>241</v>
      </c>
      <c r="E296" s="67" t="str">
        <f>VLOOKUP(C296,Clusters!$A$2:$C$19,3,FALSE)</f>
        <v>Strategic policy, communication and partnerships</v>
      </c>
      <c r="F296" s="91" t="str">
        <f>LEFT(A296, FIND("_", A296) - 1)</f>
        <v>1654</v>
      </c>
    </row>
    <row r="297" spans="1:6" ht="20" customHeight="1" x14ac:dyDescent="0.15">
      <c r="A297" s="12" t="s">
        <v>738</v>
      </c>
      <c r="B297" s="8" t="s">
        <v>739</v>
      </c>
      <c r="C297" s="9">
        <v>11</v>
      </c>
      <c r="D297" s="10" t="s">
        <v>241</v>
      </c>
      <c r="E297" s="67" t="str">
        <f>VLOOKUP(C297,Clusters!$A$2:$C$19,3,FALSE)</f>
        <v>Strategic policy, communication and partnerships</v>
      </c>
      <c r="F297" s="91" t="str">
        <f>LEFT(A297, FIND("_", A297) - 1)</f>
        <v>904</v>
      </c>
    </row>
    <row r="298" spans="1:6" ht="20" customHeight="1" x14ac:dyDescent="0.15">
      <c r="A298" s="12" t="s">
        <v>786</v>
      </c>
      <c r="B298" s="8" t="s">
        <v>787</v>
      </c>
      <c r="C298" s="9">
        <v>11</v>
      </c>
      <c r="D298" s="10" t="s">
        <v>241</v>
      </c>
      <c r="E298" s="67" t="str">
        <f>VLOOKUP(C298,Clusters!$A$2:$C$19,3,FALSE)</f>
        <v>Strategic policy, communication and partnerships</v>
      </c>
      <c r="F298" s="91" t="str">
        <f>LEFT(A298, FIND("_", A298) - 1)</f>
        <v>1218</v>
      </c>
    </row>
    <row r="299" spans="1:6" ht="20" customHeight="1" x14ac:dyDescent="0.15">
      <c r="A299" s="12" t="s">
        <v>796</v>
      </c>
      <c r="B299" s="8" t="s">
        <v>797</v>
      </c>
      <c r="C299" s="9">
        <v>11</v>
      </c>
      <c r="D299" s="10" t="s">
        <v>240</v>
      </c>
      <c r="E299" s="67" t="str">
        <f>VLOOKUP(C299,Clusters!$A$2:$C$19,3,FALSE)</f>
        <v>Strategic policy, communication and partnerships</v>
      </c>
      <c r="F299" s="91" t="str">
        <f>LEFT(A299, FIND("_", A299) - 1)</f>
        <v>1218</v>
      </c>
    </row>
    <row r="300" spans="1:6" ht="20" customHeight="1" x14ac:dyDescent="0.15">
      <c r="A300" s="12" t="s">
        <v>798</v>
      </c>
      <c r="B300" s="8" t="s">
        <v>799</v>
      </c>
      <c r="C300" s="9">
        <v>11</v>
      </c>
      <c r="D300" s="10" t="s">
        <v>241</v>
      </c>
      <c r="E300" s="67" t="str">
        <f>VLOOKUP(C300,Clusters!$A$2:$C$19,3,FALSE)</f>
        <v>Strategic policy, communication and partnerships</v>
      </c>
      <c r="F300" s="91" t="str">
        <f>LEFT(A300, FIND("_", A300) - 1)</f>
        <v>1218</v>
      </c>
    </row>
    <row r="301" spans="1:6" ht="20" customHeight="1" x14ac:dyDescent="0.15">
      <c r="A301" s="12" t="s">
        <v>842</v>
      </c>
      <c r="B301" s="8" t="s">
        <v>843</v>
      </c>
      <c r="C301" s="9">
        <v>11</v>
      </c>
      <c r="D301" s="10" t="s">
        <v>241</v>
      </c>
      <c r="E301" s="67" t="str">
        <f>VLOOKUP(C301,Clusters!$A$2:$C$19,3,FALSE)</f>
        <v>Strategic policy, communication and partnerships</v>
      </c>
      <c r="F301" s="91" t="str">
        <f>LEFT(A301, FIND("_", A301) - 1)</f>
        <v>875</v>
      </c>
    </row>
    <row r="302" spans="1:6" ht="20" customHeight="1" x14ac:dyDescent="0.15">
      <c r="A302" s="12" t="s">
        <v>854</v>
      </c>
      <c r="B302" s="8" t="s">
        <v>855</v>
      </c>
      <c r="C302" s="9">
        <v>11</v>
      </c>
      <c r="D302" s="10" t="s">
        <v>240</v>
      </c>
      <c r="E302" s="67" t="str">
        <f>VLOOKUP(C302,Clusters!$A$2:$C$19,3,FALSE)</f>
        <v>Strategic policy, communication and partnerships</v>
      </c>
      <c r="F302" s="91" t="str">
        <f>LEFT(A302, FIND("_", A302) - 1)</f>
        <v>875</v>
      </c>
    </row>
    <row r="303" spans="1:6" ht="20" customHeight="1" x14ac:dyDescent="0.15">
      <c r="A303" s="12" t="s">
        <v>885</v>
      </c>
      <c r="B303" s="8" t="s">
        <v>886</v>
      </c>
      <c r="C303" s="9">
        <v>11</v>
      </c>
      <c r="D303" s="10" t="s">
        <v>242</v>
      </c>
      <c r="E303" s="67" t="str">
        <f>VLOOKUP(C303,Clusters!$A$2:$C$19,3,FALSE)</f>
        <v>Strategic policy, communication and partnerships</v>
      </c>
      <c r="F303" s="91" t="str">
        <f>LEFT(A303, FIND("_", A303) - 1)</f>
        <v>1047</v>
      </c>
    </row>
    <row r="304" spans="1:6" ht="20" customHeight="1" x14ac:dyDescent="0.15">
      <c r="A304" s="12" t="s">
        <v>933</v>
      </c>
      <c r="B304" s="8" t="s">
        <v>934</v>
      </c>
      <c r="C304" s="9">
        <v>11</v>
      </c>
      <c r="D304" s="10" t="s">
        <v>241</v>
      </c>
      <c r="E304" s="67" t="str">
        <f>VLOOKUP(C304,Clusters!$A$2:$C$19,3,FALSE)</f>
        <v>Strategic policy, communication and partnerships</v>
      </c>
      <c r="F304" s="91" t="str">
        <f>LEFT(A304, FIND("_", A304) - 1)</f>
        <v>1541</v>
      </c>
    </row>
    <row r="305" spans="1:6" ht="20" customHeight="1" x14ac:dyDescent="0.15">
      <c r="A305" s="12" t="s">
        <v>957</v>
      </c>
      <c r="B305" s="8" t="s">
        <v>958</v>
      </c>
      <c r="C305" s="9">
        <v>11</v>
      </c>
      <c r="D305" s="10" t="s">
        <v>243</v>
      </c>
      <c r="E305" s="67" t="str">
        <f>VLOOKUP(C305,Clusters!$A$2:$C$19,3,FALSE)</f>
        <v>Strategic policy, communication and partnerships</v>
      </c>
      <c r="F305" s="91" t="str">
        <f>LEFT(A305, FIND("_", A305) - 1)</f>
        <v>1384</v>
      </c>
    </row>
    <row r="306" spans="1:6" ht="20" customHeight="1" x14ac:dyDescent="0.15">
      <c r="A306" s="12" t="s">
        <v>965</v>
      </c>
      <c r="B306" s="8" t="s">
        <v>966</v>
      </c>
      <c r="C306" s="9">
        <v>11</v>
      </c>
      <c r="D306" s="10" t="s">
        <v>240</v>
      </c>
      <c r="E306" s="67" t="str">
        <f>VLOOKUP(C306,Clusters!$A$2:$C$19,3,FALSE)</f>
        <v>Strategic policy, communication and partnerships</v>
      </c>
      <c r="F306" s="91" t="str">
        <f>LEFT(A306, FIND("_", A306) - 1)</f>
        <v>1384</v>
      </c>
    </row>
    <row r="307" spans="1:6" ht="20" customHeight="1" x14ac:dyDescent="0.15">
      <c r="A307" s="12" t="s">
        <v>971</v>
      </c>
      <c r="B307" s="8" t="s">
        <v>972</v>
      </c>
      <c r="C307" s="9">
        <v>11</v>
      </c>
      <c r="D307" s="10" t="s">
        <v>242</v>
      </c>
      <c r="E307" s="67" t="str">
        <f>VLOOKUP(C307,Clusters!$A$2:$C$19,3,FALSE)</f>
        <v>Strategic policy, communication and partnerships</v>
      </c>
      <c r="F307" s="91" t="str">
        <f>LEFT(A307, FIND("_", A307) - 1)</f>
        <v>1532</v>
      </c>
    </row>
    <row r="308" spans="1:6" ht="20" customHeight="1" x14ac:dyDescent="0.15">
      <c r="A308" s="12" t="s">
        <v>987</v>
      </c>
      <c r="B308" s="8" t="s">
        <v>988</v>
      </c>
      <c r="C308" s="9">
        <v>11</v>
      </c>
      <c r="D308" s="10" t="s">
        <v>241</v>
      </c>
      <c r="E308" s="67" t="str">
        <f>VLOOKUP(C308,Clusters!$A$2:$C$19,3,FALSE)</f>
        <v>Strategic policy, communication and partnerships</v>
      </c>
      <c r="F308" s="91" t="str">
        <f>LEFT(A308, FIND("_", A308) - 1)</f>
        <v>1215</v>
      </c>
    </row>
    <row r="309" spans="1:6" ht="20" customHeight="1" x14ac:dyDescent="0.15">
      <c r="A309" s="12" t="s">
        <v>1041</v>
      </c>
      <c r="B309" s="8" t="s">
        <v>1042</v>
      </c>
      <c r="C309" s="9">
        <v>11</v>
      </c>
      <c r="D309" s="10" t="s">
        <v>244</v>
      </c>
      <c r="E309" s="67" t="str">
        <f>VLOOKUP(C309,Clusters!$A$2:$C$19,3,FALSE)</f>
        <v>Strategic policy, communication and partnerships</v>
      </c>
      <c r="F309" s="91" t="str">
        <f>LEFT(A309, FIND("_", A309) - 1)</f>
        <v>832</v>
      </c>
    </row>
    <row r="310" spans="1:6" ht="20" customHeight="1" x14ac:dyDescent="0.15">
      <c r="A310" s="12" t="s">
        <v>1047</v>
      </c>
      <c r="B310" s="8" t="s">
        <v>1048</v>
      </c>
      <c r="C310" s="9">
        <v>11</v>
      </c>
      <c r="D310" s="10" t="s">
        <v>240</v>
      </c>
      <c r="E310" s="67" t="str">
        <f>VLOOKUP(C310,Clusters!$A$2:$C$19,3,FALSE)</f>
        <v>Strategic policy, communication and partnerships</v>
      </c>
      <c r="F310" s="91" t="str">
        <f>LEFT(A310, FIND("_", A310) - 1)</f>
        <v>953</v>
      </c>
    </row>
    <row r="311" spans="1:6" ht="20" customHeight="1" x14ac:dyDescent="0.15">
      <c r="A311" s="12" t="s">
        <v>1079</v>
      </c>
      <c r="B311" s="8" t="s">
        <v>1080</v>
      </c>
      <c r="C311" s="9">
        <v>11</v>
      </c>
      <c r="D311" s="10" t="s">
        <v>241</v>
      </c>
      <c r="E311" s="67" t="str">
        <f>VLOOKUP(C311,Clusters!$A$2:$C$19,3,FALSE)</f>
        <v>Strategic policy, communication and partnerships</v>
      </c>
      <c r="F311" s="91" t="str">
        <f>LEFT(A311, FIND("_", A311) - 1)</f>
        <v>1360</v>
      </c>
    </row>
    <row r="312" spans="1:6" ht="20" customHeight="1" x14ac:dyDescent="0.15">
      <c r="A312" s="12" t="s">
        <v>1081</v>
      </c>
      <c r="B312" s="8" t="s">
        <v>1082</v>
      </c>
      <c r="C312" s="9">
        <v>11</v>
      </c>
      <c r="D312" s="10" t="s">
        <v>243</v>
      </c>
      <c r="E312" s="67" t="str">
        <f>VLOOKUP(C312,Clusters!$A$2:$C$19,3,FALSE)</f>
        <v>Strategic policy, communication and partnerships</v>
      </c>
      <c r="F312" s="91" t="str">
        <f>LEFT(A312, FIND("_", A312) - 1)</f>
        <v>1360</v>
      </c>
    </row>
    <row r="313" spans="1:6" ht="20" customHeight="1" x14ac:dyDescent="0.15">
      <c r="A313" s="12" t="s">
        <v>1085</v>
      </c>
      <c r="B313" s="8" t="s">
        <v>1086</v>
      </c>
      <c r="C313" s="9">
        <v>11</v>
      </c>
      <c r="D313" s="10" t="s">
        <v>241</v>
      </c>
      <c r="E313" s="67" t="str">
        <f>VLOOKUP(C313,Clusters!$A$2:$C$19,3,FALSE)</f>
        <v>Strategic policy, communication and partnerships</v>
      </c>
      <c r="F313" s="91" t="str">
        <f>LEFT(A313, FIND("_", A313) - 1)</f>
        <v>1360</v>
      </c>
    </row>
    <row r="314" spans="1:6" ht="20" customHeight="1" x14ac:dyDescent="0.15">
      <c r="A314" s="12" t="s">
        <v>292</v>
      </c>
      <c r="B314" s="8" t="s">
        <v>293</v>
      </c>
      <c r="C314" s="9">
        <v>12</v>
      </c>
      <c r="D314" s="10" t="s">
        <v>240</v>
      </c>
      <c r="E314" s="67" t="str">
        <f>VLOOKUP(C314,Clusters!$A$2:$C$19,3,FALSE)</f>
        <v>Project management</v>
      </c>
      <c r="F314" s="91" t="str">
        <f>LEFT(A314, FIND("_", A314) - 1)</f>
        <v>2611</v>
      </c>
    </row>
    <row r="315" spans="1:6" ht="20" customHeight="1" x14ac:dyDescent="0.15">
      <c r="A315" s="12" t="s">
        <v>346</v>
      </c>
      <c r="B315" s="8" t="s">
        <v>347</v>
      </c>
      <c r="C315" s="9">
        <v>12</v>
      </c>
      <c r="D315" s="10" t="s">
        <v>240</v>
      </c>
      <c r="E315" s="67" t="str">
        <f>VLOOKUP(C315,Clusters!$A$2:$C$19,3,FALSE)</f>
        <v>Project management</v>
      </c>
      <c r="F315" s="91" t="str">
        <f>LEFT(A315, FIND("_", A315) - 1)</f>
        <v>2539</v>
      </c>
    </row>
    <row r="316" spans="1:6" ht="20" customHeight="1" x14ac:dyDescent="0.15">
      <c r="A316" s="12" t="s">
        <v>412</v>
      </c>
      <c r="B316" s="8" t="s">
        <v>413</v>
      </c>
      <c r="C316" s="9">
        <v>12</v>
      </c>
      <c r="D316" s="10" t="s">
        <v>243</v>
      </c>
      <c r="E316" s="67" t="str">
        <f>VLOOKUP(C316,Clusters!$A$2:$C$19,3,FALSE)</f>
        <v>Project management</v>
      </c>
      <c r="F316" s="91" t="str">
        <f>LEFT(A316, FIND("_", A316) - 1)</f>
        <v>2373</v>
      </c>
    </row>
    <row r="317" spans="1:6" ht="20" customHeight="1" x14ac:dyDescent="0.15">
      <c r="A317" s="12" t="s">
        <v>604</v>
      </c>
      <c r="B317" s="8" t="s">
        <v>605</v>
      </c>
      <c r="C317" s="9">
        <v>12</v>
      </c>
      <c r="D317" s="10" t="s">
        <v>240</v>
      </c>
      <c r="E317" s="67" t="str">
        <f>VLOOKUP(C317,Clusters!$A$2:$C$19,3,FALSE)</f>
        <v>Project management</v>
      </c>
      <c r="F317" s="91" t="str">
        <f>LEFT(A317, FIND("_", A317) - 1)</f>
        <v>1398</v>
      </c>
    </row>
    <row r="318" spans="1:6" ht="20" customHeight="1" x14ac:dyDescent="0.15">
      <c r="A318" s="12" t="s">
        <v>742</v>
      </c>
      <c r="B318" s="8" t="s">
        <v>743</v>
      </c>
      <c r="C318" s="9">
        <v>12</v>
      </c>
      <c r="D318" s="10" t="s">
        <v>243</v>
      </c>
      <c r="E318" s="67" t="str">
        <f>VLOOKUP(C318,Clusters!$A$2:$C$19,3,FALSE)</f>
        <v>Project management</v>
      </c>
      <c r="F318" s="91" t="str">
        <f>LEFT(A318, FIND("_", A318) - 1)</f>
        <v>856</v>
      </c>
    </row>
    <row r="319" spans="1:6" ht="20" customHeight="1" x14ac:dyDescent="0.15">
      <c r="A319" s="12" t="s">
        <v>748</v>
      </c>
      <c r="B319" s="8" t="s">
        <v>749</v>
      </c>
      <c r="C319" s="9">
        <v>12</v>
      </c>
      <c r="D319" s="10" t="s">
        <v>243</v>
      </c>
      <c r="E319" s="67" t="str">
        <f>VLOOKUP(C319,Clusters!$A$2:$C$19,3,FALSE)</f>
        <v>Project management</v>
      </c>
      <c r="F319" s="91" t="str">
        <f>LEFT(A319, FIND("_", A319) - 1)</f>
        <v>856</v>
      </c>
    </row>
    <row r="320" spans="1:6" ht="20" customHeight="1" x14ac:dyDescent="0.15">
      <c r="A320" s="12" t="s">
        <v>750</v>
      </c>
      <c r="B320" s="8" t="s">
        <v>751</v>
      </c>
      <c r="C320" s="9">
        <v>12</v>
      </c>
      <c r="D320" s="10" t="s">
        <v>243</v>
      </c>
      <c r="E320" s="67" t="str">
        <f>VLOOKUP(C320,Clusters!$A$2:$C$19,3,FALSE)</f>
        <v>Project management</v>
      </c>
      <c r="F320" s="91" t="str">
        <f>LEFT(A320, FIND("_", A320) - 1)</f>
        <v>856</v>
      </c>
    </row>
    <row r="321" spans="1:6" ht="20" customHeight="1" x14ac:dyDescent="0.15">
      <c r="A321" s="12" t="s">
        <v>782</v>
      </c>
      <c r="B321" s="8" t="s">
        <v>783</v>
      </c>
      <c r="C321" s="9">
        <v>12</v>
      </c>
      <c r="D321" s="10" t="s">
        <v>240</v>
      </c>
      <c r="E321" s="67" t="str">
        <f>VLOOKUP(C321,Clusters!$A$2:$C$19,3,FALSE)</f>
        <v>Project management</v>
      </c>
      <c r="F321" s="91" t="str">
        <f>LEFT(A321, FIND("_", A321) - 1)</f>
        <v>1218</v>
      </c>
    </row>
    <row r="322" spans="1:6" ht="20" customHeight="1" x14ac:dyDescent="0.15">
      <c r="A322" s="12" t="s">
        <v>784</v>
      </c>
      <c r="B322" s="8" t="s">
        <v>785</v>
      </c>
      <c r="C322" s="9">
        <v>12</v>
      </c>
      <c r="D322" s="10" t="s">
        <v>243</v>
      </c>
      <c r="E322" s="67" t="str">
        <f>VLOOKUP(C322,Clusters!$A$2:$C$19,3,FALSE)</f>
        <v>Project management</v>
      </c>
      <c r="F322" s="91" t="str">
        <f>LEFT(A322, FIND("_", A322) - 1)</f>
        <v>1218</v>
      </c>
    </row>
    <row r="323" spans="1:6" ht="20" customHeight="1" x14ac:dyDescent="0.15">
      <c r="A323" s="12" t="s">
        <v>804</v>
      </c>
      <c r="B323" s="8" t="s">
        <v>805</v>
      </c>
      <c r="C323" s="9">
        <v>12</v>
      </c>
      <c r="D323" s="10" t="s">
        <v>240</v>
      </c>
      <c r="E323" s="67" t="str">
        <f>VLOOKUP(C323,Clusters!$A$2:$C$19,3,FALSE)</f>
        <v>Project management</v>
      </c>
      <c r="F323" s="91" t="str">
        <f>LEFT(A323, FIND("_", A323) - 1)</f>
        <v>1566</v>
      </c>
    </row>
    <row r="324" spans="1:6" ht="20" customHeight="1" x14ac:dyDescent="0.15">
      <c r="A324" s="12" t="s">
        <v>806</v>
      </c>
      <c r="B324" s="8" t="s">
        <v>807</v>
      </c>
      <c r="C324" s="9">
        <v>12</v>
      </c>
      <c r="D324" s="10" t="s">
        <v>243</v>
      </c>
      <c r="E324" s="67" t="str">
        <f>VLOOKUP(C324,Clusters!$A$2:$C$19,3,FALSE)</f>
        <v>Project management</v>
      </c>
      <c r="F324" s="91" t="str">
        <f>LEFT(A324, FIND("_", A324) - 1)</f>
        <v>1566</v>
      </c>
    </row>
    <row r="325" spans="1:6" ht="20" customHeight="1" x14ac:dyDescent="0.15">
      <c r="A325" s="12" t="s">
        <v>848</v>
      </c>
      <c r="B325" s="8" t="s">
        <v>849</v>
      </c>
      <c r="C325" s="9">
        <v>12</v>
      </c>
      <c r="D325" s="10" t="s">
        <v>243</v>
      </c>
      <c r="E325" s="67" t="str">
        <f>VLOOKUP(C325,Clusters!$A$2:$C$19,3,FALSE)</f>
        <v>Project management</v>
      </c>
      <c r="F325" s="91" t="str">
        <f>LEFT(A325, FIND("_", A325) - 1)</f>
        <v>875</v>
      </c>
    </row>
    <row r="326" spans="1:6" ht="20" customHeight="1" x14ac:dyDescent="0.15">
      <c r="A326" s="12" t="s">
        <v>856</v>
      </c>
      <c r="B326" s="8" t="s">
        <v>857</v>
      </c>
      <c r="C326" s="9">
        <v>12</v>
      </c>
      <c r="D326" s="10" t="s">
        <v>240</v>
      </c>
      <c r="E326" s="67" t="str">
        <f>VLOOKUP(C326,Clusters!$A$2:$C$19,3,FALSE)</f>
        <v>Project management</v>
      </c>
      <c r="F326" s="91" t="str">
        <f>LEFT(A326, FIND("_", A326) - 1)</f>
        <v>875</v>
      </c>
    </row>
    <row r="327" spans="1:6" ht="20" customHeight="1" x14ac:dyDescent="0.15">
      <c r="A327" s="12" t="s">
        <v>858</v>
      </c>
      <c r="B327" s="8" t="s">
        <v>859</v>
      </c>
      <c r="C327" s="9">
        <v>12</v>
      </c>
      <c r="D327" s="10" t="s">
        <v>240</v>
      </c>
      <c r="E327" s="67" t="str">
        <f>VLOOKUP(C327,Clusters!$A$2:$C$19,3,FALSE)</f>
        <v>Project management</v>
      </c>
      <c r="F327" s="91" t="str">
        <f>LEFT(A327, FIND("_", A327) - 1)</f>
        <v>875</v>
      </c>
    </row>
    <row r="328" spans="1:6" ht="20" customHeight="1" x14ac:dyDescent="0.15">
      <c r="A328" s="12" t="s">
        <v>879</v>
      </c>
      <c r="B328" s="8" t="s">
        <v>880</v>
      </c>
      <c r="C328" s="9">
        <v>12</v>
      </c>
      <c r="D328" s="10" t="s">
        <v>240</v>
      </c>
      <c r="E328" s="67" t="str">
        <f>VLOOKUP(C328,Clusters!$A$2:$C$19,3,FALSE)</f>
        <v>Project management</v>
      </c>
      <c r="F328" s="91" t="str">
        <f>LEFT(A328, FIND("_", A328) - 1)</f>
        <v>844</v>
      </c>
    </row>
    <row r="329" spans="1:6" ht="20" customHeight="1" x14ac:dyDescent="0.15">
      <c r="A329" s="12" t="s">
        <v>903</v>
      </c>
      <c r="B329" s="8" t="s">
        <v>904</v>
      </c>
      <c r="C329" s="9">
        <v>12</v>
      </c>
      <c r="D329" s="10" t="s">
        <v>243</v>
      </c>
      <c r="E329" s="67" t="str">
        <f>VLOOKUP(C329,Clusters!$A$2:$C$19,3,FALSE)</f>
        <v>Project management</v>
      </c>
      <c r="F329" s="91" t="str">
        <f>LEFT(A329, FIND("_", A329) - 1)</f>
        <v>1133</v>
      </c>
    </row>
    <row r="330" spans="1:6" ht="20" customHeight="1" x14ac:dyDescent="0.15">
      <c r="A330" s="12" t="s">
        <v>905</v>
      </c>
      <c r="B330" s="8" t="s">
        <v>906</v>
      </c>
      <c r="C330" s="9">
        <v>12</v>
      </c>
      <c r="D330" s="10" t="s">
        <v>243</v>
      </c>
      <c r="E330" s="67" t="str">
        <f>VLOOKUP(C330,Clusters!$A$2:$C$19,3,FALSE)</f>
        <v>Project management</v>
      </c>
      <c r="F330" s="91" t="str">
        <f>LEFT(A330, FIND("_", A330) - 1)</f>
        <v>1133</v>
      </c>
    </row>
    <row r="331" spans="1:6" ht="20" customHeight="1" x14ac:dyDescent="0.15">
      <c r="A331" s="12" t="s">
        <v>917</v>
      </c>
      <c r="B331" s="8" t="s">
        <v>918</v>
      </c>
      <c r="C331" s="9">
        <v>12</v>
      </c>
      <c r="D331" s="10" t="s">
        <v>240</v>
      </c>
      <c r="E331" s="67" t="str">
        <f>VLOOKUP(C331,Clusters!$A$2:$C$19,3,FALSE)</f>
        <v>Project management</v>
      </c>
      <c r="F331" s="91" t="str">
        <f>LEFT(A331, FIND("_", A331) - 1)</f>
        <v>1094</v>
      </c>
    </row>
    <row r="332" spans="1:6" ht="20" customHeight="1" x14ac:dyDescent="0.15">
      <c r="A332" s="12" t="s">
        <v>979</v>
      </c>
      <c r="B332" s="8" t="s">
        <v>980</v>
      </c>
      <c r="C332" s="9">
        <v>12</v>
      </c>
      <c r="D332" s="10" t="s">
        <v>240</v>
      </c>
      <c r="E332" s="67" t="str">
        <f>VLOOKUP(C332,Clusters!$A$2:$C$19,3,FALSE)</f>
        <v>Project management</v>
      </c>
      <c r="F332" s="91" t="str">
        <f>LEFT(A332, FIND("_", A332) - 1)</f>
        <v>1532</v>
      </c>
    </row>
    <row r="333" spans="1:6" ht="20" customHeight="1" x14ac:dyDescent="0.15">
      <c r="A333" s="12" t="s">
        <v>985</v>
      </c>
      <c r="B333" s="8" t="s">
        <v>986</v>
      </c>
      <c r="C333" s="9">
        <v>12</v>
      </c>
      <c r="D333" s="10" t="s">
        <v>244</v>
      </c>
      <c r="E333" s="67" t="str">
        <f>VLOOKUP(C333,Clusters!$A$2:$C$19,3,FALSE)</f>
        <v>Project management</v>
      </c>
      <c r="F333" s="91" t="str">
        <f>LEFT(A333, FIND("_", A333) - 1)</f>
        <v>1215</v>
      </c>
    </row>
    <row r="334" spans="1:6" ht="20" customHeight="1" x14ac:dyDescent="0.15">
      <c r="A334" s="12" t="s">
        <v>1043</v>
      </c>
      <c r="B334" s="8" t="s">
        <v>1044</v>
      </c>
      <c r="C334" s="9">
        <v>12</v>
      </c>
      <c r="D334" s="10" t="s">
        <v>243</v>
      </c>
      <c r="E334" s="67" t="str">
        <f>VLOOKUP(C334,Clusters!$A$2:$C$19,3,FALSE)</f>
        <v>Project management</v>
      </c>
      <c r="F334" s="91" t="str">
        <f>LEFT(A334, FIND("_", A334) - 1)</f>
        <v>832</v>
      </c>
    </row>
    <row r="335" spans="1:6" ht="20" customHeight="1" x14ac:dyDescent="0.15">
      <c r="A335" s="12" t="s">
        <v>395</v>
      </c>
      <c r="B335" s="8" t="s">
        <v>271</v>
      </c>
      <c r="C335" s="9">
        <v>13</v>
      </c>
      <c r="D335" s="10" t="s">
        <v>243</v>
      </c>
      <c r="E335" s="67" t="str">
        <f>VLOOKUP(C335,Clusters!$A$2:$C$19,3,FALSE)</f>
        <v>Economic alternatives &amp; infrastructure for communities</v>
      </c>
      <c r="F335" s="91" t="str">
        <f>LEFT(A335, FIND("_", A335) - 1)</f>
        <v>2373</v>
      </c>
    </row>
    <row r="336" spans="1:6" ht="20" customHeight="1" x14ac:dyDescent="0.15">
      <c r="A336" s="12" t="s">
        <v>410</v>
      </c>
      <c r="B336" s="8" t="s">
        <v>411</v>
      </c>
      <c r="C336" s="9">
        <v>13</v>
      </c>
      <c r="D336" s="10" t="s">
        <v>243</v>
      </c>
      <c r="E336" s="67" t="str">
        <f>VLOOKUP(C336,Clusters!$A$2:$C$19,3,FALSE)</f>
        <v>Economic alternatives &amp; infrastructure for communities</v>
      </c>
      <c r="F336" s="91" t="str">
        <f>LEFT(A336, FIND("_", A336) - 1)</f>
        <v>2373</v>
      </c>
    </row>
    <row r="337" spans="1:6" ht="20" customHeight="1" x14ac:dyDescent="0.15">
      <c r="A337" s="12" t="s">
        <v>456</v>
      </c>
      <c r="B337" s="8" t="s">
        <v>457</v>
      </c>
      <c r="C337" s="9">
        <v>13</v>
      </c>
      <c r="D337" s="10" t="s">
        <v>241</v>
      </c>
      <c r="E337" s="67" t="str">
        <f>VLOOKUP(C337,Clusters!$A$2:$C$19,3,FALSE)</f>
        <v>Economic alternatives &amp; infrastructure for communities</v>
      </c>
      <c r="F337" s="91" t="str">
        <f>LEFT(A337, FIND("_", A337) - 1)</f>
        <v>1953</v>
      </c>
    </row>
    <row r="338" spans="1:6" ht="20" customHeight="1" x14ac:dyDescent="0.15">
      <c r="A338" s="12" t="s">
        <v>460</v>
      </c>
      <c r="B338" s="8" t="s">
        <v>461</v>
      </c>
      <c r="C338" s="9">
        <v>13</v>
      </c>
      <c r="D338" s="10" t="s">
        <v>244</v>
      </c>
      <c r="E338" s="67" t="str">
        <f>VLOOKUP(C338,Clusters!$A$2:$C$19,3,FALSE)</f>
        <v>Economic alternatives &amp; infrastructure for communities</v>
      </c>
      <c r="F338" s="91" t="str">
        <f>LEFT(A338, FIND("_", A338) - 1)</f>
        <v>1953</v>
      </c>
    </row>
    <row r="339" spans="1:6" ht="20" customHeight="1" x14ac:dyDescent="0.15">
      <c r="A339" s="12" t="s">
        <v>462</v>
      </c>
      <c r="B339" s="8" t="s">
        <v>463</v>
      </c>
      <c r="C339" s="9">
        <v>13</v>
      </c>
      <c r="D339" s="10" t="s">
        <v>243</v>
      </c>
      <c r="E339" s="67" t="str">
        <f>VLOOKUP(C339,Clusters!$A$2:$C$19,3,FALSE)</f>
        <v>Economic alternatives &amp; infrastructure for communities</v>
      </c>
      <c r="F339" s="91" t="str">
        <f>LEFT(A339, FIND("_", A339) - 1)</f>
        <v>1953</v>
      </c>
    </row>
    <row r="340" spans="1:6" ht="20" customHeight="1" x14ac:dyDescent="0.15">
      <c r="A340" s="12" t="s">
        <v>468</v>
      </c>
      <c r="B340" s="8" t="s">
        <v>469</v>
      </c>
      <c r="C340" s="9">
        <v>13</v>
      </c>
      <c r="D340" s="10" t="s">
        <v>244</v>
      </c>
      <c r="E340" s="67" t="str">
        <f>VLOOKUP(C340,Clusters!$A$2:$C$19,3,FALSE)</f>
        <v>Economic alternatives &amp; infrastructure for communities</v>
      </c>
      <c r="F340" s="91" t="str">
        <f>LEFT(A340, FIND("_", A340) - 1)</f>
        <v>1953</v>
      </c>
    </row>
    <row r="341" spans="1:6" ht="20" customHeight="1" x14ac:dyDescent="0.15">
      <c r="A341" s="12" t="s">
        <v>472</v>
      </c>
      <c r="B341" s="8" t="s">
        <v>473</v>
      </c>
      <c r="C341" s="9">
        <v>13</v>
      </c>
      <c r="D341" s="10" t="s">
        <v>241</v>
      </c>
      <c r="E341" s="67" t="str">
        <f>VLOOKUP(C341,Clusters!$A$2:$C$19,3,FALSE)</f>
        <v>Economic alternatives &amp; infrastructure for communities</v>
      </c>
      <c r="F341" s="91" t="str">
        <f>LEFT(A341, FIND("_", A341) - 1)</f>
        <v>1953</v>
      </c>
    </row>
    <row r="342" spans="1:6" ht="20" customHeight="1" x14ac:dyDescent="0.15">
      <c r="A342" s="12" t="s">
        <v>476</v>
      </c>
      <c r="B342" s="8" t="s">
        <v>477</v>
      </c>
      <c r="C342" s="9">
        <v>13</v>
      </c>
      <c r="D342" s="10" t="s">
        <v>243</v>
      </c>
      <c r="E342" s="67" t="str">
        <f>VLOOKUP(C342,Clusters!$A$2:$C$19,3,FALSE)</f>
        <v>Economic alternatives &amp; infrastructure for communities</v>
      </c>
      <c r="F342" s="91" t="str">
        <f>LEFT(A342, FIND("_", A342) - 1)</f>
        <v>1953</v>
      </c>
    </row>
    <row r="343" spans="1:6" ht="20" customHeight="1" x14ac:dyDescent="0.15">
      <c r="A343" s="12" t="s">
        <v>544</v>
      </c>
      <c r="B343" s="8" t="s">
        <v>545</v>
      </c>
      <c r="C343" s="9">
        <v>13</v>
      </c>
      <c r="D343" s="10" t="s">
        <v>241</v>
      </c>
      <c r="E343" s="67" t="str">
        <f>VLOOKUP(C343,Clusters!$A$2:$C$19,3,FALSE)</f>
        <v>Economic alternatives &amp; infrastructure for communities</v>
      </c>
      <c r="F343" s="91" t="str">
        <f>LEFT(A343, FIND("_", A343) - 1)</f>
        <v>1775</v>
      </c>
    </row>
    <row r="344" spans="1:6" ht="20" customHeight="1" x14ac:dyDescent="0.15">
      <c r="A344" s="12" t="s">
        <v>570</v>
      </c>
      <c r="B344" s="8" t="s">
        <v>571</v>
      </c>
      <c r="C344" s="9">
        <v>13</v>
      </c>
      <c r="D344" s="10" t="s">
        <v>241</v>
      </c>
      <c r="E344" s="67" t="str">
        <f>VLOOKUP(C344,Clusters!$A$2:$C$19,3,FALSE)</f>
        <v>Economic alternatives &amp; infrastructure for communities</v>
      </c>
      <c r="F344" s="91" t="str">
        <f>LEFT(A344, FIND("_", A344) - 1)</f>
        <v>1775</v>
      </c>
    </row>
    <row r="345" spans="1:6" ht="20" customHeight="1" x14ac:dyDescent="0.15">
      <c r="A345" s="12" t="s">
        <v>674</v>
      </c>
      <c r="B345" s="8" t="s">
        <v>675</v>
      </c>
      <c r="C345" s="9">
        <v>13</v>
      </c>
      <c r="D345" s="10" t="s">
        <v>244</v>
      </c>
      <c r="E345" s="67" t="str">
        <f>VLOOKUP(C345,Clusters!$A$2:$C$19,3,FALSE)</f>
        <v>Economic alternatives &amp; infrastructure for communities</v>
      </c>
      <c r="F345" s="91" t="str">
        <f>LEFT(A345, FIND("_", A345) - 1)</f>
        <v>1674</v>
      </c>
    </row>
    <row r="346" spans="1:6" ht="20" customHeight="1" x14ac:dyDescent="0.15">
      <c r="A346" s="12" t="s">
        <v>688</v>
      </c>
      <c r="B346" s="8" t="s">
        <v>689</v>
      </c>
      <c r="C346" s="9">
        <v>13</v>
      </c>
      <c r="D346" s="10" t="s">
        <v>240</v>
      </c>
      <c r="E346" s="67" t="str">
        <f>VLOOKUP(C346,Clusters!$A$2:$C$19,3,FALSE)</f>
        <v>Economic alternatives &amp; infrastructure for communities</v>
      </c>
      <c r="F346" s="91" t="str">
        <f>LEFT(A346, FIND("_", A346) - 1)</f>
        <v>1311</v>
      </c>
    </row>
    <row r="347" spans="1:6" ht="20" customHeight="1" x14ac:dyDescent="0.15">
      <c r="A347" s="12" t="s">
        <v>692</v>
      </c>
      <c r="B347" s="8" t="s">
        <v>693</v>
      </c>
      <c r="C347" s="9">
        <v>13</v>
      </c>
      <c r="D347" s="10" t="s">
        <v>243</v>
      </c>
      <c r="E347" s="67" t="str">
        <f>VLOOKUP(C347,Clusters!$A$2:$C$19,3,FALSE)</f>
        <v>Economic alternatives &amp; infrastructure for communities</v>
      </c>
      <c r="F347" s="91" t="str">
        <f>LEFT(A347, FIND("_", A347) - 1)</f>
        <v>1311</v>
      </c>
    </row>
    <row r="348" spans="1:6" ht="20" customHeight="1" x14ac:dyDescent="0.15">
      <c r="A348" s="12" t="s">
        <v>698</v>
      </c>
      <c r="B348" s="8" t="s">
        <v>699</v>
      </c>
      <c r="C348" s="9">
        <v>13</v>
      </c>
      <c r="D348" s="10" t="s">
        <v>243</v>
      </c>
      <c r="E348" s="67" t="str">
        <f>VLOOKUP(C348,Clusters!$A$2:$C$19,3,FALSE)</f>
        <v>Economic alternatives &amp; infrastructure for communities</v>
      </c>
      <c r="F348" s="91" t="str">
        <f>LEFT(A348, FIND("_", A348) - 1)</f>
        <v>1311</v>
      </c>
    </row>
    <row r="349" spans="1:6" ht="20" customHeight="1" x14ac:dyDescent="0.15">
      <c r="A349" s="12" t="s">
        <v>746</v>
      </c>
      <c r="B349" s="8" t="s">
        <v>747</v>
      </c>
      <c r="C349" s="9">
        <v>13</v>
      </c>
      <c r="D349" s="10" t="s">
        <v>243</v>
      </c>
      <c r="E349" s="67" t="str">
        <f>VLOOKUP(C349,Clusters!$A$2:$C$19,3,FALSE)</f>
        <v>Economic alternatives &amp; infrastructure for communities</v>
      </c>
      <c r="F349" s="91" t="str">
        <f>LEFT(A349, FIND("_", A349) - 1)</f>
        <v>856</v>
      </c>
    </row>
    <row r="350" spans="1:6" ht="20" customHeight="1" x14ac:dyDescent="0.15">
      <c r="A350" s="12" t="s">
        <v>816</v>
      </c>
      <c r="B350" s="8" t="s">
        <v>817</v>
      </c>
      <c r="C350" s="9">
        <v>13</v>
      </c>
      <c r="D350" s="10" t="s">
        <v>241</v>
      </c>
      <c r="E350" s="67" t="str">
        <f>VLOOKUP(C350,Clusters!$A$2:$C$19,3,FALSE)</f>
        <v>Economic alternatives &amp; infrastructure for communities</v>
      </c>
      <c r="F350" s="91" t="str">
        <f>LEFT(A350, FIND("_", A350) - 1)</f>
        <v>934</v>
      </c>
    </row>
    <row r="351" spans="1:6" ht="20" customHeight="1" x14ac:dyDescent="0.15">
      <c r="A351" s="12" t="s">
        <v>818</v>
      </c>
      <c r="B351" s="8" t="s">
        <v>819</v>
      </c>
      <c r="C351" s="9">
        <v>13</v>
      </c>
      <c r="D351" s="10" t="s">
        <v>241</v>
      </c>
      <c r="E351" s="67" t="str">
        <f>VLOOKUP(C351,Clusters!$A$2:$C$19,3,FALSE)</f>
        <v>Economic alternatives &amp; infrastructure for communities</v>
      </c>
      <c r="F351" s="91" t="str">
        <f>LEFT(A351, FIND("_", A351) - 1)</f>
        <v>934</v>
      </c>
    </row>
    <row r="352" spans="1:6" ht="20" customHeight="1" x14ac:dyDescent="0.15">
      <c r="A352" s="12" t="s">
        <v>830</v>
      </c>
      <c r="B352" s="8" t="s">
        <v>831</v>
      </c>
      <c r="C352" s="9">
        <v>13</v>
      </c>
      <c r="D352" s="10" t="s">
        <v>241</v>
      </c>
      <c r="E352" s="67" t="str">
        <f>VLOOKUP(C352,Clusters!$A$2:$C$19,3,FALSE)</f>
        <v>Economic alternatives &amp; infrastructure for communities</v>
      </c>
      <c r="F352" s="91" t="str">
        <f>LEFT(A352, FIND("_", A352) - 1)</f>
        <v>934</v>
      </c>
    </row>
    <row r="353" spans="1:6" ht="20" customHeight="1" x14ac:dyDescent="0.15">
      <c r="A353" s="12" t="s">
        <v>286</v>
      </c>
      <c r="B353" s="8" t="s">
        <v>287</v>
      </c>
      <c r="C353" s="9">
        <v>14</v>
      </c>
      <c r="D353" s="10" t="s">
        <v>241</v>
      </c>
      <c r="E353" s="67" t="str">
        <f>VLOOKUP(C353,Clusters!$A$2:$C$19,3,FALSE)</f>
        <v>Economic alternatives &amp; infrastructure for communities</v>
      </c>
      <c r="F353" s="91" t="str">
        <f>LEFT(A353, FIND("_", A353) - 1)</f>
        <v>2723</v>
      </c>
    </row>
    <row r="354" spans="1:6" ht="20" customHeight="1" x14ac:dyDescent="0.15">
      <c r="A354" s="12" t="s">
        <v>298</v>
      </c>
      <c r="B354" s="8" t="s">
        <v>299</v>
      </c>
      <c r="C354" s="9">
        <v>14</v>
      </c>
      <c r="D354" s="10" t="s">
        <v>241</v>
      </c>
      <c r="E354" s="67" t="str">
        <f>VLOOKUP(C354,Clusters!$A$2:$C$19,3,FALSE)</f>
        <v>Economic alternatives &amp; infrastructure for communities</v>
      </c>
      <c r="F354" s="91" t="str">
        <f>LEFT(A354, FIND("_", A354) - 1)</f>
        <v>2611</v>
      </c>
    </row>
    <row r="355" spans="1:6" ht="20" customHeight="1" x14ac:dyDescent="0.15">
      <c r="A355" s="12" t="s">
        <v>396</v>
      </c>
      <c r="B355" s="8" t="s">
        <v>397</v>
      </c>
      <c r="C355" s="9">
        <v>14</v>
      </c>
      <c r="D355" s="10" t="s">
        <v>241</v>
      </c>
      <c r="E355" s="67" t="str">
        <f>VLOOKUP(C355,Clusters!$A$2:$C$19,3,FALSE)</f>
        <v>Economic alternatives &amp; infrastructure for communities</v>
      </c>
      <c r="F355" s="91" t="str">
        <f>LEFT(A355, FIND("_", A355) - 1)</f>
        <v>2373</v>
      </c>
    </row>
    <row r="356" spans="1:6" ht="20" customHeight="1" x14ac:dyDescent="0.15">
      <c r="A356" s="12" t="s">
        <v>406</v>
      </c>
      <c r="B356" s="8" t="s">
        <v>407</v>
      </c>
      <c r="C356" s="9">
        <v>14</v>
      </c>
      <c r="D356" s="10" t="s">
        <v>241</v>
      </c>
      <c r="E356" s="67" t="str">
        <f>VLOOKUP(C356,Clusters!$A$2:$C$19,3,FALSE)</f>
        <v>Economic alternatives &amp; infrastructure for communities</v>
      </c>
      <c r="F356" s="91" t="str">
        <f>LEFT(A356, FIND("_", A356) - 1)</f>
        <v>2373</v>
      </c>
    </row>
    <row r="357" spans="1:6" ht="20" customHeight="1" x14ac:dyDescent="0.15">
      <c r="A357" s="12" t="s">
        <v>408</v>
      </c>
      <c r="B357" s="8" t="s">
        <v>409</v>
      </c>
      <c r="C357" s="9">
        <v>14</v>
      </c>
      <c r="D357" s="10" t="s">
        <v>241</v>
      </c>
      <c r="E357" s="67" t="str">
        <f>VLOOKUP(C357,Clusters!$A$2:$C$19,3,FALSE)</f>
        <v>Economic alternatives &amp; infrastructure for communities</v>
      </c>
      <c r="F357" s="91" t="str">
        <f>LEFT(A357, FIND("_", A357) - 1)</f>
        <v>2373</v>
      </c>
    </row>
    <row r="358" spans="1:6" ht="20" customHeight="1" x14ac:dyDescent="0.15">
      <c r="A358" s="12" t="s">
        <v>452</v>
      </c>
      <c r="B358" s="8" t="s">
        <v>453</v>
      </c>
      <c r="C358" s="9">
        <v>14</v>
      </c>
      <c r="D358" s="10" t="s">
        <v>241</v>
      </c>
      <c r="E358" s="67" t="str">
        <f>VLOOKUP(C358,Clusters!$A$2:$C$19,3,FALSE)</f>
        <v>Economic alternatives &amp; infrastructure for communities</v>
      </c>
      <c r="F358" s="91" t="str">
        <f>LEFT(A358, FIND("_", A358) - 1)</f>
        <v>1953</v>
      </c>
    </row>
    <row r="359" spans="1:6" ht="20" customHeight="1" x14ac:dyDescent="0.15">
      <c r="A359" s="12" t="s">
        <v>466</v>
      </c>
      <c r="B359" s="8" t="s">
        <v>467</v>
      </c>
      <c r="C359" s="9">
        <v>14</v>
      </c>
      <c r="D359" s="10" t="s">
        <v>241</v>
      </c>
      <c r="E359" s="67" t="str">
        <f>VLOOKUP(C359,Clusters!$A$2:$C$19,3,FALSE)</f>
        <v>Economic alternatives &amp; infrastructure for communities</v>
      </c>
      <c r="F359" s="91" t="str">
        <f>LEFT(A359, FIND("_", A359) - 1)</f>
        <v>1953</v>
      </c>
    </row>
    <row r="360" spans="1:6" ht="20" customHeight="1" x14ac:dyDescent="0.15">
      <c r="A360" s="12" t="s">
        <v>556</v>
      </c>
      <c r="B360" s="8" t="s">
        <v>557</v>
      </c>
      <c r="C360" s="9">
        <v>14</v>
      </c>
      <c r="D360" s="10" t="s">
        <v>241</v>
      </c>
      <c r="E360" s="67" t="str">
        <f>VLOOKUP(C360,Clusters!$A$2:$C$19,3,FALSE)</f>
        <v>Economic alternatives &amp; infrastructure for communities</v>
      </c>
      <c r="F360" s="91" t="str">
        <f>LEFT(A360, FIND("_", A360) - 1)</f>
        <v>1775</v>
      </c>
    </row>
    <row r="361" spans="1:6" ht="20" customHeight="1" x14ac:dyDescent="0.15">
      <c r="A361" s="12" t="s">
        <v>560</v>
      </c>
      <c r="B361" s="8" t="s">
        <v>561</v>
      </c>
      <c r="C361" s="9">
        <v>14</v>
      </c>
      <c r="D361" s="10" t="s">
        <v>241</v>
      </c>
      <c r="E361" s="67" t="str">
        <f>VLOOKUP(C361,Clusters!$A$2:$C$19,3,FALSE)</f>
        <v>Economic alternatives &amp; infrastructure for communities</v>
      </c>
      <c r="F361" s="91" t="str">
        <f>LEFT(A361, FIND("_", A361) - 1)</f>
        <v>1775</v>
      </c>
    </row>
    <row r="362" spans="1:6" ht="20" customHeight="1" x14ac:dyDescent="0.15">
      <c r="A362" s="12" t="s">
        <v>568</v>
      </c>
      <c r="B362" s="8" t="s">
        <v>569</v>
      </c>
      <c r="C362" s="9">
        <v>14</v>
      </c>
      <c r="D362" s="10" t="s">
        <v>241</v>
      </c>
      <c r="E362" s="67" t="str">
        <f>VLOOKUP(C362,Clusters!$A$2:$C$19,3,FALSE)</f>
        <v>Economic alternatives &amp; infrastructure for communities</v>
      </c>
      <c r="F362" s="91" t="str">
        <f>LEFT(A362, FIND("_", A362) - 1)</f>
        <v>1775</v>
      </c>
    </row>
    <row r="363" spans="1:6" ht="20" customHeight="1" x14ac:dyDescent="0.15">
      <c r="A363" s="12" t="s">
        <v>832</v>
      </c>
      <c r="B363" s="8" t="s">
        <v>833</v>
      </c>
      <c r="C363" s="9">
        <v>14</v>
      </c>
      <c r="D363" s="10" t="s">
        <v>241</v>
      </c>
      <c r="E363" s="67" t="str">
        <f>VLOOKUP(C363,Clusters!$A$2:$C$19,3,FALSE)</f>
        <v>Economic alternatives &amp; infrastructure for communities</v>
      </c>
      <c r="F363" s="91" t="str">
        <f>LEFT(A363, FIND("_", A363) - 1)</f>
        <v>934</v>
      </c>
    </row>
    <row r="364" spans="1:6" ht="20" customHeight="1" x14ac:dyDescent="0.15">
      <c r="A364" s="12" t="s">
        <v>893</v>
      </c>
      <c r="B364" s="8" t="s">
        <v>894</v>
      </c>
      <c r="C364" s="9">
        <v>14</v>
      </c>
      <c r="D364" s="10" t="s">
        <v>241</v>
      </c>
      <c r="E364" s="67" t="str">
        <f>VLOOKUP(C364,Clusters!$A$2:$C$19,3,FALSE)</f>
        <v>Economic alternatives &amp; infrastructure for communities</v>
      </c>
      <c r="F364" s="91" t="str">
        <f>LEFT(A364, FIND("_", A364) - 1)</f>
        <v>1047</v>
      </c>
    </row>
    <row r="365" spans="1:6" ht="20" customHeight="1" x14ac:dyDescent="0.15">
      <c r="A365" s="12" t="s">
        <v>901</v>
      </c>
      <c r="B365" s="8" t="s">
        <v>902</v>
      </c>
      <c r="C365" s="9">
        <v>14</v>
      </c>
      <c r="D365" s="10" t="s">
        <v>241</v>
      </c>
      <c r="E365" s="67" t="str">
        <f>VLOOKUP(C365,Clusters!$A$2:$C$19,3,FALSE)</f>
        <v>Economic alternatives &amp; infrastructure for communities</v>
      </c>
      <c r="F365" s="91" t="str">
        <f>LEFT(A365, FIND("_", A365) - 1)</f>
        <v>1133</v>
      </c>
    </row>
    <row r="366" spans="1:6" ht="20" customHeight="1" x14ac:dyDescent="0.15">
      <c r="A366" s="12" t="s">
        <v>921</v>
      </c>
      <c r="B366" s="8" t="s">
        <v>922</v>
      </c>
      <c r="C366" s="9">
        <v>14</v>
      </c>
      <c r="D366" s="10" t="s">
        <v>241</v>
      </c>
      <c r="E366" s="67" t="str">
        <f>VLOOKUP(C366,Clusters!$A$2:$C$19,3,FALSE)</f>
        <v>Economic alternatives &amp; infrastructure for communities</v>
      </c>
      <c r="F366" s="91" t="str">
        <f>LEFT(A366, FIND("_", A366) - 1)</f>
        <v>1094</v>
      </c>
    </row>
    <row r="367" spans="1:6" ht="20" customHeight="1" x14ac:dyDescent="0.15">
      <c r="A367" s="12" t="s">
        <v>296</v>
      </c>
      <c r="B367" s="8" t="s">
        <v>297</v>
      </c>
      <c r="C367" s="9">
        <v>15</v>
      </c>
      <c r="D367" s="10" t="s">
        <v>240</v>
      </c>
      <c r="E367" s="67" t="str">
        <f>VLOOKUP(C367,Clusters!$A$2:$C$19,3,FALSE)</f>
        <v>Preventing deforestation: alternative incentives</v>
      </c>
      <c r="F367" s="91" t="str">
        <f>LEFT(A367, FIND("_", A367) - 1)</f>
        <v>2611</v>
      </c>
    </row>
    <row r="368" spans="1:6" ht="20" customHeight="1" x14ac:dyDescent="0.15">
      <c r="A368" s="12" t="s">
        <v>302</v>
      </c>
      <c r="B368" s="8" t="s">
        <v>303</v>
      </c>
      <c r="C368" s="9">
        <v>15</v>
      </c>
      <c r="D368" s="10" t="s">
        <v>240</v>
      </c>
      <c r="E368" s="67" t="str">
        <f>VLOOKUP(C368,Clusters!$A$2:$C$19,3,FALSE)</f>
        <v>Preventing deforestation: alternative incentives</v>
      </c>
      <c r="F368" s="91" t="str">
        <f>LEFT(A368, FIND("_", A368) - 1)</f>
        <v>2611</v>
      </c>
    </row>
    <row r="369" spans="1:6" ht="20" customHeight="1" x14ac:dyDescent="0.15">
      <c r="A369" s="12" t="s">
        <v>322</v>
      </c>
      <c r="B369" s="8" t="s">
        <v>323</v>
      </c>
      <c r="C369" s="9">
        <v>15</v>
      </c>
      <c r="D369" s="10" t="s">
        <v>240</v>
      </c>
      <c r="E369" s="67" t="str">
        <f>VLOOKUP(C369,Clusters!$A$2:$C$19,3,FALSE)</f>
        <v>Preventing deforestation: alternative incentives</v>
      </c>
      <c r="F369" s="91" t="str">
        <f>LEFT(A369, FIND("_", A369) - 1)</f>
        <v>2558</v>
      </c>
    </row>
    <row r="370" spans="1:6" ht="20" customHeight="1" x14ac:dyDescent="0.15">
      <c r="A370" s="12" t="s">
        <v>324</v>
      </c>
      <c r="B370" s="8" t="s">
        <v>325</v>
      </c>
      <c r="C370" s="9">
        <v>15</v>
      </c>
      <c r="D370" s="10" t="s">
        <v>240</v>
      </c>
      <c r="E370" s="67" t="str">
        <f>VLOOKUP(C370,Clusters!$A$2:$C$19,3,FALSE)</f>
        <v>Preventing deforestation: alternative incentives</v>
      </c>
      <c r="F370" s="91" t="str">
        <f>LEFT(A370, FIND("_", A370) - 1)</f>
        <v>2551</v>
      </c>
    </row>
    <row r="371" spans="1:6" ht="20" customHeight="1" x14ac:dyDescent="0.15">
      <c r="A371" s="12" t="s">
        <v>326</v>
      </c>
      <c r="B371" s="8" t="s">
        <v>327</v>
      </c>
      <c r="C371" s="9">
        <v>15</v>
      </c>
      <c r="D371" s="10" t="s">
        <v>240</v>
      </c>
      <c r="E371" s="67" t="str">
        <f>VLOOKUP(C371,Clusters!$A$2:$C$19,3,FALSE)</f>
        <v>Preventing deforestation: alternative incentives</v>
      </c>
      <c r="F371" s="91" t="str">
        <f>LEFT(A371, FIND("_", A371) - 1)</f>
        <v>2539</v>
      </c>
    </row>
    <row r="372" spans="1:6" ht="20" customHeight="1" x14ac:dyDescent="0.15">
      <c r="A372" s="12" t="s">
        <v>328</v>
      </c>
      <c r="B372" s="8" t="s">
        <v>329</v>
      </c>
      <c r="C372" s="9">
        <v>15</v>
      </c>
      <c r="D372" s="10" t="s">
        <v>240</v>
      </c>
      <c r="E372" s="67" t="str">
        <f>VLOOKUP(C372,Clusters!$A$2:$C$19,3,FALSE)</f>
        <v>Preventing deforestation: alternative incentives</v>
      </c>
      <c r="F372" s="91" t="str">
        <f>LEFT(A372, FIND("_", A372) - 1)</f>
        <v>2539</v>
      </c>
    </row>
    <row r="373" spans="1:6" ht="20" customHeight="1" x14ac:dyDescent="0.15">
      <c r="A373" s="12" t="s">
        <v>330</v>
      </c>
      <c r="B373" s="8" t="s">
        <v>331</v>
      </c>
      <c r="C373" s="9">
        <v>15</v>
      </c>
      <c r="D373" s="10" t="s">
        <v>240</v>
      </c>
      <c r="E373" s="67" t="str">
        <f>VLOOKUP(C373,Clusters!$A$2:$C$19,3,FALSE)</f>
        <v>Preventing deforestation: alternative incentives</v>
      </c>
      <c r="F373" s="91" t="str">
        <f>LEFT(A373, FIND("_", A373) - 1)</f>
        <v>2539</v>
      </c>
    </row>
    <row r="374" spans="1:6" ht="20" customHeight="1" x14ac:dyDescent="0.15">
      <c r="A374" s="12" t="s">
        <v>332</v>
      </c>
      <c r="B374" s="8" t="s">
        <v>333</v>
      </c>
      <c r="C374" s="9">
        <v>15</v>
      </c>
      <c r="D374" s="10" t="s">
        <v>240</v>
      </c>
      <c r="E374" s="67" t="str">
        <f>VLOOKUP(C374,Clusters!$A$2:$C$19,3,FALSE)</f>
        <v>Preventing deforestation: alternative incentives</v>
      </c>
      <c r="F374" s="91" t="str">
        <f>LEFT(A374, FIND("_", A374) - 1)</f>
        <v>2539</v>
      </c>
    </row>
    <row r="375" spans="1:6" ht="20" customHeight="1" x14ac:dyDescent="0.15">
      <c r="A375" s="12" t="s">
        <v>344</v>
      </c>
      <c r="B375" s="8" t="s">
        <v>345</v>
      </c>
      <c r="C375" s="9">
        <v>15</v>
      </c>
      <c r="D375" s="10" t="s">
        <v>240</v>
      </c>
      <c r="E375" s="67" t="str">
        <f>VLOOKUP(C375,Clusters!$A$2:$C$19,3,FALSE)</f>
        <v>Preventing deforestation: alternative incentives</v>
      </c>
      <c r="F375" s="91" t="str">
        <f>LEFT(A375, FIND("_", A375) - 1)</f>
        <v>2539</v>
      </c>
    </row>
    <row r="376" spans="1:6" ht="20" customHeight="1" x14ac:dyDescent="0.15">
      <c r="A376" s="12" t="s">
        <v>358</v>
      </c>
      <c r="B376" s="8" t="s">
        <v>359</v>
      </c>
      <c r="C376" s="9">
        <v>15</v>
      </c>
      <c r="D376" s="10" t="s">
        <v>240</v>
      </c>
      <c r="E376" s="67" t="str">
        <f>VLOOKUP(C376,Clusters!$A$2:$C$19,3,FALSE)</f>
        <v>Preventing deforestation: alternative incentives</v>
      </c>
      <c r="F376" s="91" t="str">
        <f>LEFT(A376, FIND("_", A376) - 1)</f>
        <v>2508</v>
      </c>
    </row>
    <row r="377" spans="1:6" ht="20" customHeight="1" x14ac:dyDescent="0.15">
      <c r="A377" s="12" t="s">
        <v>360</v>
      </c>
      <c r="B377" s="8" t="s">
        <v>361</v>
      </c>
      <c r="C377" s="9">
        <v>15</v>
      </c>
      <c r="D377" s="10" t="s">
        <v>240</v>
      </c>
      <c r="E377" s="67" t="str">
        <f>VLOOKUP(C377,Clusters!$A$2:$C$19,3,FALSE)</f>
        <v>Preventing deforestation: alternative incentives</v>
      </c>
      <c r="F377" s="91" t="str">
        <f>LEFT(A377, FIND("_", A377) - 1)</f>
        <v>2508</v>
      </c>
    </row>
    <row r="378" spans="1:6" ht="20" customHeight="1" x14ac:dyDescent="0.15">
      <c r="A378" s="12" t="s">
        <v>362</v>
      </c>
      <c r="B378" s="8" t="s">
        <v>363</v>
      </c>
      <c r="C378" s="9">
        <v>15</v>
      </c>
      <c r="D378" s="10" t="s">
        <v>240</v>
      </c>
      <c r="E378" s="67" t="str">
        <f>VLOOKUP(C378,Clusters!$A$2:$C$19,3,FALSE)</f>
        <v>Preventing deforestation: alternative incentives</v>
      </c>
      <c r="F378" s="91" t="str">
        <f>LEFT(A378, FIND("_", A378) - 1)</f>
        <v>2508</v>
      </c>
    </row>
    <row r="379" spans="1:6" ht="20" customHeight="1" x14ac:dyDescent="0.15">
      <c r="A379" s="12" t="s">
        <v>364</v>
      </c>
      <c r="B379" s="8" t="s">
        <v>365</v>
      </c>
      <c r="C379" s="9">
        <v>15</v>
      </c>
      <c r="D379" s="10" t="s">
        <v>240</v>
      </c>
      <c r="E379" s="67" t="str">
        <f>VLOOKUP(C379,Clusters!$A$2:$C$19,3,FALSE)</f>
        <v>Preventing deforestation: alternative incentives</v>
      </c>
      <c r="F379" s="91" t="str">
        <f>LEFT(A379, FIND("_", A379) - 1)</f>
        <v>2508</v>
      </c>
    </row>
    <row r="380" spans="1:6" ht="20" customHeight="1" x14ac:dyDescent="0.15">
      <c r="A380" s="12" t="s">
        <v>414</v>
      </c>
      <c r="B380" s="8" t="s">
        <v>415</v>
      </c>
      <c r="C380" s="9">
        <v>15</v>
      </c>
      <c r="D380" s="10" t="s">
        <v>240</v>
      </c>
      <c r="E380" s="67" t="str">
        <f>VLOOKUP(C380,Clusters!$A$2:$C$19,3,FALSE)</f>
        <v>Preventing deforestation: alternative incentives</v>
      </c>
      <c r="F380" s="91" t="str">
        <f>LEFT(A380, FIND("_", A380) - 1)</f>
        <v>2293</v>
      </c>
    </row>
    <row r="381" spans="1:6" ht="20" customHeight="1" x14ac:dyDescent="0.15">
      <c r="A381" s="12" t="s">
        <v>416</v>
      </c>
      <c r="B381" s="8" t="s">
        <v>417</v>
      </c>
      <c r="C381" s="9">
        <v>15</v>
      </c>
      <c r="D381" s="10" t="s">
        <v>240</v>
      </c>
      <c r="E381" s="67" t="str">
        <f>VLOOKUP(C381,Clusters!$A$2:$C$19,3,FALSE)</f>
        <v>Preventing deforestation: alternative incentives</v>
      </c>
      <c r="F381" s="91" t="str">
        <f>LEFT(A381, FIND("_", A381) - 1)</f>
        <v>2293</v>
      </c>
    </row>
    <row r="382" spans="1:6" ht="20" customHeight="1" x14ac:dyDescent="0.15">
      <c r="A382" s="12" t="s">
        <v>436</v>
      </c>
      <c r="B382" s="8" t="s">
        <v>437</v>
      </c>
      <c r="C382" s="9">
        <v>15</v>
      </c>
      <c r="D382" s="10" t="s">
        <v>240</v>
      </c>
      <c r="E382" s="67" t="str">
        <f>VLOOKUP(C382,Clusters!$A$2:$C$19,3,FALSE)</f>
        <v>Preventing deforestation: alternative incentives</v>
      </c>
      <c r="F382" s="91" t="str">
        <f>LEFT(A382, FIND("_", A382) - 1)</f>
        <v>2278</v>
      </c>
    </row>
    <row r="383" spans="1:6" ht="20" customHeight="1" x14ac:dyDescent="0.15">
      <c r="A383" s="12" t="s">
        <v>440</v>
      </c>
      <c r="B383" s="8" t="s">
        <v>441</v>
      </c>
      <c r="C383" s="9">
        <v>15</v>
      </c>
      <c r="D383" s="10" t="s">
        <v>240</v>
      </c>
      <c r="E383" s="67" t="str">
        <f>VLOOKUP(C383,Clusters!$A$2:$C$19,3,FALSE)</f>
        <v>Preventing deforestation: alternative incentives</v>
      </c>
      <c r="F383" s="91" t="str">
        <f>LEFT(A383, FIND("_", A383) - 1)</f>
        <v>2278</v>
      </c>
    </row>
    <row r="384" spans="1:6" ht="20" customHeight="1" x14ac:dyDescent="0.15">
      <c r="A384" s="12" t="s">
        <v>588</v>
      </c>
      <c r="B384" s="8" t="s">
        <v>589</v>
      </c>
      <c r="C384" s="9">
        <v>15</v>
      </c>
      <c r="D384" s="10" t="s">
        <v>240</v>
      </c>
      <c r="E384" s="67" t="str">
        <f>VLOOKUP(C384,Clusters!$A$2:$C$19,3,FALSE)</f>
        <v>Preventing deforestation: alternative incentives</v>
      </c>
      <c r="F384" s="91" t="str">
        <f>LEFT(A384, FIND("_", A384) - 1)</f>
        <v>1765</v>
      </c>
    </row>
    <row r="385" spans="1:6" ht="20" customHeight="1" x14ac:dyDescent="0.15">
      <c r="A385" s="12" t="s">
        <v>596</v>
      </c>
      <c r="B385" s="8" t="s">
        <v>597</v>
      </c>
      <c r="C385" s="9">
        <v>15</v>
      </c>
      <c r="D385" s="10" t="s">
        <v>240</v>
      </c>
      <c r="E385" s="67" t="str">
        <f>VLOOKUP(C385,Clusters!$A$2:$C$19,3,FALSE)</f>
        <v>Preventing deforestation: alternative incentives</v>
      </c>
      <c r="F385" s="91" t="str">
        <f>LEFT(A385, FIND("_", A385) - 1)</f>
        <v>1765</v>
      </c>
    </row>
    <row r="386" spans="1:6" ht="20" customHeight="1" x14ac:dyDescent="0.15">
      <c r="A386" s="12" t="s">
        <v>658</v>
      </c>
      <c r="B386" s="8" t="s">
        <v>659</v>
      </c>
      <c r="C386" s="9">
        <v>15</v>
      </c>
      <c r="D386" s="10" t="s">
        <v>240</v>
      </c>
      <c r="E386" s="67" t="str">
        <f>VLOOKUP(C386,Clusters!$A$2:$C$19,3,FALSE)</f>
        <v>Preventing deforestation: alternative incentives</v>
      </c>
      <c r="F386" s="91" t="str">
        <f>LEFT(A386, FIND("_", A386) - 1)</f>
        <v>1674</v>
      </c>
    </row>
    <row r="387" spans="1:6" ht="20" customHeight="1" x14ac:dyDescent="0.15">
      <c r="A387" s="12" t="s">
        <v>700</v>
      </c>
      <c r="B387" s="8" t="s">
        <v>701</v>
      </c>
      <c r="C387" s="9">
        <v>15</v>
      </c>
      <c r="D387" s="10" t="s">
        <v>240</v>
      </c>
      <c r="E387" s="67" t="str">
        <f>VLOOKUP(C387,Clusters!$A$2:$C$19,3,FALSE)</f>
        <v>Preventing deforestation: alternative incentives</v>
      </c>
      <c r="F387" s="91" t="str">
        <f>LEFT(A387, FIND("_", A387) - 1)</f>
        <v>1654</v>
      </c>
    </row>
    <row r="388" spans="1:6" ht="20" customHeight="1" x14ac:dyDescent="0.15">
      <c r="A388" s="12" t="s">
        <v>708</v>
      </c>
      <c r="B388" s="8" t="s">
        <v>709</v>
      </c>
      <c r="C388" s="9">
        <v>15</v>
      </c>
      <c r="D388" s="10" t="s">
        <v>240</v>
      </c>
      <c r="E388" s="67" t="str">
        <f>VLOOKUP(C388,Clusters!$A$2:$C$19,3,FALSE)</f>
        <v>Preventing deforestation: alternative incentives</v>
      </c>
      <c r="F388" s="91" t="str">
        <f>LEFT(A388, FIND("_", A388) - 1)</f>
        <v>1654</v>
      </c>
    </row>
    <row r="389" spans="1:6" ht="20" customHeight="1" x14ac:dyDescent="0.15">
      <c r="A389" s="12" t="s">
        <v>710</v>
      </c>
      <c r="B389" s="8" t="s">
        <v>711</v>
      </c>
      <c r="C389" s="9">
        <v>15</v>
      </c>
      <c r="D389" s="10" t="s">
        <v>241</v>
      </c>
      <c r="E389" s="67" t="str">
        <f>VLOOKUP(C389,Clusters!$A$2:$C$19,3,FALSE)</f>
        <v>Preventing deforestation: alternative incentives</v>
      </c>
      <c r="F389" s="91" t="str">
        <f>LEFT(A389, FIND("_", A389) - 1)</f>
        <v>1654</v>
      </c>
    </row>
    <row r="390" spans="1:6" ht="20" customHeight="1" x14ac:dyDescent="0.15">
      <c r="A390" s="12" t="s">
        <v>720</v>
      </c>
      <c r="B390" s="8" t="s">
        <v>721</v>
      </c>
      <c r="C390" s="9">
        <v>15</v>
      </c>
      <c r="D390" s="10" t="s">
        <v>240</v>
      </c>
      <c r="E390" s="67" t="str">
        <f>VLOOKUP(C390,Clusters!$A$2:$C$19,3,FALSE)</f>
        <v>Preventing deforestation: alternative incentives</v>
      </c>
      <c r="F390" s="91" t="str">
        <f>LEFT(A390, FIND("_", A390) - 1)</f>
        <v>1113</v>
      </c>
    </row>
    <row r="391" spans="1:6" ht="20" customHeight="1" x14ac:dyDescent="0.15">
      <c r="A391" s="12" t="s">
        <v>732</v>
      </c>
      <c r="B391" s="8" t="s">
        <v>733</v>
      </c>
      <c r="C391" s="9">
        <v>15</v>
      </c>
      <c r="D391" s="10" t="s">
        <v>240</v>
      </c>
      <c r="E391" s="67" t="str">
        <f>VLOOKUP(C391,Clusters!$A$2:$C$19,3,FALSE)</f>
        <v>Preventing deforestation: alternative incentives</v>
      </c>
      <c r="F391" s="91" t="str">
        <f>LEFT(A391, FIND("_", A391) - 1)</f>
        <v>904</v>
      </c>
    </row>
    <row r="392" spans="1:6" ht="20" customHeight="1" x14ac:dyDescent="0.15">
      <c r="A392" s="12" t="s">
        <v>734</v>
      </c>
      <c r="B392" s="8" t="s">
        <v>735</v>
      </c>
      <c r="C392" s="9">
        <v>15</v>
      </c>
      <c r="D392" s="10" t="s">
        <v>240</v>
      </c>
      <c r="E392" s="67" t="str">
        <f>VLOOKUP(C392,Clusters!$A$2:$C$19,3,FALSE)</f>
        <v>Preventing deforestation: alternative incentives</v>
      </c>
      <c r="F392" s="91" t="str">
        <f>LEFT(A392, FIND("_", A392) - 1)</f>
        <v>904</v>
      </c>
    </row>
    <row r="393" spans="1:6" ht="20" customHeight="1" x14ac:dyDescent="0.15">
      <c r="A393" s="12" t="s">
        <v>740</v>
      </c>
      <c r="B393" s="8" t="s">
        <v>741</v>
      </c>
      <c r="C393" s="9">
        <v>15</v>
      </c>
      <c r="D393" s="10" t="s">
        <v>243</v>
      </c>
      <c r="E393" s="67" t="str">
        <f>VLOOKUP(C393,Clusters!$A$2:$C$19,3,FALSE)</f>
        <v>Preventing deforestation: alternative incentives</v>
      </c>
      <c r="F393" s="91" t="str">
        <f>LEFT(A393, FIND("_", A393) - 1)</f>
        <v>904</v>
      </c>
    </row>
    <row r="394" spans="1:6" ht="20" customHeight="1" x14ac:dyDescent="0.15">
      <c r="A394" s="12" t="s">
        <v>758</v>
      </c>
      <c r="B394" s="8" t="s">
        <v>759</v>
      </c>
      <c r="C394" s="9">
        <v>15</v>
      </c>
      <c r="D394" s="10" t="s">
        <v>240</v>
      </c>
      <c r="E394" s="67" t="str">
        <f>VLOOKUP(C394,Clusters!$A$2:$C$19,3,FALSE)</f>
        <v>Preventing deforestation: alternative incentives</v>
      </c>
      <c r="F394" s="91" t="str">
        <f>LEFT(A394, FIND("_", A394) - 1)</f>
        <v>1112</v>
      </c>
    </row>
    <row r="395" spans="1:6" ht="20" customHeight="1" x14ac:dyDescent="0.15">
      <c r="A395" s="12" t="s">
        <v>770</v>
      </c>
      <c r="B395" s="8" t="s">
        <v>771</v>
      </c>
      <c r="C395" s="9">
        <v>15</v>
      </c>
      <c r="D395" s="10" t="s">
        <v>240</v>
      </c>
      <c r="E395" s="67" t="str">
        <f>VLOOKUP(C395,Clusters!$A$2:$C$19,3,FALSE)</f>
        <v>Preventing deforestation: alternative incentives</v>
      </c>
      <c r="F395" s="91" t="str">
        <f>LEFT(A395, FIND("_", A395) - 1)</f>
        <v>958</v>
      </c>
    </row>
    <row r="396" spans="1:6" ht="20" customHeight="1" x14ac:dyDescent="0.15">
      <c r="A396" s="12" t="s">
        <v>778</v>
      </c>
      <c r="B396" s="8" t="s">
        <v>779</v>
      </c>
      <c r="C396" s="9">
        <v>15</v>
      </c>
      <c r="D396" s="10" t="s">
        <v>240</v>
      </c>
      <c r="E396" s="67" t="str">
        <f>VLOOKUP(C396,Clusters!$A$2:$C$19,3,FALSE)</f>
        <v>Preventing deforestation: alternative incentives</v>
      </c>
      <c r="F396" s="91" t="str">
        <f>LEFT(A396, FIND("_", A396) - 1)</f>
        <v>1218</v>
      </c>
    </row>
    <row r="397" spans="1:6" ht="20" customHeight="1" x14ac:dyDescent="0.15">
      <c r="A397" s="12" t="s">
        <v>850</v>
      </c>
      <c r="B397" s="8" t="s">
        <v>851</v>
      </c>
      <c r="C397" s="9">
        <v>15</v>
      </c>
      <c r="D397" s="10" t="s">
        <v>240</v>
      </c>
      <c r="E397" s="67" t="str">
        <f>VLOOKUP(C397,Clusters!$A$2:$C$19,3,FALSE)</f>
        <v>Preventing deforestation: alternative incentives</v>
      </c>
      <c r="F397" s="91" t="str">
        <f>LEFT(A397, FIND("_", A397) - 1)</f>
        <v>875</v>
      </c>
    </row>
    <row r="398" spans="1:6" ht="20" customHeight="1" x14ac:dyDescent="0.15">
      <c r="A398" s="12" t="s">
        <v>862</v>
      </c>
      <c r="B398" s="8" t="s">
        <v>863</v>
      </c>
      <c r="C398" s="9">
        <v>15</v>
      </c>
      <c r="D398" s="10" t="s">
        <v>241</v>
      </c>
      <c r="E398" s="67" t="str">
        <f>VLOOKUP(C398,Clusters!$A$2:$C$19,3,FALSE)</f>
        <v>Preventing deforestation: alternative incentives</v>
      </c>
      <c r="F398" s="91" t="str">
        <f>LEFT(A398, FIND("_", A398) - 1)</f>
        <v>868</v>
      </c>
    </row>
    <row r="399" spans="1:6" ht="20" customHeight="1" x14ac:dyDescent="0.15">
      <c r="A399" s="12" t="s">
        <v>870</v>
      </c>
      <c r="B399" s="8" t="s">
        <v>871</v>
      </c>
      <c r="C399" s="9">
        <v>15</v>
      </c>
      <c r="D399" s="10" t="s">
        <v>242</v>
      </c>
      <c r="E399" s="67" t="str">
        <f>VLOOKUP(C399,Clusters!$A$2:$C$19,3,FALSE)</f>
        <v>Preventing deforestation: alternative incentives</v>
      </c>
      <c r="F399" s="91" t="str">
        <f>LEFT(A399, FIND("_", A399) - 1)</f>
        <v>868</v>
      </c>
    </row>
    <row r="400" spans="1:6" ht="20" customHeight="1" x14ac:dyDescent="0.15">
      <c r="A400" s="12" t="s">
        <v>883</v>
      </c>
      <c r="B400" s="8" t="s">
        <v>884</v>
      </c>
      <c r="C400" s="9">
        <v>15</v>
      </c>
      <c r="D400" s="10" t="s">
        <v>240</v>
      </c>
      <c r="E400" s="67" t="str">
        <f>VLOOKUP(C400,Clusters!$A$2:$C$19,3,FALSE)</f>
        <v>Preventing deforestation: alternative incentives</v>
      </c>
      <c r="F400" s="91" t="str">
        <f>LEFT(A400, FIND("_", A400) - 1)</f>
        <v>1047</v>
      </c>
    </row>
    <row r="401" spans="1:6" ht="20" customHeight="1" x14ac:dyDescent="0.15">
      <c r="A401" s="12" t="s">
        <v>897</v>
      </c>
      <c r="B401" s="8" t="s">
        <v>898</v>
      </c>
      <c r="C401" s="9">
        <v>15</v>
      </c>
      <c r="D401" s="10" t="s">
        <v>240</v>
      </c>
      <c r="E401" s="67" t="str">
        <f>VLOOKUP(C401,Clusters!$A$2:$C$19,3,FALSE)</f>
        <v>Preventing deforestation: alternative incentives</v>
      </c>
      <c r="F401" s="91" t="str">
        <f>LEFT(A401, FIND("_", A401) - 1)</f>
        <v>1133</v>
      </c>
    </row>
    <row r="402" spans="1:6" ht="20" customHeight="1" x14ac:dyDescent="0.15">
      <c r="A402" s="12" t="s">
        <v>899</v>
      </c>
      <c r="B402" s="8" t="s">
        <v>900</v>
      </c>
      <c r="C402" s="9">
        <v>15</v>
      </c>
      <c r="D402" s="10" t="s">
        <v>241</v>
      </c>
      <c r="E402" s="67" t="str">
        <f>VLOOKUP(C402,Clusters!$A$2:$C$19,3,FALSE)</f>
        <v>Preventing deforestation: alternative incentives</v>
      </c>
      <c r="F402" s="91" t="str">
        <f>LEFT(A402, FIND("_", A402) - 1)</f>
        <v>1133</v>
      </c>
    </row>
    <row r="403" spans="1:6" ht="20" customHeight="1" x14ac:dyDescent="0.15">
      <c r="A403" s="12" t="s">
        <v>911</v>
      </c>
      <c r="B403" s="8" t="s">
        <v>912</v>
      </c>
      <c r="C403" s="9">
        <v>15</v>
      </c>
      <c r="D403" s="10" t="s">
        <v>240</v>
      </c>
      <c r="E403" s="67" t="str">
        <f>VLOOKUP(C403,Clusters!$A$2:$C$19,3,FALSE)</f>
        <v>Preventing deforestation: alternative incentives</v>
      </c>
      <c r="F403" s="91" t="str">
        <f>LEFT(A403, FIND("_", A403) - 1)</f>
        <v>1094</v>
      </c>
    </row>
    <row r="404" spans="1:6" ht="20" customHeight="1" x14ac:dyDescent="0.15">
      <c r="A404" s="12" t="s">
        <v>913</v>
      </c>
      <c r="B404" s="8" t="s">
        <v>914</v>
      </c>
      <c r="C404" s="9">
        <v>15</v>
      </c>
      <c r="D404" s="10" t="s">
        <v>243</v>
      </c>
      <c r="E404" s="67" t="str">
        <f>VLOOKUP(C404,Clusters!$A$2:$C$19,3,FALSE)</f>
        <v>Preventing deforestation: alternative incentives</v>
      </c>
      <c r="F404" s="91" t="str">
        <f>LEFT(A404, FIND("_", A404) - 1)</f>
        <v>1094</v>
      </c>
    </row>
    <row r="405" spans="1:6" ht="20" customHeight="1" x14ac:dyDescent="0.15">
      <c r="A405" s="12" t="s">
        <v>915</v>
      </c>
      <c r="B405" s="8" t="s">
        <v>916</v>
      </c>
      <c r="C405" s="9">
        <v>15</v>
      </c>
      <c r="D405" s="10" t="s">
        <v>240</v>
      </c>
      <c r="E405" s="67" t="str">
        <f>VLOOKUP(C405,Clusters!$A$2:$C$19,3,FALSE)</f>
        <v>Preventing deforestation: alternative incentives</v>
      </c>
      <c r="F405" s="91" t="str">
        <f>LEFT(A405, FIND("_", A405) - 1)</f>
        <v>1094</v>
      </c>
    </row>
    <row r="406" spans="1:6" ht="20" customHeight="1" x14ac:dyDescent="0.15">
      <c r="A406" s="12" t="s">
        <v>961</v>
      </c>
      <c r="B406" s="8" t="s">
        <v>962</v>
      </c>
      <c r="C406" s="9">
        <v>15</v>
      </c>
      <c r="D406" s="10" t="s">
        <v>240</v>
      </c>
      <c r="E406" s="67" t="str">
        <f>VLOOKUP(C406,Clusters!$A$2:$C$19,3,FALSE)</f>
        <v>Preventing deforestation: alternative incentives</v>
      </c>
      <c r="F406" s="91" t="str">
        <f>LEFT(A406, FIND("_", A406) - 1)</f>
        <v>1384</v>
      </c>
    </row>
    <row r="407" spans="1:6" ht="20" customHeight="1" x14ac:dyDescent="0.15">
      <c r="A407" s="12" t="s">
        <v>983</v>
      </c>
      <c r="B407" s="8" t="s">
        <v>984</v>
      </c>
      <c r="C407" s="9">
        <v>15</v>
      </c>
      <c r="D407" s="10" t="s">
        <v>240</v>
      </c>
      <c r="E407" s="67" t="str">
        <f>VLOOKUP(C407,Clusters!$A$2:$C$19,3,FALSE)</f>
        <v>Preventing deforestation: alternative incentives</v>
      </c>
      <c r="F407" s="91" t="str">
        <f>LEFT(A407, FIND("_", A407) - 1)</f>
        <v>1215</v>
      </c>
    </row>
    <row r="408" spans="1:6" ht="20" customHeight="1" x14ac:dyDescent="0.15">
      <c r="A408" s="12" t="s">
        <v>993</v>
      </c>
      <c r="B408" s="8" t="s">
        <v>994</v>
      </c>
      <c r="C408" s="9">
        <v>15</v>
      </c>
      <c r="D408" s="10" t="s">
        <v>244</v>
      </c>
      <c r="E408" s="67" t="str">
        <f>VLOOKUP(C408,Clusters!$A$2:$C$19,3,FALSE)</f>
        <v>Preventing deforestation: alternative incentives</v>
      </c>
      <c r="F408" s="91" t="str">
        <f>LEFT(A408, FIND("_", A408) - 1)</f>
        <v>1175</v>
      </c>
    </row>
    <row r="409" spans="1:6" ht="20" customHeight="1" x14ac:dyDescent="0.15">
      <c r="A409" s="12" t="s">
        <v>995</v>
      </c>
      <c r="B409" s="8" t="s">
        <v>996</v>
      </c>
      <c r="C409" s="9">
        <v>15</v>
      </c>
      <c r="D409" s="10" t="s">
        <v>240</v>
      </c>
      <c r="E409" s="67" t="str">
        <f>VLOOKUP(C409,Clusters!$A$2:$C$19,3,FALSE)</f>
        <v>Preventing deforestation: alternative incentives</v>
      </c>
      <c r="F409" s="91" t="str">
        <f>LEFT(A409, FIND("_", A409) - 1)</f>
        <v>1175</v>
      </c>
    </row>
    <row r="410" spans="1:6" ht="20" customHeight="1" x14ac:dyDescent="0.15">
      <c r="A410" s="12" t="s">
        <v>999</v>
      </c>
      <c r="B410" s="8" t="s">
        <v>1000</v>
      </c>
      <c r="C410" s="9">
        <v>15</v>
      </c>
      <c r="D410" s="10" t="s">
        <v>240</v>
      </c>
      <c r="E410" s="67" t="str">
        <f>VLOOKUP(C410,Clusters!$A$2:$C$19,3,FALSE)</f>
        <v>Preventing deforestation: alternative incentives</v>
      </c>
      <c r="F410" s="91" t="str">
        <f>LEFT(A410, FIND("_", A410) - 1)</f>
        <v>1403</v>
      </c>
    </row>
    <row r="411" spans="1:6" ht="20" customHeight="1" x14ac:dyDescent="0.15">
      <c r="A411" s="12" t="s">
        <v>1001</v>
      </c>
      <c r="B411" s="8" t="s">
        <v>1002</v>
      </c>
      <c r="C411" s="9">
        <v>15</v>
      </c>
      <c r="D411" s="10" t="s">
        <v>241</v>
      </c>
      <c r="E411" s="67" t="str">
        <f>VLOOKUP(C411,Clusters!$A$2:$C$19,3,FALSE)</f>
        <v>Preventing deforestation: alternative incentives</v>
      </c>
      <c r="F411" s="91" t="str">
        <f>LEFT(A411, FIND("_", A411) - 1)</f>
        <v>1403</v>
      </c>
    </row>
    <row r="412" spans="1:6" ht="20" customHeight="1" x14ac:dyDescent="0.15">
      <c r="A412" s="12" t="s">
        <v>1003</v>
      </c>
      <c r="B412" s="8" t="s">
        <v>1004</v>
      </c>
      <c r="C412" s="9">
        <v>15</v>
      </c>
      <c r="D412" s="10" t="s">
        <v>240</v>
      </c>
      <c r="E412" s="67" t="str">
        <f>VLOOKUP(C412,Clusters!$A$2:$C$19,3,FALSE)</f>
        <v>Preventing deforestation: alternative incentives</v>
      </c>
      <c r="F412" s="91" t="str">
        <f>LEFT(A412, FIND("_", A412) - 1)</f>
        <v>1403</v>
      </c>
    </row>
    <row r="413" spans="1:6" ht="20" customHeight="1" x14ac:dyDescent="0.15">
      <c r="A413" s="12" t="s">
        <v>1005</v>
      </c>
      <c r="B413" s="8" t="s">
        <v>1006</v>
      </c>
      <c r="C413" s="9">
        <v>15</v>
      </c>
      <c r="D413" s="10" t="s">
        <v>240</v>
      </c>
      <c r="E413" s="67" t="str">
        <f>VLOOKUP(C413,Clusters!$A$2:$C$19,3,FALSE)</f>
        <v>Preventing deforestation: alternative incentives</v>
      </c>
      <c r="F413" s="91" t="str">
        <f>LEFT(A413, FIND("_", A413) - 1)</f>
        <v>1403</v>
      </c>
    </row>
    <row r="414" spans="1:6" ht="20" customHeight="1" x14ac:dyDescent="0.15">
      <c r="A414" s="12" t="s">
        <v>1007</v>
      </c>
      <c r="B414" s="8" t="s">
        <v>1008</v>
      </c>
      <c r="C414" s="9">
        <v>15</v>
      </c>
      <c r="D414" s="10" t="s">
        <v>240</v>
      </c>
      <c r="E414" s="67" t="str">
        <f>VLOOKUP(C414,Clusters!$A$2:$C$19,3,FALSE)</f>
        <v>Preventing deforestation: alternative incentives</v>
      </c>
      <c r="F414" s="91" t="str">
        <f>LEFT(A414, FIND("_", A414) - 1)</f>
        <v>1403</v>
      </c>
    </row>
    <row r="415" spans="1:6" ht="20" customHeight="1" x14ac:dyDescent="0.15">
      <c r="A415" s="12" t="s">
        <v>1013</v>
      </c>
      <c r="B415" s="8" t="s">
        <v>1014</v>
      </c>
      <c r="C415" s="9">
        <v>15</v>
      </c>
      <c r="D415" s="10" t="s">
        <v>240</v>
      </c>
      <c r="E415" s="67" t="str">
        <f>VLOOKUP(C415,Clusters!$A$2:$C$19,3,FALSE)</f>
        <v>Preventing deforestation: alternative incentives</v>
      </c>
      <c r="F415" s="91" t="str">
        <f>LEFT(A415, FIND("_", A415) - 1)</f>
        <v>1403</v>
      </c>
    </row>
    <row r="416" spans="1:6" ht="20" customHeight="1" x14ac:dyDescent="0.15">
      <c r="A416" s="12" t="s">
        <v>1025</v>
      </c>
      <c r="B416" s="8" t="s">
        <v>1026</v>
      </c>
      <c r="C416" s="9">
        <v>15</v>
      </c>
      <c r="D416" s="10" t="s">
        <v>240</v>
      </c>
      <c r="E416" s="67" t="str">
        <f>VLOOKUP(C416,Clusters!$A$2:$C$19,3,FALSE)</f>
        <v>Preventing deforestation: alternative incentives</v>
      </c>
      <c r="F416" s="91" t="str">
        <f>LEFT(A416, FIND("_", A416) - 1)</f>
        <v>963</v>
      </c>
    </row>
    <row r="417" spans="1:6" ht="20" customHeight="1" x14ac:dyDescent="0.15">
      <c r="A417" s="12" t="s">
        <v>1027</v>
      </c>
      <c r="B417" s="8" t="s">
        <v>1028</v>
      </c>
      <c r="C417" s="9">
        <v>15</v>
      </c>
      <c r="D417" s="10" t="s">
        <v>240</v>
      </c>
      <c r="E417" s="67" t="str">
        <f>VLOOKUP(C417,Clusters!$A$2:$C$19,3,FALSE)</f>
        <v>Preventing deforestation: alternative incentives</v>
      </c>
      <c r="F417" s="91" t="str">
        <f>LEFT(A417, FIND("_", A417) - 1)</f>
        <v>963</v>
      </c>
    </row>
    <row r="418" spans="1:6" ht="20" customHeight="1" x14ac:dyDescent="0.15">
      <c r="A418" s="12" t="s">
        <v>1031</v>
      </c>
      <c r="B418" s="8" t="s">
        <v>1032</v>
      </c>
      <c r="C418" s="9">
        <v>15</v>
      </c>
      <c r="D418" s="10" t="s">
        <v>240</v>
      </c>
      <c r="E418" s="67" t="str">
        <f>VLOOKUP(C418,Clusters!$A$2:$C$19,3,FALSE)</f>
        <v>Preventing deforestation: alternative incentives</v>
      </c>
      <c r="F418" s="91" t="str">
        <f>LEFT(A418, FIND("_", A418) - 1)</f>
        <v>832</v>
      </c>
    </row>
    <row r="419" spans="1:6" ht="20" customHeight="1" x14ac:dyDescent="0.15">
      <c r="A419" s="12" t="s">
        <v>1039</v>
      </c>
      <c r="B419" s="8" t="s">
        <v>1040</v>
      </c>
      <c r="C419" s="9">
        <v>15</v>
      </c>
      <c r="D419" s="10" t="s">
        <v>240</v>
      </c>
      <c r="E419" s="67" t="str">
        <f>VLOOKUP(C419,Clusters!$A$2:$C$19,3,FALSE)</f>
        <v>Preventing deforestation: alternative incentives</v>
      </c>
      <c r="F419" s="91" t="str">
        <f>LEFT(A419, FIND("_", A419) - 1)</f>
        <v>832</v>
      </c>
    </row>
    <row r="420" spans="1:6" ht="20" customHeight="1" x14ac:dyDescent="0.15">
      <c r="A420" s="12" t="s">
        <v>1045</v>
      </c>
      <c r="B420" s="8" t="s">
        <v>1046</v>
      </c>
      <c r="C420" s="9">
        <v>15</v>
      </c>
      <c r="D420" s="10" t="s">
        <v>240</v>
      </c>
      <c r="E420" s="67" t="str">
        <f>VLOOKUP(C420,Clusters!$A$2:$C$19,3,FALSE)</f>
        <v>Preventing deforestation: alternative incentives</v>
      </c>
      <c r="F420" s="91" t="str">
        <f>LEFT(A420, FIND("_", A420) - 1)</f>
        <v>832</v>
      </c>
    </row>
    <row r="421" spans="1:6" ht="20" customHeight="1" x14ac:dyDescent="0.15">
      <c r="A421" s="12" t="s">
        <v>1057</v>
      </c>
      <c r="B421" s="8" t="s">
        <v>1058</v>
      </c>
      <c r="C421" s="9">
        <v>15</v>
      </c>
      <c r="D421" s="10" t="s">
        <v>240</v>
      </c>
      <c r="E421" s="67" t="str">
        <f>VLOOKUP(C421,Clusters!$A$2:$C$19,3,FALSE)</f>
        <v>Preventing deforestation: alternative incentives</v>
      </c>
      <c r="F421" s="91" t="str">
        <f>LEFT(A421, FIND("_", A421) - 1)</f>
        <v>953</v>
      </c>
    </row>
    <row r="422" spans="1:6" ht="20" customHeight="1" x14ac:dyDescent="0.15">
      <c r="A422" s="12" t="s">
        <v>1069</v>
      </c>
      <c r="B422" s="8" t="s">
        <v>1070</v>
      </c>
      <c r="C422" s="9">
        <v>15</v>
      </c>
      <c r="D422" s="10" t="s">
        <v>240</v>
      </c>
      <c r="E422" s="67" t="str">
        <f>VLOOKUP(C422,Clusters!$A$2:$C$19,3,FALSE)</f>
        <v>Preventing deforestation: alternative incentives</v>
      </c>
      <c r="F422" s="91" t="str">
        <f>LEFT(A422, FIND("_", A422) - 1)</f>
        <v>944</v>
      </c>
    </row>
    <row r="423" spans="1:6" ht="20" customHeight="1" x14ac:dyDescent="0.15">
      <c r="A423" s="12" t="s">
        <v>1071</v>
      </c>
      <c r="B423" s="8" t="s">
        <v>1072</v>
      </c>
      <c r="C423" s="9">
        <v>15</v>
      </c>
      <c r="D423" s="10" t="s">
        <v>240</v>
      </c>
      <c r="E423" s="67" t="str">
        <f>VLOOKUP(C423,Clusters!$A$2:$C$19,3,FALSE)</f>
        <v>Preventing deforestation: alternative incentives</v>
      </c>
      <c r="F423" s="91" t="str">
        <f>LEFT(A423, FIND("_", A423) - 1)</f>
        <v>944</v>
      </c>
    </row>
    <row r="424" spans="1:6" ht="20" customHeight="1" x14ac:dyDescent="0.15">
      <c r="A424" s="12" t="s">
        <v>1151</v>
      </c>
      <c r="B424" s="8" t="s">
        <v>1152</v>
      </c>
      <c r="C424" s="9">
        <v>15</v>
      </c>
      <c r="D424" s="10" t="s">
        <v>240</v>
      </c>
      <c r="E424" s="67" t="str">
        <f>VLOOKUP(C424,Clusters!$A$2:$C$19,3,FALSE)</f>
        <v>Preventing deforestation: alternative incentives</v>
      </c>
      <c r="F424" s="91" t="str">
        <f>LEFT(A424, FIND("_", A424) - 1)</f>
        <v>1382</v>
      </c>
    </row>
    <row r="425" spans="1:6" ht="20" customHeight="1" x14ac:dyDescent="0.15">
      <c r="A425" s="12" t="s">
        <v>682</v>
      </c>
      <c r="B425" s="8" t="s">
        <v>683</v>
      </c>
      <c r="C425" s="9">
        <v>16</v>
      </c>
      <c r="D425" s="10" t="s">
        <v>241</v>
      </c>
      <c r="E425" s="67" t="str">
        <f>VLOOKUP(C425,Clusters!$A$2:$C$19,3,FALSE)</f>
        <v>Economic alternatives &amp; infrastructure for communities</v>
      </c>
      <c r="F425" s="91" t="str">
        <f>LEFT(A425, FIND("_", A425) - 1)</f>
        <v>1674</v>
      </c>
    </row>
    <row r="426" spans="1:6" ht="20" customHeight="1" x14ac:dyDescent="0.15">
      <c r="A426" s="12" t="s">
        <v>834</v>
      </c>
      <c r="B426" s="8" t="s">
        <v>835</v>
      </c>
      <c r="C426" s="9">
        <v>16</v>
      </c>
      <c r="D426" s="10" t="s">
        <v>241</v>
      </c>
      <c r="E426" s="67" t="str">
        <f>VLOOKUP(C426,Clusters!$A$2:$C$19,3,FALSE)</f>
        <v>Economic alternatives &amp; infrastructure for communities</v>
      </c>
      <c r="F426" s="91" t="str">
        <f>LEFT(A426, FIND("_", A426) - 1)</f>
        <v>934</v>
      </c>
    </row>
    <row r="427" spans="1:6" ht="20" customHeight="1" x14ac:dyDescent="0.15">
      <c r="A427" s="12" t="s">
        <v>927</v>
      </c>
      <c r="B427" s="8" t="s">
        <v>928</v>
      </c>
      <c r="C427" s="9">
        <v>16</v>
      </c>
      <c r="D427" s="10" t="s">
        <v>241</v>
      </c>
      <c r="E427" s="67" t="str">
        <f>VLOOKUP(C427,Clusters!$A$2:$C$19,3,FALSE)</f>
        <v>Economic alternatives &amp; infrastructure for communities</v>
      </c>
      <c r="F427" s="91" t="str">
        <f>LEFT(A427, FIND("_", A427) - 1)</f>
        <v>1094</v>
      </c>
    </row>
    <row r="428" spans="1:6" ht="20" customHeight="1" x14ac:dyDescent="0.15">
      <c r="A428" s="12" t="s">
        <v>608</v>
      </c>
      <c r="B428" s="8" t="s">
        <v>609</v>
      </c>
      <c r="C428" s="9">
        <v>17</v>
      </c>
      <c r="D428" s="10" t="s">
        <v>241</v>
      </c>
      <c r="E428" s="67" t="str">
        <f>VLOOKUP(C428,Clusters!$A$2:$C$19,3,FALSE)</f>
        <v>Sustainable forest mgt and agriculture practices</v>
      </c>
      <c r="F428" s="91" t="str">
        <f>LEFT(A428, FIND("_", A428) - 1)</f>
        <v>1704</v>
      </c>
    </row>
    <row r="429" spans="1:6" ht="20" customHeight="1" x14ac:dyDescent="0.15">
      <c r="A429" s="12" t="s">
        <v>612</v>
      </c>
      <c r="B429" s="8" t="s">
        <v>613</v>
      </c>
      <c r="C429" s="9">
        <v>17</v>
      </c>
      <c r="D429" s="10" t="s">
        <v>241</v>
      </c>
      <c r="E429" s="67" t="str">
        <f>VLOOKUP(C429,Clusters!$A$2:$C$19,3,FALSE)</f>
        <v>Sustainable forest mgt and agriculture practices</v>
      </c>
      <c r="F429" s="91" t="str">
        <f>LEFT(A429, FIND("_", A429) - 1)</f>
        <v>1704</v>
      </c>
    </row>
    <row r="430" spans="1:6" ht="20" customHeight="1" x14ac:dyDescent="0.15">
      <c r="A430" s="12" t="s">
        <v>614</v>
      </c>
      <c r="B430" s="8" t="s">
        <v>615</v>
      </c>
      <c r="C430" s="9">
        <v>17</v>
      </c>
      <c r="D430" s="10" t="s">
        <v>240</v>
      </c>
      <c r="E430" s="67" t="str">
        <f>VLOOKUP(C430,Clusters!$A$2:$C$19,3,FALSE)</f>
        <v>Sustainable forest mgt and agriculture practices</v>
      </c>
      <c r="F430" s="91" t="str">
        <f>LEFT(A430, FIND("_", A430) - 1)</f>
        <v>1704</v>
      </c>
    </row>
    <row r="431" spans="1:6" ht="20" customHeight="1" x14ac:dyDescent="0.15">
      <c r="A431" s="12" t="s">
        <v>620</v>
      </c>
      <c r="B431" s="8" t="s">
        <v>621</v>
      </c>
      <c r="C431" s="9">
        <v>17</v>
      </c>
      <c r="D431" s="10" t="s">
        <v>241</v>
      </c>
      <c r="E431" s="67" t="str">
        <f>VLOOKUP(C431,Clusters!$A$2:$C$19,3,FALSE)</f>
        <v>Sustainable forest mgt and agriculture practices</v>
      </c>
      <c r="F431" s="91" t="str">
        <f>LEFT(A431, FIND("_", A431) - 1)</f>
        <v>1704</v>
      </c>
    </row>
    <row r="432" spans="1:6" ht="20" customHeight="1" x14ac:dyDescent="0.15">
      <c r="A432" s="12" t="s">
        <v>622</v>
      </c>
      <c r="B432" s="8" t="s">
        <v>623</v>
      </c>
      <c r="C432" s="9">
        <v>17</v>
      </c>
      <c r="D432" s="10" t="s">
        <v>244</v>
      </c>
      <c r="E432" s="67" t="str">
        <f>VLOOKUP(C432,Clusters!$A$2:$C$19,3,FALSE)</f>
        <v>Sustainable forest mgt and agriculture practices</v>
      </c>
      <c r="F432" s="91" t="str">
        <f>LEFT(A432, FIND("_", A432) - 1)</f>
        <v>1704</v>
      </c>
    </row>
    <row r="433" spans="1:6" ht="20" customHeight="1" x14ac:dyDescent="0.15">
      <c r="A433" s="12" t="s">
        <v>624</v>
      </c>
      <c r="B433" s="8" t="s">
        <v>625</v>
      </c>
      <c r="C433" s="9">
        <v>17</v>
      </c>
      <c r="D433" s="10" t="s">
        <v>241</v>
      </c>
      <c r="E433" s="67" t="str">
        <f>VLOOKUP(C433,Clusters!$A$2:$C$19,3,FALSE)</f>
        <v>Sustainable forest mgt and agriculture practices</v>
      </c>
      <c r="F433" s="91" t="str">
        <f>LEFT(A433, FIND("_", A433) - 1)</f>
        <v>1704</v>
      </c>
    </row>
    <row r="434" spans="1:6" ht="20" customHeight="1" x14ac:dyDescent="0.15">
      <c r="A434" s="12" t="s">
        <v>640</v>
      </c>
      <c r="B434" s="8" t="s">
        <v>641</v>
      </c>
      <c r="C434" s="9">
        <v>17</v>
      </c>
      <c r="D434" s="10" t="s">
        <v>240</v>
      </c>
      <c r="E434" s="67" t="str">
        <f>VLOOKUP(C434,Clusters!$A$2:$C$19,3,FALSE)</f>
        <v>Sustainable forest mgt and agriculture practices</v>
      </c>
      <c r="F434" s="91" t="str">
        <f>LEFT(A434, FIND("_", A434) - 1)</f>
        <v>1695</v>
      </c>
    </row>
    <row r="435" spans="1:6" ht="20" customHeight="1" x14ac:dyDescent="0.15">
      <c r="A435" s="12" t="s">
        <v>646</v>
      </c>
      <c r="B435" s="8" t="s">
        <v>647</v>
      </c>
      <c r="C435" s="9">
        <v>17</v>
      </c>
      <c r="D435" s="10" t="s">
        <v>240</v>
      </c>
      <c r="E435" s="67" t="str">
        <f>VLOOKUP(C435,Clusters!$A$2:$C$19,3,FALSE)</f>
        <v>Sustainable forest mgt and agriculture practices</v>
      </c>
      <c r="F435" s="91" t="str">
        <f>LEFT(A435, FIND("_", A435) - 1)</f>
        <v>965</v>
      </c>
    </row>
    <row r="436" spans="1:6" ht="20" customHeight="1" x14ac:dyDescent="0.15">
      <c r="A436" s="12" t="s">
        <v>648</v>
      </c>
      <c r="B436" s="8" t="s">
        <v>649</v>
      </c>
      <c r="C436" s="9">
        <v>17</v>
      </c>
      <c r="D436" s="10" t="s">
        <v>244</v>
      </c>
      <c r="E436" s="67" t="str">
        <f>VLOOKUP(C436,Clusters!$A$2:$C$19,3,FALSE)</f>
        <v>Sustainable forest mgt and agriculture practices</v>
      </c>
      <c r="F436" s="91" t="str">
        <f>LEFT(A436, FIND("_", A436) - 1)</f>
        <v>965</v>
      </c>
    </row>
    <row r="437" spans="1:6" ht="20" customHeight="1" x14ac:dyDescent="0.15">
      <c r="A437" s="12" t="s">
        <v>650</v>
      </c>
      <c r="B437" s="8" t="s">
        <v>651</v>
      </c>
      <c r="C437" s="9">
        <v>17</v>
      </c>
      <c r="D437" s="10" t="s">
        <v>244</v>
      </c>
      <c r="E437" s="67" t="str">
        <f>VLOOKUP(C437,Clusters!$A$2:$C$19,3,FALSE)</f>
        <v>Sustainable forest mgt and agriculture practices</v>
      </c>
      <c r="F437" s="91" t="str">
        <f>LEFT(A437, FIND("_", A437) - 1)</f>
        <v>965</v>
      </c>
    </row>
    <row r="438" spans="1:6" ht="20" customHeight="1" x14ac:dyDescent="0.15">
      <c r="A438" s="12" t="s">
        <v>652</v>
      </c>
      <c r="B438" s="8" t="s">
        <v>653</v>
      </c>
      <c r="C438" s="9">
        <v>17</v>
      </c>
      <c r="D438" s="10" t="s">
        <v>240</v>
      </c>
      <c r="E438" s="67" t="str">
        <f>VLOOKUP(C438,Clusters!$A$2:$C$19,3,FALSE)</f>
        <v>Sustainable forest mgt and agriculture practices</v>
      </c>
      <c r="F438" s="91" t="str">
        <f>LEFT(A438, FIND("_", A438) - 1)</f>
        <v>965</v>
      </c>
    </row>
    <row r="439" spans="1:6" ht="20" customHeight="1" x14ac:dyDescent="0.15">
      <c r="A439" s="12" t="s">
        <v>654</v>
      </c>
      <c r="B439" s="8" t="s">
        <v>655</v>
      </c>
      <c r="C439" s="9">
        <v>17</v>
      </c>
      <c r="D439" s="10" t="s">
        <v>244</v>
      </c>
      <c r="E439" s="67" t="str">
        <f>VLOOKUP(C439,Clusters!$A$2:$C$19,3,FALSE)</f>
        <v>Sustainable forest mgt and agriculture practices</v>
      </c>
      <c r="F439" s="91" t="str">
        <f>LEFT(A439, FIND("_", A439) - 1)</f>
        <v>965</v>
      </c>
    </row>
    <row r="440" spans="1:6" ht="20" customHeight="1" x14ac:dyDescent="0.15">
      <c r="A440" s="12" t="s">
        <v>736</v>
      </c>
      <c r="B440" s="8" t="s">
        <v>737</v>
      </c>
      <c r="C440" s="9">
        <v>17</v>
      </c>
      <c r="D440" s="10" t="s">
        <v>240</v>
      </c>
      <c r="E440" s="67" t="str">
        <f>VLOOKUP(C440,Clusters!$A$2:$C$19,3,FALSE)</f>
        <v>Sustainable forest mgt and agriculture practices</v>
      </c>
      <c r="F440" s="91" t="str">
        <f>LEFT(A440, FIND("_", A440) - 1)</f>
        <v>904</v>
      </c>
    </row>
    <row r="441" spans="1:6" ht="20" customHeight="1" x14ac:dyDescent="0.15">
      <c r="A441" s="12" t="s">
        <v>975</v>
      </c>
      <c r="B441" s="8" t="s">
        <v>976</v>
      </c>
      <c r="C441" s="9">
        <v>17</v>
      </c>
      <c r="D441" s="10" t="s">
        <v>241</v>
      </c>
      <c r="E441" s="67" t="str">
        <f>VLOOKUP(C441,Clusters!$A$2:$C$19,3,FALSE)</f>
        <v>Sustainable forest mgt and agriculture practices</v>
      </c>
      <c r="F441" s="91" t="str">
        <f>LEFT(A441, FIND("_", A441) - 1)</f>
        <v>1532</v>
      </c>
    </row>
    <row r="442" spans="1:6" ht="20" customHeight="1" x14ac:dyDescent="0.15">
      <c r="A442" s="12" t="s">
        <v>989</v>
      </c>
      <c r="B442" s="8" t="s">
        <v>990</v>
      </c>
      <c r="C442" s="9">
        <v>17</v>
      </c>
      <c r="D442" s="10" t="s">
        <v>244</v>
      </c>
      <c r="E442" s="67" t="str">
        <f>VLOOKUP(C442,Clusters!$A$2:$C$19,3,FALSE)</f>
        <v>Sustainable forest mgt and agriculture practices</v>
      </c>
      <c r="F442" s="91" t="str">
        <f>LEFT(A442, FIND("_", A442) - 1)</f>
        <v>1215</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2808-7703-D940-ADF5-64AB235D37CF}">
  <dimension ref="A1:C74"/>
  <sheetViews>
    <sheetView zoomScale="130" zoomScaleNormal="130" workbookViewId="0"/>
  </sheetViews>
  <sheetFormatPr baseColWidth="10" defaultRowHeight="13" x14ac:dyDescent="0.15"/>
  <cols>
    <col min="1" max="1" width="109.33203125" style="145" customWidth="1"/>
    <col min="2" max="16384" width="10.83203125" style="145"/>
  </cols>
  <sheetData>
    <row r="1" spans="1:3" x14ac:dyDescent="0.15">
      <c r="A1" s="144" t="s">
        <v>282</v>
      </c>
      <c r="B1" s="144" t="s">
        <v>283</v>
      </c>
      <c r="C1" s="144" t="s">
        <v>7013</v>
      </c>
    </row>
    <row r="2" spans="1:3" x14ac:dyDescent="0.15">
      <c r="A2" s="143" t="s">
        <v>6964</v>
      </c>
      <c r="B2" s="144"/>
      <c r="C2" s="143"/>
    </row>
    <row r="3" spans="1:3" x14ac:dyDescent="0.15">
      <c r="A3" s="143" t="s">
        <v>7014</v>
      </c>
      <c r="B3" s="144"/>
      <c r="C3" s="143"/>
    </row>
    <row r="4" spans="1:3" x14ac:dyDescent="0.15">
      <c r="A4" s="144" t="s">
        <v>337</v>
      </c>
      <c r="B4" s="144" t="s">
        <v>240</v>
      </c>
      <c r="C4" s="143" t="s">
        <v>6983</v>
      </c>
    </row>
    <row r="5" spans="1:3" x14ac:dyDescent="0.15">
      <c r="A5" s="144" t="s">
        <v>341</v>
      </c>
      <c r="B5" s="144" t="s">
        <v>240</v>
      </c>
      <c r="C5" s="143" t="s">
        <v>6983</v>
      </c>
    </row>
    <row r="6" spans="1:3" x14ac:dyDescent="0.15">
      <c r="A6" s="144" t="s">
        <v>926</v>
      </c>
      <c r="B6" s="144" t="s">
        <v>240</v>
      </c>
      <c r="C6" s="143" t="s">
        <v>6990</v>
      </c>
    </row>
    <row r="7" spans="1:3" x14ac:dyDescent="0.15">
      <c r="A7" s="143" t="s">
        <v>7015</v>
      </c>
      <c r="B7" s="144"/>
      <c r="C7" s="143"/>
    </row>
    <row r="8" spans="1:3" x14ac:dyDescent="0.15">
      <c r="A8" s="144" t="s">
        <v>351</v>
      </c>
      <c r="B8" s="144" t="s">
        <v>241</v>
      </c>
      <c r="C8" s="143" t="s">
        <v>7002</v>
      </c>
    </row>
    <row r="9" spans="1:3" x14ac:dyDescent="0.15">
      <c r="A9" s="144" t="s">
        <v>523</v>
      </c>
      <c r="B9" s="144" t="s">
        <v>241</v>
      </c>
      <c r="C9" s="143" t="s">
        <v>7003</v>
      </c>
    </row>
    <row r="10" spans="1:3" x14ac:dyDescent="0.15">
      <c r="A10" s="144" t="s">
        <v>705</v>
      </c>
      <c r="B10" s="144" t="s">
        <v>241</v>
      </c>
      <c r="C10" s="143" t="s">
        <v>6987</v>
      </c>
    </row>
    <row r="11" spans="1:3" x14ac:dyDescent="0.15">
      <c r="A11" s="143" t="s">
        <v>7016</v>
      </c>
      <c r="B11" s="144"/>
      <c r="C11" s="143"/>
    </row>
    <row r="12" spans="1:3" x14ac:dyDescent="0.15">
      <c r="A12" s="144" t="s">
        <v>521</v>
      </c>
      <c r="B12" s="144" t="s">
        <v>241</v>
      </c>
      <c r="C12" s="143" t="s">
        <v>7003</v>
      </c>
    </row>
    <row r="13" spans="1:3" x14ac:dyDescent="0.15">
      <c r="A13" s="144" t="s">
        <v>789</v>
      </c>
      <c r="B13" s="144" t="s">
        <v>241</v>
      </c>
      <c r="C13" s="143" t="s">
        <v>7006</v>
      </c>
    </row>
    <row r="14" spans="1:3" x14ac:dyDescent="0.15">
      <c r="A14" s="144" t="s">
        <v>938</v>
      </c>
      <c r="B14" s="144" t="s">
        <v>241</v>
      </c>
      <c r="C14" s="143" t="s">
        <v>6991</v>
      </c>
    </row>
    <row r="15" spans="1:3" x14ac:dyDescent="0.15">
      <c r="A15" s="143" t="s">
        <v>7017</v>
      </c>
      <c r="B15" s="144"/>
      <c r="C15" s="143"/>
    </row>
    <row r="16" spans="1:3" x14ac:dyDescent="0.15">
      <c r="A16" s="144" t="s">
        <v>609</v>
      </c>
      <c r="B16" s="144" t="s">
        <v>241</v>
      </c>
      <c r="C16" s="143" t="s">
        <v>6997</v>
      </c>
    </row>
    <row r="17" spans="1:3" x14ac:dyDescent="0.15">
      <c r="A17" s="144" t="s">
        <v>653</v>
      </c>
      <c r="B17" s="144" t="s">
        <v>240</v>
      </c>
      <c r="C17" s="143" t="s">
        <v>6986</v>
      </c>
    </row>
    <row r="18" spans="1:3" x14ac:dyDescent="0.15">
      <c r="A18" s="144" t="s">
        <v>737</v>
      </c>
      <c r="B18" s="144" t="s">
        <v>240</v>
      </c>
      <c r="C18" s="143" t="s">
        <v>7011</v>
      </c>
    </row>
    <row r="19" spans="1:3" x14ac:dyDescent="0.15">
      <c r="A19" s="143" t="s">
        <v>6965</v>
      </c>
      <c r="B19" s="144"/>
      <c r="C19" s="143"/>
    </row>
    <row r="20" spans="1:3" x14ac:dyDescent="0.15">
      <c r="A20" s="143" t="s">
        <v>7018</v>
      </c>
      <c r="B20" s="144"/>
      <c r="C20" s="143"/>
    </row>
    <row r="21" spans="1:3" x14ac:dyDescent="0.15">
      <c r="A21" s="144" t="s">
        <v>371</v>
      </c>
      <c r="B21" s="144" t="s">
        <v>242</v>
      </c>
      <c r="C21" s="143" t="s">
        <v>6984</v>
      </c>
    </row>
    <row r="22" spans="1:3" x14ac:dyDescent="0.15">
      <c r="A22" s="144" t="s">
        <v>439</v>
      </c>
      <c r="B22" s="144" t="s">
        <v>240</v>
      </c>
      <c r="C22" s="143" t="s">
        <v>6996</v>
      </c>
    </row>
    <row r="23" spans="1:3" x14ac:dyDescent="0.15">
      <c r="A23" s="144" t="s">
        <v>896</v>
      </c>
      <c r="B23" s="144" t="s">
        <v>240</v>
      </c>
      <c r="C23" s="143" t="s">
        <v>7000</v>
      </c>
    </row>
    <row r="24" spans="1:3" x14ac:dyDescent="0.15">
      <c r="A24" s="143" t="s">
        <v>7019</v>
      </c>
      <c r="B24" s="144"/>
      <c r="C24" s="143"/>
    </row>
    <row r="25" spans="1:3" x14ac:dyDescent="0.15">
      <c r="A25" s="144" t="s">
        <v>291</v>
      </c>
      <c r="B25" s="144" t="s">
        <v>242</v>
      </c>
      <c r="C25" s="143" t="s">
        <v>7010</v>
      </c>
    </row>
    <row r="26" spans="1:3" x14ac:dyDescent="0.15">
      <c r="A26" s="144" t="s">
        <v>311</v>
      </c>
      <c r="B26" s="144" t="s">
        <v>242</v>
      </c>
      <c r="C26" s="143" t="s">
        <v>6994</v>
      </c>
    </row>
    <row r="27" spans="1:3" x14ac:dyDescent="0.15">
      <c r="A27" s="144" t="s">
        <v>715</v>
      </c>
      <c r="B27" s="144" t="s">
        <v>242</v>
      </c>
      <c r="C27" s="143" t="s">
        <v>6987</v>
      </c>
    </row>
    <row r="28" spans="1:3" x14ac:dyDescent="0.15">
      <c r="A28" s="143" t="s">
        <v>6966</v>
      </c>
      <c r="B28" s="144"/>
      <c r="C28" s="143"/>
    </row>
    <row r="29" spans="1:3" x14ac:dyDescent="0.15">
      <c r="A29" s="143" t="s">
        <v>7020</v>
      </c>
      <c r="B29" s="144"/>
      <c r="C29" s="143"/>
    </row>
    <row r="30" spans="1:3" x14ac:dyDescent="0.15">
      <c r="A30" s="144" t="s">
        <v>577</v>
      </c>
      <c r="B30" s="144" t="s">
        <v>241</v>
      </c>
      <c r="C30" s="143" t="s">
        <v>6985</v>
      </c>
    </row>
    <row r="31" spans="1:3" x14ac:dyDescent="0.15">
      <c r="A31" s="144" t="s">
        <v>773</v>
      </c>
      <c r="B31" s="144" t="s">
        <v>244</v>
      </c>
      <c r="C31" s="143" t="s">
        <v>6988</v>
      </c>
    </row>
    <row r="32" spans="1:3" x14ac:dyDescent="0.15">
      <c r="A32" s="144" t="s">
        <v>845</v>
      </c>
      <c r="B32" s="144" t="s">
        <v>240</v>
      </c>
      <c r="C32" s="143" t="s">
        <v>6989</v>
      </c>
    </row>
    <row r="33" spans="1:3" x14ac:dyDescent="0.15">
      <c r="A33" s="143" t="s">
        <v>7021</v>
      </c>
      <c r="B33" s="144"/>
      <c r="C33" s="143"/>
    </row>
    <row r="34" spans="1:3" x14ac:dyDescent="0.15">
      <c r="A34" s="144" t="s">
        <v>297</v>
      </c>
      <c r="B34" s="144" t="s">
        <v>240</v>
      </c>
      <c r="C34" s="143" t="s">
        <v>7005</v>
      </c>
    </row>
    <row r="35" spans="1:3" x14ac:dyDescent="0.15">
      <c r="A35" s="144" t="s">
        <v>325</v>
      </c>
      <c r="B35" s="144" t="s">
        <v>240</v>
      </c>
      <c r="C35" s="143" t="s">
        <v>7012</v>
      </c>
    </row>
    <row r="36" spans="1:3" x14ac:dyDescent="0.15">
      <c r="A36" s="144" t="s">
        <v>898</v>
      </c>
      <c r="B36" s="144" t="s">
        <v>240</v>
      </c>
      <c r="C36" s="143" t="s">
        <v>7008</v>
      </c>
    </row>
    <row r="37" spans="1:3" x14ac:dyDescent="0.15">
      <c r="A37" s="143" t="s">
        <v>6967</v>
      </c>
      <c r="B37" s="144"/>
      <c r="C37" s="143"/>
    </row>
    <row r="38" spans="1:3" x14ac:dyDescent="0.15">
      <c r="A38" s="143" t="s">
        <v>7022</v>
      </c>
      <c r="B38" s="144"/>
      <c r="C38" s="143"/>
    </row>
    <row r="39" spans="1:3" x14ac:dyDescent="0.15">
      <c r="A39" s="144" t="s">
        <v>373</v>
      </c>
      <c r="B39" s="144" t="s">
        <v>241</v>
      </c>
      <c r="C39" s="143" t="s">
        <v>6984</v>
      </c>
    </row>
    <row r="40" spans="1:3" x14ac:dyDescent="0.15">
      <c r="A40" s="144" t="s">
        <v>383</v>
      </c>
      <c r="B40" s="144" t="s">
        <v>241</v>
      </c>
      <c r="C40" s="143" t="s">
        <v>6984</v>
      </c>
    </row>
    <row r="41" spans="1:3" x14ac:dyDescent="0.15">
      <c r="A41" s="144" t="s">
        <v>433</v>
      </c>
      <c r="B41" s="144" t="s">
        <v>241</v>
      </c>
      <c r="C41" s="143" t="s">
        <v>6996</v>
      </c>
    </row>
    <row r="42" spans="1:3" x14ac:dyDescent="0.15">
      <c r="A42" s="143" t="s">
        <v>7023</v>
      </c>
      <c r="B42" s="144"/>
      <c r="C42" s="143"/>
    </row>
    <row r="43" spans="1:3" x14ac:dyDescent="0.15">
      <c r="A43" s="144" t="s">
        <v>545</v>
      </c>
      <c r="B43" s="144" t="s">
        <v>241</v>
      </c>
      <c r="C43" s="143" t="s">
        <v>6985</v>
      </c>
    </row>
    <row r="44" spans="1:3" x14ac:dyDescent="0.15">
      <c r="A44" s="144" t="s">
        <v>747</v>
      </c>
      <c r="B44" s="144" t="s">
        <v>243</v>
      </c>
      <c r="C44" s="143" t="s">
        <v>7004</v>
      </c>
    </row>
    <row r="45" spans="1:3" x14ac:dyDescent="0.15">
      <c r="A45" s="144" t="s">
        <v>817</v>
      </c>
      <c r="B45" s="144" t="s">
        <v>241</v>
      </c>
      <c r="C45" s="143" t="s">
        <v>6993</v>
      </c>
    </row>
    <row r="46" spans="1:3" x14ac:dyDescent="0.15">
      <c r="A46" s="143" t="s">
        <v>7024</v>
      </c>
      <c r="B46" s="144"/>
      <c r="C46" s="143"/>
    </row>
    <row r="47" spans="1:3" x14ac:dyDescent="0.15">
      <c r="A47" s="144" t="s">
        <v>287</v>
      </c>
      <c r="B47" s="144" t="s">
        <v>241</v>
      </c>
      <c r="C47" s="143" t="s">
        <v>7010</v>
      </c>
    </row>
    <row r="48" spans="1:3" x14ac:dyDescent="0.15">
      <c r="A48" s="144" t="s">
        <v>894</v>
      </c>
      <c r="B48" s="144" t="s">
        <v>241</v>
      </c>
      <c r="C48" s="143" t="s">
        <v>7000</v>
      </c>
    </row>
    <row r="49" spans="1:3" x14ac:dyDescent="0.15">
      <c r="A49" s="144" t="s">
        <v>902</v>
      </c>
      <c r="B49" s="144" t="s">
        <v>241</v>
      </c>
      <c r="C49" s="143" t="s">
        <v>7008</v>
      </c>
    </row>
    <row r="50" spans="1:3" x14ac:dyDescent="0.15">
      <c r="A50" s="143" t="s">
        <v>7025</v>
      </c>
      <c r="B50" s="144"/>
      <c r="C50" s="143"/>
    </row>
    <row r="51" spans="1:3" x14ac:dyDescent="0.15">
      <c r="A51" s="144" t="s">
        <v>835</v>
      </c>
      <c r="B51" s="144" t="s">
        <v>241</v>
      </c>
      <c r="C51" s="143" t="s">
        <v>6993</v>
      </c>
    </row>
    <row r="52" spans="1:3" x14ac:dyDescent="0.15">
      <c r="A52" s="144" t="s">
        <v>928</v>
      </c>
      <c r="B52" s="144" t="s">
        <v>241</v>
      </c>
      <c r="C52" s="143" t="s">
        <v>6990</v>
      </c>
    </row>
    <row r="53" spans="1:3" x14ac:dyDescent="0.15">
      <c r="A53" s="143" t="s">
        <v>6968</v>
      </c>
      <c r="B53" s="144"/>
      <c r="C53" s="143"/>
    </row>
    <row r="54" spans="1:3" x14ac:dyDescent="0.15">
      <c r="A54" s="143" t="s">
        <v>7026</v>
      </c>
      <c r="B54" s="144"/>
      <c r="C54" s="143"/>
    </row>
    <row r="55" spans="1:3" x14ac:dyDescent="0.15">
      <c r="A55" s="144" t="s">
        <v>305</v>
      </c>
      <c r="B55" s="144" t="s">
        <v>243</v>
      </c>
      <c r="C55" s="143" t="s">
        <v>7005</v>
      </c>
    </row>
    <row r="56" spans="1:3" x14ac:dyDescent="0.15">
      <c r="A56" s="144" t="s">
        <v>629</v>
      </c>
      <c r="B56" s="144" t="s">
        <v>243</v>
      </c>
      <c r="C56" s="143" t="s">
        <v>6997</v>
      </c>
    </row>
    <row r="57" spans="1:3" x14ac:dyDescent="0.15">
      <c r="A57" s="144" t="s">
        <v>757</v>
      </c>
      <c r="B57" s="144" t="s">
        <v>243</v>
      </c>
      <c r="C57" s="143" t="s">
        <v>6999</v>
      </c>
    </row>
    <row r="58" spans="1:3" x14ac:dyDescent="0.15">
      <c r="A58" s="143" t="s">
        <v>7027</v>
      </c>
      <c r="B58" s="144"/>
      <c r="C58" s="143"/>
    </row>
    <row r="59" spans="1:3" x14ac:dyDescent="0.15">
      <c r="A59" s="144" t="s">
        <v>785</v>
      </c>
      <c r="B59" s="144" t="s">
        <v>243</v>
      </c>
      <c r="C59" s="143" t="s">
        <v>7006</v>
      </c>
    </row>
    <row r="60" spans="1:3" x14ac:dyDescent="0.15">
      <c r="A60" s="144" t="s">
        <v>859</v>
      </c>
      <c r="B60" s="144" t="s">
        <v>240</v>
      </c>
      <c r="C60" s="143" t="s">
        <v>6989</v>
      </c>
    </row>
    <row r="61" spans="1:3" x14ac:dyDescent="0.15">
      <c r="A61" s="144" t="s">
        <v>980</v>
      </c>
      <c r="B61" s="144" t="s">
        <v>240</v>
      </c>
      <c r="C61" s="143" t="s">
        <v>7007</v>
      </c>
    </row>
    <row r="62" spans="1:3" x14ac:dyDescent="0.15">
      <c r="A62" s="143" t="s">
        <v>6969</v>
      </c>
      <c r="B62" s="144"/>
      <c r="C62" s="143"/>
    </row>
    <row r="63" spans="1:3" x14ac:dyDescent="0.15">
      <c r="A63" s="143" t="s">
        <v>7028</v>
      </c>
      <c r="B63" s="144"/>
      <c r="C63" s="143"/>
    </row>
    <row r="64" spans="1:3" x14ac:dyDescent="0.15">
      <c r="A64" s="144" t="s">
        <v>427</v>
      </c>
      <c r="B64" s="144" t="s">
        <v>241</v>
      </c>
      <c r="C64" s="143" t="s">
        <v>6995</v>
      </c>
    </row>
    <row r="65" spans="1:3" x14ac:dyDescent="0.15">
      <c r="A65" s="144" t="s">
        <v>447</v>
      </c>
      <c r="B65" s="144" t="s">
        <v>243</v>
      </c>
      <c r="C65" s="143" t="s">
        <v>6996</v>
      </c>
    </row>
    <row r="66" spans="1:3" x14ac:dyDescent="0.15">
      <c r="A66" s="144" t="s">
        <v>717</v>
      </c>
      <c r="B66" s="144" t="s">
        <v>243</v>
      </c>
      <c r="C66" s="143" t="s">
        <v>6998</v>
      </c>
    </row>
    <row r="67" spans="1:3" x14ac:dyDescent="0.15">
      <c r="A67" s="143" t="s">
        <v>7029</v>
      </c>
      <c r="B67" s="144"/>
      <c r="C67" s="143"/>
    </row>
    <row r="68" spans="1:3" x14ac:dyDescent="0.15">
      <c r="A68" s="144" t="s">
        <v>930</v>
      </c>
      <c r="B68" s="144" t="s">
        <v>241</v>
      </c>
      <c r="C68" s="143" t="s">
        <v>6991</v>
      </c>
    </row>
    <row r="69" spans="1:3" x14ac:dyDescent="0.15">
      <c r="A69" s="144" t="s">
        <v>1054</v>
      </c>
      <c r="B69" s="144" t="s">
        <v>242</v>
      </c>
      <c r="C69" s="143" t="s">
        <v>7001</v>
      </c>
    </row>
    <row r="70" spans="1:3" x14ac:dyDescent="0.15">
      <c r="A70" s="144" t="s">
        <v>1160</v>
      </c>
      <c r="B70" s="144" t="s">
        <v>241</v>
      </c>
      <c r="C70" s="143" t="s">
        <v>7009</v>
      </c>
    </row>
    <row r="71" spans="1:3" x14ac:dyDescent="0.15">
      <c r="A71" s="143" t="s">
        <v>7030</v>
      </c>
      <c r="B71" s="144"/>
      <c r="C71" s="143"/>
    </row>
    <row r="72" spans="1:3" x14ac:dyDescent="0.15">
      <c r="A72" s="144" t="s">
        <v>799</v>
      </c>
      <c r="B72" s="144" t="s">
        <v>241</v>
      </c>
      <c r="C72" s="143" t="s">
        <v>7006</v>
      </c>
    </row>
    <row r="73" spans="1:3" x14ac:dyDescent="0.15">
      <c r="A73" s="144" t="s">
        <v>958</v>
      </c>
      <c r="B73" s="144" t="s">
        <v>243</v>
      </c>
      <c r="C73" s="143" t="s">
        <v>6992</v>
      </c>
    </row>
    <row r="74" spans="1:3" x14ac:dyDescent="0.15">
      <c r="A74" s="144" t="s">
        <v>966</v>
      </c>
      <c r="B74" s="144" t="s">
        <v>240</v>
      </c>
      <c r="C74" s="143" t="s">
        <v>6992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E8BC-3F61-964D-BC8F-FB07F0E2D64F}">
  <dimension ref="A1:H2867"/>
  <sheetViews>
    <sheetView workbookViewId="0"/>
  </sheetViews>
  <sheetFormatPr baseColWidth="10" defaultRowHeight="13" x14ac:dyDescent="0.15"/>
  <cols>
    <col min="1" max="1" width="18.33203125" style="94" customWidth="1"/>
    <col min="2" max="2" width="8.5" style="94" bestFit="1" customWidth="1"/>
    <col min="3" max="3" width="6.5" style="94" bestFit="1" customWidth="1"/>
    <col min="4" max="4" width="10.5" style="94" bestFit="1" customWidth="1"/>
    <col min="5" max="5" width="59.6640625" style="94" customWidth="1"/>
    <col min="6" max="6" width="9.33203125" style="94" bestFit="1" customWidth="1"/>
    <col min="7" max="7" width="29" style="94" bestFit="1" customWidth="1"/>
    <col min="8" max="8" width="127.6640625" style="94" bestFit="1" customWidth="1"/>
  </cols>
  <sheetData>
    <row r="1" spans="1:8" x14ac:dyDescent="0.15">
      <c r="A1" s="2" t="s">
        <v>1272</v>
      </c>
      <c r="B1" s="2" t="s">
        <v>1273</v>
      </c>
      <c r="C1" s="2" t="s">
        <v>1274</v>
      </c>
      <c r="D1" s="2" t="s">
        <v>1275</v>
      </c>
      <c r="E1" s="2" t="s">
        <v>1276</v>
      </c>
      <c r="F1" s="2" t="s">
        <v>1277</v>
      </c>
      <c r="G1" s="2" t="s">
        <v>1278</v>
      </c>
      <c r="H1" s="2" t="s">
        <v>1279</v>
      </c>
    </row>
    <row r="2" spans="1:8" x14ac:dyDescent="0.15">
      <c r="A2" s="95">
        <v>44581</v>
      </c>
      <c r="B2" s="94">
        <v>11</v>
      </c>
      <c r="C2" s="94">
        <v>1</v>
      </c>
      <c r="D2" s="94" t="s">
        <v>1280</v>
      </c>
      <c r="E2" s="94" t="s">
        <v>1281</v>
      </c>
      <c r="F2" s="94">
        <v>2723</v>
      </c>
      <c r="G2" s="94" t="s">
        <v>1282</v>
      </c>
      <c r="H2" s="94" t="s">
        <v>1283</v>
      </c>
    </row>
    <row r="3" spans="1:8" x14ac:dyDescent="0.15">
      <c r="A3" s="95">
        <v>44525</v>
      </c>
      <c r="B3" s="94">
        <v>61</v>
      </c>
      <c r="C3" s="94">
        <v>2</v>
      </c>
      <c r="D3" s="94" t="s">
        <v>1280</v>
      </c>
      <c r="E3" s="94" t="s">
        <v>1284</v>
      </c>
      <c r="F3" s="94">
        <v>2723</v>
      </c>
      <c r="G3" s="94" t="s">
        <v>1282</v>
      </c>
      <c r="H3" s="94" t="s">
        <v>1285</v>
      </c>
    </row>
    <row r="4" spans="1:8" x14ac:dyDescent="0.15">
      <c r="A4" s="95">
        <v>45166</v>
      </c>
      <c r="B4" s="94">
        <v>11</v>
      </c>
      <c r="C4" s="94">
        <v>3</v>
      </c>
      <c r="D4" s="94" t="s">
        <v>1280</v>
      </c>
      <c r="E4" s="94" t="s">
        <v>1286</v>
      </c>
      <c r="F4" s="94">
        <v>2723</v>
      </c>
      <c r="G4" s="94" t="s">
        <v>1287</v>
      </c>
      <c r="H4" s="94" t="s">
        <v>1288</v>
      </c>
    </row>
    <row r="5" spans="1:8" x14ac:dyDescent="0.15">
      <c r="A5" s="95">
        <v>44731</v>
      </c>
      <c r="B5" s="94">
        <v>32</v>
      </c>
      <c r="C5" s="94">
        <v>4</v>
      </c>
      <c r="D5" s="94" t="s">
        <v>1280</v>
      </c>
      <c r="E5" s="94" t="s">
        <v>1289</v>
      </c>
      <c r="F5" s="94">
        <v>2723</v>
      </c>
      <c r="G5" s="94" t="s">
        <v>1287</v>
      </c>
      <c r="H5" s="94" t="s">
        <v>1290</v>
      </c>
    </row>
    <row r="6" spans="1:8" x14ac:dyDescent="0.15">
      <c r="A6" s="95">
        <v>45166</v>
      </c>
      <c r="B6" s="94">
        <v>21</v>
      </c>
      <c r="C6" s="94">
        <v>5</v>
      </c>
      <c r="D6" s="94" t="s">
        <v>1280</v>
      </c>
      <c r="E6" s="94" t="s">
        <v>1291</v>
      </c>
      <c r="F6" s="94">
        <v>2723</v>
      </c>
      <c r="G6" s="94" t="s">
        <v>1287</v>
      </c>
      <c r="H6" s="94" t="s">
        <v>1292</v>
      </c>
    </row>
    <row r="7" spans="1:8" x14ac:dyDescent="0.15">
      <c r="A7" s="95">
        <v>44731</v>
      </c>
      <c r="B7" s="94">
        <v>33</v>
      </c>
      <c r="C7" s="94">
        <v>6</v>
      </c>
      <c r="D7" s="94" t="s">
        <v>1280</v>
      </c>
      <c r="E7" s="94" t="s">
        <v>1293</v>
      </c>
      <c r="F7" s="94">
        <v>2723</v>
      </c>
      <c r="G7" s="94" t="s">
        <v>1294</v>
      </c>
      <c r="H7" s="94" t="s">
        <v>1295</v>
      </c>
    </row>
    <row r="8" spans="1:8" x14ac:dyDescent="0.15">
      <c r="A8" s="95">
        <v>45189</v>
      </c>
      <c r="B8" s="94">
        <v>12</v>
      </c>
      <c r="C8" s="94">
        <v>7</v>
      </c>
      <c r="D8" s="94" t="s">
        <v>1280</v>
      </c>
      <c r="E8" s="94" t="s">
        <v>1296</v>
      </c>
      <c r="F8" s="94">
        <v>2723</v>
      </c>
      <c r="G8" s="94" t="s">
        <v>1294</v>
      </c>
      <c r="H8" s="94" t="s">
        <v>1297</v>
      </c>
    </row>
    <row r="9" spans="1:8" x14ac:dyDescent="0.15">
      <c r="A9" s="95">
        <v>44729</v>
      </c>
      <c r="B9" s="94">
        <v>34</v>
      </c>
      <c r="C9" s="94">
        <v>8</v>
      </c>
      <c r="D9" s="94" t="s">
        <v>1280</v>
      </c>
      <c r="E9" s="94" t="s">
        <v>1298</v>
      </c>
      <c r="F9" s="94">
        <v>2723</v>
      </c>
      <c r="G9" s="94" t="s">
        <v>1294</v>
      </c>
      <c r="H9" s="94" t="s">
        <v>1299</v>
      </c>
    </row>
    <row r="10" spans="1:8" x14ac:dyDescent="0.15">
      <c r="A10" s="95">
        <v>45166</v>
      </c>
      <c r="B10" s="94">
        <v>22</v>
      </c>
      <c r="C10" s="94">
        <v>9</v>
      </c>
      <c r="D10" s="94" t="s">
        <v>1280</v>
      </c>
      <c r="E10" s="94" t="s">
        <v>1300</v>
      </c>
      <c r="F10" s="94">
        <v>2723</v>
      </c>
      <c r="G10" s="94" t="s">
        <v>1294</v>
      </c>
      <c r="H10" s="94" t="s">
        <v>1301</v>
      </c>
    </row>
    <row r="11" spans="1:8" x14ac:dyDescent="0.15">
      <c r="A11" s="95">
        <v>44729</v>
      </c>
      <c r="B11" s="94">
        <v>35</v>
      </c>
      <c r="C11" s="94">
        <v>10</v>
      </c>
      <c r="D11" s="94" t="s">
        <v>1280</v>
      </c>
      <c r="E11" s="94" t="s">
        <v>1302</v>
      </c>
      <c r="F11" s="94">
        <v>2723</v>
      </c>
      <c r="G11" s="94" t="s">
        <v>1294</v>
      </c>
      <c r="H11" s="94" t="s">
        <v>1303</v>
      </c>
    </row>
    <row r="12" spans="1:8" x14ac:dyDescent="0.15">
      <c r="A12" s="95">
        <v>45196</v>
      </c>
      <c r="B12" s="94">
        <v>36</v>
      </c>
      <c r="C12" s="94">
        <v>11</v>
      </c>
      <c r="D12" s="94" t="s">
        <v>1280</v>
      </c>
      <c r="E12" s="94" t="s">
        <v>1304</v>
      </c>
      <c r="F12" s="94">
        <v>2723</v>
      </c>
      <c r="G12" s="94" t="s">
        <v>1305</v>
      </c>
      <c r="H12" s="94" t="s">
        <v>1306</v>
      </c>
    </row>
    <row r="13" spans="1:8" x14ac:dyDescent="0.15">
      <c r="A13" s="95">
        <v>44580</v>
      </c>
      <c r="B13" s="94">
        <v>51</v>
      </c>
      <c r="C13" s="94">
        <v>12</v>
      </c>
      <c r="D13" s="94" t="s">
        <v>1307</v>
      </c>
      <c r="E13" s="94" t="s">
        <v>1308</v>
      </c>
      <c r="F13" s="94">
        <v>2723</v>
      </c>
      <c r="G13" s="94" t="s">
        <v>1305</v>
      </c>
      <c r="H13" s="94" t="s">
        <v>1309</v>
      </c>
    </row>
    <row r="14" spans="1:8" x14ac:dyDescent="0.15">
      <c r="A14" s="95">
        <v>44810</v>
      </c>
      <c r="B14" s="94">
        <v>61</v>
      </c>
      <c r="C14" s="94">
        <v>13</v>
      </c>
      <c r="D14" s="94" t="s">
        <v>1307</v>
      </c>
      <c r="E14" s="94" t="s">
        <v>1310</v>
      </c>
      <c r="F14" s="94">
        <v>2723</v>
      </c>
      <c r="G14" s="94" t="s">
        <v>1305</v>
      </c>
      <c r="H14" s="94" t="s">
        <v>1311</v>
      </c>
    </row>
    <row r="15" spans="1:8" x14ac:dyDescent="0.15">
      <c r="A15" s="95">
        <v>45166</v>
      </c>
      <c r="B15" s="94">
        <v>61</v>
      </c>
      <c r="C15" s="94">
        <v>14</v>
      </c>
      <c r="D15" s="94" t="s">
        <v>1280</v>
      </c>
      <c r="E15" s="94" t="s">
        <v>1312</v>
      </c>
      <c r="F15" s="94">
        <v>2723</v>
      </c>
      <c r="G15" s="94" t="s">
        <v>1305</v>
      </c>
      <c r="H15" s="94" t="s">
        <v>1313</v>
      </c>
    </row>
    <row r="16" spans="1:8" x14ac:dyDescent="0.15">
      <c r="A16" s="95">
        <v>44585</v>
      </c>
      <c r="B16" s="94">
        <v>11</v>
      </c>
      <c r="C16" s="94">
        <v>15</v>
      </c>
      <c r="D16" s="94" t="s">
        <v>1314</v>
      </c>
      <c r="E16" s="94" t="s">
        <v>1315</v>
      </c>
      <c r="F16" s="94">
        <v>2723</v>
      </c>
      <c r="G16" s="94" t="s">
        <v>1316</v>
      </c>
      <c r="H16" s="94" t="s">
        <v>1317</v>
      </c>
    </row>
    <row r="17" spans="1:8" x14ac:dyDescent="0.15">
      <c r="A17" s="95">
        <v>44585</v>
      </c>
      <c r="B17" s="94">
        <v>11</v>
      </c>
      <c r="C17" s="94">
        <v>1</v>
      </c>
      <c r="D17" s="94" t="s">
        <v>1280</v>
      </c>
      <c r="E17" s="94" t="s">
        <v>1281</v>
      </c>
      <c r="F17" s="94">
        <v>2723</v>
      </c>
      <c r="G17" s="94" t="s">
        <v>1316</v>
      </c>
      <c r="H17" s="94" t="s">
        <v>1318</v>
      </c>
    </row>
    <row r="18" spans="1:8" x14ac:dyDescent="0.15">
      <c r="A18" s="95">
        <v>44729</v>
      </c>
      <c r="B18" s="94">
        <v>61</v>
      </c>
      <c r="C18" s="94">
        <v>16</v>
      </c>
      <c r="D18" s="94" t="s">
        <v>1280</v>
      </c>
      <c r="E18" s="94" t="s">
        <v>1319</v>
      </c>
      <c r="F18" s="94">
        <v>2723</v>
      </c>
      <c r="G18" s="94" t="s">
        <v>1316</v>
      </c>
      <c r="H18" s="94" t="s">
        <v>1320</v>
      </c>
    </row>
    <row r="19" spans="1:8" x14ac:dyDescent="0.15">
      <c r="A19" s="95">
        <v>44585</v>
      </c>
      <c r="B19" s="94">
        <v>12</v>
      </c>
      <c r="C19" s="94">
        <v>17</v>
      </c>
      <c r="D19" s="94" t="s">
        <v>1280</v>
      </c>
      <c r="E19" s="94" t="s">
        <v>1321</v>
      </c>
      <c r="F19" s="94">
        <v>2723</v>
      </c>
      <c r="G19" s="94" t="s">
        <v>1322</v>
      </c>
      <c r="H19" s="94" t="s">
        <v>1323</v>
      </c>
    </row>
    <row r="20" spans="1:8" x14ac:dyDescent="0.15">
      <c r="A20" s="95">
        <v>44729</v>
      </c>
      <c r="B20" s="94">
        <v>61</v>
      </c>
      <c r="C20" s="94">
        <v>18</v>
      </c>
      <c r="D20" s="94" t="s">
        <v>1280</v>
      </c>
      <c r="E20" s="94" t="s">
        <v>1324</v>
      </c>
      <c r="F20" s="94">
        <v>2723</v>
      </c>
      <c r="G20" s="94" t="s">
        <v>1322</v>
      </c>
      <c r="H20" s="94" t="s">
        <v>1325</v>
      </c>
    </row>
    <row r="21" spans="1:8" x14ac:dyDescent="0.15">
      <c r="A21" s="95">
        <v>44461</v>
      </c>
      <c r="B21" s="94">
        <v>31</v>
      </c>
      <c r="C21" s="94">
        <v>1</v>
      </c>
      <c r="D21" s="94" t="s">
        <v>1280</v>
      </c>
      <c r="E21" s="94" t="s">
        <v>1326</v>
      </c>
      <c r="F21" s="94">
        <v>2611</v>
      </c>
      <c r="G21" s="94" t="s">
        <v>1282</v>
      </c>
      <c r="H21" s="94" t="s">
        <v>1327</v>
      </c>
    </row>
    <row r="22" spans="1:8" x14ac:dyDescent="0.15">
      <c r="A22" s="95">
        <v>44475</v>
      </c>
      <c r="B22" s="94">
        <v>11</v>
      </c>
      <c r="C22" s="94">
        <v>2</v>
      </c>
      <c r="D22" s="94" t="s">
        <v>1314</v>
      </c>
      <c r="E22" s="94" t="s">
        <v>1328</v>
      </c>
      <c r="F22" s="94">
        <v>2611</v>
      </c>
      <c r="G22" s="94" t="s">
        <v>1287</v>
      </c>
      <c r="H22" s="94" t="s">
        <v>1329</v>
      </c>
    </row>
    <row r="23" spans="1:8" x14ac:dyDescent="0.15">
      <c r="A23" s="95">
        <v>45006</v>
      </c>
      <c r="B23" s="94">
        <v>11</v>
      </c>
      <c r="C23" s="94">
        <v>3</v>
      </c>
      <c r="D23" s="94" t="s">
        <v>1280</v>
      </c>
      <c r="E23" s="94" t="s">
        <v>1330</v>
      </c>
      <c r="F23" s="94">
        <v>2611</v>
      </c>
      <c r="G23" s="94" t="s">
        <v>1287</v>
      </c>
      <c r="H23" s="94" t="s">
        <v>1331</v>
      </c>
    </row>
    <row r="24" spans="1:8" x14ac:dyDescent="0.15">
      <c r="A24" s="95">
        <v>45006</v>
      </c>
      <c r="B24" s="94">
        <v>21</v>
      </c>
      <c r="C24" s="94">
        <v>4</v>
      </c>
      <c r="D24" s="94" t="s">
        <v>1280</v>
      </c>
      <c r="E24" s="94" t="s">
        <v>1332</v>
      </c>
      <c r="F24" s="94">
        <v>2611</v>
      </c>
      <c r="G24" s="94" t="s">
        <v>1287</v>
      </c>
      <c r="H24" s="94" t="s">
        <v>1333</v>
      </c>
    </row>
    <row r="25" spans="1:8" x14ac:dyDescent="0.15">
      <c r="A25" s="95">
        <v>45007</v>
      </c>
      <c r="B25" s="94">
        <v>33</v>
      </c>
      <c r="C25" s="94">
        <v>5</v>
      </c>
      <c r="D25" s="94" t="s">
        <v>1280</v>
      </c>
      <c r="E25" s="94" t="s">
        <v>1334</v>
      </c>
      <c r="F25" s="94">
        <v>2611</v>
      </c>
      <c r="G25" s="94" t="s">
        <v>1294</v>
      </c>
      <c r="H25" s="94" t="s">
        <v>1335</v>
      </c>
    </row>
    <row r="26" spans="1:8" x14ac:dyDescent="0.15">
      <c r="A26" s="95">
        <v>45086</v>
      </c>
      <c r="B26" s="94">
        <v>12</v>
      </c>
      <c r="C26" s="94">
        <v>6</v>
      </c>
      <c r="D26" s="94" t="s">
        <v>1280</v>
      </c>
      <c r="E26" s="94" t="s">
        <v>1336</v>
      </c>
      <c r="F26" s="94">
        <v>2611</v>
      </c>
      <c r="G26" s="94" t="s">
        <v>1294</v>
      </c>
      <c r="H26" s="94" t="s">
        <v>1337</v>
      </c>
    </row>
    <row r="27" spans="1:8" x14ac:dyDescent="0.15">
      <c r="A27" s="95">
        <v>44960</v>
      </c>
      <c r="B27" s="94">
        <v>35</v>
      </c>
      <c r="C27" s="94">
        <v>7</v>
      </c>
      <c r="D27" s="94" t="s">
        <v>1280</v>
      </c>
      <c r="E27" s="94" t="s">
        <v>1338</v>
      </c>
      <c r="F27" s="94">
        <v>2611</v>
      </c>
      <c r="G27" s="94" t="s">
        <v>1294</v>
      </c>
      <c r="H27" s="94" t="s">
        <v>1339</v>
      </c>
    </row>
    <row r="28" spans="1:8" x14ac:dyDescent="0.15">
      <c r="A28" s="95">
        <v>45086</v>
      </c>
      <c r="B28" s="94">
        <v>22</v>
      </c>
      <c r="C28" s="94">
        <v>8</v>
      </c>
      <c r="D28" s="94" t="s">
        <v>1280</v>
      </c>
      <c r="E28" s="94" t="s">
        <v>1340</v>
      </c>
      <c r="F28" s="94">
        <v>2611</v>
      </c>
      <c r="G28" s="94" t="s">
        <v>1294</v>
      </c>
      <c r="H28" s="94" t="s">
        <v>1341</v>
      </c>
    </row>
    <row r="29" spans="1:8" x14ac:dyDescent="0.15">
      <c r="A29" s="95">
        <v>45006</v>
      </c>
      <c r="B29" s="94">
        <v>35</v>
      </c>
      <c r="C29" s="94">
        <v>9</v>
      </c>
      <c r="D29" s="94" t="s">
        <v>1280</v>
      </c>
      <c r="E29" s="94" t="s">
        <v>1342</v>
      </c>
      <c r="F29" s="94">
        <v>2611</v>
      </c>
      <c r="G29" s="94" t="s">
        <v>1294</v>
      </c>
      <c r="H29" s="94" t="s">
        <v>1343</v>
      </c>
    </row>
    <row r="30" spans="1:8" x14ac:dyDescent="0.15">
      <c r="A30" s="95">
        <v>44461</v>
      </c>
      <c r="B30" s="94">
        <v>36</v>
      </c>
      <c r="C30" s="94">
        <v>10</v>
      </c>
      <c r="D30" s="94" t="s">
        <v>1280</v>
      </c>
      <c r="E30" s="94" t="s">
        <v>1344</v>
      </c>
      <c r="F30" s="94">
        <v>2611</v>
      </c>
      <c r="G30" s="94" t="s">
        <v>1305</v>
      </c>
      <c r="H30" s="94" t="s">
        <v>1345</v>
      </c>
    </row>
    <row r="31" spans="1:8" x14ac:dyDescent="0.15">
      <c r="A31" s="95">
        <v>45086</v>
      </c>
      <c r="B31" s="94">
        <v>41</v>
      </c>
      <c r="C31" s="94">
        <v>11</v>
      </c>
      <c r="D31" s="94" t="s">
        <v>1280</v>
      </c>
      <c r="E31" s="94" t="s">
        <v>1346</v>
      </c>
      <c r="F31" s="94">
        <v>2611</v>
      </c>
      <c r="G31" s="94" t="s">
        <v>1305</v>
      </c>
      <c r="H31" s="94" t="s">
        <v>1347</v>
      </c>
    </row>
    <row r="32" spans="1:8" x14ac:dyDescent="0.15">
      <c r="A32" s="95">
        <v>44455</v>
      </c>
      <c r="B32" s="94">
        <v>51</v>
      </c>
      <c r="C32" s="94">
        <v>12</v>
      </c>
      <c r="D32" s="94" t="s">
        <v>1307</v>
      </c>
      <c r="E32" s="94" t="s">
        <v>1348</v>
      </c>
      <c r="F32" s="94">
        <v>2611</v>
      </c>
      <c r="G32" s="94" t="s">
        <v>1305</v>
      </c>
      <c r="H32" s="94" t="s">
        <v>1349</v>
      </c>
    </row>
    <row r="33" spans="1:8" x14ac:dyDescent="0.15">
      <c r="A33" s="95">
        <v>45006</v>
      </c>
      <c r="B33" s="94">
        <v>41</v>
      </c>
      <c r="C33" s="94">
        <v>13</v>
      </c>
      <c r="D33" s="94" t="s">
        <v>1280</v>
      </c>
      <c r="E33" s="94" t="s">
        <v>1350</v>
      </c>
      <c r="F33" s="94">
        <v>2611</v>
      </c>
      <c r="G33" s="94" t="s">
        <v>1305</v>
      </c>
      <c r="H33" s="94" t="s">
        <v>1351</v>
      </c>
    </row>
    <row r="34" spans="1:8" x14ac:dyDescent="0.15">
      <c r="A34" s="95">
        <v>44455</v>
      </c>
      <c r="B34" s="94">
        <v>11</v>
      </c>
      <c r="C34" s="94">
        <v>14</v>
      </c>
      <c r="D34" s="94" t="s">
        <v>1280</v>
      </c>
      <c r="E34" s="94" t="s">
        <v>1352</v>
      </c>
      <c r="F34" s="94">
        <v>2611</v>
      </c>
      <c r="G34" s="94" t="s">
        <v>1316</v>
      </c>
      <c r="H34" s="94" t="s">
        <v>1353</v>
      </c>
    </row>
    <row r="35" spans="1:8" x14ac:dyDescent="0.15">
      <c r="A35" s="95">
        <v>45012</v>
      </c>
      <c r="B35" s="94">
        <v>12</v>
      </c>
      <c r="C35" s="94">
        <v>15</v>
      </c>
      <c r="D35" s="94" t="s">
        <v>1280</v>
      </c>
      <c r="E35" s="94" t="s">
        <v>1354</v>
      </c>
      <c r="F35" s="94">
        <v>2611</v>
      </c>
      <c r="G35" s="94" t="s">
        <v>1322</v>
      </c>
      <c r="H35" s="94" t="s">
        <v>1355</v>
      </c>
    </row>
    <row r="36" spans="1:8" x14ac:dyDescent="0.15">
      <c r="A36" s="95">
        <v>44638</v>
      </c>
      <c r="B36" s="94">
        <v>11</v>
      </c>
      <c r="C36" s="94">
        <v>16</v>
      </c>
      <c r="D36" s="94" t="s">
        <v>1280</v>
      </c>
      <c r="E36" s="94" t="s">
        <v>1356</v>
      </c>
      <c r="F36" s="94">
        <v>2611</v>
      </c>
      <c r="G36" s="94" t="s">
        <v>1322</v>
      </c>
      <c r="H36" s="94" t="s">
        <v>1357</v>
      </c>
    </row>
    <row r="37" spans="1:8" x14ac:dyDescent="0.15">
      <c r="A37" s="95">
        <v>44638</v>
      </c>
      <c r="B37" s="94">
        <v>12</v>
      </c>
      <c r="C37" s="94">
        <v>17</v>
      </c>
      <c r="D37" s="94" t="s">
        <v>1314</v>
      </c>
      <c r="E37" s="94" t="s">
        <v>1358</v>
      </c>
      <c r="F37" s="94">
        <v>2611</v>
      </c>
      <c r="G37" s="94" t="s">
        <v>1322</v>
      </c>
      <c r="H37" s="94" t="s">
        <v>1359</v>
      </c>
    </row>
    <row r="38" spans="1:8" x14ac:dyDescent="0.15">
      <c r="A38" s="95">
        <v>45012</v>
      </c>
      <c r="B38" s="94">
        <v>11</v>
      </c>
      <c r="C38" s="94">
        <v>18</v>
      </c>
      <c r="D38" s="94" t="s">
        <v>1280</v>
      </c>
      <c r="E38" s="94" t="s">
        <v>1360</v>
      </c>
      <c r="F38" s="94">
        <v>2611</v>
      </c>
      <c r="G38" s="94" t="s">
        <v>1322</v>
      </c>
      <c r="H38" s="94" t="s">
        <v>1361</v>
      </c>
    </row>
    <row r="39" spans="1:8" x14ac:dyDescent="0.15">
      <c r="A39" s="95">
        <v>45012</v>
      </c>
      <c r="B39" s="94">
        <v>61</v>
      </c>
      <c r="C39" s="94">
        <v>19</v>
      </c>
      <c r="D39" s="94" t="s">
        <v>1314</v>
      </c>
      <c r="E39" s="94" t="s">
        <v>1362</v>
      </c>
      <c r="F39" s="94">
        <v>2611</v>
      </c>
      <c r="G39" s="94" t="s">
        <v>1322</v>
      </c>
      <c r="H39" s="94" t="s">
        <v>1363</v>
      </c>
    </row>
    <row r="40" spans="1:8" x14ac:dyDescent="0.15">
      <c r="A40" s="95">
        <v>44477</v>
      </c>
      <c r="B40" s="94">
        <v>11</v>
      </c>
      <c r="C40" s="94">
        <v>1</v>
      </c>
      <c r="D40" s="94" t="s">
        <v>1280</v>
      </c>
      <c r="E40" s="94" t="s">
        <v>1364</v>
      </c>
      <c r="F40" s="94">
        <v>2566</v>
      </c>
      <c r="G40" s="94" t="s">
        <v>1282</v>
      </c>
      <c r="H40" s="94" t="s">
        <v>1365</v>
      </c>
    </row>
    <row r="41" spans="1:8" x14ac:dyDescent="0.15">
      <c r="A41" s="95">
        <v>44435</v>
      </c>
      <c r="B41" s="94">
        <v>31</v>
      </c>
      <c r="C41" s="94">
        <v>2</v>
      </c>
      <c r="D41" s="94" t="s">
        <v>1280</v>
      </c>
      <c r="E41" s="94" t="s">
        <v>1366</v>
      </c>
      <c r="F41" s="94">
        <v>2566</v>
      </c>
      <c r="G41" s="94" t="s">
        <v>1282</v>
      </c>
      <c r="H41" s="94" t="s">
        <v>1367</v>
      </c>
    </row>
    <row r="42" spans="1:8" x14ac:dyDescent="0.15">
      <c r="A42" s="95">
        <v>45037</v>
      </c>
      <c r="B42" s="94">
        <v>11</v>
      </c>
      <c r="C42" s="94">
        <v>3</v>
      </c>
      <c r="D42" s="94" t="s">
        <v>1280</v>
      </c>
      <c r="E42" s="94" t="s">
        <v>1368</v>
      </c>
      <c r="F42" s="94">
        <v>2566</v>
      </c>
      <c r="G42" s="94" t="s">
        <v>1287</v>
      </c>
      <c r="H42" s="94" t="s">
        <v>1369</v>
      </c>
    </row>
    <row r="43" spans="1:8" x14ac:dyDescent="0.15">
      <c r="A43" s="95">
        <v>44687</v>
      </c>
      <c r="B43" s="94">
        <v>32</v>
      </c>
      <c r="C43" s="94">
        <v>4</v>
      </c>
      <c r="D43" s="94" t="s">
        <v>1280</v>
      </c>
      <c r="E43" s="94" t="s">
        <v>1370</v>
      </c>
      <c r="F43" s="94">
        <v>2566</v>
      </c>
      <c r="G43" s="94" t="s">
        <v>1287</v>
      </c>
      <c r="H43" s="94" t="s">
        <v>1371</v>
      </c>
    </row>
    <row r="44" spans="1:8" x14ac:dyDescent="0.15">
      <c r="A44" s="95">
        <v>45037</v>
      </c>
      <c r="B44" s="94">
        <v>21</v>
      </c>
      <c r="C44" s="94">
        <v>5</v>
      </c>
      <c r="D44" s="94" t="s">
        <v>1280</v>
      </c>
      <c r="E44" s="94" t="s">
        <v>1372</v>
      </c>
      <c r="F44" s="94">
        <v>2566</v>
      </c>
      <c r="G44" s="94" t="s">
        <v>1287</v>
      </c>
      <c r="H44" s="94" t="s">
        <v>1373</v>
      </c>
    </row>
    <row r="45" spans="1:8" x14ac:dyDescent="0.15">
      <c r="A45" s="95">
        <v>44701</v>
      </c>
      <c r="B45" s="94">
        <v>33</v>
      </c>
      <c r="C45" s="94">
        <v>6</v>
      </c>
      <c r="D45" s="94" t="s">
        <v>1280</v>
      </c>
      <c r="E45" s="94" t="s">
        <v>1374</v>
      </c>
      <c r="F45" s="94">
        <v>2566</v>
      </c>
      <c r="G45" s="94" t="s">
        <v>1294</v>
      </c>
      <c r="H45" s="94" t="s">
        <v>1375</v>
      </c>
    </row>
    <row r="46" spans="1:8" x14ac:dyDescent="0.15">
      <c r="A46" s="95">
        <v>45105</v>
      </c>
      <c r="B46" s="94">
        <v>12</v>
      </c>
      <c r="C46" s="94">
        <v>7</v>
      </c>
      <c r="D46" s="94" t="s">
        <v>1280</v>
      </c>
      <c r="E46" s="94" t="s">
        <v>1376</v>
      </c>
      <c r="F46" s="94">
        <v>2566</v>
      </c>
      <c r="G46" s="94" t="s">
        <v>1294</v>
      </c>
      <c r="H46" s="94" t="s">
        <v>1377</v>
      </c>
    </row>
    <row r="47" spans="1:8" x14ac:dyDescent="0.15">
      <c r="A47" s="95">
        <v>45105</v>
      </c>
      <c r="B47" s="94">
        <v>22</v>
      </c>
      <c r="C47" s="94">
        <v>8</v>
      </c>
      <c r="D47" s="94" t="s">
        <v>1280</v>
      </c>
      <c r="E47" s="94" t="s">
        <v>1378</v>
      </c>
      <c r="F47" s="94">
        <v>2566</v>
      </c>
      <c r="G47" s="94" t="s">
        <v>1294</v>
      </c>
      <c r="H47" s="94" t="s">
        <v>1379</v>
      </c>
    </row>
    <row r="48" spans="1:8" x14ac:dyDescent="0.15">
      <c r="A48" s="95">
        <v>44708</v>
      </c>
      <c r="B48" s="94">
        <v>35</v>
      </c>
      <c r="C48" s="94">
        <v>9</v>
      </c>
      <c r="D48" s="94" t="s">
        <v>1280</v>
      </c>
      <c r="E48" s="94" t="s">
        <v>1380</v>
      </c>
      <c r="F48" s="94">
        <v>2566</v>
      </c>
      <c r="G48" s="94" t="s">
        <v>1294</v>
      </c>
      <c r="H48" s="94" t="s">
        <v>1381</v>
      </c>
    </row>
    <row r="49" spans="1:8" x14ac:dyDescent="0.15">
      <c r="A49" s="95">
        <v>45210</v>
      </c>
      <c r="B49" s="94">
        <v>36</v>
      </c>
      <c r="C49" s="94">
        <v>10</v>
      </c>
      <c r="D49" s="94" t="s">
        <v>1280</v>
      </c>
      <c r="E49" s="94" t="s">
        <v>1382</v>
      </c>
      <c r="F49" s="94">
        <v>2566</v>
      </c>
      <c r="G49" s="94" t="s">
        <v>1305</v>
      </c>
      <c r="H49" s="94" t="s">
        <v>1383</v>
      </c>
    </row>
    <row r="50" spans="1:8" x14ac:dyDescent="0.15">
      <c r="A50" s="95">
        <v>44399</v>
      </c>
      <c r="B50" s="94">
        <v>51</v>
      </c>
      <c r="C50" s="94">
        <v>11</v>
      </c>
      <c r="D50" s="94" t="s">
        <v>1307</v>
      </c>
      <c r="E50" s="94" t="s">
        <v>1384</v>
      </c>
      <c r="F50" s="94">
        <v>2566</v>
      </c>
      <c r="G50" s="94" t="s">
        <v>1305</v>
      </c>
      <c r="H50" s="94" t="s">
        <v>1385</v>
      </c>
    </row>
    <row r="51" spans="1:8" x14ac:dyDescent="0.15">
      <c r="A51" s="95">
        <v>44461</v>
      </c>
      <c r="B51" s="94">
        <v>61</v>
      </c>
      <c r="C51" s="94">
        <v>12</v>
      </c>
      <c r="D51" s="94" t="s">
        <v>1280</v>
      </c>
      <c r="E51" s="94" t="s">
        <v>1386</v>
      </c>
      <c r="F51" s="94">
        <v>2566</v>
      </c>
      <c r="G51" s="94" t="s">
        <v>1305</v>
      </c>
      <c r="H51" s="94" t="s">
        <v>1387</v>
      </c>
    </row>
    <row r="52" spans="1:8" x14ac:dyDescent="0.15">
      <c r="A52" s="95">
        <v>44628</v>
      </c>
      <c r="B52" s="94">
        <v>61</v>
      </c>
      <c r="C52" s="94">
        <v>13</v>
      </c>
      <c r="D52" s="94" t="s">
        <v>1280</v>
      </c>
      <c r="E52" s="94" t="s">
        <v>1388</v>
      </c>
      <c r="F52" s="94">
        <v>2566</v>
      </c>
      <c r="G52" s="94" t="s">
        <v>1305</v>
      </c>
      <c r="H52" s="94" t="s">
        <v>1389</v>
      </c>
    </row>
    <row r="53" spans="1:8" x14ac:dyDescent="0.15">
      <c r="A53" s="95">
        <v>45037</v>
      </c>
      <c r="B53" s="94">
        <v>61</v>
      </c>
      <c r="C53" s="94">
        <v>14</v>
      </c>
      <c r="D53" s="94" t="s">
        <v>1307</v>
      </c>
      <c r="E53" s="94" t="s">
        <v>1390</v>
      </c>
      <c r="F53" s="94">
        <v>2566</v>
      </c>
      <c r="G53" s="94" t="s">
        <v>1305</v>
      </c>
      <c r="H53" s="94" t="s">
        <v>1391</v>
      </c>
    </row>
    <row r="54" spans="1:8" x14ac:dyDescent="0.15">
      <c r="A54" s="95">
        <v>45037</v>
      </c>
      <c r="B54" s="94">
        <v>61</v>
      </c>
      <c r="C54" s="94">
        <v>15</v>
      </c>
      <c r="D54" s="94" t="s">
        <v>1307</v>
      </c>
      <c r="E54" s="94" t="s">
        <v>1392</v>
      </c>
      <c r="F54" s="94">
        <v>2566</v>
      </c>
      <c r="G54" s="94" t="s">
        <v>1305</v>
      </c>
      <c r="H54" s="94" t="s">
        <v>1393</v>
      </c>
    </row>
    <row r="55" spans="1:8" x14ac:dyDescent="0.15">
      <c r="A55" s="95">
        <v>45037</v>
      </c>
      <c r="B55" s="94">
        <v>61</v>
      </c>
      <c r="C55" s="94">
        <v>16</v>
      </c>
      <c r="D55" s="94" t="s">
        <v>1394</v>
      </c>
      <c r="E55" s="94" t="s">
        <v>1395</v>
      </c>
      <c r="F55" s="94">
        <v>2566</v>
      </c>
      <c r="G55" s="94" t="s">
        <v>1316</v>
      </c>
      <c r="H55" s="94" t="s">
        <v>1396</v>
      </c>
    </row>
    <row r="56" spans="1:8" x14ac:dyDescent="0.15">
      <c r="A56" s="95">
        <v>44701</v>
      </c>
      <c r="B56" s="94">
        <v>61</v>
      </c>
      <c r="C56" s="94">
        <v>17</v>
      </c>
      <c r="D56" s="94" t="s">
        <v>1280</v>
      </c>
      <c r="E56" s="94" t="s">
        <v>1397</v>
      </c>
      <c r="F56" s="94">
        <v>2566</v>
      </c>
      <c r="G56" s="94" t="s">
        <v>1316</v>
      </c>
      <c r="H56" s="94" t="s">
        <v>1398</v>
      </c>
    </row>
    <row r="57" spans="1:8" x14ac:dyDescent="0.15">
      <c r="A57" s="95">
        <v>44435</v>
      </c>
      <c r="B57" s="94">
        <v>12</v>
      </c>
      <c r="C57" s="94">
        <v>18</v>
      </c>
      <c r="D57" s="94" t="s">
        <v>1280</v>
      </c>
      <c r="E57" s="94" t="s">
        <v>1399</v>
      </c>
      <c r="F57" s="94">
        <v>2566</v>
      </c>
      <c r="G57" s="94" t="s">
        <v>1322</v>
      </c>
      <c r="H57" s="94" t="s">
        <v>1400</v>
      </c>
    </row>
    <row r="58" spans="1:8" x14ac:dyDescent="0.15">
      <c r="A58" s="95">
        <v>45037</v>
      </c>
      <c r="B58" s="94">
        <v>61</v>
      </c>
      <c r="C58" s="94">
        <v>19</v>
      </c>
      <c r="D58" s="94" t="s">
        <v>1394</v>
      </c>
      <c r="E58" s="94" t="s">
        <v>1401</v>
      </c>
      <c r="F58" s="94">
        <v>2566</v>
      </c>
      <c r="G58" s="94" t="s">
        <v>1322</v>
      </c>
      <c r="H58" s="94" t="s">
        <v>1402</v>
      </c>
    </row>
    <row r="59" spans="1:8" x14ac:dyDescent="0.15">
      <c r="A59" s="95">
        <v>44477</v>
      </c>
      <c r="B59" s="94">
        <v>61</v>
      </c>
      <c r="C59" s="94">
        <v>20</v>
      </c>
      <c r="D59" s="94" t="s">
        <v>1394</v>
      </c>
      <c r="E59" s="94" t="s">
        <v>1403</v>
      </c>
      <c r="F59" s="94">
        <v>2566</v>
      </c>
      <c r="G59" s="94" t="s">
        <v>1322</v>
      </c>
      <c r="H59" s="94" t="s">
        <v>1404</v>
      </c>
    </row>
    <row r="60" spans="1:8" x14ac:dyDescent="0.15">
      <c r="A60" s="95">
        <v>44701</v>
      </c>
      <c r="B60" s="94">
        <v>61</v>
      </c>
      <c r="C60" s="94">
        <v>21</v>
      </c>
      <c r="D60" s="94" t="s">
        <v>1280</v>
      </c>
      <c r="E60" s="94" t="s">
        <v>1405</v>
      </c>
      <c r="F60" s="94">
        <v>2566</v>
      </c>
      <c r="G60" s="94" t="s">
        <v>1322</v>
      </c>
      <c r="H60" s="94" t="s">
        <v>1406</v>
      </c>
    </row>
    <row r="61" spans="1:8" x14ac:dyDescent="0.15">
      <c r="A61" s="95">
        <v>45037</v>
      </c>
      <c r="B61" s="94">
        <v>41</v>
      </c>
      <c r="C61" s="94">
        <v>22</v>
      </c>
      <c r="D61" s="94" t="s">
        <v>1280</v>
      </c>
      <c r="E61" s="94" t="s">
        <v>1407</v>
      </c>
      <c r="F61" s="94">
        <v>2566</v>
      </c>
      <c r="G61" s="94" t="s">
        <v>1322</v>
      </c>
      <c r="H61" s="94" t="s">
        <v>1408</v>
      </c>
    </row>
    <row r="62" spans="1:8" x14ac:dyDescent="0.15">
      <c r="A62" s="95">
        <v>44390</v>
      </c>
      <c r="B62" s="94">
        <v>11</v>
      </c>
      <c r="C62" s="94">
        <v>1</v>
      </c>
      <c r="D62" s="94" t="s">
        <v>1280</v>
      </c>
      <c r="E62" s="94" t="s">
        <v>1409</v>
      </c>
      <c r="F62" s="94">
        <v>2558</v>
      </c>
      <c r="G62" s="94" t="s">
        <v>1282</v>
      </c>
      <c r="H62" s="94" t="s">
        <v>1410</v>
      </c>
    </row>
    <row r="63" spans="1:8" x14ac:dyDescent="0.15">
      <c r="A63" s="95">
        <v>44389</v>
      </c>
      <c r="B63" s="94">
        <v>31</v>
      </c>
      <c r="C63" s="94">
        <v>2</v>
      </c>
      <c r="D63" s="94" t="s">
        <v>1280</v>
      </c>
      <c r="E63" s="94" t="s">
        <v>1411</v>
      </c>
      <c r="F63" s="94">
        <v>2558</v>
      </c>
      <c r="G63" s="94" t="s">
        <v>1282</v>
      </c>
      <c r="H63" s="94" t="s">
        <v>1412</v>
      </c>
    </row>
    <row r="64" spans="1:8" x14ac:dyDescent="0.15">
      <c r="A64" s="95">
        <v>44956</v>
      </c>
      <c r="B64" s="94">
        <v>13</v>
      </c>
      <c r="C64" s="94">
        <v>3</v>
      </c>
      <c r="D64" s="94" t="s">
        <v>1280</v>
      </c>
      <c r="E64" s="94" t="s">
        <v>1413</v>
      </c>
      <c r="F64" s="94">
        <v>2558</v>
      </c>
      <c r="G64" s="94" t="s">
        <v>1287</v>
      </c>
      <c r="H64" s="94" t="s">
        <v>1414</v>
      </c>
    </row>
    <row r="65" spans="1:8" x14ac:dyDescent="0.15">
      <c r="A65" s="95">
        <v>44956</v>
      </c>
      <c r="B65" s="94">
        <v>61</v>
      </c>
      <c r="C65" s="94">
        <v>4</v>
      </c>
      <c r="D65" s="94" t="s">
        <v>1280</v>
      </c>
      <c r="E65" s="94" t="s">
        <v>1415</v>
      </c>
      <c r="F65" s="94">
        <v>2558</v>
      </c>
      <c r="G65" s="94" t="s">
        <v>1287</v>
      </c>
      <c r="H65" s="94" t="s">
        <v>1416</v>
      </c>
    </row>
    <row r="66" spans="1:8" x14ac:dyDescent="0.15">
      <c r="A66" s="95">
        <v>44956</v>
      </c>
      <c r="B66" s="94">
        <v>22</v>
      </c>
      <c r="C66" s="94">
        <v>5</v>
      </c>
      <c r="D66" s="94" t="s">
        <v>1280</v>
      </c>
      <c r="E66" s="94" t="s">
        <v>1417</v>
      </c>
      <c r="F66" s="94">
        <v>2558</v>
      </c>
      <c r="G66" s="94" t="s">
        <v>1287</v>
      </c>
      <c r="H66" s="94" t="s">
        <v>1418</v>
      </c>
    </row>
    <row r="67" spans="1:8" x14ac:dyDescent="0.15">
      <c r="A67" s="95">
        <v>44956</v>
      </c>
      <c r="B67" s="94">
        <v>61</v>
      </c>
      <c r="C67" s="94">
        <v>6</v>
      </c>
      <c r="D67" s="94" t="s">
        <v>1280</v>
      </c>
      <c r="E67" s="94" t="s">
        <v>1419</v>
      </c>
      <c r="F67" s="94">
        <v>2558</v>
      </c>
      <c r="G67" s="94" t="s">
        <v>1294</v>
      </c>
      <c r="H67" s="94" t="s">
        <v>1420</v>
      </c>
    </row>
    <row r="68" spans="1:8" x14ac:dyDescent="0.15">
      <c r="A68" s="95">
        <v>44956</v>
      </c>
      <c r="B68" s="94">
        <v>13</v>
      </c>
      <c r="C68" s="94">
        <v>7</v>
      </c>
      <c r="D68" s="94" t="s">
        <v>1280</v>
      </c>
      <c r="E68" s="94" t="s">
        <v>1421</v>
      </c>
      <c r="F68" s="94">
        <v>2558</v>
      </c>
      <c r="G68" s="94" t="s">
        <v>1294</v>
      </c>
      <c r="H68" s="94" t="s">
        <v>1422</v>
      </c>
    </row>
    <row r="69" spans="1:8" x14ac:dyDescent="0.15">
      <c r="A69" s="95">
        <v>44956</v>
      </c>
      <c r="B69" s="94">
        <v>34</v>
      </c>
      <c r="C69" s="94">
        <v>8</v>
      </c>
      <c r="D69" s="94" t="s">
        <v>1280</v>
      </c>
      <c r="E69" s="94" t="s">
        <v>1423</v>
      </c>
      <c r="F69" s="94">
        <v>2558</v>
      </c>
      <c r="G69" s="94" t="s">
        <v>1294</v>
      </c>
      <c r="H69" s="94" t="s">
        <v>1424</v>
      </c>
    </row>
    <row r="70" spans="1:8" x14ac:dyDescent="0.15">
      <c r="A70" s="95">
        <v>44956</v>
      </c>
      <c r="B70" s="94">
        <v>22</v>
      </c>
      <c r="C70" s="94">
        <v>9</v>
      </c>
      <c r="D70" s="94" t="s">
        <v>1280</v>
      </c>
      <c r="E70" s="94" t="s">
        <v>1425</v>
      </c>
      <c r="F70" s="94">
        <v>2558</v>
      </c>
      <c r="G70" s="94" t="s">
        <v>1294</v>
      </c>
      <c r="H70" s="94" t="s">
        <v>1426</v>
      </c>
    </row>
    <row r="71" spans="1:8" x14ac:dyDescent="0.15">
      <c r="A71" s="95">
        <v>44956</v>
      </c>
      <c r="B71" s="94">
        <v>35</v>
      </c>
      <c r="C71" s="94">
        <v>10</v>
      </c>
      <c r="D71" s="94" t="s">
        <v>1280</v>
      </c>
      <c r="E71" s="94" t="s">
        <v>1427</v>
      </c>
      <c r="F71" s="94">
        <v>2558</v>
      </c>
      <c r="G71" s="94" t="s">
        <v>1294</v>
      </c>
      <c r="H71" s="94" t="s">
        <v>1428</v>
      </c>
    </row>
    <row r="72" spans="1:8" x14ac:dyDescent="0.15">
      <c r="A72" s="95">
        <v>44390</v>
      </c>
      <c r="B72" s="94">
        <v>51</v>
      </c>
      <c r="C72" s="94">
        <v>11</v>
      </c>
      <c r="D72" s="94" t="s">
        <v>1307</v>
      </c>
      <c r="E72" s="94" t="s">
        <v>1429</v>
      </c>
      <c r="F72" s="94">
        <v>2558</v>
      </c>
      <c r="G72" s="94" t="s">
        <v>1305</v>
      </c>
      <c r="H72" s="94" t="s">
        <v>1430</v>
      </c>
    </row>
    <row r="73" spans="1:8" x14ac:dyDescent="0.15">
      <c r="A73" s="95">
        <v>44629</v>
      </c>
      <c r="B73" s="94">
        <v>61</v>
      </c>
      <c r="C73" s="94">
        <v>12</v>
      </c>
      <c r="D73" s="94" t="s">
        <v>1280</v>
      </c>
      <c r="E73" s="94" t="s">
        <v>1431</v>
      </c>
      <c r="F73" s="94">
        <v>2558</v>
      </c>
      <c r="G73" s="94" t="s">
        <v>1305</v>
      </c>
      <c r="H73" s="94" t="s">
        <v>1432</v>
      </c>
    </row>
    <row r="74" spans="1:8" x14ac:dyDescent="0.15">
      <c r="A74" s="95">
        <v>44956</v>
      </c>
      <c r="B74" s="94">
        <v>41</v>
      </c>
      <c r="C74" s="94">
        <v>13</v>
      </c>
      <c r="D74" s="94" t="s">
        <v>1280</v>
      </c>
      <c r="E74" s="94" t="s">
        <v>1433</v>
      </c>
      <c r="F74" s="94">
        <v>2558</v>
      </c>
      <c r="G74" s="94" t="s">
        <v>1305</v>
      </c>
      <c r="H74" s="94" t="s">
        <v>1434</v>
      </c>
    </row>
    <row r="75" spans="1:8" x14ac:dyDescent="0.15">
      <c r="A75" s="95">
        <v>44377</v>
      </c>
      <c r="B75" s="94">
        <v>13</v>
      </c>
      <c r="C75" s="94">
        <v>1</v>
      </c>
      <c r="D75" s="94" t="s">
        <v>1280</v>
      </c>
      <c r="E75" s="94" t="s">
        <v>1435</v>
      </c>
      <c r="F75" s="94">
        <v>2551</v>
      </c>
      <c r="G75" s="94" t="s">
        <v>1282</v>
      </c>
      <c r="H75" s="94" t="s">
        <v>1436</v>
      </c>
    </row>
    <row r="76" spans="1:8" x14ac:dyDescent="0.15">
      <c r="A76" s="95">
        <v>44377</v>
      </c>
      <c r="B76" s="94">
        <v>31</v>
      </c>
      <c r="C76" s="94">
        <v>2</v>
      </c>
      <c r="D76" s="94" t="s">
        <v>1280</v>
      </c>
      <c r="E76" s="94" t="s">
        <v>1437</v>
      </c>
      <c r="F76" s="94">
        <v>2551</v>
      </c>
      <c r="G76" s="94" t="s">
        <v>1282</v>
      </c>
      <c r="H76" s="94" t="s">
        <v>1438</v>
      </c>
    </row>
    <row r="77" spans="1:8" x14ac:dyDescent="0.15">
      <c r="A77" s="95">
        <v>44713</v>
      </c>
      <c r="B77" s="94">
        <v>13</v>
      </c>
      <c r="C77" s="94">
        <v>3</v>
      </c>
      <c r="D77" s="94" t="s">
        <v>1280</v>
      </c>
      <c r="E77" s="94" t="s">
        <v>1439</v>
      </c>
      <c r="F77" s="94">
        <v>2551</v>
      </c>
      <c r="G77" s="94" t="s">
        <v>1287</v>
      </c>
      <c r="H77" s="94" t="s">
        <v>1440</v>
      </c>
    </row>
    <row r="78" spans="1:8" x14ac:dyDescent="0.15">
      <c r="A78" s="95">
        <v>44713</v>
      </c>
      <c r="B78" s="94">
        <v>61</v>
      </c>
      <c r="C78" s="94">
        <v>4</v>
      </c>
      <c r="D78" s="94" t="s">
        <v>1280</v>
      </c>
      <c r="E78" s="94" t="s">
        <v>1441</v>
      </c>
      <c r="F78" s="94">
        <v>2551</v>
      </c>
      <c r="G78" s="94" t="s">
        <v>1287</v>
      </c>
      <c r="H78" s="94" t="s">
        <v>1442</v>
      </c>
    </row>
    <row r="79" spans="1:8" x14ac:dyDescent="0.15">
      <c r="A79" s="95">
        <v>44875</v>
      </c>
      <c r="B79" s="94">
        <v>21</v>
      </c>
      <c r="C79" s="94">
        <v>5</v>
      </c>
      <c r="D79" s="94" t="s">
        <v>1280</v>
      </c>
      <c r="E79" s="94" t="s">
        <v>1443</v>
      </c>
      <c r="F79" s="94">
        <v>2551</v>
      </c>
      <c r="G79" s="94" t="s">
        <v>1287</v>
      </c>
      <c r="H79" s="94" t="s">
        <v>1444</v>
      </c>
    </row>
    <row r="80" spans="1:8" x14ac:dyDescent="0.15">
      <c r="A80" s="95">
        <v>44713</v>
      </c>
      <c r="B80" s="94">
        <v>61</v>
      </c>
      <c r="C80" s="94">
        <v>6</v>
      </c>
      <c r="D80" s="94" t="s">
        <v>1280</v>
      </c>
      <c r="E80" s="94" t="s">
        <v>1445</v>
      </c>
      <c r="F80" s="94">
        <v>2551</v>
      </c>
      <c r="G80" s="94" t="s">
        <v>1294</v>
      </c>
      <c r="H80" s="94" t="s">
        <v>1446</v>
      </c>
    </row>
    <row r="81" spans="1:8" x14ac:dyDescent="0.15">
      <c r="A81" s="95">
        <v>44711</v>
      </c>
      <c r="B81" s="94">
        <v>34</v>
      </c>
      <c r="C81" s="94">
        <v>7</v>
      </c>
      <c r="D81" s="94" t="s">
        <v>1280</v>
      </c>
      <c r="E81" s="94" t="s">
        <v>1447</v>
      </c>
      <c r="F81" s="94">
        <v>2551</v>
      </c>
      <c r="G81" s="94" t="s">
        <v>1294</v>
      </c>
      <c r="H81" s="94" t="s">
        <v>1448</v>
      </c>
    </row>
    <row r="82" spans="1:8" x14ac:dyDescent="0.15">
      <c r="A82" s="95">
        <v>44875</v>
      </c>
      <c r="B82" s="94">
        <v>22</v>
      </c>
      <c r="C82" s="94">
        <v>8</v>
      </c>
      <c r="D82" s="94" t="s">
        <v>1280</v>
      </c>
      <c r="E82" s="94" t="s">
        <v>1449</v>
      </c>
      <c r="F82" s="94">
        <v>2551</v>
      </c>
      <c r="G82" s="94" t="s">
        <v>1294</v>
      </c>
      <c r="H82" s="94" t="s">
        <v>1450</v>
      </c>
    </row>
    <row r="83" spans="1:8" x14ac:dyDescent="0.15">
      <c r="A83" s="95">
        <v>44711</v>
      </c>
      <c r="B83" s="94">
        <v>35</v>
      </c>
      <c r="C83" s="94">
        <v>9</v>
      </c>
      <c r="D83" s="94" t="s">
        <v>1280</v>
      </c>
      <c r="E83" s="94" t="s">
        <v>1451</v>
      </c>
      <c r="F83" s="94">
        <v>2551</v>
      </c>
      <c r="G83" s="94" t="s">
        <v>1294</v>
      </c>
      <c r="H83" s="94" t="s">
        <v>1452</v>
      </c>
    </row>
    <row r="84" spans="1:8" x14ac:dyDescent="0.15">
      <c r="A84" s="95">
        <v>44377</v>
      </c>
      <c r="B84" s="94">
        <v>51</v>
      </c>
      <c r="C84" s="94">
        <v>10</v>
      </c>
      <c r="D84" s="94" t="s">
        <v>1307</v>
      </c>
      <c r="E84" s="94" t="s">
        <v>1453</v>
      </c>
      <c r="F84" s="94">
        <v>2551</v>
      </c>
      <c r="G84" s="94" t="s">
        <v>1305</v>
      </c>
      <c r="H84" s="94" t="s">
        <v>1454</v>
      </c>
    </row>
    <row r="85" spans="1:8" x14ac:dyDescent="0.15">
      <c r="A85" s="95">
        <v>44875</v>
      </c>
      <c r="B85" s="94">
        <v>61</v>
      </c>
      <c r="C85" s="94">
        <v>11</v>
      </c>
      <c r="D85" s="94" t="s">
        <v>1280</v>
      </c>
      <c r="E85" s="94" t="s">
        <v>1455</v>
      </c>
      <c r="F85" s="94">
        <v>2551</v>
      </c>
      <c r="G85" s="94" t="s">
        <v>1305</v>
      </c>
      <c r="H85" s="94" t="s">
        <v>1456</v>
      </c>
    </row>
    <row r="86" spans="1:8" x14ac:dyDescent="0.15">
      <c r="A86" s="95">
        <v>44539</v>
      </c>
      <c r="B86" s="94">
        <v>61</v>
      </c>
      <c r="C86" s="94">
        <v>12</v>
      </c>
      <c r="D86" s="94" t="s">
        <v>1394</v>
      </c>
      <c r="E86" s="94" t="s">
        <v>1457</v>
      </c>
      <c r="F86" s="94">
        <v>2551</v>
      </c>
      <c r="G86" s="94" t="s">
        <v>1316</v>
      </c>
      <c r="H86" s="94" t="s">
        <v>1458</v>
      </c>
    </row>
    <row r="87" spans="1:8" x14ac:dyDescent="0.15">
      <c r="A87" s="95">
        <v>44875</v>
      </c>
      <c r="B87" s="94">
        <v>61</v>
      </c>
      <c r="C87" s="94">
        <v>13</v>
      </c>
      <c r="D87" s="94" t="s">
        <v>1280</v>
      </c>
      <c r="E87" s="94" t="s">
        <v>1459</v>
      </c>
      <c r="F87" s="94">
        <v>2551</v>
      </c>
      <c r="G87" s="94" t="s">
        <v>1316</v>
      </c>
      <c r="H87" s="94" t="s">
        <v>1460</v>
      </c>
    </row>
    <row r="88" spans="1:8" x14ac:dyDescent="0.15">
      <c r="A88" s="95">
        <v>44488</v>
      </c>
      <c r="B88" s="94">
        <v>61</v>
      </c>
      <c r="C88" s="94">
        <v>14</v>
      </c>
      <c r="D88" s="94" t="s">
        <v>1280</v>
      </c>
      <c r="E88" s="94" t="s">
        <v>1461</v>
      </c>
      <c r="F88" s="94">
        <v>2551</v>
      </c>
      <c r="G88" s="94" t="s">
        <v>1316</v>
      </c>
      <c r="H88" s="94" t="s">
        <v>1462</v>
      </c>
    </row>
    <row r="89" spans="1:8" x14ac:dyDescent="0.15">
      <c r="A89" s="95">
        <v>44543</v>
      </c>
      <c r="B89" s="94">
        <v>12</v>
      </c>
      <c r="C89" s="94">
        <v>15</v>
      </c>
      <c r="D89" s="94" t="s">
        <v>1280</v>
      </c>
      <c r="E89" s="94" t="s">
        <v>1463</v>
      </c>
      <c r="F89" s="94">
        <v>2551</v>
      </c>
      <c r="G89" s="94" t="s">
        <v>1322</v>
      </c>
      <c r="H89" s="94" t="s">
        <v>1464</v>
      </c>
    </row>
    <row r="90" spans="1:8" x14ac:dyDescent="0.15">
      <c r="A90" s="95">
        <v>44875</v>
      </c>
      <c r="B90" s="94">
        <v>12</v>
      </c>
      <c r="C90" s="94">
        <v>16</v>
      </c>
      <c r="D90" s="94" t="s">
        <v>1280</v>
      </c>
      <c r="E90" s="94" t="s">
        <v>1465</v>
      </c>
      <c r="F90" s="94">
        <v>2551</v>
      </c>
      <c r="G90" s="94" t="s">
        <v>1322</v>
      </c>
      <c r="H90" s="94" t="s">
        <v>1466</v>
      </c>
    </row>
    <row r="91" spans="1:8" x14ac:dyDescent="0.15">
      <c r="A91" s="95">
        <v>44489</v>
      </c>
      <c r="B91" s="94">
        <v>12</v>
      </c>
      <c r="C91" s="94">
        <v>17</v>
      </c>
      <c r="D91" s="94" t="s">
        <v>1280</v>
      </c>
      <c r="E91" s="94" t="s">
        <v>1467</v>
      </c>
      <c r="F91" s="94">
        <v>2551</v>
      </c>
      <c r="G91" s="94" t="s">
        <v>1322</v>
      </c>
      <c r="H91" s="94" t="s">
        <v>1468</v>
      </c>
    </row>
    <row r="92" spans="1:8" x14ac:dyDescent="0.15">
      <c r="A92" s="95">
        <v>45054</v>
      </c>
      <c r="B92" s="94">
        <v>12</v>
      </c>
      <c r="C92" s="94">
        <v>18</v>
      </c>
      <c r="D92" s="94" t="s">
        <v>1280</v>
      </c>
      <c r="E92" s="94" t="s">
        <v>1469</v>
      </c>
      <c r="F92" s="94">
        <v>2551</v>
      </c>
      <c r="G92" s="94" t="s">
        <v>1322</v>
      </c>
      <c r="H92" s="94" t="s">
        <v>1470</v>
      </c>
    </row>
    <row r="93" spans="1:8" x14ac:dyDescent="0.15">
      <c r="A93" s="95">
        <v>44539</v>
      </c>
      <c r="B93" s="94">
        <v>12</v>
      </c>
      <c r="C93" s="94">
        <v>19</v>
      </c>
      <c r="D93" s="94" t="s">
        <v>1394</v>
      </c>
      <c r="E93" s="94" t="s">
        <v>1471</v>
      </c>
      <c r="F93" s="94">
        <v>2551</v>
      </c>
      <c r="G93" s="94" t="s">
        <v>1322</v>
      </c>
      <c r="H93" s="94" t="s">
        <v>1472</v>
      </c>
    </row>
    <row r="94" spans="1:8" x14ac:dyDescent="0.15">
      <c r="A94" s="95">
        <v>44999</v>
      </c>
      <c r="B94" s="94">
        <v>12</v>
      </c>
      <c r="C94" s="94">
        <v>20</v>
      </c>
      <c r="D94" s="94" t="s">
        <v>1394</v>
      </c>
      <c r="E94" s="94" t="s">
        <v>1473</v>
      </c>
      <c r="F94" s="94">
        <v>2551</v>
      </c>
      <c r="G94" s="94" t="s">
        <v>1322</v>
      </c>
      <c r="H94" s="94" t="s">
        <v>1474</v>
      </c>
    </row>
    <row r="95" spans="1:8" x14ac:dyDescent="0.15">
      <c r="A95" s="95">
        <v>44399</v>
      </c>
      <c r="B95" s="94">
        <v>11</v>
      </c>
      <c r="C95" s="94">
        <v>1</v>
      </c>
      <c r="D95" s="94" t="s">
        <v>1280</v>
      </c>
      <c r="E95" s="94" t="s">
        <v>1475</v>
      </c>
      <c r="F95" s="94">
        <v>2539</v>
      </c>
      <c r="G95" s="94" t="s">
        <v>1282</v>
      </c>
      <c r="H95" s="94" t="s">
        <v>1476</v>
      </c>
    </row>
    <row r="96" spans="1:8" x14ac:dyDescent="0.15">
      <c r="A96" s="95">
        <v>44356</v>
      </c>
      <c r="B96" s="94">
        <v>31</v>
      </c>
      <c r="C96" s="94">
        <v>2</v>
      </c>
      <c r="D96" s="94" t="s">
        <v>1280</v>
      </c>
      <c r="E96" s="94" t="s">
        <v>1477</v>
      </c>
      <c r="F96" s="94">
        <v>2539</v>
      </c>
      <c r="G96" s="94" t="s">
        <v>1282</v>
      </c>
      <c r="H96" s="94" t="s">
        <v>1478</v>
      </c>
    </row>
    <row r="97" spans="1:8" x14ac:dyDescent="0.15">
      <c r="A97" s="95">
        <v>44664</v>
      </c>
      <c r="B97" s="94">
        <v>11</v>
      </c>
      <c r="C97" s="94">
        <v>3</v>
      </c>
      <c r="D97" s="94" t="s">
        <v>1280</v>
      </c>
      <c r="E97" s="94" t="s">
        <v>1479</v>
      </c>
      <c r="F97" s="94">
        <v>2539</v>
      </c>
      <c r="G97" s="94" t="s">
        <v>1287</v>
      </c>
      <c r="H97" s="94" t="s">
        <v>1480</v>
      </c>
    </row>
    <row r="98" spans="1:8" x14ac:dyDescent="0.15">
      <c r="A98" s="95">
        <v>44586</v>
      </c>
      <c r="B98" s="94">
        <v>32</v>
      </c>
      <c r="C98" s="94">
        <v>4</v>
      </c>
      <c r="D98" s="94" t="s">
        <v>1280</v>
      </c>
      <c r="E98" s="94" t="s">
        <v>1481</v>
      </c>
      <c r="F98" s="94">
        <v>2539</v>
      </c>
      <c r="G98" s="94" t="s">
        <v>1287</v>
      </c>
      <c r="H98" s="94" t="s">
        <v>1482</v>
      </c>
    </row>
    <row r="99" spans="1:8" x14ac:dyDescent="0.15">
      <c r="A99" s="95">
        <v>44641</v>
      </c>
      <c r="B99" s="94">
        <v>21</v>
      </c>
      <c r="C99" s="94">
        <v>5</v>
      </c>
      <c r="D99" s="94" t="s">
        <v>1280</v>
      </c>
      <c r="E99" s="94" t="s">
        <v>1483</v>
      </c>
      <c r="F99" s="94">
        <v>2539</v>
      </c>
      <c r="G99" s="94" t="s">
        <v>1287</v>
      </c>
      <c r="H99" s="94" t="s">
        <v>1484</v>
      </c>
    </row>
    <row r="100" spans="1:8" x14ac:dyDescent="0.15">
      <c r="A100" s="95">
        <v>44586</v>
      </c>
      <c r="B100" s="94">
        <v>33</v>
      </c>
      <c r="C100" s="94">
        <v>6</v>
      </c>
      <c r="D100" s="94" t="s">
        <v>1280</v>
      </c>
      <c r="E100" s="94" t="s">
        <v>1485</v>
      </c>
      <c r="F100" s="94">
        <v>2539</v>
      </c>
      <c r="G100" s="94" t="s">
        <v>1294</v>
      </c>
      <c r="H100" s="94" t="s">
        <v>1486</v>
      </c>
    </row>
    <row r="101" spans="1:8" x14ac:dyDescent="0.15">
      <c r="A101" s="95">
        <v>44664</v>
      </c>
      <c r="B101" s="94">
        <v>12</v>
      </c>
      <c r="C101" s="94">
        <v>7</v>
      </c>
      <c r="D101" s="94" t="s">
        <v>1280</v>
      </c>
      <c r="E101" s="94" t="s">
        <v>1487</v>
      </c>
      <c r="F101" s="94">
        <v>2539</v>
      </c>
      <c r="G101" s="94" t="s">
        <v>1294</v>
      </c>
      <c r="H101" s="94" t="s">
        <v>1488</v>
      </c>
    </row>
    <row r="102" spans="1:8" x14ac:dyDescent="0.15">
      <c r="A102" s="95">
        <v>44641</v>
      </c>
      <c r="B102" s="94">
        <v>34</v>
      </c>
      <c r="C102" s="94">
        <v>8</v>
      </c>
      <c r="D102" s="94" t="s">
        <v>1280</v>
      </c>
      <c r="E102" s="94" t="s">
        <v>1489</v>
      </c>
      <c r="F102" s="94">
        <v>2539</v>
      </c>
      <c r="G102" s="94" t="s">
        <v>1294</v>
      </c>
      <c r="H102" s="94" t="s">
        <v>1490</v>
      </c>
    </row>
    <row r="103" spans="1:8" x14ac:dyDescent="0.15">
      <c r="A103" s="95">
        <v>44641</v>
      </c>
      <c r="B103" s="94">
        <v>22</v>
      </c>
      <c r="C103" s="94">
        <v>9</v>
      </c>
      <c r="D103" s="94" t="s">
        <v>1280</v>
      </c>
      <c r="E103" s="94" t="s">
        <v>1491</v>
      </c>
      <c r="F103" s="94">
        <v>2539</v>
      </c>
      <c r="G103" s="94" t="s">
        <v>1294</v>
      </c>
      <c r="H103" s="94" t="s">
        <v>1492</v>
      </c>
    </row>
    <row r="104" spans="1:8" x14ac:dyDescent="0.15">
      <c r="A104" s="95">
        <v>44641</v>
      </c>
      <c r="B104" s="94">
        <v>35</v>
      </c>
      <c r="C104" s="94">
        <v>10</v>
      </c>
      <c r="D104" s="94" t="s">
        <v>1280</v>
      </c>
      <c r="E104" s="94" t="s">
        <v>1493</v>
      </c>
      <c r="F104" s="94">
        <v>2539</v>
      </c>
      <c r="G104" s="94" t="s">
        <v>1294</v>
      </c>
      <c r="H104" s="94" t="s">
        <v>1494</v>
      </c>
    </row>
    <row r="105" spans="1:8" x14ac:dyDescent="0.15">
      <c r="A105" s="95">
        <v>44586</v>
      </c>
      <c r="B105" s="94">
        <v>36</v>
      </c>
      <c r="C105" s="94">
        <v>11</v>
      </c>
      <c r="D105" s="94" t="s">
        <v>1280</v>
      </c>
      <c r="E105" s="94" t="s">
        <v>1495</v>
      </c>
      <c r="F105" s="94">
        <v>2539</v>
      </c>
      <c r="G105" s="94" t="s">
        <v>1305</v>
      </c>
      <c r="H105" s="94" t="s">
        <v>1496</v>
      </c>
    </row>
    <row r="106" spans="1:8" x14ac:dyDescent="0.15">
      <c r="A106" s="95">
        <v>44665</v>
      </c>
      <c r="B106" s="94">
        <v>41</v>
      </c>
      <c r="C106" s="94">
        <v>12</v>
      </c>
      <c r="D106" s="94" t="s">
        <v>1280</v>
      </c>
      <c r="E106" s="94" t="s">
        <v>1497</v>
      </c>
      <c r="F106" s="94">
        <v>2539</v>
      </c>
      <c r="G106" s="94" t="s">
        <v>1305</v>
      </c>
      <c r="H106" s="94" t="s">
        <v>1498</v>
      </c>
    </row>
    <row r="107" spans="1:8" x14ac:dyDescent="0.15">
      <c r="A107" s="95">
        <v>44413</v>
      </c>
      <c r="B107" s="94">
        <v>11</v>
      </c>
      <c r="C107" s="94">
        <v>1</v>
      </c>
      <c r="D107" s="94" t="s">
        <v>1280</v>
      </c>
      <c r="E107" s="94" t="s">
        <v>1499</v>
      </c>
      <c r="F107" s="94">
        <v>2538</v>
      </c>
      <c r="G107" s="94" t="s">
        <v>1282</v>
      </c>
      <c r="H107" s="94" t="s">
        <v>1500</v>
      </c>
    </row>
    <row r="108" spans="1:8" x14ac:dyDescent="0.15">
      <c r="A108" s="95">
        <v>44355</v>
      </c>
      <c r="B108" s="94">
        <v>31</v>
      </c>
      <c r="C108" s="94">
        <v>2</v>
      </c>
      <c r="D108" s="94" t="s">
        <v>1280</v>
      </c>
      <c r="E108" s="94" t="s">
        <v>1501</v>
      </c>
      <c r="F108" s="94">
        <v>2538</v>
      </c>
      <c r="G108" s="94" t="s">
        <v>1282</v>
      </c>
      <c r="H108" s="94" t="s">
        <v>1502</v>
      </c>
    </row>
    <row r="109" spans="1:8" x14ac:dyDescent="0.15">
      <c r="A109" s="95">
        <v>45204</v>
      </c>
      <c r="B109" s="94">
        <v>41</v>
      </c>
      <c r="C109" s="94">
        <v>3</v>
      </c>
      <c r="D109" s="94" t="s">
        <v>1280</v>
      </c>
      <c r="E109" s="94" t="s">
        <v>1503</v>
      </c>
      <c r="F109" s="94">
        <v>2538</v>
      </c>
      <c r="G109" s="94" t="s">
        <v>1287</v>
      </c>
      <c r="H109" s="94" t="s">
        <v>1504</v>
      </c>
    </row>
    <row r="110" spans="1:8" x14ac:dyDescent="0.15">
      <c r="A110" s="95">
        <v>44597</v>
      </c>
      <c r="B110" s="94">
        <v>32</v>
      </c>
      <c r="C110" s="94">
        <v>4</v>
      </c>
      <c r="D110" s="94" t="s">
        <v>1280</v>
      </c>
      <c r="E110" s="94" t="s">
        <v>1505</v>
      </c>
      <c r="F110" s="94">
        <v>2538</v>
      </c>
      <c r="G110" s="94" t="s">
        <v>1287</v>
      </c>
      <c r="H110" s="94" t="s">
        <v>1506</v>
      </c>
    </row>
    <row r="111" spans="1:8" x14ac:dyDescent="0.15">
      <c r="A111" s="95">
        <v>45204</v>
      </c>
      <c r="B111" s="94">
        <v>21</v>
      </c>
      <c r="C111" s="94">
        <v>5</v>
      </c>
      <c r="D111" s="94" t="s">
        <v>1280</v>
      </c>
      <c r="E111" s="94" t="s">
        <v>1507</v>
      </c>
      <c r="F111" s="94">
        <v>2538</v>
      </c>
      <c r="G111" s="94" t="s">
        <v>1287</v>
      </c>
      <c r="H111" s="94" t="s">
        <v>1508</v>
      </c>
    </row>
    <row r="112" spans="1:8" x14ac:dyDescent="0.15">
      <c r="A112" s="95">
        <v>44596</v>
      </c>
      <c r="B112" s="94">
        <v>33</v>
      </c>
      <c r="C112" s="94">
        <v>6</v>
      </c>
      <c r="D112" s="94" t="s">
        <v>1280</v>
      </c>
      <c r="E112" s="94" t="s">
        <v>1509</v>
      </c>
      <c r="F112" s="94">
        <v>2538</v>
      </c>
      <c r="G112" s="94" t="s">
        <v>1294</v>
      </c>
      <c r="H112" s="94" t="s">
        <v>1510</v>
      </c>
    </row>
    <row r="113" spans="1:8" x14ac:dyDescent="0.15">
      <c r="A113" s="95">
        <v>45204</v>
      </c>
      <c r="B113" s="94">
        <v>41</v>
      </c>
      <c r="C113" s="94">
        <v>7</v>
      </c>
      <c r="D113" s="94" t="s">
        <v>1280</v>
      </c>
      <c r="E113" s="94" t="s">
        <v>1511</v>
      </c>
      <c r="F113" s="94">
        <v>2538</v>
      </c>
      <c r="G113" s="94" t="s">
        <v>1294</v>
      </c>
      <c r="H113" s="94" t="s">
        <v>1512</v>
      </c>
    </row>
    <row r="114" spans="1:8" x14ac:dyDescent="0.15">
      <c r="A114" s="95">
        <v>45204</v>
      </c>
      <c r="B114" s="94">
        <v>22</v>
      </c>
      <c r="C114" s="94">
        <v>8</v>
      </c>
      <c r="D114" s="94" t="s">
        <v>1280</v>
      </c>
      <c r="E114" s="94" t="s">
        <v>1513</v>
      </c>
      <c r="F114" s="94">
        <v>2538</v>
      </c>
      <c r="G114" s="94" t="s">
        <v>1294</v>
      </c>
      <c r="H114" s="94" t="s">
        <v>1514</v>
      </c>
    </row>
    <row r="115" spans="1:8" x14ac:dyDescent="0.15">
      <c r="A115" s="95">
        <v>44600</v>
      </c>
      <c r="B115" s="94">
        <v>36</v>
      </c>
      <c r="C115" s="94">
        <v>9</v>
      </c>
      <c r="D115" s="94" t="s">
        <v>1280</v>
      </c>
      <c r="E115" s="94" t="s">
        <v>1515</v>
      </c>
      <c r="F115" s="94">
        <v>2538</v>
      </c>
      <c r="G115" s="94" t="s">
        <v>1305</v>
      </c>
      <c r="H115" s="94" t="s">
        <v>1516</v>
      </c>
    </row>
    <row r="116" spans="1:8" x14ac:dyDescent="0.15">
      <c r="A116" s="95">
        <v>44489</v>
      </c>
      <c r="B116" s="94">
        <v>51</v>
      </c>
      <c r="C116" s="94">
        <v>10</v>
      </c>
      <c r="D116" s="94" t="s">
        <v>1307</v>
      </c>
      <c r="E116" s="94" t="s">
        <v>1517</v>
      </c>
      <c r="F116" s="94">
        <v>2538</v>
      </c>
      <c r="G116" s="94" t="s">
        <v>1305</v>
      </c>
      <c r="H116" s="94" t="s">
        <v>1518</v>
      </c>
    </row>
    <row r="117" spans="1:8" x14ac:dyDescent="0.15">
      <c r="A117" s="95">
        <v>44600</v>
      </c>
      <c r="B117" s="94">
        <v>61</v>
      </c>
      <c r="C117" s="94">
        <v>11</v>
      </c>
      <c r="D117" s="94" t="s">
        <v>1307</v>
      </c>
      <c r="E117" s="94" t="s">
        <v>1519</v>
      </c>
      <c r="F117" s="94">
        <v>2538</v>
      </c>
      <c r="G117" s="94" t="s">
        <v>1305</v>
      </c>
      <c r="H117" s="94" t="s">
        <v>1520</v>
      </c>
    </row>
    <row r="118" spans="1:8" x14ac:dyDescent="0.15">
      <c r="A118" s="95">
        <v>45204</v>
      </c>
      <c r="B118" s="94">
        <v>61</v>
      </c>
      <c r="C118" s="94">
        <v>12</v>
      </c>
      <c r="D118" s="94" t="s">
        <v>1307</v>
      </c>
      <c r="E118" s="94" t="s">
        <v>1521</v>
      </c>
      <c r="F118" s="94">
        <v>2538</v>
      </c>
      <c r="G118" s="94" t="s">
        <v>1305</v>
      </c>
      <c r="H118" s="94" t="s">
        <v>1522</v>
      </c>
    </row>
    <row r="119" spans="1:8" x14ac:dyDescent="0.15">
      <c r="A119" s="95">
        <v>45204</v>
      </c>
      <c r="B119" s="94">
        <v>61</v>
      </c>
      <c r="C119" s="94">
        <v>13</v>
      </c>
      <c r="D119" s="94" t="s">
        <v>1307</v>
      </c>
      <c r="E119" s="94" t="s">
        <v>1523</v>
      </c>
      <c r="F119" s="94">
        <v>2538</v>
      </c>
      <c r="G119" s="94" t="s">
        <v>1305</v>
      </c>
      <c r="H119" s="94" t="s">
        <v>1524</v>
      </c>
    </row>
    <row r="120" spans="1:8" x14ac:dyDescent="0.15">
      <c r="A120" s="95">
        <v>45204</v>
      </c>
      <c r="B120" s="94">
        <v>61</v>
      </c>
      <c r="C120" s="94">
        <v>14</v>
      </c>
      <c r="D120" s="94" t="s">
        <v>1280</v>
      </c>
      <c r="E120" s="94" t="s">
        <v>1525</v>
      </c>
      <c r="F120" s="94">
        <v>2538</v>
      </c>
      <c r="G120" s="94" t="s">
        <v>1305</v>
      </c>
      <c r="H120" s="94" t="s">
        <v>1526</v>
      </c>
    </row>
    <row r="121" spans="1:8" x14ac:dyDescent="0.15">
      <c r="A121" s="95">
        <v>45204</v>
      </c>
      <c r="B121" s="94">
        <v>41</v>
      </c>
      <c r="C121" s="94">
        <v>15</v>
      </c>
      <c r="D121" s="94" t="s">
        <v>1280</v>
      </c>
      <c r="E121" s="94" t="s">
        <v>1527</v>
      </c>
      <c r="F121" s="94">
        <v>2538</v>
      </c>
      <c r="G121" s="94" t="s">
        <v>1305</v>
      </c>
      <c r="H121" s="94" t="s">
        <v>1528</v>
      </c>
    </row>
    <row r="122" spans="1:8" x14ac:dyDescent="0.15">
      <c r="A122" s="95">
        <v>44567</v>
      </c>
      <c r="B122" s="94">
        <v>11</v>
      </c>
      <c r="C122" s="94">
        <v>16</v>
      </c>
      <c r="D122" s="94" t="s">
        <v>1280</v>
      </c>
      <c r="E122" s="94" t="s">
        <v>1529</v>
      </c>
      <c r="F122" s="94">
        <v>2538</v>
      </c>
      <c r="G122" s="94" t="s">
        <v>1316</v>
      </c>
      <c r="H122" s="94" t="s">
        <v>1530</v>
      </c>
    </row>
    <row r="123" spans="1:8" x14ac:dyDescent="0.15">
      <c r="A123" s="95">
        <v>45204</v>
      </c>
      <c r="B123" s="94">
        <v>61</v>
      </c>
      <c r="C123" s="94">
        <v>17</v>
      </c>
      <c r="D123" s="94" t="s">
        <v>1280</v>
      </c>
      <c r="E123" s="94" t="s">
        <v>1531</v>
      </c>
      <c r="F123" s="94">
        <v>2538</v>
      </c>
      <c r="G123" s="94" t="s">
        <v>1316</v>
      </c>
      <c r="H123" s="94" t="s">
        <v>1532</v>
      </c>
    </row>
    <row r="124" spans="1:8" x14ac:dyDescent="0.15">
      <c r="A124" s="95">
        <v>44365</v>
      </c>
      <c r="B124" s="94">
        <v>12</v>
      </c>
      <c r="C124" s="94">
        <v>18</v>
      </c>
      <c r="D124" s="94" t="s">
        <v>1280</v>
      </c>
      <c r="E124" s="94" t="s">
        <v>1533</v>
      </c>
      <c r="F124" s="94">
        <v>2538</v>
      </c>
      <c r="G124" s="94" t="s">
        <v>1322</v>
      </c>
      <c r="H124" s="94" t="s">
        <v>1534</v>
      </c>
    </row>
    <row r="125" spans="1:8" x14ac:dyDescent="0.15">
      <c r="A125" s="95">
        <v>44365</v>
      </c>
      <c r="B125" s="94">
        <v>12</v>
      </c>
      <c r="C125" s="94">
        <v>19</v>
      </c>
      <c r="D125" s="94" t="s">
        <v>1535</v>
      </c>
      <c r="E125" s="94" t="s">
        <v>1536</v>
      </c>
      <c r="F125" s="94">
        <v>2538</v>
      </c>
      <c r="G125" s="94" t="s">
        <v>1322</v>
      </c>
      <c r="H125" s="94" t="s">
        <v>1537</v>
      </c>
    </row>
    <row r="126" spans="1:8" x14ac:dyDescent="0.15">
      <c r="A126" s="95">
        <v>44567</v>
      </c>
      <c r="B126" s="94">
        <v>12</v>
      </c>
      <c r="C126" s="94">
        <v>20</v>
      </c>
      <c r="D126" s="94" t="s">
        <v>1280</v>
      </c>
      <c r="E126" s="94" t="s">
        <v>1538</v>
      </c>
      <c r="F126" s="94">
        <v>2538</v>
      </c>
      <c r="G126" s="94" t="s">
        <v>1322</v>
      </c>
      <c r="H126" s="94" t="s">
        <v>1539</v>
      </c>
    </row>
    <row r="127" spans="1:8" x14ac:dyDescent="0.15">
      <c r="A127" s="95">
        <v>45204</v>
      </c>
      <c r="B127" s="94">
        <v>61</v>
      </c>
      <c r="C127" s="94">
        <v>21</v>
      </c>
      <c r="D127" s="94" t="s">
        <v>1280</v>
      </c>
      <c r="E127" s="94" t="s">
        <v>1540</v>
      </c>
      <c r="F127" s="94">
        <v>2538</v>
      </c>
      <c r="G127" s="94" t="s">
        <v>1322</v>
      </c>
      <c r="H127" s="94" t="s">
        <v>1541</v>
      </c>
    </row>
    <row r="128" spans="1:8" x14ac:dyDescent="0.15">
      <c r="A128" s="95">
        <v>44343</v>
      </c>
      <c r="B128" s="94">
        <v>11</v>
      </c>
      <c r="C128" s="94">
        <v>1</v>
      </c>
      <c r="D128" s="94" t="s">
        <v>1280</v>
      </c>
      <c r="E128" s="94" t="s">
        <v>1542</v>
      </c>
      <c r="F128" s="94">
        <v>2508</v>
      </c>
      <c r="G128" s="94" t="s">
        <v>1282</v>
      </c>
      <c r="H128" s="94" t="s">
        <v>1543</v>
      </c>
    </row>
    <row r="129" spans="1:8" x14ac:dyDescent="0.15">
      <c r="A129" s="95">
        <v>44306</v>
      </c>
      <c r="B129" s="94">
        <v>31</v>
      </c>
      <c r="C129" s="94">
        <v>2</v>
      </c>
      <c r="D129" s="94" t="s">
        <v>1280</v>
      </c>
      <c r="E129" s="94" t="s">
        <v>1544</v>
      </c>
      <c r="F129" s="94">
        <v>2508</v>
      </c>
      <c r="G129" s="94" t="s">
        <v>1282</v>
      </c>
      <c r="H129" s="94" t="s">
        <v>1545</v>
      </c>
    </row>
    <row r="130" spans="1:8" x14ac:dyDescent="0.15">
      <c r="A130" s="95">
        <v>44686</v>
      </c>
      <c r="B130" s="94">
        <v>11</v>
      </c>
      <c r="C130" s="94">
        <v>3</v>
      </c>
      <c r="D130" s="94" t="s">
        <v>1280</v>
      </c>
      <c r="E130" s="94" t="s">
        <v>1546</v>
      </c>
      <c r="F130" s="94">
        <v>2508</v>
      </c>
      <c r="G130" s="94" t="s">
        <v>1287</v>
      </c>
      <c r="H130" s="94" t="s">
        <v>1547</v>
      </c>
    </row>
    <row r="131" spans="1:8" x14ac:dyDescent="0.15">
      <c r="A131" s="95">
        <v>44572</v>
      </c>
      <c r="B131" s="94">
        <v>32</v>
      </c>
      <c r="C131" s="94">
        <v>4</v>
      </c>
      <c r="D131" s="94" t="s">
        <v>1280</v>
      </c>
      <c r="E131" s="94" t="s">
        <v>1481</v>
      </c>
      <c r="F131" s="94">
        <v>2508</v>
      </c>
      <c r="G131" s="94" t="s">
        <v>1287</v>
      </c>
      <c r="H131" s="94" t="s">
        <v>1548</v>
      </c>
    </row>
    <row r="132" spans="1:8" x14ac:dyDescent="0.15">
      <c r="A132" s="95">
        <v>44683</v>
      </c>
      <c r="B132" s="94">
        <v>21</v>
      </c>
      <c r="C132" s="94">
        <v>5</v>
      </c>
      <c r="D132" s="94" t="s">
        <v>1280</v>
      </c>
      <c r="E132" s="94" t="s">
        <v>1549</v>
      </c>
      <c r="F132" s="94">
        <v>2508</v>
      </c>
      <c r="G132" s="94" t="s">
        <v>1287</v>
      </c>
      <c r="H132" s="94" t="s">
        <v>1550</v>
      </c>
    </row>
    <row r="133" spans="1:8" x14ac:dyDescent="0.15">
      <c r="A133" s="95">
        <v>44572</v>
      </c>
      <c r="B133" s="94">
        <v>33</v>
      </c>
      <c r="C133" s="94">
        <v>6</v>
      </c>
      <c r="D133" s="94" t="s">
        <v>1280</v>
      </c>
      <c r="E133" s="94" t="s">
        <v>1485</v>
      </c>
      <c r="F133" s="94">
        <v>2508</v>
      </c>
      <c r="G133" s="94" t="s">
        <v>1294</v>
      </c>
      <c r="H133" s="94" t="s">
        <v>1551</v>
      </c>
    </row>
    <row r="134" spans="1:8" x14ac:dyDescent="0.15">
      <c r="A134" s="95">
        <v>44887</v>
      </c>
      <c r="B134" s="94">
        <v>33</v>
      </c>
      <c r="C134" s="94">
        <v>7</v>
      </c>
      <c r="D134" s="94" t="s">
        <v>1280</v>
      </c>
      <c r="E134" s="94" t="s">
        <v>1552</v>
      </c>
      <c r="F134" s="94">
        <v>2508</v>
      </c>
      <c r="G134" s="94" t="s">
        <v>1294</v>
      </c>
      <c r="H134" s="94" t="s">
        <v>1553</v>
      </c>
    </row>
    <row r="135" spans="1:8" x14ac:dyDescent="0.15">
      <c r="A135" s="95">
        <v>44686</v>
      </c>
      <c r="B135" s="94">
        <v>12</v>
      </c>
      <c r="C135" s="94">
        <v>8</v>
      </c>
      <c r="D135" s="94" t="s">
        <v>1280</v>
      </c>
      <c r="E135" s="94" t="s">
        <v>1554</v>
      </c>
      <c r="F135" s="94">
        <v>2508</v>
      </c>
      <c r="G135" s="94" t="s">
        <v>1294</v>
      </c>
      <c r="H135" s="94" t="s">
        <v>1555</v>
      </c>
    </row>
    <row r="136" spans="1:8" x14ac:dyDescent="0.15">
      <c r="A136" s="95">
        <v>45076</v>
      </c>
      <c r="B136" s="94">
        <v>12</v>
      </c>
      <c r="C136" s="94">
        <v>9</v>
      </c>
      <c r="D136" s="94" t="s">
        <v>1280</v>
      </c>
      <c r="E136" s="94" t="s">
        <v>1556</v>
      </c>
      <c r="F136" s="94">
        <v>2508</v>
      </c>
      <c r="G136" s="94" t="s">
        <v>1294</v>
      </c>
      <c r="H136" s="94" t="s">
        <v>1557</v>
      </c>
    </row>
    <row r="137" spans="1:8" x14ac:dyDescent="0.15">
      <c r="A137" s="95">
        <v>44683</v>
      </c>
      <c r="B137" s="94">
        <v>22</v>
      </c>
      <c r="C137" s="94">
        <v>10</v>
      </c>
      <c r="D137" s="94" t="s">
        <v>1280</v>
      </c>
      <c r="E137" s="94" t="s">
        <v>1558</v>
      </c>
      <c r="F137" s="94">
        <v>2508</v>
      </c>
      <c r="G137" s="94" t="s">
        <v>1294</v>
      </c>
      <c r="H137" s="94" t="s">
        <v>1559</v>
      </c>
    </row>
    <row r="138" spans="1:8" x14ac:dyDescent="0.15">
      <c r="A138" s="95">
        <v>45076</v>
      </c>
      <c r="B138" s="94">
        <v>22</v>
      </c>
      <c r="C138" s="94">
        <v>11</v>
      </c>
      <c r="D138" s="94" t="s">
        <v>1280</v>
      </c>
      <c r="E138" s="94" t="s">
        <v>1560</v>
      </c>
      <c r="F138" s="94">
        <v>2508</v>
      </c>
      <c r="G138" s="94" t="s">
        <v>1294</v>
      </c>
      <c r="H138" s="94" t="s">
        <v>1561</v>
      </c>
    </row>
    <row r="139" spans="1:8" x14ac:dyDescent="0.15">
      <c r="A139" s="95">
        <v>44567</v>
      </c>
      <c r="B139" s="94">
        <v>35</v>
      </c>
      <c r="C139" s="94">
        <v>12</v>
      </c>
      <c r="D139" s="94" t="s">
        <v>1280</v>
      </c>
      <c r="E139" s="94" t="s">
        <v>1562</v>
      </c>
      <c r="F139" s="94">
        <v>2508</v>
      </c>
      <c r="G139" s="94" t="s">
        <v>1294</v>
      </c>
      <c r="H139" s="94" t="s">
        <v>1563</v>
      </c>
    </row>
    <row r="140" spans="1:8" x14ac:dyDescent="0.15">
      <c r="A140" s="95">
        <v>44888</v>
      </c>
      <c r="B140" s="94">
        <v>35</v>
      </c>
      <c r="C140" s="94">
        <v>13</v>
      </c>
      <c r="D140" s="94" t="s">
        <v>1280</v>
      </c>
      <c r="E140" s="94" t="s">
        <v>1564</v>
      </c>
      <c r="F140" s="94">
        <v>2508</v>
      </c>
      <c r="G140" s="94" t="s">
        <v>1294</v>
      </c>
      <c r="H140" s="94" t="s">
        <v>1565</v>
      </c>
    </row>
    <row r="141" spans="1:8" x14ac:dyDescent="0.15">
      <c r="A141" s="95">
        <v>44551</v>
      </c>
      <c r="B141" s="94">
        <v>36</v>
      </c>
      <c r="C141" s="94">
        <v>14</v>
      </c>
      <c r="D141" s="94" t="s">
        <v>1280</v>
      </c>
      <c r="E141" s="94" t="s">
        <v>1566</v>
      </c>
      <c r="F141" s="94">
        <v>2508</v>
      </c>
      <c r="G141" s="94" t="s">
        <v>1305</v>
      </c>
      <c r="H141" s="94" t="s">
        <v>1567</v>
      </c>
    </row>
    <row r="142" spans="1:8" x14ac:dyDescent="0.15">
      <c r="A142" s="95">
        <v>45050</v>
      </c>
      <c r="B142" s="94">
        <v>36</v>
      </c>
      <c r="C142" s="94">
        <v>15</v>
      </c>
      <c r="D142" s="94" t="s">
        <v>1280</v>
      </c>
      <c r="E142" s="94" t="s">
        <v>1568</v>
      </c>
      <c r="F142" s="94">
        <v>2508</v>
      </c>
      <c r="G142" s="94" t="s">
        <v>1305</v>
      </c>
      <c r="H142" s="94" t="s">
        <v>1569</v>
      </c>
    </row>
    <row r="143" spans="1:8" x14ac:dyDescent="0.15">
      <c r="A143" s="95">
        <v>45126</v>
      </c>
      <c r="B143" s="94">
        <v>36</v>
      </c>
      <c r="C143" s="94">
        <v>16</v>
      </c>
      <c r="D143" s="94" t="s">
        <v>1280</v>
      </c>
      <c r="E143" s="94" t="s">
        <v>1570</v>
      </c>
      <c r="F143" s="94">
        <v>2508</v>
      </c>
      <c r="G143" s="94" t="s">
        <v>1305</v>
      </c>
      <c r="H143" s="94" t="s">
        <v>1571</v>
      </c>
    </row>
    <row r="144" spans="1:8" x14ac:dyDescent="0.15">
      <c r="A144" s="95">
        <v>45076</v>
      </c>
      <c r="B144" s="94">
        <v>41</v>
      </c>
      <c r="C144" s="94">
        <v>17</v>
      </c>
      <c r="D144" s="94" t="s">
        <v>1280</v>
      </c>
      <c r="E144" s="94" t="s">
        <v>1572</v>
      </c>
      <c r="F144" s="94">
        <v>2508</v>
      </c>
      <c r="G144" s="94" t="s">
        <v>1305</v>
      </c>
      <c r="H144" s="94" t="s">
        <v>1573</v>
      </c>
    </row>
    <row r="145" spans="1:8" x14ac:dyDescent="0.15">
      <c r="A145" s="95">
        <v>45076</v>
      </c>
      <c r="B145" s="94">
        <v>51</v>
      </c>
      <c r="C145" s="94">
        <v>18</v>
      </c>
      <c r="D145" s="94" t="s">
        <v>1307</v>
      </c>
      <c r="E145" s="94" t="s">
        <v>1574</v>
      </c>
      <c r="F145" s="94">
        <v>2508</v>
      </c>
      <c r="G145" s="94" t="s">
        <v>1305</v>
      </c>
      <c r="H145" s="94" t="s">
        <v>1575</v>
      </c>
    </row>
    <row r="146" spans="1:8" x14ac:dyDescent="0.15">
      <c r="A146" s="95">
        <v>44686</v>
      </c>
      <c r="B146" s="94">
        <v>41</v>
      </c>
      <c r="C146" s="94">
        <v>19</v>
      </c>
      <c r="D146" s="94" t="s">
        <v>1280</v>
      </c>
      <c r="E146" s="94" t="s">
        <v>1576</v>
      </c>
      <c r="F146" s="94">
        <v>2508</v>
      </c>
      <c r="G146" s="94" t="s">
        <v>1305</v>
      </c>
      <c r="H146" s="94" t="s">
        <v>1577</v>
      </c>
    </row>
    <row r="147" spans="1:8" x14ac:dyDescent="0.15">
      <c r="A147" s="95">
        <v>44306</v>
      </c>
      <c r="B147" s="94">
        <v>31</v>
      </c>
      <c r="C147" s="94">
        <v>1</v>
      </c>
      <c r="D147" s="94" t="s">
        <v>1280</v>
      </c>
      <c r="E147" s="94" t="s">
        <v>1578</v>
      </c>
      <c r="F147" s="94">
        <v>2502</v>
      </c>
      <c r="G147" s="94" t="s">
        <v>1282</v>
      </c>
      <c r="H147" s="94" t="s">
        <v>1579</v>
      </c>
    </row>
    <row r="148" spans="1:8" x14ac:dyDescent="0.15">
      <c r="A148" s="95">
        <v>45159</v>
      </c>
      <c r="B148" s="94">
        <v>11</v>
      </c>
      <c r="C148" s="94">
        <v>2</v>
      </c>
      <c r="D148" s="94" t="s">
        <v>1280</v>
      </c>
      <c r="E148" s="94" t="s">
        <v>1580</v>
      </c>
      <c r="F148" s="94">
        <v>2502</v>
      </c>
      <c r="G148" s="94" t="s">
        <v>1287</v>
      </c>
      <c r="H148" s="94" t="s">
        <v>1581</v>
      </c>
    </row>
    <row r="149" spans="1:8" x14ac:dyDescent="0.15">
      <c r="A149" s="95">
        <v>45159</v>
      </c>
      <c r="B149" s="94">
        <v>21</v>
      </c>
      <c r="C149" s="94">
        <v>3</v>
      </c>
      <c r="D149" s="94" t="s">
        <v>1280</v>
      </c>
      <c r="E149" s="94" t="s">
        <v>1582</v>
      </c>
      <c r="F149" s="94">
        <v>2502</v>
      </c>
      <c r="G149" s="94" t="s">
        <v>1287</v>
      </c>
      <c r="H149" s="94" t="s">
        <v>1583</v>
      </c>
    </row>
    <row r="150" spans="1:8" x14ac:dyDescent="0.15">
      <c r="A150" s="95">
        <v>45159</v>
      </c>
      <c r="B150" s="94">
        <v>12</v>
      </c>
      <c r="C150" s="94">
        <v>4</v>
      </c>
      <c r="D150" s="94" t="s">
        <v>1280</v>
      </c>
      <c r="E150" s="94" t="s">
        <v>1584</v>
      </c>
      <c r="F150" s="94">
        <v>2502</v>
      </c>
      <c r="G150" s="94" t="s">
        <v>1294</v>
      </c>
      <c r="H150" s="94" t="s">
        <v>1585</v>
      </c>
    </row>
    <row r="151" spans="1:8" x14ac:dyDescent="0.15">
      <c r="A151" s="95">
        <v>45159</v>
      </c>
      <c r="B151" s="94">
        <v>22</v>
      </c>
      <c r="C151" s="94">
        <v>5</v>
      </c>
      <c r="D151" s="94" t="s">
        <v>1280</v>
      </c>
      <c r="E151" s="94" t="s">
        <v>1586</v>
      </c>
      <c r="F151" s="94">
        <v>2502</v>
      </c>
      <c r="G151" s="94" t="s">
        <v>1294</v>
      </c>
      <c r="H151" s="94" t="s">
        <v>1587</v>
      </c>
    </row>
    <row r="152" spans="1:8" x14ac:dyDescent="0.15">
      <c r="A152" s="95">
        <v>44303</v>
      </c>
      <c r="B152" s="94">
        <v>51</v>
      </c>
      <c r="C152" s="94">
        <v>6</v>
      </c>
      <c r="D152" s="94" t="s">
        <v>1307</v>
      </c>
      <c r="E152" s="94" t="s">
        <v>1588</v>
      </c>
      <c r="F152" s="94">
        <v>2502</v>
      </c>
      <c r="G152" s="94" t="s">
        <v>1305</v>
      </c>
      <c r="H152" s="94" t="s">
        <v>1589</v>
      </c>
    </row>
    <row r="153" spans="1:8" x14ac:dyDescent="0.15">
      <c r="A153" s="95">
        <v>44303</v>
      </c>
      <c r="B153" s="94">
        <v>51</v>
      </c>
      <c r="C153" s="94">
        <v>7</v>
      </c>
      <c r="D153" s="94" t="s">
        <v>1307</v>
      </c>
      <c r="E153" s="94" t="s">
        <v>1590</v>
      </c>
      <c r="F153" s="94">
        <v>2502</v>
      </c>
      <c r="G153" s="94" t="s">
        <v>1305</v>
      </c>
      <c r="H153" s="94" t="s">
        <v>1591</v>
      </c>
    </row>
    <row r="154" spans="1:8" x14ac:dyDescent="0.15">
      <c r="A154" s="95">
        <v>44303</v>
      </c>
      <c r="B154" s="94">
        <v>51</v>
      </c>
      <c r="C154" s="94">
        <v>8</v>
      </c>
      <c r="D154" s="94" t="s">
        <v>1307</v>
      </c>
      <c r="E154" s="94" t="s">
        <v>1592</v>
      </c>
      <c r="F154" s="94">
        <v>2502</v>
      </c>
      <c r="G154" s="94" t="s">
        <v>1305</v>
      </c>
      <c r="H154" s="94" t="s">
        <v>1593</v>
      </c>
    </row>
    <row r="155" spans="1:8" x14ac:dyDescent="0.15">
      <c r="A155" s="95">
        <v>44879</v>
      </c>
      <c r="B155" s="94">
        <v>61</v>
      </c>
      <c r="C155" s="94">
        <v>9</v>
      </c>
      <c r="D155" s="94" t="s">
        <v>1280</v>
      </c>
      <c r="E155" s="94" t="s">
        <v>1594</v>
      </c>
      <c r="F155" s="94">
        <v>2502</v>
      </c>
      <c r="G155" s="94" t="s">
        <v>1305</v>
      </c>
      <c r="H155" s="94" t="s">
        <v>1595</v>
      </c>
    </row>
    <row r="156" spans="1:8" x14ac:dyDescent="0.15">
      <c r="A156" s="95">
        <v>45159</v>
      </c>
      <c r="B156" s="94">
        <v>41</v>
      </c>
      <c r="C156" s="94">
        <v>10</v>
      </c>
      <c r="D156" s="94" t="s">
        <v>1280</v>
      </c>
      <c r="E156" s="94" t="s">
        <v>1596</v>
      </c>
      <c r="F156" s="94">
        <v>2502</v>
      </c>
      <c r="G156" s="94" t="s">
        <v>1305</v>
      </c>
      <c r="H156" s="94" t="s">
        <v>1597</v>
      </c>
    </row>
    <row r="157" spans="1:8" x14ac:dyDescent="0.15">
      <c r="A157" s="95">
        <v>44313</v>
      </c>
      <c r="B157" s="94">
        <v>11</v>
      </c>
      <c r="C157" s="94">
        <v>11</v>
      </c>
      <c r="D157" s="94" t="s">
        <v>1314</v>
      </c>
      <c r="E157" s="94" t="s">
        <v>1598</v>
      </c>
      <c r="F157" s="94">
        <v>2502</v>
      </c>
      <c r="G157" s="94" t="s">
        <v>1316</v>
      </c>
      <c r="H157" s="94" t="s">
        <v>1599</v>
      </c>
    </row>
    <row r="158" spans="1:8" x14ac:dyDescent="0.15">
      <c r="A158" s="95">
        <v>44314</v>
      </c>
      <c r="B158" s="94">
        <v>11</v>
      </c>
      <c r="C158" s="94">
        <v>12</v>
      </c>
      <c r="D158" s="94" t="s">
        <v>1280</v>
      </c>
      <c r="E158" s="94" t="s">
        <v>1600</v>
      </c>
      <c r="F158" s="94">
        <v>2502</v>
      </c>
      <c r="G158" s="94" t="s">
        <v>1316</v>
      </c>
      <c r="H158" s="94" t="s">
        <v>1601</v>
      </c>
    </row>
    <row r="159" spans="1:8" x14ac:dyDescent="0.15">
      <c r="A159" s="95">
        <v>44314</v>
      </c>
      <c r="B159" s="94">
        <v>12</v>
      </c>
      <c r="C159" s="94">
        <v>13</v>
      </c>
      <c r="D159" s="94" t="s">
        <v>1280</v>
      </c>
      <c r="E159" s="94" t="s">
        <v>1602</v>
      </c>
      <c r="F159" s="94">
        <v>2502</v>
      </c>
      <c r="G159" s="94" t="s">
        <v>1322</v>
      </c>
      <c r="H159" s="94" t="s">
        <v>1603</v>
      </c>
    </row>
    <row r="160" spans="1:8" x14ac:dyDescent="0.15">
      <c r="A160" s="95">
        <v>44879</v>
      </c>
      <c r="B160" s="94">
        <v>61</v>
      </c>
      <c r="C160" s="94">
        <v>14</v>
      </c>
      <c r="D160" s="94" t="s">
        <v>1314</v>
      </c>
      <c r="E160" s="94" t="s">
        <v>1604</v>
      </c>
      <c r="F160" s="94">
        <v>2502</v>
      </c>
      <c r="G160" s="94" t="s">
        <v>1322</v>
      </c>
      <c r="H160" s="94" t="s">
        <v>1605</v>
      </c>
    </row>
    <row r="161" spans="1:8" x14ac:dyDescent="0.15">
      <c r="A161" s="95">
        <v>44313</v>
      </c>
      <c r="B161" s="94">
        <v>61</v>
      </c>
      <c r="C161" s="94">
        <v>15</v>
      </c>
      <c r="D161" s="94" t="s">
        <v>1314</v>
      </c>
      <c r="E161" s="94" t="s">
        <v>1606</v>
      </c>
      <c r="F161" s="94">
        <v>2502</v>
      </c>
      <c r="G161" s="94" t="s">
        <v>1322</v>
      </c>
      <c r="H161" s="94" t="s">
        <v>1607</v>
      </c>
    </row>
    <row r="162" spans="1:8" x14ac:dyDescent="0.15">
      <c r="A162" s="95">
        <v>44133</v>
      </c>
      <c r="B162" s="94">
        <v>11</v>
      </c>
      <c r="C162" s="94">
        <v>1</v>
      </c>
      <c r="D162" s="94" t="s">
        <v>1280</v>
      </c>
      <c r="E162" s="94" t="s">
        <v>1608</v>
      </c>
      <c r="F162" s="94">
        <v>2373</v>
      </c>
      <c r="G162" s="94" t="s">
        <v>1282</v>
      </c>
      <c r="H162" s="94" t="s">
        <v>1609</v>
      </c>
    </row>
    <row r="163" spans="1:8" x14ac:dyDescent="0.15">
      <c r="A163" s="95">
        <v>44133</v>
      </c>
      <c r="B163" s="94">
        <v>31</v>
      </c>
      <c r="C163" s="94">
        <v>2</v>
      </c>
      <c r="D163" s="94" t="s">
        <v>1280</v>
      </c>
      <c r="E163" s="94" t="s">
        <v>1610</v>
      </c>
      <c r="F163" s="94">
        <v>2373</v>
      </c>
      <c r="G163" s="94" t="s">
        <v>1282</v>
      </c>
      <c r="H163" s="94" t="s">
        <v>1611</v>
      </c>
    </row>
    <row r="164" spans="1:8" x14ac:dyDescent="0.15">
      <c r="A164" s="95">
        <v>44473</v>
      </c>
      <c r="B164" s="94">
        <v>13</v>
      </c>
      <c r="C164" s="94">
        <v>3</v>
      </c>
      <c r="D164" s="94" t="s">
        <v>1280</v>
      </c>
      <c r="E164" s="94" t="s">
        <v>1612</v>
      </c>
      <c r="F164" s="94">
        <v>2373</v>
      </c>
      <c r="G164" s="94" t="s">
        <v>1287</v>
      </c>
      <c r="H164" s="94" t="s">
        <v>1613</v>
      </c>
    </row>
    <row r="165" spans="1:8" x14ac:dyDescent="0.15">
      <c r="A165" s="95">
        <v>44488</v>
      </c>
      <c r="B165" s="94">
        <v>32</v>
      </c>
      <c r="C165" s="94">
        <v>4</v>
      </c>
      <c r="D165" s="94" t="s">
        <v>1280</v>
      </c>
      <c r="E165" s="94" t="s">
        <v>1614</v>
      </c>
      <c r="F165" s="94">
        <v>2373</v>
      </c>
      <c r="G165" s="94" t="s">
        <v>1287</v>
      </c>
      <c r="H165" s="94" t="s">
        <v>1615</v>
      </c>
    </row>
    <row r="166" spans="1:8" x14ac:dyDescent="0.15">
      <c r="A166" s="95">
        <v>44473</v>
      </c>
      <c r="B166" s="94">
        <v>22</v>
      </c>
      <c r="C166" s="94">
        <v>5</v>
      </c>
      <c r="D166" s="94" t="s">
        <v>1280</v>
      </c>
      <c r="E166" s="94" t="s">
        <v>1616</v>
      </c>
      <c r="F166" s="94">
        <v>2373</v>
      </c>
      <c r="G166" s="94" t="s">
        <v>1287</v>
      </c>
      <c r="H166" s="94" t="s">
        <v>1617</v>
      </c>
    </row>
    <row r="167" spans="1:8" x14ac:dyDescent="0.15">
      <c r="A167" s="95">
        <v>44488</v>
      </c>
      <c r="B167" s="94">
        <v>33</v>
      </c>
      <c r="C167" s="94">
        <v>6</v>
      </c>
      <c r="D167" s="94" t="s">
        <v>1280</v>
      </c>
      <c r="E167" s="94" t="s">
        <v>1618</v>
      </c>
      <c r="F167" s="94">
        <v>2373</v>
      </c>
      <c r="G167" s="94" t="s">
        <v>1294</v>
      </c>
      <c r="H167" s="94" t="s">
        <v>1619</v>
      </c>
    </row>
    <row r="168" spans="1:8" x14ac:dyDescent="0.15">
      <c r="A168" s="95">
        <v>44477</v>
      </c>
      <c r="B168" s="94">
        <v>13</v>
      </c>
      <c r="C168" s="94">
        <v>3</v>
      </c>
      <c r="D168" s="94" t="s">
        <v>1280</v>
      </c>
      <c r="E168" s="94" t="s">
        <v>1612</v>
      </c>
      <c r="F168" s="94">
        <v>2373</v>
      </c>
      <c r="G168" s="94" t="s">
        <v>1294</v>
      </c>
      <c r="H168" s="94" t="s">
        <v>1620</v>
      </c>
    </row>
    <row r="169" spans="1:8" x14ac:dyDescent="0.15">
      <c r="A169" s="95">
        <v>44473</v>
      </c>
      <c r="B169" s="94">
        <v>34</v>
      </c>
      <c r="C169" s="94">
        <v>7</v>
      </c>
      <c r="D169" s="94" t="s">
        <v>1280</v>
      </c>
      <c r="E169" s="94" t="s">
        <v>1621</v>
      </c>
      <c r="F169" s="94">
        <v>2373</v>
      </c>
      <c r="G169" s="94" t="s">
        <v>1294</v>
      </c>
      <c r="H169" s="94" t="s">
        <v>1622</v>
      </c>
    </row>
    <row r="170" spans="1:8" x14ac:dyDescent="0.15">
      <c r="A170" s="95">
        <v>44477</v>
      </c>
      <c r="B170" s="94">
        <v>22</v>
      </c>
      <c r="C170" s="94">
        <v>5</v>
      </c>
      <c r="D170" s="94" t="s">
        <v>1280</v>
      </c>
      <c r="E170" s="94" t="s">
        <v>1616</v>
      </c>
      <c r="F170" s="94">
        <v>2373</v>
      </c>
      <c r="G170" s="94" t="s">
        <v>1294</v>
      </c>
      <c r="H170" s="94" t="s">
        <v>1623</v>
      </c>
    </row>
    <row r="171" spans="1:8" x14ac:dyDescent="0.15">
      <c r="A171" s="95">
        <v>44473</v>
      </c>
      <c r="B171" s="94">
        <v>35</v>
      </c>
      <c r="C171" s="94">
        <v>8</v>
      </c>
      <c r="D171" s="94" t="s">
        <v>1280</v>
      </c>
      <c r="E171" s="94" t="s">
        <v>1624</v>
      </c>
      <c r="F171" s="94">
        <v>2373</v>
      </c>
      <c r="G171" s="94" t="s">
        <v>1294</v>
      </c>
      <c r="H171" s="94" t="s">
        <v>1625</v>
      </c>
    </row>
    <row r="172" spans="1:8" x14ac:dyDescent="0.15">
      <c r="A172" s="95">
        <v>44488</v>
      </c>
      <c r="B172" s="94">
        <v>36</v>
      </c>
      <c r="C172" s="94">
        <v>9</v>
      </c>
      <c r="D172" s="94" t="s">
        <v>1280</v>
      </c>
      <c r="E172" s="94" t="s">
        <v>1626</v>
      </c>
      <c r="F172" s="94">
        <v>2373</v>
      </c>
      <c r="G172" s="94" t="s">
        <v>1305</v>
      </c>
      <c r="H172" s="94" t="s">
        <v>1627</v>
      </c>
    </row>
    <row r="173" spans="1:8" x14ac:dyDescent="0.15">
      <c r="A173" s="95">
        <v>44162</v>
      </c>
      <c r="B173" s="94">
        <v>51</v>
      </c>
      <c r="C173" s="94">
        <v>10</v>
      </c>
      <c r="D173" s="94" t="s">
        <v>1307</v>
      </c>
      <c r="E173" s="94" t="s">
        <v>1628</v>
      </c>
      <c r="F173" s="94">
        <v>2373</v>
      </c>
      <c r="G173" s="94" t="s">
        <v>1305</v>
      </c>
      <c r="H173" s="94" t="s">
        <v>1629</v>
      </c>
    </row>
    <row r="174" spans="1:8" x14ac:dyDescent="0.15">
      <c r="A174" s="95">
        <v>44473</v>
      </c>
      <c r="B174" s="94">
        <v>61</v>
      </c>
      <c r="C174" s="94">
        <v>11</v>
      </c>
      <c r="D174" s="94" t="s">
        <v>1280</v>
      </c>
      <c r="E174" s="94" t="s">
        <v>1630</v>
      </c>
      <c r="F174" s="94">
        <v>2373</v>
      </c>
      <c r="G174" s="94" t="s">
        <v>1305</v>
      </c>
      <c r="H174" s="94" t="s">
        <v>1631</v>
      </c>
    </row>
    <row r="175" spans="1:8" x14ac:dyDescent="0.15">
      <c r="A175" s="95">
        <v>44909</v>
      </c>
      <c r="B175" s="94">
        <v>61</v>
      </c>
      <c r="C175" s="94">
        <v>12</v>
      </c>
      <c r="D175" s="94" t="s">
        <v>1280</v>
      </c>
      <c r="E175" s="94" t="s">
        <v>1632</v>
      </c>
      <c r="F175" s="94">
        <v>2373</v>
      </c>
      <c r="G175" s="94" t="s">
        <v>1305</v>
      </c>
      <c r="H175" s="94" t="s">
        <v>1633</v>
      </c>
    </row>
    <row r="176" spans="1:8" x14ac:dyDescent="0.15">
      <c r="A176" s="95">
        <v>44909</v>
      </c>
      <c r="B176" s="94">
        <v>61</v>
      </c>
      <c r="C176" s="94">
        <v>13</v>
      </c>
      <c r="D176" s="94" t="s">
        <v>1280</v>
      </c>
      <c r="E176" s="94" t="s">
        <v>1634</v>
      </c>
      <c r="F176" s="94">
        <v>2373</v>
      </c>
      <c r="G176" s="94" t="s">
        <v>1305</v>
      </c>
      <c r="H176" s="94" t="s">
        <v>1635</v>
      </c>
    </row>
    <row r="177" spans="1:8" x14ac:dyDescent="0.15">
      <c r="A177" s="95">
        <v>45127</v>
      </c>
      <c r="B177" s="94">
        <v>61</v>
      </c>
      <c r="C177" s="94">
        <v>14</v>
      </c>
      <c r="D177" s="94" t="s">
        <v>1280</v>
      </c>
      <c r="E177" s="94" t="s">
        <v>1636</v>
      </c>
      <c r="F177" s="94">
        <v>2373</v>
      </c>
      <c r="G177" s="94" t="s">
        <v>1305</v>
      </c>
      <c r="H177" s="94" t="s">
        <v>1637</v>
      </c>
    </row>
    <row r="178" spans="1:8" x14ac:dyDescent="0.15">
      <c r="A178" s="95">
        <v>45127</v>
      </c>
      <c r="B178" s="94">
        <v>32</v>
      </c>
      <c r="C178" s="94">
        <v>15</v>
      </c>
      <c r="D178" s="94" t="s">
        <v>1280</v>
      </c>
      <c r="E178" s="94" t="s">
        <v>1638</v>
      </c>
      <c r="F178" s="94">
        <v>2373</v>
      </c>
      <c r="G178" s="94" t="s">
        <v>1305</v>
      </c>
      <c r="H178" s="94" t="s">
        <v>1639</v>
      </c>
    </row>
    <row r="179" spans="1:8" x14ac:dyDescent="0.15">
      <c r="A179" s="95">
        <v>45127</v>
      </c>
      <c r="B179" s="94">
        <v>32</v>
      </c>
      <c r="C179" s="94">
        <v>16</v>
      </c>
      <c r="D179" s="94" t="s">
        <v>1280</v>
      </c>
      <c r="E179" s="94" t="s">
        <v>1640</v>
      </c>
      <c r="F179" s="94">
        <v>2373</v>
      </c>
      <c r="G179" s="94" t="s">
        <v>1305</v>
      </c>
      <c r="H179" s="94" t="s">
        <v>1641</v>
      </c>
    </row>
    <row r="180" spans="1:8" x14ac:dyDescent="0.15">
      <c r="A180" s="95">
        <v>44028</v>
      </c>
      <c r="B180" s="94">
        <v>36</v>
      </c>
      <c r="C180" s="94">
        <v>1</v>
      </c>
      <c r="D180" s="94" t="s">
        <v>1280</v>
      </c>
      <c r="E180" s="94" t="s">
        <v>1642</v>
      </c>
      <c r="F180" s="94">
        <v>2324</v>
      </c>
      <c r="G180" s="94" t="s">
        <v>1282</v>
      </c>
      <c r="H180" s="94" t="s">
        <v>1643</v>
      </c>
    </row>
    <row r="181" spans="1:8" x14ac:dyDescent="0.15">
      <c r="A181" s="95">
        <v>44131</v>
      </c>
      <c r="B181" s="94">
        <v>11</v>
      </c>
      <c r="C181" s="94">
        <v>2</v>
      </c>
      <c r="D181" s="94" t="s">
        <v>1280</v>
      </c>
      <c r="E181" s="94" t="s">
        <v>1644</v>
      </c>
      <c r="F181" s="94">
        <v>2324</v>
      </c>
      <c r="G181" s="94" t="s">
        <v>1287</v>
      </c>
      <c r="H181" s="94" t="s">
        <v>1645</v>
      </c>
    </row>
    <row r="182" spans="1:8" x14ac:dyDescent="0.15">
      <c r="A182" s="95">
        <v>44060</v>
      </c>
      <c r="B182" s="94">
        <v>32</v>
      </c>
      <c r="C182" s="94">
        <v>3</v>
      </c>
      <c r="D182" s="94" t="s">
        <v>1280</v>
      </c>
      <c r="E182" s="94" t="s">
        <v>1646</v>
      </c>
      <c r="F182" s="94">
        <v>2324</v>
      </c>
      <c r="G182" s="94" t="s">
        <v>1287</v>
      </c>
      <c r="H182" s="94" t="s">
        <v>1647</v>
      </c>
    </row>
    <row r="183" spans="1:8" x14ac:dyDescent="0.15">
      <c r="A183" s="95">
        <v>44131</v>
      </c>
      <c r="B183" s="94">
        <v>21</v>
      </c>
      <c r="C183" s="94">
        <v>4</v>
      </c>
      <c r="D183" s="94" t="s">
        <v>1280</v>
      </c>
      <c r="E183" s="94" t="s">
        <v>1648</v>
      </c>
      <c r="F183" s="94">
        <v>2324</v>
      </c>
      <c r="G183" s="94" t="s">
        <v>1287</v>
      </c>
      <c r="H183" s="94" t="s">
        <v>1649</v>
      </c>
    </row>
    <row r="184" spans="1:8" x14ac:dyDescent="0.15">
      <c r="A184" s="95">
        <v>44062</v>
      </c>
      <c r="B184" s="94">
        <v>33</v>
      </c>
      <c r="C184" s="94">
        <v>5</v>
      </c>
      <c r="D184" s="94" t="s">
        <v>1280</v>
      </c>
      <c r="E184" s="94" t="s">
        <v>1650</v>
      </c>
      <c r="F184" s="94">
        <v>2324</v>
      </c>
      <c r="G184" s="94" t="s">
        <v>1294</v>
      </c>
      <c r="H184" s="94" t="s">
        <v>1651</v>
      </c>
    </row>
    <row r="185" spans="1:8" x14ac:dyDescent="0.15">
      <c r="A185" s="95">
        <v>44131</v>
      </c>
      <c r="B185" s="94">
        <v>12</v>
      </c>
      <c r="C185" s="94">
        <v>6</v>
      </c>
      <c r="D185" s="94" t="s">
        <v>1280</v>
      </c>
      <c r="E185" s="94" t="s">
        <v>1652</v>
      </c>
      <c r="F185" s="94">
        <v>2324</v>
      </c>
      <c r="G185" s="94" t="s">
        <v>1294</v>
      </c>
      <c r="H185" s="94" t="s">
        <v>1653</v>
      </c>
    </row>
    <row r="186" spans="1:8" x14ac:dyDescent="0.15">
      <c r="A186" s="95">
        <v>44131</v>
      </c>
      <c r="B186" s="94">
        <v>22</v>
      </c>
      <c r="C186" s="94">
        <v>7</v>
      </c>
      <c r="D186" s="94" t="s">
        <v>1280</v>
      </c>
      <c r="E186" s="94" t="s">
        <v>1654</v>
      </c>
      <c r="F186" s="94">
        <v>2324</v>
      </c>
      <c r="G186" s="94" t="s">
        <v>1294</v>
      </c>
      <c r="H186" s="94" t="s">
        <v>1655</v>
      </c>
    </row>
    <row r="187" spans="1:8" x14ac:dyDescent="0.15">
      <c r="A187" s="95">
        <v>44028</v>
      </c>
      <c r="B187" s="94">
        <v>35</v>
      </c>
      <c r="C187" s="94">
        <v>8</v>
      </c>
      <c r="D187" s="94" t="s">
        <v>1280</v>
      </c>
      <c r="E187" s="94" t="s">
        <v>1656</v>
      </c>
      <c r="F187" s="94">
        <v>2324</v>
      </c>
      <c r="G187" s="94" t="s">
        <v>1294</v>
      </c>
      <c r="H187" s="94" t="s">
        <v>1657</v>
      </c>
    </row>
    <row r="188" spans="1:8" x14ac:dyDescent="0.15">
      <c r="A188" s="95">
        <v>43992</v>
      </c>
      <c r="B188" s="94">
        <v>11</v>
      </c>
      <c r="C188" s="94">
        <v>1</v>
      </c>
      <c r="D188" s="94" t="s">
        <v>1280</v>
      </c>
      <c r="E188" s="94" t="s">
        <v>1658</v>
      </c>
      <c r="F188" s="94">
        <v>2293</v>
      </c>
      <c r="G188" s="94" t="s">
        <v>1282</v>
      </c>
      <c r="H188" s="94" t="s">
        <v>1659</v>
      </c>
    </row>
    <row r="189" spans="1:8" x14ac:dyDescent="0.15">
      <c r="A189" s="95">
        <v>43958</v>
      </c>
      <c r="B189" s="94">
        <v>31</v>
      </c>
      <c r="C189" s="94">
        <v>2</v>
      </c>
      <c r="D189" s="94" t="s">
        <v>1280</v>
      </c>
      <c r="E189" s="94" t="s">
        <v>1660</v>
      </c>
      <c r="F189" s="94">
        <v>2293</v>
      </c>
      <c r="G189" s="94" t="s">
        <v>1282</v>
      </c>
      <c r="H189" s="94" t="s">
        <v>1661</v>
      </c>
    </row>
    <row r="190" spans="1:8" x14ac:dyDescent="0.15">
      <c r="A190" s="95">
        <v>44059</v>
      </c>
      <c r="B190" s="94">
        <v>11</v>
      </c>
      <c r="C190" s="94">
        <v>3</v>
      </c>
      <c r="D190" s="94" t="s">
        <v>1280</v>
      </c>
      <c r="E190" s="94" t="s">
        <v>1662</v>
      </c>
      <c r="F190" s="94">
        <v>2293</v>
      </c>
      <c r="G190" s="94" t="s">
        <v>1287</v>
      </c>
      <c r="H190" s="94" t="s">
        <v>1663</v>
      </c>
    </row>
    <row r="191" spans="1:8" x14ac:dyDescent="0.15">
      <c r="A191" s="95">
        <v>44103</v>
      </c>
      <c r="B191" s="94">
        <v>11</v>
      </c>
      <c r="C191" s="94">
        <v>4</v>
      </c>
      <c r="D191" s="94" t="s">
        <v>1280</v>
      </c>
      <c r="E191" s="94" t="s">
        <v>1664</v>
      </c>
      <c r="F191" s="94">
        <v>2293</v>
      </c>
      <c r="G191" s="94" t="s">
        <v>1287</v>
      </c>
      <c r="H191" s="94" t="s">
        <v>1665</v>
      </c>
    </row>
    <row r="192" spans="1:8" x14ac:dyDescent="0.15">
      <c r="A192" s="95">
        <v>44061</v>
      </c>
      <c r="B192" s="94">
        <v>32</v>
      </c>
      <c r="C192" s="94">
        <v>5</v>
      </c>
      <c r="D192" s="94" t="s">
        <v>1280</v>
      </c>
      <c r="E192" s="94" t="s">
        <v>1666</v>
      </c>
      <c r="F192" s="94">
        <v>2293</v>
      </c>
      <c r="G192" s="94" t="s">
        <v>1287</v>
      </c>
      <c r="H192" s="94" t="s">
        <v>1667</v>
      </c>
    </row>
    <row r="193" spans="1:8" x14ac:dyDescent="0.15">
      <c r="A193" s="95">
        <v>44077</v>
      </c>
      <c r="B193" s="94">
        <v>32</v>
      </c>
      <c r="C193" s="94">
        <v>6</v>
      </c>
      <c r="D193" s="94" t="s">
        <v>1280</v>
      </c>
      <c r="E193" s="94" t="s">
        <v>1668</v>
      </c>
      <c r="F193" s="94">
        <v>2293</v>
      </c>
      <c r="G193" s="94" t="s">
        <v>1287</v>
      </c>
      <c r="H193" s="94" t="s">
        <v>1669</v>
      </c>
    </row>
    <row r="194" spans="1:8" x14ac:dyDescent="0.15">
      <c r="A194" s="95">
        <v>44059</v>
      </c>
      <c r="B194" s="94">
        <v>21</v>
      </c>
      <c r="C194" s="94">
        <v>7</v>
      </c>
      <c r="D194" s="94" t="s">
        <v>1280</v>
      </c>
      <c r="E194" s="94" t="s">
        <v>1670</v>
      </c>
      <c r="F194" s="94">
        <v>2293</v>
      </c>
      <c r="G194" s="94" t="s">
        <v>1287</v>
      </c>
      <c r="H194" s="94" t="s">
        <v>1671</v>
      </c>
    </row>
    <row r="195" spans="1:8" x14ac:dyDescent="0.15">
      <c r="A195" s="95">
        <v>44061</v>
      </c>
      <c r="B195" s="94">
        <v>21</v>
      </c>
      <c r="C195" s="94">
        <v>8</v>
      </c>
      <c r="D195" s="94" t="s">
        <v>1280</v>
      </c>
      <c r="E195" s="94" t="s">
        <v>1672</v>
      </c>
      <c r="F195" s="94">
        <v>2293</v>
      </c>
      <c r="G195" s="94" t="s">
        <v>1287</v>
      </c>
      <c r="H195" s="94" t="s">
        <v>1673</v>
      </c>
    </row>
    <row r="196" spans="1:8" x14ac:dyDescent="0.15">
      <c r="A196" s="95">
        <v>44103</v>
      </c>
      <c r="B196" s="94">
        <v>21</v>
      </c>
      <c r="C196" s="94">
        <v>9</v>
      </c>
      <c r="D196" s="94" t="s">
        <v>1280</v>
      </c>
      <c r="E196" s="94" t="s">
        <v>1674</v>
      </c>
      <c r="F196" s="94">
        <v>2293</v>
      </c>
      <c r="G196" s="94" t="s">
        <v>1287</v>
      </c>
      <c r="H196" s="94" t="s">
        <v>1675</v>
      </c>
    </row>
    <row r="197" spans="1:8" x14ac:dyDescent="0.15">
      <c r="A197" s="95">
        <v>44061</v>
      </c>
      <c r="B197" s="94">
        <v>33</v>
      </c>
      <c r="C197" s="94">
        <v>10</v>
      </c>
      <c r="D197" s="94" t="s">
        <v>1280</v>
      </c>
      <c r="E197" s="94" t="s">
        <v>1509</v>
      </c>
      <c r="F197" s="94">
        <v>2293</v>
      </c>
      <c r="G197" s="94" t="s">
        <v>1294</v>
      </c>
      <c r="H197" s="94" t="s">
        <v>1676</v>
      </c>
    </row>
    <row r="198" spans="1:8" x14ac:dyDescent="0.15">
      <c r="A198" s="95">
        <v>44077</v>
      </c>
      <c r="B198" s="94">
        <v>33</v>
      </c>
      <c r="C198" s="94">
        <v>11</v>
      </c>
      <c r="D198" s="94" t="s">
        <v>1280</v>
      </c>
      <c r="E198" s="94" t="s">
        <v>1677</v>
      </c>
      <c r="F198" s="94">
        <v>2293</v>
      </c>
      <c r="G198" s="94" t="s">
        <v>1294</v>
      </c>
      <c r="H198" s="94" t="s">
        <v>1678</v>
      </c>
    </row>
    <row r="199" spans="1:8" x14ac:dyDescent="0.15">
      <c r="A199" s="95">
        <v>44061</v>
      </c>
      <c r="B199" s="94">
        <v>12</v>
      </c>
      <c r="C199" s="94">
        <v>12</v>
      </c>
      <c r="D199" s="94" t="s">
        <v>1280</v>
      </c>
      <c r="E199" s="94" t="s">
        <v>1679</v>
      </c>
      <c r="F199" s="94">
        <v>2293</v>
      </c>
      <c r="G199" s="94" t="s">
        <v>1294</v>
      </c>
      <c r="H199" s="94" t="s">
        <v>1680</v>
      </c>
    </row>
    <row r="200" spans="1:8" x14ac:dyDescent="0.15">
      <c r="A200" s="95">
        <v>44059</v>
      </c>
      <c r="B200" s="94">
        <v>34</v>
      </c>
      <c r="C200" s="94">
        <v>13</v>
      </c>
      <c r="D200" s="94" t="s">
        <v>1280</v>
      </c>
      <c r="E200" s="94" t="s">
        <v>1681</v>
      </c>
      <c r="F200" s="94">
        <v>2293</v>
      </c>
      <c r="G200" s="94" t="s">
        <v>1294</v>
      </c>
      <c r="H200" s="94" t="s">
        <v>1682</v>
      </c>
    </row>
    <row r="201" spans="1:8" x14ac:dyDescent="0.15">
      <c r="A201" s="95">
        <v>44103</v>
      </c>
      <c r="B201" s="94">
        <v>34</v>
      </c>
      <c r="C201" s="94">
        <v>14</v>
      </c>
      <c r="D201" s="94" t="s">
        <v>1280</v>
      </c>
      <c r="E201" s="94" t="s">
        <v>1683</v>
      </c>
      <c r="F201" s="94">
        <v>2293</v>
      </c>
      <c r="G201" s="94" t="s">
        <v>1294</v>
      </c>
      <c r="H201" s="94" t="s">
        <v>1684</v>
      </c>
    </row>
    <row r="202" spans="1:8" x14ac:dyDescent="0.15">
      <c r="A202" s="95">
        <v>44059</v>
      </c>
      <c r="B202" s="94">
        <v>35</v>
      </c>
      <c r="C202" s="94">
        <v>15</v>
      </c>
      <c r="D202" s="94" t="s">
        <v>1280</v>
      </c>
      <c r="E202" s="94" t="s">
        <v>1685</v>
      </c>
      <c r="F202" s="94">
        <v>2293</v>
      </c>
      <c r="G202" s="94" t="s">
        <v>1294</v>
      </c>
      <c r="H202" s="94" t="s">
        <v>1686</v>
      </c>
    </row>
    <row r="203" spans="1:8" x14ac:dyDescent="0.15">
      <c r="A203" s="95">
        <v>44103</v>
      </c>
      <c r="B203" s="94">
        <v>35</v>
      </c>
      <c r="C203" s="94">
        <v>16</v>
      </c>
      <c r="D203" s="94" t="s">
        <v>1280</v>
      </c>
      <c r="E203" s="94" t="s">
        <v>1687</v>
      </c>
      <c r="F203" s="94">
        <v>2293</v>
      </c>
      <c r="G203" s="94" t="s">
        <v>1294</v>
      </c>
      <c r="H203" s="94" t="s">
        <v>1688</v>
      </c>
    </row>
    <row r="204" spans="1:8" x14ac:dyDescent="0.15">
      <c r="A204" s="95">
        <v>43958</v>
      </c>
      <c r="B204" s="94">
        <v>51</v>
      </c>
      <c r="C204" s="94">
        <v>17</v>
      </c>
      <c r="D204" s="94" t="s">
        <v>1307</v>
      </c>
      <c r="E204" s="94" t="s">
        <v>1689</v>
      </c>
      <c r="F204" s="94">
        <v>2293</v>
      </c>
      <c r="G204" s="94" t="s">
        <v>1305</v>
      </c>
      <c r="H204" s="94" t="s">
        <v>1690</v>
      </c>
    </row>
    <row r="205" spans="1:8" x14ac:dyDescent="0.15">
      <c r="A205" s="95">
        <v>44103</v>
      </c>
      <c r="B205" s="94">
        <v>61</v>
      </c>
      <c r="C205" s="94">
        <v>18</v>
      </c>
      <c r="D205" s="94" t="s">
        <v>1280</v>
      </c>
      <c r="E205" s="94" t="s">
        <v>1691</v>
      </c>
      <c r="F205" s="94">
        <v>2293</v>
      </c>
      <c r="G205" s="94" t="s">
        <v>1305</v>
      </c>
      <c r="H205" s="94" t="s">
        <v>1692</v>
      </c>
    </row>
    <row r="206" spans="1:8" x14ac:dyDescent="0.15">
      <c r="A206" s="95">
        <v>44026</v>
      </c>
      <c r="B206" s="94">
        <v>11</v>
      </c>
      <c r="C206" s="94">
        <v>19</v>
      </c>
      <c r="D206" s="94" t="s">
        <v>1280</v>
      </c>
      <c r="E206" s="94" t="s">
        <v>1693</v>
      </c>
      <c r="F206" s="94">
        <v>2293</v>
      </c>
      <c r="G206" s="94" t="s">
        <v>1305</v>
      </c>
      <c r="H206" s="94" t="s">
        <v>1694</v>
      </c>
    </row>
    <row r="207" spans="1:8" x14ac:dyDescent="0.15">
      <c r="A207" s="95">
        <v>44739</v>
      </c>
      <c r="B207" s="94">
        <v>11</v>
      </c>
      <c r="C207" s="94">
        <v>20</v>
      </c>
      <c r="D207" s="94" t="s">
        <v>1695</v>
      </c>
      <c r="E207" s="94" t="s">
        <v>1696</v>
      </c>
      <c r="F207" s="94">
        <v>2293</v>
      </c>
      <c r="G207" s="94" t="s">
        <v>1316</v>
      </c>
      <c r="H207" s="94" t="s">
        <v>1697</v>
      </c>
    </row>
    <row r="208" spans="1:8" x14ac:dyDescent="0.15">
      <c r="A208" s="95">
        <v>44739</v>
      </c>
      <c r="B208" s="94">
        <v>11</v>
      </c>
      <c r="C208" s="94">
        <v>21</v>
      </c>
      <c r="D208" s="94" t="s">
        <v>1280</v>
      </c>
      <c r="E208" s="94" t="s">
        <v>1698</v>
      </c>
      <c r="F208" s="94">
        <v>2293</v>
      </c>
      <c r="G208" s="94" t="s">
        <v>1316</v>
      </c>
      <c r="H208" s="94" t="s">
        <v>1699</v>
      </c>
    </row>
    <row r="209" spans="1:8" x14ac:dyDescent="0.15">
      <c r="A209" s="95">
        <v>43966</v>
      </c>
      <c r="B209" s="94">
        <v>61</v>
      </c>
      <c r="C209" s="94">
        <v>1</v>
      </c>
      <c r="D209" s="94" t="s">
        <v>1307</v>
      </c>
      <c r="E209" s="94" t="s">
        <v>1700</v>
      </c>
      <c r="F209" s="94">
        <v>2290</v>
      </c>
      <c r="G209" s="94" t="s">
        <v>1282</v>
      </c>
      <c r="H209" s="94" t="s">
        <v>1701</v>
      </c>
    </row>
    <row r="210" spans="1:8" x14ac:dyDescent="0.15">
      <c r="A210" s="95">
        <v>43955</v>
      </c>
      <c r="B210" s="94">
        <v>31</v>
      </c>
      <c r="C210" s="94">
        <v>2</v>
      </c>
      <c r="D210" s="94" t="s">
        <v>1280</v>
      </c>
      <c r="E210" s="94" t="s">
        <v>1702</v>
      </c>
      <c r="F210" s="94">
        <v>2290</v>
      </c>
      <c r="G210" s="94" t="s">
        <v>1282</v>
      </c>
      <c r="H210" s="94" t="s">
        <v>1703</v>
      </c>
    </row>
    <row r="211" spans="1:8" x14ac:dyDescent="0.15">
      <c r="A211" s="95">
        <v>44322</v>
      </c>
      <c r="B211" s="94">
        <v>11</v>
      </c>
      <c r="C211" s="94">
        <v>3</v>
      </c>
      <c r="D211" s="94" t="s">
        <v>1280</v>
      </c>
      <c r="E211" s="94" t="s">
        <v>1704</v>
      </c>
      <c r="F211" s="94">
        <v>2290</v>
      </c>
      <c r="G211" s="94" t="s">
        <v>1287</v>
      </c>
      <c r="H211" s="94" t="s">
        <v>1705</v>
      </c>
    </row>
    <row r="212" spans="1:8" x14ac:dyDescent="0.15">
      <c r="A212" s="95">
        <v>44322</v>
      </c>
      <c r="B212" s="94">
        <v>21</v>
      </c>
      <c r="C212" s="94">
        <v>4</v>
      </c>
      <c r="D212" s="94" t="s">
        <v>1280</v>
      </c>
      <c r="E212" s="94" t="s">
        <v>1706</v>
      </c>
      <c r="F212" s="94">
        <v>2290</v>
      </c>
      <c r="G212" s="94" t="s">
        <v>1287</v>
      </c>
      <c r="H212" s="94" t="s">
        <v>1707</v>
      </c>
    </row>
    <row r="213" spans="1:8" x14ac:dyDescent="0.15">
      <c r="A213" s="95">
        <v>44322</v>
      </c>
      <c r="B213" s="94">
        <v>12</v>
      </c>
      <c r="C213" s="94">
        <v>5</v>
      </c>
      <c r="D213" s="94" t="s">
        <v>1280</v>
      </c>
      <c r="E213" s="94" t="s">
        <v>1708</v>
      </c>
      <c r="F213" s="94">
        <v>2290</v>
      </c>
      <c r="G213" s="94" t="s">
        <v>1294</v>
      </c>
      <c r="H213" s="94" t="s">
        <v>1709</v>
      </c>
    </row>
    <row r="214" spans="1:8" x14ac:dyDescent="0.15">
      <c r="A214" s="95">
        <v>44322</v>
      </c>
      <c r="B214" s="94">
        <v>34</v>
      </c>
      <c r="C214" s="94">
        <v>6</v>
      </c>
      <c r="D214" s="94" t="s">
        <v>1280</v>
      </c>
      <c r="E214" s="94" t="s">
        <v>1710</v>
      </c>
      <c r="F214" s="94">
        <v>2290</v>
      </c>
      <c r="G214" s="94" t="s">
        <v>1294</v>
      </c>
      <c r="H214" s="94" t="s">
        <v>1711</v>
      </c>
    </row>
    <row r="215" spans="1:8" x14ac:dyDescent="0.15">
      <c r="A215" s="95">
        <v>44322</v>
      </c>
      <c r="B215" s="94">
        <v>22</v>
      </c>
      <c r="C215" s="94">
        <v>7</v>
      </c>
      <c r="D215" s="94" t="s">
        <v>1280</v>
      </c>
      <c r="E215" s="94" t="s">
        <v>1712</v>
      </c>
      <c r="F215" s="94">
        <v>2290</v>
      </c>
      <c r="G215" s="94" t="s">
        <v>1294</v>
      </c>
      <c r="H215" s="94" t="s">
        <v>1713</v>
      </c>
    </row>
    <row r="216" spans="1:8" x14ac:dyDescent="0.15">
      <c r="A216" s="95">
        <v>44322</v>
      </c>
      <c r="B216" s="94">
        <v>35</v>
      </c>
      <c r="C216" s="94">
        <v>8</v>
      </c>
      <c r="D216" s="94" t="s">
        <v>1280</v>
      </c>
      <c r="E216" s="94" t="s">
        <v>1714</v>
      </c>
      <c r="F216" s="94">
        <v>2290</v>
      </c>
      <c r="G216" s="94" t="s">
        <v>1294</v>
      </c>
      <c r="H216" s="94" t="s">
        <v>1715</v>
      </c>
    </row>
    <row r="217" spans="1:8" x14ac:dyDescent="0.15">
      <c r="A217" s="95">
        <v>43958</v>
      </c>
      <c r="B217" s="94">
        <v>51</v>
      </c>
      <c r="C217" s="94">
        <v>9</v>
      </c>
      <c r="D217" s="94" t="s">
        <v>1307</v>
      </c>
      <c r="E217" s="94" t="s">
        <v>1716</v>
      </c>
      <c r="F217" s="94">
        <v>2290</v>
      </c>
      <c r="G217" s="94" t="s">
        <v>1305</v>
      </c>
      <c r="H217" s="94" t="s">
        <v>1717</v>
      </c>
    </row>
    <row r="218" spans="1:8" x14ac:dyDescent="0.15">
      <c r="A218" s="95">
        <v>44322</v>
      </c>
      <c r="B218" s="94">
        <v>41</v>
      </c>
      <c r="C218" s="94">
        <v>10</v>
      </c>
      <c r="D218" s="94" t="s">
        <v>1280</v>
      </c>
      <c r="E218" s="94" t="s">
        <v>1718</v>
      </c>
      <c r="F218" s="94">
        <v>2290</v>
      </c>
      <c r="G218" s="94" t="s">
        <v>1305</v>
      </c>
      <c r="H218" s="94" t="s">
        <v>1719</v>
      </c>
    </row>
    <row r="219" spans="1:8" x14ac:dyDescent="0.15">
      <c r="A219" s="95">
        <v>44224</v>
      </c>
      <c r="B219" s="94">
        <v>61</v>
      </c>
      <c r="C219" s="94">
        <v>11</v>
      </c>
      <c r="D219" s="94" t="s">
        <v>1307</v>
      </c>
      <c r="E219" s="94" t="s">
        <v>1720</v>
      </c>
      <c r="F219" s="94">
        <v>2290</v>
      </c>
      <c r="G219" s="94" t="s">
        <v>1316</v>
      </c>
      <c r="H219" s="94" t="s">
        <v>1721</v>
      </c>
    </row>
    <row r="220" spans="1:8" x14ac:dyDescent="0.15">
      <c r="A220" s="95">
        <v>44166</v>
      </c>
      <c r="B220" s="94">
        <v>11</v>
      </c>
      <c r="C220" s="94">
        <v>12</v>
      </c>
      <c r="D220" s="94" t="s">
        <v>1280</v>
      </c>
      <c r="E220" s="94" t="s">
        <v>1722</v>
      </c>
      <c r="F220" s="94">
        <v>2290</v>
      </c>
      <c r="G220" s="94" t="s">
        <v>1316</v>
      </c>
      <c r="H220" s="94" t="s">
        <v>1723</v>
      </c>
    </row>
    <row r="221" spans="1:8" x14ac:dyDescent="0.15">
      <c r="A221" s="95">
        <v>44322</v>
      </c>
      <c r="B221" s="94">
        <v>61</v>
      </c>
      <c r="C221" s="94">
        <v>13</v>
      </c>
      <c r="D221" s="94" t="s">
        <v>1280</v>
      </c>
      <c r="E221" s="94" t="s">
        <v>1724</v>
      </c>
      <c r="F221" s="94">
        <v>2290</v>
      </c>
      <c r="G221" s="94" t="s">
        <v>1316</v>
      </c>
      <c r="H221" s="94" t="s">
        <v>1725</v>
      </c>
    </row>
    <row r="222" spans="1:8" x14ac:dyDescent="0.15">
      <c r="A222" s="95">
        <v>44322</v>
      </c>
      <c r="B222" s="94">
        <v>61</v>
      </c>
      <c r="C222" s="94">
        <v>14</v>
      </c>
      <c r="D222" s="94" t="s">
        <v>1280</v>
      </c>
      <c r="E222" s="94" t="s">
        <v>1726</v>
      </c>
      <c r="F222" s="94">
        <v>2290</v>
      </c>
      <c r="G222" s="94" t="s">
        <v>1316</v>
      </c>
      <c r="H222" s="94" t="s">
        <v>1727</v>
      </c>
    </row>
    <row r="223" spans="1:8" x14ac:dyDescent="0.15">
      <c r="A223" s="95">
        <v>44151</v>
      </c>
      <c r="B223" s="94">
        <v>11</v>
      </c>
      <c r="C223" s="94">
        <v>15</v>
      </c>
      <c r="D223" s="94" t="s">
        <v>1314</v>
      </c>
      <c r="E223" s="94" t="s">
        <v>1728</v>
      </c>
      <c r="F223" s="94">
        <v>2290</v>
      </c>
      <c r="G223" s="94" t="s">
        <v>1316</v>
      </c>
      <c r="H223" s="94" t="s">
        <v>1729</v>
      </c>
    </row>
    <row r="224" spans="1:8" x14ac:dyDescent="0.15">
      <c r="A224" s="95">
        <v>44224</v>
      </c>
      <c r="B224" s="94">
        <v>61</v>
      </c>
      <c r="C224" s="94">
        <v>16</v>
      </c>
      <c r="D224" s="94" t="s">
        <v>1307</v>
      </c>
      <c r="E224" s="94" t="s">
        <v>1730</v>
      </c>
      <c r="F224" s="94">
        <v>2290</v>
      </c>
      <c r="G224" s="94" t="s">
        <v>1322</v>
      </c>
      <c r="H224" s="94" t="s">
        <v>1731</v>
      </c>
    </row>
    <row r="225" spans="1:8" x14ac:dyDescent="0.15">
      <c r="A225" s="95">
        <v>44166</v>
      </c>
      <c r="B225" s="94">
        <v>12</v>
      </c>
      <c r="C225" s="94">
        <v>17</v>
      </c>
      <c r="D225" s="94" t="s">
        <v>1280</v>
      </c>
      <c r="E225" s="94" t="s">
        <v>1732</v>
      </c>
      <c r="F225" s="94">
        <v>2290</v>
      </c>
      <c r="G225" s="94" t="s">
        <v>1322</v>
      </c>
      <c r="H225" s="94" t="s">
        <v>1733</v>
      </c>
    </row>
    <row r="226" spans="1:8" x14ac:dyDescent="0.15">
      <c r="A226" s="95">
        <v>44151</v>
      </c>
      <c r="B226" s="94">
        <v>11</v>
      </c>
      <c r="C226" s="94">
        <v>18</v>
      </c>
      <c r="D226" s="94" t="s">
        <v>1314</v>
      </c>
      <c r="E226" s="94" t="s">
        <v>1734</v>
      </c>
      <c r="F226" s="94">
        <v>2290</v>
      </c>
      <c r="G226" s="94" t="s">
        <v>1322</v>
      </c>
      <c r="H226" s="94" t="s">
        <v>1735</v>
      </c>
    </row>
    <row r="227" spans="1:8" x14ac:dyDescent="0.15">
      <c r="A227" s="95">
        <v>43944</v>
      </c>
      <c r="B227" s="94">
        <v>11</v>
      </c>
      <c r="C227" s="94">
        <v>1</v>
      </c>
      <c r="D227" s="94" t="s">
        <v>1280</v>
      </c>
      <c r="E227" s="94" t="s">
        <v>1736</v>
      </c>
      <c r="F227" s="94">
        <v>2278</v>
      </c>
      <c r="G227" s="94" t="s">
        <v>1282</v>
      </c>
      <c r="H227" s="94" t="s">
        <v>1737</v>
      </c>
    </row>
    <row r="228" spans="1:8" x14ac:dyDescent="0.15">
      <c r="A228" s="95">
        <v>43937</v>
      </c>
      <c r="B228" s="94">
        <v>31</v>
      </c>
      <c r="C228" s="94">
        <v>2</v>
      </c>
      <c r="D228" s="94" t="s">
        <v>1280</v>
      </c>
      <c r="E228" s="94" t="s">
        <v>1738</v>
      </c>
      <c r="F228" s="94">
        <v>2278</v>
      </c>
      <c r="G228" s="94" t="s">
        <v>1282</v>
      </c>
      <c r="H228" s="94" t="s">
        <v>1739</v>
      </c>
    </row>
    <row r="229" spans="1:8" x14ac:dyDescent="0.15">
      <c r="A229" s="95">
        <v>44267</v>
      </c>
      <c r="B229" s="94">
        <v>11</v>
      </c>
      <c r="C229" s="94">
        <v>3</v>
      </c>
      <c r="D229" s="94" t="s">
        <v>1280</v>
      </c>
      <c r="E229" s="94" t="s">
        <v>1740</v>
      </c>
      <c r="F229" s="94">
        <v>2278</v>
      </c>
      <c r="G229" s="94" t="s">
        <v>1287</v>
      </c>
      <c r="H229" s="94" t="s">
        <v>1741</v>
      </c>
    </row>
    <row r="230" spans="1:8" x14ac:dyDescent="0.15">
      <c r="A230" s="95">
        <v>45154</v>
      </c>
      <c r="B230" s="94">
        <v>11</v>
      </c>
      <c r="C230" s="94">
        <v>4</v>
      </c>
      <c r="D230" s="94" t="s">
        <v>1280</v>
      </c>
      <c r="E230" s="94" t="s">
        <v>1742</v>
      </c>
      <c r="F230" s="94">
        <v>2278</v>
      </c>
      <c r="G230" s="94" t="s">
        <v>1287</v>
      </c>
      <c r="H230" s="94" t="s">
        <v>1743</v>
      </c>
    </row>
    <row r="231" spans="1:8" x14ac:dyDescent="0.15">
      <c r="A231" s="95">
        <v>44194</v>
      </c>
      <c r="B231" s="94">
        <v>32</v>
      </c>
      <c r="C231" s="94">
        <v>5</v>
      </c>
      <c r="D231" s="94" t="s">
        <v>1280</v>
      </c>
      <c r="E231" s="94" t="s">
        <v>1744</v>
      </c>
      <c r="F231" s="94">
        <v>2278</v>
      </c>
      <c r="G231" s="94" t="s">
        <v>1287</v>
      </c>
      <c r="H231" s="94" t="s">
        <v>1745</v>
      </c>
    </row>
    <row r="232" spans="1:8" x14ac:dyDescent="0.15">
      <c r="A232" s="95">
        <v>44267</v>
      </c>
      <c r="B232" s="94">
        <v>21</v>
      </c>
      <c r="C232" s="94">
        <v>6</v>
      </c>
      <c r="D232" s="94" t="s">
        <v>1280</v>
      </c>
      <c r="E232" s="94" t="s">
        <v>1746</v>
      </c>
      <c r="F232" s="94">
        <v>2278</v>
      </c>
      <c r="G232" s="94" t="s">
        <v>1287</v>
      </c>
      <c r="H232" s="94" t="s">
        <v>1747</v>
      </c>
    </row>
    <row r="233" spans="1:8" x14ac:dyDescent="0.15">
      <c r="A233" s="95">
        <v>45043</v>
      </c>
      <c r="B233" s="94">
        <v>61</v>
      </c>
      <c r="C233" s="94">
        <v>7</v>
      </c>
      <c r="D233" s="94" t="s">
        <v>1748</v>
      </c>
      <c r="E233" s="94" t="s">
        <v>1749</v>
      </c>
      <c r="F233" s="94">
        <v>2278</v>
      </c>
      <c r="G233" s="94" t="s">
        <v>1294</v>
      </c>
      <c r="H233" s="94" t="s">
        <v>1750</v>
      </c>
    </row>
    <row r="234" spans="1:8" x14ac:dyDescent="0.15">
      <c r="A234" s="95">
        <v>45030</v>
      </c>
      <c r="B234" s="94">
        <v>61</v>
      </c>
      <c r="C234" s="94">
        <v>8</v>
      </c>
      <c r="D234" s="94" t="s">
        <v>1280</v>
      </c>
      <c r="E234" s="94" t="s">
        <v>1751</v>
      </c>
      <c r="F234" s="94">
        <v>2278</v>
      </c>
      <c r="G234" s="94" t="s">
        <v>1294</v>
      </c>
      <c r="H234" s="94" t="s">
        <v>1752</v>
      </c>
    </row>
    <row r="235" spans="1:8" x14ac:dyDescent="0.15">
      <c r="A235" s="95">
        <v>44193</v>
      </c>
      <c r="B235" s="94">
        <v>34</v>
      </c>
      <c r="C235" s="94">
        <v>9</v>
      </c>
      <c r="D235" s="94" t="s">
        <v>1280</v>
      </c>
      <c r="E235" s="94" t="s">
        <v>1753</v>
      </c>
      <c r="F235" s="94">
        <v>2278</v>
      </c>
      <c r="G235" s="94" t="s">
        <v>1294</v>
      </c>
      <c r="H235" s="94" t="s">
        <v>1754</v>
      </c>
    </row>
    <row r="236" spans="1:8" x14ac:dyDescent="0.15">
      <c r="A236" s="95">
        <v>45023</v>
      </c>
      <c r="B236" s="94">
        <v>22</v>
      </c>
      <c r="C236" s="94">
        <v>10</v>
      </c>
      <c r="D236" s="94" t="s">
        <v>1280</v>
      </c>
      <c r="E236" s="94" t="s">
        <v>1755</v>
      </c>
      <c r="F236" s="94">
        <v>2278</v>
      </c>
      <c r="G236" s="94" t="s">
        <v>1294</v>
      </c>
      <c r="H236" s="94" t="s">
        <v>1756</v>
      </c>
    </row>
    <row r="237" spans="1:8" x14ac:dyDescent="0.15">
      <c r="A237" s="95">
        <v>45043</v>
      </c>
      <c r="B237" s="94">
        <v>35</v>
      </c>
      <c r="C237" s="94">
        <v>11</v>
      </c>
      <c r="D237" s="94" t="s">
        <v>1280</v>
      </c>
      <c r="E237" s="94" t="s">
        <v>1757</v>
      </c>
      <c r="F237" s="94">
        <v>2278</v>
      </c>
      <c r="G237" s="94" t="s">
        <v>1294</v>
      </c>
      <c r="H237" s="94" t="s">
        <v>1758</v>
      </c>
    </row>
    <row r="238" spans="1:8" x14ac:dyDescent="0.15">
      <c r="A238" s="95">
        <v>44876</v>
      </c>
      <c r="B238" s="94">
        <v>36</v>
      </c>
      <c r="C238" s="94">
        <v>12</v>
      </c>
      <c r="D238" s="94" t="s">
        <v>1280</v>
      </c>
      <c r="E238" s="94" t="s">
        <v>1759</v>
      </c>
      <c r="F238" s="94">
        <v>2278</v>
      </c>
      <c r="G238" s="94" t="s">
        <v>1305</v>
      </c>
      <c r="H238" s="94" t="s">
        <v>1760</v>
      </c>
    </row>
    <row r="239" spans="1:8" x14ac:dyDescent="0.15">
      <c r="A239" s="95">
        <v>45023</v>
      </c>
      <c r="B239" s="94">
        <v>41</v>
      </c>
      <c r="C239" s="94">
        <v>13</v>
      </c>
      <c r="D239" s="94" t="s">
        <v>1280</v>
      </c>
      <c r="E239" s="94" t="s">
        <v>1761</v>
      </c>
      <c r="F239" s="94">
        <v>2278</v>
      </c>
      <c r="G239" s="94" t="s">
        <v>1305</v>
      </c>
      <c r="H239" s="94" t="s">
        <v>1762</v>
      </c>
    </row>
    <row r="240" spans="1:8" x14ac:dyDescent="0.15">
      <c r="A240" s="95">
        <v>43937</v>
      </c>
      <c r="B240" s="94">
        <v>51</v>
      </c>
      <c r="C240" s="94">
        <v>14</v>
      </c>
      <c r="D240" s="94" t="s">
        <v>1307</v>
      </c>
      <c r="E240" s="94" t="s">
        <v>1763</v>
      </c>
      <c r="F240" s="94">
        <v>2278</v>
      </c>
      <c r="G240" s="94" t="s">
        <v>1305</v>
      </c>
      <c r="H240" s="94" t="s">
        <v>1764</v>
      </c>
    </row>
    <row r="241" spans="1:8" x14ac:dyDescent="0.15">
      <c r="A241" s="95">
        <v>44267</v>
      </c>
      <c r="B241" s="94">
        <v>41</v>
      </c>
      <c r="C241" s="94">
        <v>15</v>
      </c>
      <c r="D241" s="94" t="s">
        <v>1280</v>
      </c>
      <c r="E241" s="94" t="s">
        <v>1765</v>
      </c>
      <c r="F241" s="94">
        <v>2278</v>
      </c>
      <c r="G241" s="94" t="s">
        <v>1305</v>
      </c>
      <c r="H241" s="94" t="s">
        <v>1766</v>
      </c>
    </row>
    <row r="242" spans="1:8" x14ac:dyDescent="0.15">
      <c r="A242" s="95">
        <v>44614</v>
      </c>
      <c r="B242" s="94">
        <v>11</v>
      </c>
      <c r="C242" s="94">
        <v>16</v>
      </c>
      <c r="D242" s="94" t="s">
        <v>1314</v>
      </c>
      <c r="E242" s="94" t="s">
        <v>1767</v>
      </c>
      <c r="F242" s="94">
        <v>2278</v>
      </c>
      <c r="G242" s="94" t="s">
        <v>1316</v>
      </c>
      <c r="H242" s="94" t="s">
        <v>1768</v>
      </c>
    </row>
    <row r="243" spans="1:8" x14ac:dyDescent="0.15">
      <c r="A243" s="95">
        <v>44614</v>
      </c>
      <c r="B243" s="94">
        <v>11</v>
      </c>
      <c r="C243" s="94">
        <v>17</v>
      </c>
      <c r="D243" s="94" t="s">
        <v>1280</v>
      </c>
      <c r="E243" s="94" t="s">
        <v>1769</v>
      </c>
      <c r="F243" s="94">
        <v>2278</v>
      </c>
      <c r="G243" s="94" t="s">
        <v>1316</v>
      </c>
      <c r="H243" s="94" t="s">
        <v>1770</v>
      </c>
    </row>
    <row r="244" spans="1:8" x14ac:dyDescent="0.15">
      <c r="A244" s="95">
        <v>44950</v>
      </c>
      <c r="B244" s="94">
        <v>21</v>
      </c>
      <c r="C244" s="94">
        <v>18</v>
      </c>
      <c r="D244" s="94" t="s">
        <v>1280</v>
      </c>
      <c r="E244" s="94" t="s">
        <v>1771</v>
      </c>
      <c r="F244" s="94">
        <v>2278</v>
      </c>
      <c r="G244" s="94" t="s">
        <v>1316</v>
      </c>
      <c r="H244" s="94" t="s">
        <v>1772</v>
      </c>
    </row>
    <row r="245" spans="1:8" x14ac:dyDescent="0.15">
      <c r="A245" s="95">
        <v>44754</v>
      </c>
      <c r="B245" s="94">
        <v>61</v>
      </c>
      <c r="C245" s="94">
        <v>19</v>
      </c>
      <c r="D245" s="94" t="s">
        <v>1280</v>
      </c>
      <c r="E245" s="94" t="s">
        <v>1773</v>
      </c>
      <c r="F245" s="94">
        <v>2278</v>
      </c>
      <c r="G245" s="94" t="s">
        <v>1316</v>
      </c>
      <c r="H245" s="94" t="s">
        <v>1774</v>
      </c>
    </row>
    <row r="246" spans="1:8" x14ac:dyDescent="0.15">
      <c r="A246" s="95">
        <v>45023</v>
      </c>
      <c r="B246" s="94">
        <v>12</v>
      </c>
      <c r="C246" s="94">
        <v>20</v>
      </c>
      <c r="D246" s="94" t="s">
        <v>1280</v>
      </c>
      <c r="E246" s="94" t="s">
        <v>1775</v>
      </c>
      <c r="F246" s="94">
        <v>2278</v>
      </c>
      <c r="G246" s="94" t="s">
        <v>1322</v>
      </c>
      <c r="H246" s="94" t="s">
        <v>1776</v>
      </c>
    </row>
    <row r="247" spans="1:8" x14ac:dyDescent="0.15">
      <c r="A247" s="95">
        <v>44684</v>
      </c>
      <c r="B247" s="94">
        <v>12</v>
      </c>
      <c r="C247" s="94">
        <v>21</v>
      </c>
      <c r="D247" s="94" t="s">
        <v>1280</v>
      </c>
      <c r="E247" s="94" t="s">
        <v>1777</v>
      </c>
      <c r="F247" s="94">
        <v>2278</v>
      </c>
      <c r="G247" s="94" t="s">
        <v>1322</v>
      </c>
      <c r="H247" s="94" t="s">
        <v>1778</v>
      </c>
    </row>
    <row r="248" spans="1:8" x14ac:dyDescent="0.15">
      <c r="A248" s="95">
        <v>44684</v>
      </c>
      <c r="B248" s="94">
        <v>61</v>
      </c>
      <c r="C248" s="94">
        <v>22</v>
      </c>
      <c r="D248" s="94" t="s">
        <v>1314</v>
      </c>
      <c r="E248" s="94" t="s">
        <v>1779</v>
      </c>
      <c r="F248" s="94">
        <v>2278</v>
      </c>
      <c r="G248" s="94" t="s">
        <v>1322</v>
      </c>
      <c r="H248" s="94" t="s">
        <v>1780</v>
      </c>
    </row>
    <row r="249" spans="1:8" x14ac:dyDescent="0.15">
      <c r="A249" s="95">
        <v>45023</v>
      </c>
      <c r="B249" s="94">
        <v>22</v>
      </c>
      <c r="C249" s="94">
        <v>23</v>
      </c>
      <c r="D249" s="94" t="s">
        <v>1280</v>
      </c>
      <c r="E249" s="94" t="s">
        <v>1781</v>
      </c>
      <c r="F249" s="94">
        <v>2278</v>
      </c>
      <c r="G249" s="94" t="s">
        <v>1322</v>
      </c>
      <c r="H249" s="94" t="s">
        <v>1782</v>
      </c>
    </row>
    <row r="250" spans="1:8" x14ac:dyDescent="0.15">
      <c r="A250" s="95">
        <v>44868</v>
      </c>
      <c r="B250" s="94">
        <v>61</v>
      </c>
      <c r="C250" s="94">
        <v>24</v>
      </c>
      <c r="D250" s="94" t="s">
        <v>1280</v>
      </c>
      <c r="E250" s="94" t="s">
        <v>1783</v>
      </c>
      <c r="F250" s="94">
        <v>2278</v>
      </c>
      <c r="G250" s="94" t="s">
        <v>1322</v>
      </c>
      <c r="H250" s="94" t="s">
        <v>1784</v>
      </c>
    </row>
    <row r="251" spans="1:8" x14ac:dyDescent="0.15">
      <c r="A251" s="95">
        <v>44946</v>
      </c>
      <c r="B251" s="94">
        <v>61</v>
      </c>
      <c r="C251" s="94">
        <v>25</v>
      </c>
      <c r="D251" s="94" t="s">
        <v>1314</v>
      </c>
      <c r="E251" s="94" t="s">
        <v>1785</v>
      </c>
      <c r="F251" s="94">
        <v>2278</v>
      </c>
      <c r="G251" s="94" t="s">
        <v>1786</v>
      </c>
      <c r="H251" s="94" t="s">
        <v>1787</v>
      </c>
    </row>
    <row r="252" spans="1:8" x14ac:dyDescent="0.15">
      <c r="A252" s="95">
        <v>44950</v>
      </c>
      <c r="B252" s="94">
        <v>41</v>
      </c>
      <c r="C252" s="94">
        <v>26</v>
      </c>
      <c r="D252" s="94" t="s">
        <v>1307</v>
      </c>
      <c r="E252" s="94" t="s">
        <v>1788</v>
      </c>
      <c r="F252" s="94">
        <v>2278</v>
      </c>
      <c r="G252" s="94" t="s">
        <v>1786</v>
      </c>
      <c r="H252" s="94" t="s">
        <v>1789</v>
      </c>
    </row>
    <row r="253" spans="1:8" x14ac:dyDescent="0.15">
      <c r="A253" s="95">
        <v>42867</v>
      </c>
      <c r="B253" s="94">
        <v>61</v>
      </c>
      <c r="C253" s="94">
        <v>1</v>
      </c>
      <c r="D253" s="94" t="s">
        <v>1280</v>
      </c>
      <c r="E253" s="94" t="s">
        <v>1790</v>
      </c>
      <c r="F253" s="94">
        <v>587</v>
      </c>
      <c r="G253" s="94" t="s">
        <v>1294</v>
      </c>
      <c r="H253" s="94" t="s">
        <v>1791</v>
      </c>
    </row>
    <row r="254" spans="1:8" x14ac:dyDescent="0.15">
      <c r="A254" s="95">
        <v>42867</v>
      </c>
      <c r="B254" s="94">
        <v>61</v>
      </c>
      <c r="C254" s="94">
        <v>2</v>
      </c>
      <c r="D254" s="94" t="s">
        <v>1280</v>
      </c>
      <c r="E254" s="94" t="s">
        <v>1792</v>
      </c>
      <c r="F254" s="94">
        <v>587</v>
      </c>
      <c r="G254" s="94" t="s">
        <v>1294</v>
      </c>
      <c r="H254" s="94" t="s">
        <v>1793</v>
      </c>
    </row>
    <row r="255" spans="1:8" x14ac:dyDescent="0.15">
      <c r="A255" s="95">
        <v>42867</v>
      </c>
      <c r="B255" s="94">
        <v>61</v>
      </c>
      <c r="C255" s="94">
        <v>3</v>
      </c>
      <c r="D255" s="94" t="s">
        <v>1280</v>
      </c>
      <c r="E255" s="94" t="s">
        <v>1794</v>
      </c>
      <c r="F255" s="94">
        <v>587</v>
      </c>
      <c r="G255" s="94" t="s">
        <v>1294</v>
      </c>
      <c r="H255" s="94" t="s">
        <v>1795</v>
      </c>
    </row>
    <row r="256" spans="1:8" x14ac:dyDescent="0.15">
      <c r="A256" s="95">
        <v>42867</v>
      </c>
      <c r="B256" s="94">
        <v>61</v>
      </c>
      <c r="C256" s="94">
        <v>4</v>
      </c>
      <c r="D256" s="94" t="s">
        <v>1280</v>
      </c>
      <c r="E256" s="94" t="s">
        <v>1796</v>
      </c>
      <c r="F256" s="94">
        <v>587</v>
      </c>
      <c r="G256" s="94" t="s">
        <v>1294</v>
      </c>
      <c r="H256" s="94" t="s">
        <v>1797</v>
      </c>
    </row>
    <row r="257" spans="1:8" x14ac:dyDescent="0.15">
      <c r="A257" s="95">
        <v>42867</v>
      </c>
      <c r="B257" s="94">
        <v>12</v>
      </c>
      <c r="C257" s="94">
        <v>5</v>
      </c>
      <c r="D257" s="94" t="s">
        <v>1280</v>
      </c>
      <c r="E257" s="94" t="s">
        <v>1798</v>
      </c>
      <c r="F257" s="94">
        <v>587</v>
      </c>
      <c r="G257" s="94" t="s">
        <v>1294</v>
      </c>
      <c r="H257" s="94" t="s">
        <v>1799</v>
      </c>
    </row>
    <row r="258" spans="1:8" x14ac:dyDescent="0.15">
      <c r="A258" s="95">
        <v>42867</v>
      </c>
      <c r="B258" s="94">
        <v>12</v>
      </c>
      <c r="C258" s="94">
        <v>6</v>
      </c>
      <c r="D258" s="94" t="s">
        <v>1280</v>
      </c>
      <c r="E258" s="94" t="s">
        <v>1800</v>
      </c>
      <c r="F258" s="94">
        <v>587</v>
      </c>
      <c r="G258" s="94" t="s">
        <v>1294</v>
      </c>
      <c r="H258" s="94" t="s">
        <v>1801</v>
      </c>
    </row>
    <row r="259" spans="1:8" x14ac:dyDescent="0.15">
      <c r="A259" s="95">
        <v>42867</v>
      </c>
      <c r="B259" s="94">
        <v>22</v>
      </c>
      <c r="C259" s="94">
        <v>7</v>
      </c>
      <c r="D259" s="94" t="s">
        <v>1280</v>
      </c>
      <c r="E259" s="94" t="s">
        <v>1802</v>
      </c>
      <c r="F259" s="94">
        <v>587</v>
      </c>
      <c r="G259" s="94" t="s">
        <v>1294</v>
      </c>
      <c r="H259" s="94" t="s">
        <v>1803</v>
      </c>
    </row>
    <row r="260" spans="1:8" x14ac:dyDescent="0.15">
      <c r="A260" s="95">
        <v>42867</v>
      </c>
      <c r="B260" s="94">
        <v>22</v>
      </c>
      <c r="C260" s="94">
        <v>8</v>
      </c>
      <c r="D260" s="94" t="s">
        <v>1280</v>
      </c>
      <c r="E260" s="94" t="s">
        <v>1804</v>
      </c>
      <c r="F260" s="94">
        <v>587</v>
      </c>
      <c r="G260" s="94" t="s">
        <v>1294</v>
      </c>
      <c r="H260" s="94" t="s">
        <v>1805</v>
      </c>
    </row>
    <row r="261" spans="1:8" x14ac:dyDescent="0.15">
      <c r="A261" s="95">
        <v>42867</v>
      </c>
      <c r="B261" s="94">
        <v>61</v>
      </c>
      <c r="C261" s="94">
        <v>9</v>
      </c>
      <c r="D261" s="94" t="s">
        <v>1280</v>
      </c>
      <c r="E261" s="94" t="s">
        <v>1806</v>
      </c>
      <c r="F261" s="94">
        <v>587</v>
      </c>
      <c r="G261" s="94" t="s">
        <v>1294</v>
      </c>
      <c r="H261" s="94" t="s">
        <v>1807</v>
      </c>
    </row>
    <row r="262" spans="1:8" x14ac:dyDescent="0.15">
      <c r="A262" s="95">
        <v>42867</v>
      </c>
      <c r="B262" s="94">
        <v>35</v>
      </c>
      <c r="C262" s="94">
        <v>10</v>
      </c>
      <c r="D262" s="94" t="s">
        <v>1280</v>
      </c>
      <c r="E262" s="94" t="s">
        <v>1808</v>
      </c>
      <c r="F262" s="94">
        <v>587</v>
      </c>
      <c r="G262" s="94" t="s">
        <v>1294</v>
      </c>
      <c r="H262" s="94" t="s">
        <v>1809</v>
      </c>
    </row>
    <row r="263" spans="1:8" x14ac:dyDescent="0.15">
      <c r="A263" s="95">
        <v>42867</v>
      </c>
      <c r="B263" s="94">
        <v>35</v>
      </c>
      <c r="C263" s="94">
        <v>11</v>
      </c>
      <c r="D263" s="94" t="s">
        <v>1280</v>
      </c>
      <c r="E263" s="94" t="s">
        <v>1810</v>
      </c>
      <c r="F263" s="94">
        <v>587</v>
      </c>
      <c r="G263" s="94" t="s">
        <v>1294</v>
      </c>
      <c r="H263" s="94" t="s">
        <v>1811</v>
      </c>
    </row>
    <row r="264" spans="1:8" x14ac:dyDescent="0.15">
      <c r="A264" s="95">
        <v>42867</v>
      </c>
      <c r="B264" s="94">
        <v>35</v>
      </c>
      <c r="C264" s="94">
        <v>12</v>
      </c>
      <c r="D264" s="94" t="s">
        <v>1280</v>
      </c>
      <c r="E264" s="94" t="s">
        <v>1812</v>
      </c>
      <c r="F264" s="94">
        <v>587</v>
      </c>
      <c r="G264" s="94" t="s">
        <v>1294</v>
      </c>
      <c r="H264" s="94" t="s">
        <v>1813</v>
      </c>
    </row>
    <row r="265" spans="1:8" x14ac:dyDescent="0.15">
      <c r="A265" s="95">
        <v>42865</v>
      </c>
      <c r="B265" s="94">
        <v>11</v>
      </c>
      <c r="C265" s="94">
        <v>1</v>
      </c>
      <c r="D265" s="94" t="s">
        <v>1280</v>
      </c>
      <c r="E265" s="94" t="s">
        <v>1814</v>
      </c>
      <c r="F265" s="94">
        <v>605</v>
      </c>
      <c r="G265" s="94" t="s">
        <v>1287</v>
      </c>
      <c r="H265" s="94" t="s">
        <v>1815</v>
      </c>
    </row>
    <row r="266" spans="1:8" x14ac:dyDescent="0.15">
      <c r="A266" s="95">
        <v>42865</v>
      </c>
      <c r="B266" s="94">
        <v>61</v>
      </c>
      <c r="C266" s="94">
        <v>2</v>
      </c>
      <c r="D266" s="94" t="s">
        <v>1280</v>
      </c>
      <c r="E266" s="94" t="s">
        <v>1816</v>
      </c>
      <c r="F266" s="94">
        <v>605</v>
      </c>
      <c r="G266" s="94" t="s">
        <v>1287</v>
      </c>
      <c r="H266" s="94" t="s">
        <v>1817</v>
      </c>
    </row>
    <row r="267" spans="1:8" x14ac:dyDescent="0.15">
      <c r="A267" s="95">
        <v>42865</v>
      </c>
      <c r="B267" s="94">
        <v>61</v>
      </c>
      <c r="C267" s="94">
        <v>3</v>
      </c>
      <c r="D267" s="94" t="s">
        <v>1280</v>
      </c>
      <c r="E267" s="94" t="s">
        <v>1818</v>
      </c>
      <c r="F267" s="94">
        <v>605</v>
      </c>
      <c r="G267" s="94" t="s">
        <v>1287</v>
      </c>
      <c r="H267" s="94" t="s">
        <v>1819</v>
      </c>
    </row>
    <row r="268" spans="1:8" x14ac:dyDescent="0.15">
      <c r="A268" s="95">
        <v>42867</v>
      </c>
      <c r="B268" s="94">
        <v>61</v>
      </c>
      <c r="C268" s="94">
        <v>4</v>
      </c>
      <c r="D268" s="94" t="s">
        <v>1280</v>
      </c>
      <c r="E268" s="94" t="s">
        <v>1820</v>
      </c>
      <c r="F268" s="94">
        <v>605</v>
      </c>
      <c r="G268" s="94" t="s">
        <v>1294</v>
      </c>
      <c r="H268" s="94" t="s">
        <v>1821</v>
      </c>
    </row>
    <row r="269" spans="1:8" x14ac:dyDescent="0.15">
      <c r="A269" s="95">
        <v>42867</v>
      </c>
      <c r="B269" s="94">
        <v>61</v>
      </c>
      <c r="C269" s="94">
        <v>5</v>
      </c>
      <c r="D269" s="94" t="s">
        <v>1280</v>
      </c>
      <c r="E269" s="94" t="s">
        <v>1822</v>
      </c>
      <c r="F269" s="94">
        <v>605</v>
      </c>
      <c r="G269" s="94" t="s">
        <v>1294</v>
      </c>
      <c r="H269" s="94" t="s">
        <v>1823</v>
      </c>
    </row>
    <row r="270" spans="1:8" x14ac:dyDescent="0.15">
      <c r="A270" s="95">
        <v>42866</v>
      </c>
      <c r="B270" s="94">
        <v>61</v>
      </c>
      <c r="C270" s="94">
        <v>6</v>
      </c>
      <c r="D270" s="94" t="s">
        <v>1280</v>
      </c>
      <c r="E270" s="94" t="s">
        <v>1824</v>
      </c>
      <c r="F270" s="94">
        <v>605</v>
      </c>
      <c r="G270" s="94" t="s">
        <v>1294</v>
      </c>
      <c r="H270" s="94" t="s">
        <v>1825</v>
      </c>
    </row>
    <row r="271" spans="1:8" x14ac:dyDescent="0.15">
      <c r="A271" s="95">
        <v>42867</v>
      </c>
      <c r="B271" s="94">
        <v>12</v>
      </c>
      <c r="C271" s="94">
        <v>7</v>
      </c>
      <c r="D271" s="94" t="s">
        <v>1280</v>
      </c>
      <c r="E271" s="94" t="s">
        <v>1826</v>
      </c>
      <c r="F271" s="94">
        <v>605</v>
      </c>
      <c r="G271" s="94" t="s">
        <v>1294</v>
      </c>
      <c r="H271" s="94" t="s">
        <v>1827</v>
      </c>
    </row>
    <row r="272" spans="1:8" x14ac:dyDescent="0.15">
      <c r="A272" s="95">
        <v>42867</v>
      </c>
      <c r="B272" s="94">
        <v>12</v>
      </c>
      <c r="C272" s="94">
        <v>8</v>
      </c>
      <c r="D272" s="94" t="s">
        <v>1280</v>
      </c>
      <c r="E272" s="94" t="s">
        <v>1828</v>
      </c>
      <c r="F272" s="94">
        <v>605</v>
      </c>
      <c r="G272" s="94" t="s">
        <v>1294</v>
      </c>
      <c r="H272" s="94" t="s">
        <v>1829</v>
      </c>
    </row>
    <row r="273" spans="1:8" x14ac:dyDescent="0.15">
      <c r="A273" s="95">
        <v>42866</v>
      </c>
      <c r="B273" s="94">
        <v>61</v>
      </c>
      <c r="C273" s="94">
        <v>9</v>
      </c>
      <c r="D273" s="94" t="s">
        <v>1280</v>
      </c>
      <c r="E273" s="94" t="s">
        <v>1830</v>
      </c>
      <c r="F273" s="94">
        <v>605</v>
      </c>
      <c r="G273" s="94" t="s">
        <v>1294</v>
      </c>
      <c r="H273" s="94" t="s">
        <v>1831</v>
      </c>
    </row>
    <row r="274" spans="1:8" x14ac:dyDescent="0.15">
      <c r="A274" s="95">
        <v>42865</v>
      </c>
      <c r="B274" s="94">
        <v>61</v>
      </c>
      <c r="C274" s="94">
        <v>10</v>
      </c>
      <c r="D274" s="94" t="s">
        <v>1280</v>
      </c>
      <c r="E274" s="94" t="s">
        <v>1832</v>
      </c>
      <c r="F274" s="94">
        <v>605</v>
      </c>
      <c r="G274" s="94" t="s">
        <v>1294</v>
      </c>
      <c r="H274" s="94" t="s">
        <v>1833</v>
      </c>
    </row>
    <row r="275" spans="1:8" x14ac:dyDescent="0.15">
      <c r="A275" s="95">
        <v>42867</v>
      </c>
      <c r="B275" s="94">
        <v>22</v>
      </c>
      <c r="C275" s="94">
        <v>11</v>
      </c>
      <c r="D275" s="94" t="s">
        <v>1280</v>
      </c>
      <c r="E275" s="94" t="s">
        <v>1834</v>
      </c>
      <c r="F275" s="94">
        <v>605</v>
      </c>
      <c r="G275" s="94" t="s">
        <v>1294</v>
      </c>
      <c r="H275" s="94" t="s">
        <v>1835</v>
      </c>
    </row>
    <row r="276" spans="1:8" x14ac:dyDescent="0.15">
      <c r="A276" s="95">
        <v>42867</v>
      </c>
      <c r="B276" s="94">
        <v>22</v>
      </c>
      <c r="C276" s="94">
        <v>12</v>
      </c>
      <c r="D276" s="94" t="s">
        <v>1280</v>
      </c>
      <c r="E276" s="94" t="s">
        <v>1836</v>
      </c>
      <c r="F276" s="94">
        <v>605</v>
      </c>
      <c r="G276" s="94" t="s">
        <v>1294</v>
      </c>
      <c r="H276" s="94" t="s">
        <v>1837</v>
      </c>
    </row>
    <row r="277" spans="1:8" x14ac:dyDescent="0.15">
      <c r="A277" s="95">
        <v>42866</v>
      </c>
      <c r="B277" s="94">
        <v>61</v>
      </c>
      <c r="C277" s="94">
        <v>13</v>
      </c>
      <c r="D277" s="94" t="s">
        <v>1280</v>
      </c>
      <c r="E277" s="94" t="s">
        <v>1838</v>
      </c>
      <c r="F277" s="94">
        <v>605</v>
      </c>
      <c r="G277" s="94" t="s">
        <v>1294</v>
      </c>
      <c r="H277" s="94" t="s">
        <v>1839</v>
      </c>
    </row>
    <row r="278" spans="1:8" x14ac:dyDescent="0.15">
      <c r="A278" s="95">
        <v>42866</v>
      </c>
      <c r="B278" s="94">
        <v>35</v>
      </c>
      <c r="C278" s="94">
        <v>14</v>
      </c>
      <c r="D278" s="94" t="s">
        <v>1280</v>
      </c>
      <c r="E278" s="94" t="s">
        <v>1840</v>
      </c>
      <c r="F278" s="94">
        <v>605</v>
      </c>
      <c r="G278" s="94" t="s">
        <v>1294</v>
      </c>
      <c r="H278" s="94" t="s">
        <v>1841</v>
      </c>
    </row>
    <row r="279" spans="1:8" x14ac:dyDescent="0.15">
      <c r="A279" s="95">
        <v>42867</v>
      </c>
      <c r="B279" s="94">
        <v>35</v>
      </c>
      <c r="C279" s="94">
        <v>15</v>
      </c>
      <c r="D279" s="94" t="s">
        <v>1280</v>
      </c>
      <c r="E279" s="94" t="s">
        <v>1842</v>
      </c>
      <c r="F279" s="94">
        <v>605</v>
      </c>
      <c r="G279" s="94" t="s">
        <v>1294</v>
      </c>
      <c r="H279" s="94" t="s">
        <v>1843</v>
      </c>
    </row>
    <row r="280" spans="1:8" x14ac:dyDescent="0.15">
      <c r="A280" s="95">
        <v>42867</v>
      </c>
      <c r="B280" s="94">
        <v>35</v>
      </c>
      <c r="C280" s="94">
        <v>16</v>
      </c>
      <c r="D280" s="94" t="s">
        <v>1280</v>
      </c>
      <c r="E280" s="94" t="s">
        <v>1844</v>
      </c>
      <c r="F280" s="94">
        <v>605</v>
      </c>
      <c r="G280" s="94" t="s">
        <v>1294</v>
      </c>
      <c r="H280" s="94" t="s">
        <v>1845</v>
      </c>
    </row>
    <row r="281" spans="1:8" x14ac:dyDescent="0.15">
      <c r="A281" s="95">
        <v>42867</v>
      </c>
      <c r="B281" s="94">
        <v>61</v>
      </c>
      <c r="C281" s="94">
        <v>17</v>
      </c>
      <c r="D281" s="94" t="s">
        <v>1280</v>
      </c>
      <c r="E281" s="94" t="s">
        <v>1846</v>
      </c>
      <c r="F281" s="94">
        <v>605</v>
      </c>
      <c r="G281" s="94" t="s">
        <v>1305</v>
      </c>
      <c r="H281" s="94" t="s">
        <v>1847</v>
      </c>
    </row>
    <row r="282" spans="1:8" x14ac:dyDescent="0.15">
      <c r="A282" s="95">
        <v>42866</v>
      </c>
      <c r="B282" s="94">
        <v>61</v>
      </c>
      <c r="C282" s="94">
        <v>18</v>
      </c>
      <c r="D282" s="94" t="s">
        <v>1280</v>
      </c>
      <c r="E282" s="94" t="s">
        <v>1848</v>
      </c>
      <c r="F282" s="94">
        <v>605</v>
      </c>
      <c r="G282" s="94" t="s">
        <v>1305</v>
      </c>
      <c r="H282" s="94" t="s">
        <v>1849</v>
      </c>
    </row>
    <row r="283" spans="1:8" x14ac:dyDescent="0.15">
      <c r="A283" s="95">
        <v>42865</v>
      </c>
      <c r="B283" s="94">
        <v>61</v>
      </c>
      <c r="C283" s="94">
        <v>19</v>
      </c>
      <c r="D283" s="94" t="s">
        <v>1280</v>
      </c>
      <c r="E283" s="94" t="s">
        <v>1850</v>
      </c>
      <c r="F283" s="94">
        <v>605</v>
      </c>
      <c r="G283" s="94" t="s">
        <v>1305</v>
      </c>
      <c r="H283" s="94" t="s">
        <v>1851</v>
      </c>
    </row>
    <row r="284" spans="1:8" x14ac:dyDescent="0.15">
      <c r="A284" s="95">
        <v>42865</v>
      </c>
      <c r="B284" s="94">
        <v>51</v>
      </c>
      <c r="C284" s="94">
        <v>20</v>
      </c>
      <c r="D284" s="94" t="s">
        <v>1307</v>
      </c>
      <c r="E284" s="94" t="s">
        <v>1852</v>
      </c>
      <c r="F284" s="94">
        <v>605</v>
      </c>
      <c r="G284" s="94" t="s">
        <v>1305</v>
      </c>
      <c r="H284" s="94" t="s">
        <v>1853</v>
      </c>
    </row>
    <row r="285" spans="1:8" x14ac:dyDescent="0.15">
      <c r="A285" s="95">
        <v>43735</v>
      </c>
      <c r="B285" s="94">
        <v>11</v>
      </c>
      <c r="C285" s="94">
        <v>1</v>
      </c>
      <c r="D285" s="94" t="s">
        <v>1280</v>
      </c>
      <c r="E285" s="94" t="s">
        <v>1854</v>
      </c>
      <c r="F285" s="94">
        <v>1953</v>
      </c>
      <c r="G285" s="94" t="s">
        <v>1282</v>
      </c>
      <c r="H285" s="94" t="s">
        <v>1855</v>
      </c>
    </row>
    <row r="286" spans="1:8" x14ac:dyDescent="0.15">
      <c r="A286" s="95">
        <v>43712</v>
      </c>
      <c r="B286" s="94">
        <v>31</v>
      </c>
      <c r="C286" s="94">
        <v>2</v>
      </c>
      <c r="D286" s="94" t="s">
        <v>1280</v>
      </c>
      <c r="E286" s="94" t="s">
        <v>1856</v>
      </c>
      <c r="F286" s="94">
        <v>1953</v>
      </c>
      <c r="G286" s="94" t="s">
        <v>1282</v>
      </c>
      <c r="H286" s="94" t="s">
        <v>1857</v>
      </c>
    </row>
    <row r="287" spans="1:8" x14ac:dyDescent="0.15">
      <c r="A287" s="95">
        <v>43949</v>
      </c>
      <c r="B287" s="94">
        <v>11</v>
      </c>
      <c r="C287" s="94">
        <v>3</v>
      </c>
      <c r="D287" s="94" t="s">
        <v>1280</v>
      </c>
      <c r="E287" s="94" t="s">
        <v>1858</v>
      </c>
      <c r="F287" s="94">
        <v>1953</v>
      </c>
      <c r="G287" s="94" t="s">
        <v>1287</v>
      </c>
      <c r="H287" s="94" t="s">
        <v>1859</v>
      </c>
    </row>
    <row r="288" spans="1:8" x14ac:dyDescent="0.15">
      <c r="A288" s="95">
        <v>43950</v>
      </c>
      <c r="B288" s="94">
        <v>32</v>
      </c>
      <c r="C288" s="94">
        <v>4</v>
      </c>
      <c r="D288" s="94" t="s">
        <v>1280</v>
      </c>
      <c r="E288" s="94" t="s">
        <v>1860</v>
      </c>
      <c r="F288" s="94">
        <v>1953</v>
      </c>
      <c r="G288" s="94" t="s">
        <v>1287</v>
      </c>
      <c r="H288" s="94" t="s">
        <v>1861</v>
      </c>
    </row>
    <row r="289" spans="1:8" x14ac:dyDescent="0.15">
      <c r="A289" s="95">
        <v>43949</v>
      </c>
      <c r="B289" s="94">
        <v>21</v>
      </c>
      <c r="C289" s="94">
        <v>5</v>
      </c>
      <c r="D289" s="94" t="s">
        <v>1280</v>
      </c>
      <c r="E289" s="94" t="s">
        <v>1862</v>
      </c>
      <c r="F289" s="94">
        <v>1953</v>
      </c>
      <c r="G289" s="94" t="s">
        <v>1287</v>
      </c>
      <c r="H289" s="94" t="s">
        <v>1863</v>
      </c>
    </row>
    <row r="290" spans="1:8" x14ac:dyDescent="0.15">
      <c r="A290" s="95">
        <v>43950</v>
      </c>
      <c r="B290" s="94">
        <v>33</v>
      </c>
      <c r="C290" s="94">
        <v>6</v>
      </c>
      <c r="D290" s="94" t="s">
        <v>1280</v>
      </c>
      <c r="E290" s="94" t="s">
        <v>1864</v>
      </c>
      <c r="F290" s="94">
        <v>1953</v>
      </c>
      <c r="G290" s="94" t="s">
        <v>1294</v>
      </c>
      <c r="H290" s="94" t="s">
        <v>1865</v>
      </c>
    </row>
    <row r="291" spans="1:8" x14ac:dyDescent="0.15">
      <c r="A291" s="95">
        <v>43949</v>
      </c>
      <c r="B291" s="94">
        <v>12</v>
      </c>
      <c r="C291" s="94">
        <v>7</v>
      </c>
      <c r="D291" s="94" t="s">
        <v>1280</v>
      </c>
      <c r="E291" s="94" t="s">
        <v>1866</v>
      </c>
      <c r="F291" s="94">
        <v>1953</v>
      </c>
      <c r="G291" s="94" t="s">
        <v>1294</v>
      </c>
      <c r="H291" s="94" t="s">
        <v>1867</v>
      </c>
    </row>
    <row r="292" spans="1:8" x14ac:dyDescent="0.15">
      <c r="A292" s="95">
        <v>43949</v>
      </c>
      <c r="B292" s="94">
        <v>61</v>
      </c>
      <c r="C292" s="94">
        <v>8</v>
      </c>
      <c r="D292" s="94" t="s">
        <v>1280</v>
      </c>
      <c r="E292" s="94" t="s">
        <v>1868</v>
      </c>
      <c r="F292" s="94">
        <v>1953</v>
      </c>
      <c r="G292" s="94" t="s">
        <v>1294</v>
      </c>
      <c r="H292" s="94" t="s">
        <v>1869</v>
      </c>
    </row>
    <row r="293" spans="1:8" x14ac:dyDescent="0.15">
      <c r="A293" s="95">
        <v>43949</v>
      </c>
      <c r="B293" s="94">
        <v>22</v>
      </c>
      <c r="C293" s="94">
        <v>9</v>
      </c>
      <c r="D293" s="94" t="s">
        <v>1280</v>
      </c>
      <c r="E293" s="94" t="s">
        <v>1870</v>
      </c>
      <c r="F293" s="94">
        <v>1953</v>
      </c>
      <c r="G293" s="94" t="s">
        <v>1294</v>
      </c>
      <c r="H293" s="94" t="s">
        <v>1871</v>
      </c>
    </row>
    <row r="294" spans="1:8" x14ac:dyDescent="0.15">
      <c r="A294" s="95">
        <v>43949</v>
      </c>
      <c r="B294" s="94">
        <v>61</v>
      </c>
      <c r="C294" s="94">
        <v>10</v>
      </c>
      <c r="D294" s="94" t="s">
        <v>1280</v>
      </c>
      <c r="E294" s="94" t="s">
        <v>1872</v>
      </c>
      <c r="F294" s="94">
        <v>1953</v>
      </c>
      <c r="G294" s="94" t="s">
        <v>1294</v>
      </c>
      <c r="H294" s="94" t="s">
        <v>1873</v>
      </c>
    </row>
    <row r="295" spans="1:8" x14ac:dyDescent="0.15">
      <c r="A295" s="95">
        <v>43711</v>
      </c>
      <c r="B295" s="94">
        <v>51</v>
      </c>
      <c r="C295" s="94">
        <v>11</v>
      </c>
      <c r="D295" s="94" t="s">
        <v>1307</v>
      </c>
      <c r="E295" s="94" t="s">
        <v>1874</v>
      </c>
      <c r="F295" s="94">
        <v>1953</v>
      </c>
      <c r="G295" s="94" t="s">
        <v>1305</v>
      </c>
      <c r="H295" s="94" t="s">
        <v>1875</v>
      </c>
    </row>
    <row r="296" spans="1:8" x14ac:dyDescent="0.15">
      <c r="A296" s="95">
        <v>44777</v>
      </c>
      <c r="B296" s="94">
        <v>61</v>
      </c>
      <c r="C296" s="94">
        <v>12</v>
      </c>
      <c r="D296" s="94" t="s">
        <v>1280</v>
      </c>
      <c r="E296" s="94" t="s">
        <v>1876</v>
      </c>
      <c r="F296" s="94">
        <v>1953</v>
      </c>
      <c r="G296" s="94" t="s">
        <v>1305</v>
      </c>
      <c r="H296" s="94" t="s">
        <v>1877</v>
      </c>
    </row>
    <row r="297" spans="1:8" x14ac:dyDescent="0.15">
      <c r="A297" s="95">
        <v>44970</v>
      </c>
      <c r="B297" s="94">
        <v>61</v>
      </c>
      <c r="C297" s="94">
        <v>13</v>
      </c>
      <c r="D297" s="94" t="s">
        <v>1280</v>
      </c>
      <c r="E297" s="94" t="s">
        <v>1878</v>
      </c>
      <c r="F297" s="94">
        <v>1953</v>
      </c>
      <c r="G297" s="94" t="s">
        <v>1305</v>
      </c>
      <c r="H297" s="94" t="s">
        <v>1879</v>
      </c>
    </row>
    <row r="298" spans="1:8" x14ac:dyDescent="0.15">
      <c r="A298" s="95">
        <v>44102</v>
      </c>
      <c r="B298" s="94">
        <v>41</v>
      </c>
      <c r="C298" s="94">
        <v>14</v>
      </c>
      <c r="D298" s="94" t="s">
        <v>1280</v>
      </c>
      <c r="E298" s="94" t="s">
        <v>1880</v>
      </c>
      <c r="F298" s="94">
        <v>1953</v>
      </c>
      <c r="G298" s="94" t="s">
        <v>1305</v>
      </c>
      <c r="H298" s="94" t="s">
        <v>1881</v>
      </c>
    </row>
    <row r="299" spans="1:8" x14ac:dyDescent="0.15">
      <c r="A299" s="95">
        <v>44102</v>
      </c>
      <c r="B299" s="94">
        <v>11</v>
      </c>
      <c r="C299" s="94">
        <v>15</v>
      </c>
      <c r="D299" s="94" t="s">
        <v>1394</v>
      </c>
      <c r="E299" s="94" t="s">
        <v>1882</v>
      </c>
      <c r="F299" s="94">
        <v>1953</v>
      </c>
      <c r="G299" s="94" t="s">
        <v>1316</v>
      </c>
      <c r="H299" s="94" t="s">
        <v>1883</v>
      </c>
    </row>
    <row r="300" spans="1:8" x14ac:dyDescent="0.15">
      <c r="A300" s="95">
        <v>43712</v>
      </c>
      <c r="B300" s="94">
        <v>11</v>
      </c>
      <c r="C300" s="94">
        <v>16</v>
      </c>
      <c r="D300" s="94" t="s">
        <v>1394</v>
      </c>
      <c r="E300" s="94" t="s">
        <v>1884</v>
      </c>
      <c r="F300" s="94">
        <v>1953</v>
      </c>
      <c r="G300" s="94" t="s">
        <v>1316</v>
      </c>
      <c r="H300" s="94" t="s">
        <v>1885</v>
      </c>
    </row>
    <row r="301" spans="1:8" x14ac:dyDescent="0.15">
      <c r="A301" s="95">
        <v>43766</v>
      </c>
      <c r="B301" s="94">
        <v>61</v>
      </c>
      <c r="C301" s="94">
        <v>17</v>
      </c>
      <c r="D301" s="94" t="s">
        <v>1394</v>
      </c>
      <c r="E301" s="94" t="s">
        <v>1886</v>
      </c>
      <c r="F301" s="94">
        <v>1953</v>
      </c>
      <c r="G301" s="94" t="s">
        <v>1316</v>
      </c>
      <c r="H301" s="94" t="s">
        <v>1887</v>
      </c>
    </row>
    <row r="302" spans="1:8" x14ac:dyDescent="0.15">
      <c r="A302" s="95">
        <v>43766</v>
      </c>
      <c r="B302" s="94">
        <v>61</v>
      </c>
      <c r="C302" s="94">
        <v>18</v>
      </c>
      <c r="D302" s="94" t="s">
        <v>1280</v>
      </c>
      <c r="E302" s="94" t="s">
        <v>1888</v>
      </c>
      <c r="F302" s="94">
        <v>1953</v>
      </c>
      <c r="G302" s="94" t="s">
        <v>1316</v>
      </c>
      <c r="H302" s="94" t="s">
        <v>1889</v>
      </c>
    </row>
    <row r="303" spans="1:8" x14ac:dyDescent="0.15">
      <c r="A303" s="95">
        <v>44102</v>
      </c>
      <c r="B303" s="94">
        <v>11</v>
      </c>
      <c r="C303" s="94">
        <v>19</v>
      </c>
      <c r="D303" s="94" t="s">
        <v>1280</v>
      </c>
      <c r="E303" s="94" t="s">
        <v>1890</v>
      </c>
      <c r="F303" s="94">
        <v>1953</v>
      </c>
      <c r="G303" s="94" t="s">
        <v>1316</v>
      </c>
      <c r="H303" s="94" t="s">
        <v>1891</v>
      </c>
    </row>
    <row r="304" spans="1:8" x14ac:dyDescent="0.15">
      <c r="A304" s="95">
        <v>44102</v>
      </c>
      <c r="B304" s="94">
        <v>21</v>
      </c>
      <c r="C304" s="94">
        <v>20</v>
      </c>
      <c r="D304" s="94" t="s">
        <v>1280</v>
      </c>
      <c r="E304" s="94" t="s">
        <v>1892</v>
      </c>
      <c r="F304" s="94">
        <v>1953</v>
      </c>
      <c r="G304" s="94" t="s">
        <v>1316</v>
      </c>
      <c r="H304" s="94" t="s">
        <v>1893</v>
      </c>
    </row>
    <row r="305" spans="1:8" x14ac:dyDescent="0.15">
      <c r="A305" s="95">
        <v>44102</v>
      </c>
      <c r="B305" s="94">
        <v>61</v>
      </c>
      <c r="C305" s="94">
        <v>21</v>
      </c>
      <c r="D305" s="94" t="s">
        <v>1280</v>
      </c>
      <c r="E305" s="94" t="s">
        <v>1894</v>
      </c>
      <c r="F305" s="94">
        <v>1953</v>
      </c>
      <c r="G305" s="94" t="s">
        <v>1316</v>
      </c>
      <c r="H305" s="94" t="s">
        <v>1895</v>
      </c>
    </row>
    <row r="306" spans="1:8" x14ac:dyDescent="0.15">
      <c r="A306" s="95">
        <v>44102</v>
      </c>
      <c r="B306" s="94">
        <v>12</v>
      </c>
      <c r="C306" s="94">
        <v>22</v>
      </c>
      <c r="D306" s="94" t="s">
        <v>1280</v>
      </c>
      <c r="E306" s="94" t="s">
        <v>1896</v>
      </c>
      <c r="F306" s="94">
        <v>1953</v>
      </c>
      <c r="G306" s="94" t="s">
        <v>1322</v>
      </c>
      <c r="H306" s="94" t="s">
        <v>1897</v>
      </c>
    </row>
    <row r="307" spans="1:8" x14ac:dyDescent="0.15">
      <c r="A307" s="95">
        <v>43755</v>
      </c>
      <c r="B307" s="94">
        <v>12</v>
      </c>
      <c r="C307" s="94">
        <v>23</v>
      </c>
      <c r="D307" s="94" t="s">
        <v>1280</v>
      </c>
      <c r="E307" s="94" t="s">
        <v>1898</v>
      </c>
      <c r="F307" s="94">
        <v>1953</v>
      </c>
      <c r="G307" s="94" t="s">
        <v>1322</v>
      </c>
      <c r="H307" s="94" t="s">
        <v>1899</v>
      </c>
    </row>
    <row r="308" spans="1:8" x14ac:dyDescent="0.15">
      <c r="A308" s="95">
        <v>44740</v>
      </c>
      <c r="B308" s="94">
        <v>12</v>
      </c>
      <c r="C308" s="94">
        <v>24</v>
      </c>
      <c r="D308" s="94" t="s">
        <v>1280</v>
      </c>
      <c r="E308" s="94" t="s">
        <v>1900</v>
      </c>
      <c r="F308" s="94">
        <v>1953</v>
      </c>
      <c r="G308" s="94" t="s">
        <v>1322</v>
      </c>
      <c r="H308" s="94" t="s">
        <v>1901</v>
      </c>
    </row>
    <row r="309" spans="1:8" x14ac:dyDescent="0.15">
      <c r="A309" s="95">
        <v>44854</v>
      </c>
      <c r="B309" s="94">
        <v>12</v>
      </c>
      <c r="C309" s="94">
        <v>25</v>
      </c>
      <c r="D309" s="94" t="s">
        <v>1280</v>
      </c>
      <c r="E309" s="94" t="s">
        <v>1902</v>
      </c>
      <c r="F309" s="94">
        <v>1953</v>
      </c>
      <c r="G309" s="94" t="s">
        <v>1322</v>
      </c>
      <c r="H309" s="94" t="s">
        <v>1903</v>
      </c>
    </row>
    <row r="310" spans="1:8" x14ac:dyDescent="0.15">
      <c r="A310" s="95">
        <v>44102</v>
      </c>
      <c r="B310" s="94">
        <v>12</v>
      </c>
      <c r="C310" s="94">
        <v>26</v>
      </c>
      <c r="D310" s="94" t="s">
        <v>1394</v>
      </c>
      <c r="E310" s="94" t="s">
        <v>1904</v>
      </c>
      <c r="F310" s="94">
        <v>1953</v>
      </c>
      <c r="G310" s="94" t="s">
        <v>1322</v>
      </c>
      <c r="H310" s="94" t="s">
        <v>1905</v>
      </c>
    </row>
    <row r="311" spans="1:8" x14ac:dyDescent="0.15">
      <c r="A311" s="95">
        <v>44597</v>
      </c>
      <c r="B311" s="94">
        <v>12</v>
      </c>
      <c r="C311" s="94">
        <v>27</v>
      </c>
      <c r="D311" s="94" t="s">
        <v>1394</v>
      </c>
      <c r="E311" s="94" t="s">
        <v>1906</v>
      </c>
      <c r="F311" s="94">
        <v>1953</v>
      </c>
      <c r="G311" s="94" t="s">
        <v>1322</v>
      </c>
      <c r="H311" s="94" t="s">
        <v>1907</v>
      </c>
    </row>
    <row r="312" spans="1:8" x14ac:dyDescent="0.15">
      <c r="A312" s="95">
        <v>44860</v>
      </c>
      <c r="B312" s="94">
        <v>12</v>
      </c>
      <c r="C312" s="94">
        <v>28</v>
      </c>
      <c r="D312" s="94" t="s">
        <v>1280</v>
      </c>
      <c r="E312" s="94" t="s">
        <v>1908</v>
      </c>
      <c r="F312" s="94">
        <v>1953</v>
      </c>
      <c r="G312" s="94" t="s">
        <v>1322</v>
      </c>
      <c r="H312" s="94" t="s">
        <v>1909</v>
      </c>
    </row>
    <row r="313" spans="1:8" x14ac:dyDescent="0.15">
      <c r="A313" s="95">
        <v>44860</v>
      </c>
      <c r="B313" s="94">
        <v>12</v>
      </c>
      <c r="C313" s="94">
        <v>29</v>
      </c>
      <c r="D313" s="94" t="s">
        <v>1394</v>
      </c>
      <c r="E313" s="94" t="s">
        <v>1910</v>
      </c>
      <c r="F313" s="94">
        <v>1953</v>
      </c>
      <c r="G313" s="94" t="s">
        <v>1322</v>
      </c>
      <c r="H313" s="94" t="s">
        <v>1911</v>
      </c>
    </row>
    <row r="314" spans="1:8" x14ac:dyDescent="0.15">
      <c r="A314" s="95">
        <v>44102</v>
      </c>
      <c r="B314" s="94">
        <v>22</v>
      </c>
      <c r="C314" s="94">
        <v>30</v>
      </c>
      <c r="D314" s="94" t="s">
        <v>1280</v>
      </c>
      <c r="E314" s="94" t="s">
        <v>1912</v>
      </c>
      <c r="F314" s="94">
        <v>1953</v>
      </c>
      <c r="G314" s="94" t="s">
        <v>1322</v>
      </c>
      <c r="H314" s="94" t="s">
        <v>1913</v>
      </c>
    </row>
    <row r="315" spans="1:8" x14ac:dyDescent="0.15">
      <c r="A315" s="95">
        <v>44102</v>
      </c>
      <c r="B315" s="94">
        <v>61</v>
      </c>
      <c r="C315" s="94">
        <v>31</v>
      </c>
      <c r="D315" s="94" t="s">
        <v>1280</v>
      </c>
      <c r="E315" s="94" t="s">
        <v>1914</v>
      </c>
      <c r="F315" s="94">
        <v>1953</v>
      </c>
      <c r="G315" s="94" t="s">
        <v>1322</v>
      </c>
      <c r="H315" s="94" t="s">
        <v>1915</v>
      </c>
    </row>
    <row r="316" spans="1:8" x14ac:dyDescent="0.15">
      <c r="A316" s="95">
        <v>43671</v>
      </c>
      <c r="B316" s="94">
        <v>61</v>
      </c>
      <c r="C316" s="94">
        <v>1</v>
      </c>
      <c r="D316" s="94" t="s">
        <v>1307</v>
      </c>
      <c r="E316" s="94" t="s">
        <v>1916</v>
      </c>
      <c r="F316" s="94">
        <v>1900</v>
      </c>
      <c r="G316" s="94" t="s">
        <v>1282</v>
      </c>
      <c r="H316" s="94" t="s">
        <v>1917</v>
      </c>
    </row>
    <row r="317" spans="1:8" x14ac:dyDescent="0.15">
      <c r="A317" s="95">
        <v>44649</v>
      </c>
      <c r="B317" s="94">
        <v>61</v>
      </c>
      <c r="C317" s="94">
        <v>2</v>
      </c>
      <c r="D317" s="94" t="s">
        <v>1280</v>
      </c>
      <c r="E317" s="94" t="s">
        <v>1918</v>
      </c>
      <c r="F317" s="94">
        <v>1900</v>
      </c>
      <c r="G317" s="94" t="s">
        <v>1282</v>
      </c>
      <c r="H317" s="94" t="s">
        <v>1919</v>
      </c>
    </row>
    <row r="318" spans="1:8" x14ac:dyDescent="0.15">
      <c r="A318" s="95">
        <v>44053</v>
      </c>
      <c r="B318" s="94">
        <v>61</v>
      </c>
      <c r="C318" s="94">
        <v>3</v>
      </c>
      <c r="D318" s="94" t="s">
        <v>1280</v>
      </c>
      <c r="E318" s="94" t="s">
        <v>1920</v>
      </c>
      <c r="F318" s="94">
        <v>1900</v>
      </c>
      <c r="G318" s="94" t="s">
        <v>1282</v>
      </c>
      <c r="H318" s="94" t="s">
        <v>1921</v>
      </c>
    </row>
    <row r="319" spans="1:8" x14ac:dyDescent="0.15">
      <c r="A319" s="95">
        <v>43671</v>
      </c>
      <c r="B319" s="94">
        <v>11</v>
      </c>
      <c r="C319" s="94">
        <v>4</v>
      </c>
      <c r="D319" s="94" t="s">
        <v>1280</v>
      </c>
      <c r="E319" s="94" t="s">
        <v>1922</v>
      </c>
      <c r="F319" s="94">
        <v>1900</v>
      </c>
      <c r="G319" s="94" t="s">
        <v>1287</v>
      </c>
      <c r="H319" s="94" t="s">
        <v>1923</v>
      </c>
    </row>
    <row r="320" spans="1:8" x14ac:dyDescent="0.15">
      <c r="A320" s="95">
        <v>44017</v>
      </c>
      <c r="B320" s="94">
        <v>61</v>
      </c>
      <c r="C320" s="94">
        <v>5</v>
      </c>
      <c r="D320" s="94" t="s">
        <v>1280</v>
      </c>
      <c r="E320" s="94" t="s">
        <v>1924</v>
      </c>
      <c r="F320" s="94">
        <v>1900</v>
      </c>
      <c r="G320" s="94" t="s">
        <v>1287</v>
      </c>
      <c r="H320" s="94" t="s">
        <v>1925</v>
      </c>
    </row>
    <row r="321" spans="1:8" x14ac:dyDescent="0.15">
      <c r="A321" s="95">
        <v>44021</v>
      </c>
      <c r="B321" s="94">
        <v>32</v>
      </c>
      <c r="C321" s="94">
        <v>6</v>
      </c>
      <c r="D321" s="94" t="s">
        <v>1280</v>
      </c>
      <c r="E321" s="94" t="s">
        <v>1926</v>
      </c>
      <c r="F321" s="94">
        <v>1900</v>
      </c>
      <c r="G321" s="94" t="s">
        <v>1287</v>
      </c>
      <c r="H321" s="94" t="s">
        <v>1927</v>
      </c>
    </row>
    <row r="322" spans="1:8" x14ac:dyDescent="0.15">
      <c r="A322" s="95">
        <v>44017</v>
      </c>
      <c r="B322" s="94">
        <v>21</v>
      </c>
      <c r="C322" s="94">
        <v>7</v>
      </c>
      <c r="D322" s="94" t="s">
        <v>1280</v>
      </c>
      <c r="E322" s="94" t="s">
        <v>1928</v>
      </c>
      <c r="F322" s="94">
        <v>1900</v>
      </c>
      <c r="G322" s="94" t="s">
        <v>1287</v>
      </c>
      <c r="H322" s="94" t="s">
        <v>1929</v>
      </c>
    </row>
    <row r="323" spans="1:8" x14ac:dyDescent="0.15">
      <c r="A323" s="95">
        <v>44119</v>
      </c>
      <c r="B323" s="94">
        <v>33</v>
      </c>
      <c r="C323" s="94">
        <v>8</v>
      </c>
      <c r="D323" s="94" t="s">
        <v>1280</v>
      </c>
      <c r="E323" s="94" t="s">
        <v>1930</v>
      </c>
      <c r="F323" s="94">
        <v>1900</v>
      </c>
      <c r="G323" s="94" t="s">
        <v>1294</v>
      </c>
      <c r="H323" s="94" t="s">
        <v>1931</v>
      </c>
    </row>
    <row r="324" spans="1:8" x14ac:dyDescent="0.15">
      <c r="A324" s="95">
        <v>44691</v>
      </c>
      <c r="B324" s="94">
        <v>33</v>
      </c>
      <c r="C324" s="94">
        <v>9</v>
      </c>
      <c r="D324" s="94" t="s">
        <v>1280</v>
      </c>
      <c r="E324" s="94" t="s">
        <v>1932</v>
      </c>
      <c r="F324" s="94">
        <v>1900</v>
      </c>
      <c r="G324" s="94" t="s">
        <v>1294</v>
      </c>
      <c r="H324" s="94" t="s">
        <v>1933</v>
      </c>
    </row>
    <row r="325" spans="1:8" x14ac:dyDescent="0.15">
      <c r="A325" s="95">
        <v>44067</v>
      </c>
      <c r="B325" s="94">
        <v>12</v>
      </c>
      <c r="C325" s="94">
        <v>10</v>
      </c>
      <c r="D325" s="94" t="s">
        <v>1280</v>
      </c>
      <c r="E325" s="94" t="s">
        <v>1934</v>
      </c>
      <c r="F325" s="94">
        <v>1900</v>
      </c>
      <c r="G325" s="94" t="s">
        <v>1294</v>
      </c>
      <c r="H325" s="94" t="s">
        <v>1935</v>
      </c>
    </row>
    <row r="326" spans="1:8" x14ac:dyDescent="0.15">
      <c r="A326" s="95">
        <v>44113</v>
      </c>
      <c r="B326" s="94">
        <v>12</v>
      </c>
      <c r="C326" s="94">
        <v>11</v>
      </c>
      <c r="D326" s="94" t="s">
        <v>1280</v>
      </c>
      <c r="E326" s="94" t="s">
        <v>1936</v>
      </c>
      <c r="F326" s="94">
        <v>1900</v>
      </c>
      <c r="G326" s="94" t="s">
        <v>1294</v>
      </c>
      <c r="H326" s="94" t="s">
        <v>1937</v>
      </c>
    </row>
    <row r="327" spans="1:8" x14ac:dyDescent="0.15">
      <c r="A327" s="95">
        <v>44825</v>
      </c>
      <c r="B327" s="94">
        <v>12</v>
      </c>
      <c r="C327" s="94">
        <v>12</v>
      </c>
      <c r="D327" s="94" t="s">
        <v>1280</v>
      </c>
      <c r="E327" s="94" t="s">
        <v>1938</v>
      </c>
      <c r="F327" s="94">
        <v>1900</v>
      </c>
      <c r="G327" s="94" t="s">
        <v>1294</v>
      </c>
      <c r="H327" s="94" t="s">
        <v>1939</v>
      </c>
    </row>
    <row r="328" spans="1:8" x14ac:dyDescent="0.15">
      <c r="A328" s="95">
        <v>44119</v>
      </c>
      <c r="B328" s="94">
        <v>22</v>
      </c>
      <c r="C328" s="94">
        <v>13</v>
      </c>
      <c r="D328" s="94" t="s">
        <v>1280</v>
      </c>
      <c r="E328" s="94" t="s">
        <v>1940</v>
      </c>
      <c r="F328" s="94">
        <v>1900</v>
      </c>
      <c r="G328" s="94" t="s">
        <v>1294</v>
      </c>
      <c r="H328" s="94" t="s">
        <v>1941</v>
      </c>
    </row>
    <row r="329" spans="1:8" x14ac:dyDescent="0.15">
      <c r="A329" s="95">
        <v>44825</v>
      </c>
      <c r="B329" s="94">
        <v>22</v>
      </c>
      <c r="C329" s="94">
        <v>14</v>
      </c>
      <c r="D329" s="94" t="s">
        <v>1280</v>
      </c>
      <c r="E329" s="94" t="s">
        <v>1942</v>
      </c>
      <c r="F329" s="94">
        <v>1900</v>
      </c>
      <c r="G329" s="94" t="s">
        <v>1294</v>
      </c>
      <c r="H329" s="94" t="s">
        <v>1943</v>
      </c>
    </row>
    <row r="330" spans="1:8" x14ac:dyDescent="0.15">
      <c r="A330" s="95">
        <v>44119</v>
      </c>
      <c r="B330" s="94">
        <v>35</v>
      </c>
      <c r="C330" s="94">
        <v>15</v>
      </c>
      <c r="D330" s="94" t="s">
        <v>1280</v>
      </c>
      <c r="E330" s="94" t="s">
        <v>1944</v>
      </c>
      <c r="F330" s="94">
        <v>1900</v>
      </c>
      <c r="G330" s="94" t="s">
        <v>1294</v>
      </c>
      <c r="H330" s="94" t="s">
        <v>1945</v>
      </c>
    </row>
    <row r="331" spans="1:8" x14ac:dyDescent="0.15">
      <c r="A331" s="95">
        <v>44720</v>
      </c>
      <c r="B331" s="94">
        <v>35</v>
      </c>
      <c r="C331" s="94">
        <v>16</v>
      </c>
      <c r="D331" s="94" t="s">
        <v>1280</v>
      </c>
      <c r="E331" s="94" t="s">
        <v>1946</v>
      </c>
      <c r="F331" s="94">
        <v>1900</v>
      </c>
      <c r="G331" s="94" t="s">
        <v>1294</v>
      </c>
      <c r="H331" s="94" t="s">
        <v>1947</v>
      </c>
    </row>
    <row r="332" spans="1:8" x14ac:dyDescent="0.15">
      <c r="A332" s="95">
        <v>44148</v>
      </c>
      <c r="B332" s="94">
        <v>41</v>
      </c>
      <c r="C332" s="94">
        <v>17</v>
      </c>
      <c r="D332" s="94" t="s">
        <v>1280</v>
      </c>
      <c r="E332" s="94" t="s">
        <v>1948</v>
      </c>
      <c r="F332" s="94">
        <v>1900</v>
      </c>
      <c r="G332" s="94" t="s">
        <v>1305</v>
      </c>
      <c r="H332" s="94" t="s">
        <v>1949</v>
      </c>
    </row>
    <row r="333" spans="1:8" x14ac:dyDescent="0.15">
      <c r="A333" s="95">
        <v>44826</v>
      </c>
      <c r="B333" s="94">
        <v>61</v>
      </c>
      <c r="C333" s="94">
        <v>18</v>
      </c>
      <c r="D333" s="94" t="s">
        <v>1280</v>
      </c>
      <c r="E333" s="94" t="s">
        <v>1950</v>
      </c>
      <c r="F333" s="94">
        <v>1900</v>
      </c>
      <c r="G333" s="94" t="s">
        <v>1305</v>
      </c>
      <c r="H333" s="94" t="s">
        <v>1951</v>
      </c>
    </row>
    <row r="334" spans="1:8" x14ac:dyDescent="0.15">
      <c r="A334" s="95">
        <v>44020</v>
      </c>
      <c r="B334" s="94">
        <v>51</v>
      </c>
      <c r="C334" s="94">
        <v>19</v>
      </c>
      <c r="D334" s="94" t="s">
        <v>1307</v>
      </c>
      <c r="E334" s="94" t="s">
        <v>1952</v>
      </c>
      <c r="F334" s="94">
        <v>1900</v>
      </c>
      <c r="G334" s="94" t="s">
        <v>1305</v>
      </c>
      <c r="H334" s="94" t="s">
        <v>1953</v>
      </c>
    </row>
    <row r="335" spans="1:8" x14ac:dyDescent="0.15">
      <c r="A335" s="95">
        <v>44020</v>
      </c>
      <c r="B335" s="94">
        <v>51</v>
      </c>
      <c r="C335" s="94">
        <v>20</v>
      </c>
      <c r="D335" s="94" t="s">
        <v>1307</v>
      </c>
      <c r="E335" s="94" t="s">
        <v>1954</v>
      </c>
      <c r="F335" s="94">
        <v>1900</v>
      </c>
      <c r="G335" s="94" t="s">
        <v>1305</v>
      </c>
      <c r="H335" s="94" t="s">
        <v>1955</v>
      </c>
    </row>
    <row r="336" spans="1:8" x14ac:dyDescent="0.15">
      <c r="A336" s="95">
        <v>44083</v>
      </c>
      <c r="B336" s="94">
        <v>61</v>
      </c>
      <c r="C336" s="94">
        <v>21</v>
      </c>
      <c r="D336" s="94" t="s">
        <v>1280</v>
      </c>
      <c r="E336" s="94" t="s">
        <v>1956</v>
      </c>
      <c r="F336" s="94">
        <v>1900</v>
      </c>
      <c r="G336" s="94" t="s">
        <v>1305</v>
      </c>
      <c r="H336" s="94" t="s">
        <v>1957</v>
      </c>
    </row>
    <row r="337" spans="1:8" x14ac:dyDescent="0.15">
      <c r="A337" s="95">
        <v>44084</v>
      </c>
      <c r="B337" s="94">
        <v>61</v>
      </c>
      <c r="C337" s="94">
        <v>22</v>
      </c>
      <c r="D337" s="94" t="s">
        <v>1280</v>
      </c>
      <c r="E337" s="94" t="s">
        <v>1958</v>
      </c>
      <c r="F337" s="94">
        <v>1900</v>
      </c>
      <c r="G337" s="94" t="s">
        <v>1305</v>
      </c>
      <c r="H337" s="94" t="s">
        <v>1959</v>
      </c>
    </row>
    <row r="338" spans="1:8" x14ac:dyDescent="0.15">
      <c r="A338" s="95">
        <v>44106</v>
      </c>
      <c r="B338" s="94">
        <v>41</v>
      </c>
      <c r="C338" s="94">
        <v>23</v>
      </c>
      <c r="D338" s="94" t="s">
        <v>1280</v>
      </c>
      <c r="E338" s="94" t="s">
        <v>1960</v>
      </c>
      <c r="F338" s="94">
        <v>1900</v>
      </c>
      <c r="G338" s="94" t="s">
        <v>1305</v>
      </c>
      <c r="H338" s="94" t="s">
        <v>1961</v>
      </c>
    </row>
    <row r="339" spans="1:8" x14ac:dyDescent="0.15">
      <c r="A339" s="95">
        <v>43671</v>
      </c>
      <c r="B339" s="94">
        <v>11</v>
      </c>
      <c r="C339" s="94">
        <v>24</v>
      </c>
      <c r="D339" s="94" t="s">
        <v>1962</v>
      </c>
      <c r="E339" s="94" t="s">
        <v>1963</v>
      </c>
      <c r="F339" s="94">
        <v>1900</v>
      </c>
      <c r="G339" s="94" t="s">
        <v>1316</v>
      </c>
      <c r="H339" s="94" t="s">
        <v>1964</v>
      </c>
    </row>
    <row r="340" spans="1:8" x14ac:dyDescent="0.15">
      <c r="A340" s="95">
        <v>43671</v>
      </c>
      <c r="B340" s="94">
        <v>11</v>
      </c>
      <c r="C340" s="94">
        <v>25</v>
      </c>
      <c r="D340" s="94" t="s">
        <v>1280</v>
      </c>
      <c r="E340" s="94" t="s">
        <v>1965</v>
      </c>
      <c r="F340" s="94">
        <v>1900</v>
      </c>
      <c r="G340" s="94" t="s">
        <v>1316</v>
      </c>
      <c r="H340" s="94" t="s">
        <v>1966</v>
      </c>
    </row>
    <row r="341" spans="1:8" x14ac:dyDescent="0.15">
      <c r="A341" s="95">
        <v>44106</v>
      </c>
      <c r="B341" s="94">
        <v>11</v>
      </c>
      <c r="C341" s="94">
        <v>26</v>
      </c>
      <c r="D341" s="94" t="s">
        <v>1280</v>
      </c>
      <c r="E341" s="94" t="s">
        <v>1967</v>
      </c>
      <c r="F341" s="94">
        <v>1900</v>
      </c>
      <c r="G341" s="94" t="s">
        <v>1316</v>
      </c>
      <c r="H341" s="94" t="s">
        <v>1968</v>
      </c>
    </row>
    <row r="342" spans="1:8" x14ac:dyDescent="0.15">
      <c r="A342" s="95">
        <v>44067</v>
      </c>
      <c r="B342" s="94">
        <v>11</v>
      </c>
      <c r="C342" s="94">
        <v>27</v>
      </c>
      <c r="D342" s="94" t="s">
        <v>1280</v>
      </c>
      <c r="E342" s="94" t="s">
        <v>1969</v>
      </c>
      <c r="F342" s="94">
        <v>1900</v>
      </c>
      <c r="G342" s="94" t="s">
        <v>1316</v>
      </c>
      <c r="H342" s="94" t="s">
        <v>1970</v>
      </c>
    </row>
    <row r="343" spans="1:8" x14ac:dyDescent="0.15">
      <c r="A343" s="95">
        <v>44064</v>
      </c>
      <c r="B343" s="94">
        <v>21</v>
      </c>
      <c r="C343" s="94">
        <v>28</v>
      </c>
      <c r="D343" s="94" t="s">
        <v>1280</v>
      </c>
      <c r="E343" s="94" t="s">
        <v>1971</v>
      </c>
      <c r="F343" s="94">
        <v>1900</v>
      </c>
      <c r="G343" s="94" t="s">
        <v>1316</v>
      </c>
      <c r="H343" s="94" t="s">
        <v>1972</v>
      </c>
    </row>
    <row r="344" spans="1:8" x14ac:dyDescent="0.15">
      <c r="A344" s="95">
        <v>44106</v>
      </c>
      <c r="B344" s="94">
        <v>21</v>
      </c>
      <c r="C344" s="94">
        <v>29</v>
      </c>
      <c r="D344" s="94" t="s">
        <v>1280</v>
      </c>
      <c r="E344" s="94" t="s">
        <v>1973</v>
      </c>
      <c r="F344" s="94">
        <v>1900</v>
      </c>
      <c r="G344" s="94" t="s">
        <v>1316</v>
      </c>
      <c r="H344" s="94" t="s">
        <v>1974</v>
      </c>
    </row>
    <row r="345" spans="1:8" x14ac:dyDescent="0.15">
      <c r="A345" s="95">
        <v>44067</v>
      </c>
      <c r="B345" s="94">
        <v>61</v>
      </c>
      <c r="C345" s="94">
        <v>30</v>
      </c>
      <c r="D345" s="94" t="s">
        <v>1280</v>
      </c>
      <c r="E345" s="94" t="s">
        <v>1975</v>
      </c>
      <c r="F345" s="94">
        <v>1900</v>
      </c>
      <c r="G345" s="94" t="s">
        <v>1316</v>
      </c>
      <c r="H345" s="94" t="s">
        <v>1976</v>
      </c>
    </row>
    <row r="346" spans="1:8" x14ac:dyDescent="0.15">
      <c r="A346" s="95">
        <v>44087</v>
      </c>
      <c r="B346" s="94">
        <v>12</v>
      </c>
      <c r="C346" s="94">
        <v>31</v>
      </c>
      <c r="D346" s="94" t="s">
        <v>1280</v>
      </c>
      <c r="E346" s="94" t="s">
        <v>1977</v>
      </c>
      <c r="F346" s="94">
        <v>1900</v>
      </c>
      <c r="G346" s="94" t="s">
        <v>1316</v>
      </c>
      <c r="H346" s="94" t="s">
        <v>1978</v>
      </c>
    </row>
    <row r="347" spans="1:8" x14ac:dyDescent="0.15">
      <c r="A347" s="95">
        <v>44087</v>
      </c>
      <c r="B347" s="94">
        <v>12</v>
      </c>
      <c r="C347" s="94">
        <v>32</v>
      </c>
      <c r="D347" s="94" t="s">
        <v>1280</v>
      </c>
      <c r="E347" s="94" t="s">
        <v>1979</v>
      </c>
      <c r="F347" s="94">
        <v>1900</v>
      </c>
      <c r="G347" s="94" t="s">
        <v>1316</v>
      </c>
      <c r="H347" s="94" t="s">
        <v>1980</v>
      </c>
    </row>
    <row r="348" spans="1:8" x14ac:dyDescent="0.15">
      <c r="A348" s="95">
        <v>44084</v>
      </c>
      <c r="B348" s="94">
        <v>11</v>
      </c>
      <c r="C348" s="94">
        <v>33</v>
      </c>
      <c r="D348" s="94" t="s">
        <v>1962</v>
      </c>
      <c r="E348" s="94" t="s">
        <v>1981</v>
      </c>
      <c r="F348" s="94">
        <v>1900</v>
      </c>
      <c r="G348" s="94" t="s">
        <v>1316</v>
      </c>
      <c r="H348" s="94" t="s">
        <v>1982</v>
      </c>
    </row>
    <row r="349" spans="1:8" x14ac:dyDescent="0.15">
      <c r="A349" s="95">
        <v>44144</v>
      </c>
      <c r="B349" s="94">
        <v>12</v>
      </c>
      <c r="C349" s="94">
        <v>34</v>
      </c>
      <c r="D349" s="94" t="s">
        <v>1280</v>
      </c>
      <c r="E349" s="94" t="s">
        <v>1983</v>
      </c>
      <c r="F349" s="94">
        <v>1900</v>
      </c>
      <c r="G349" s="94" t="s">
        <v>1322</v>
      </c>
      <c r="H349" s="94" t="s">
        <v>1984</v>
      </c>
    </row>
    <row r="350" spans="1:8" x14ac:dyDescent="0.15">
      <c r="A350" s="95">
        <v>44414</v>
      </c>
      <c r="B350" s="94">
        <v>12</v>
      </c>
      <c r="C350" s="94">
        <v>35</v>
      </c>
      <c r="D350" s="94" t="s">
        <v>1280</v>
      </c>
      <c r="E350" s="94" t="s">
        <v>1985</v>
      </c>
      <c r="F350" s="94">
        <v>1900</v>
      </c>
      <c r="G350" s="94" t="s">
        <v>1322</v>
      </c>
      <c r="H350" s="94" t="s">
        <v>1986</v>
      </c>
    </row>
    <row r="351" spans="1:8" x14ac:dyDescent="0.15">
      <c r="A351" s="95">
        <v>44808</v>
      </c>
      <c r="B351" s="94">
        <v>12</v>
      </c>
      <c r="C351" s="94">
        <v>36</v>
      </c>
      <c r="D351" s="94" t="s">
        <v>1280</v>
      </c>
      <c r="E351" s="94" t="s">
        <v>1987</v>
      </c>
      <c r="F351" s="94">
        <v>1900</v>
      </c>
      <c r="G351" s="94" t="s">
        <v>1322</v>
      </c>
      <c r="H351" s="94" t="s">
        <v>1988</v>
      </c>
    </row>
    <row r="352" spans="1:8" x14ac:dyDescent="0.15">
      <c r="A352" s="95">
        <v>45161</v>
      </c>
      <c r="B352" s="94">
        <v>12</v>
      </c>
      <c r="C352" s="94">
        <v>37</v>
      </c>
      <c r="D352" s="94" t="s">
        <v>1280</v>
      </c>
      <c r="E352" s="94" t="s">
        <v>1989</v>
      </c>
      <c r="F352" s="94">
        <v>1900</v>
      </c>
      <c r="G352" s="94" t="s">
        <v>1322</v>
      </c>
      <c r="H352" s="94" t="s">
        <v>1990</v>
      </c>
    </row>
    <row r="353" spans="1:8" x14ac:dyDescent="0.15">
      <c r="A353" s="95">
        <v>44064</v>
      </c>
      <c r="B353" s="94">
        <v>12</v>
      </c>
      <c r="C353" s="94">
        <v>38</v>
      </c>
      <c r="D353" s="94" t="s">
        <v>1962</v>
      </c>
      <c r="E353" s="94" t="s">
        <v>1991</v>
      </c>
      <c r="F353" s="94">
        <v>1900</v>
      </c>
      <c r="G353" s="94" t="s">
        <v>1322</v>
      </c>
      <c r="H353" s="94" t="s">
        <v>1992</v>
      </c>
    </row>
    <row r="354" spans="1:8" x14ac:dyDescent="0.15">
      <c r="A354" s="95">
        <v>44137</v>
      </c>
      <c r="B354" s="94">
        <v>12</v>
      </c>
      <c r="C354" s="94">
        <v>39</v>
      </c>
      <c r="D354" s="94" t="s">
        <v>1962</v>
      </c>
      <c r="E354" s="94" t="s">
        <v>1993</v>
      </c>
      <c r="F354" s="94">
        <v>1900</v>
      </c>
      <c r="G354" s="94" t="s">
        <v>1322</v>
      </c>
      <c r="H354" s="94" t="s">
        <v>1994</v>
      </c>
    </row>
    <row r="355" spans="1:8" x14ac:dyDescent="0.15">
      <c r="A355" s="95">
        <v>44412</v>
      </c>
      <c r="B355" s="94">
        <v>12</v>
      </c>
      <c r="C355" s="94">
        <v>40</v>
      </c>
      <c r="D355" s="94" t="s">
        <v>1962</v>
      </c>
      <c r="E355" s="94" t="s">
        <v>1995</v>
      </c>
      <c r="F355" s="94">
        <v>1900</v>
      </c>
      <c r="G355" s="94" t="s">
        <v>1322</v>
      </c>
      <c r="H355" s="94" t="s">
        <v>1996</v>
      </c>
    </row>
    <row r="356" spans="1:8" x14ac:dyDescent="0.15">
      <c r="A356" s="95">
        <v>44808</v>
      </c>
      <c r="B356" s="94">
        <v>12</v>
      </c>
      <c r="C356" s="94">
        <v>41</v>
      </c>
      <c r="D356" s="94" t="s">
        <v>1962</v>
      </c>
      <c r="E356" s="94" t="s">
        <v>1997</v>
      </c>
      <c r="F356" s="94">
        <v>1900</v>
      </c>
      <c r="G356" s="94" t="s">
        <v>1322</v>
      </c>
      <c r="H356" s="94" t="s">
        <v>1998</v>
      </c>
    </row>
    <row r="357" spans="1:8" x14ac:dyDescent="0.15">
      <c r="A357" s="95">
        <v>45161</v>
      </c>
      <c r="B357" s="94">
        <v>12</v>
      </c>
      <c r="C357" s="94">
        <v>42</v>
      </c>
      <c r="D357" s="94" t="s">
        <v>1962</v>
      </c>
      <c r="E357" s="94" t="s">
        <v>1999</v>
      </c>
      <c r="F357" s="94">
        <v>1900</v>
      </c>
      <c r="G357" s="94" t="s">
        <v>1322</v>
      </c>
      <c r="H357" s="94" t="s">
        <v>2000</v>
      </c>
    </row>
    <row r="358" spans="1:8" x14ac:dyDescent="0.15">
      <c r="A358" s="95">
        <v>44148</v>
      </c>
      <c r="B358" s="94">
        <v>22</v>
      </c>
      <c r="C358" s="94">
        <v>43</v>
      </c>
      <c r="D358" s="94" t="s">
        <v>1280</v>
      </c>
      <c r="E358" s="94" t="s">
        <v>2001</v>
      </c>
      <c r="F358" s="94">
        <v>1900</v>
      </c>
      <c r="G358" s="94" t="s">
        <v>1322</v>
      </c>
      <c r="H358" s="94" t="s">
        <v>2002</v>
      </c>
    </row>
    <row r="359" spans="1:8" x14ac:dyDescent="0.15">
      <c r="A359" s="95">
        <v>44119</v>
      </c>
      <c r="B359" s="94">
        <v>61</v>
      </c>
      <c r="C359" s="94">
        <v>44</v>
      </c>
      <c r="D359" s="94" t="s">
        <v>1280</v>
      </c>
      <c r="E359" s="94" t="s">
        <v>2003</v>
      </c>
      <c r="F359" s="94">
        <v>1900</v>
      </c>
      <c r="G359" s="94" t="s">
        <v>1322</v>
      </c>
      <c r="H359" s="94" t="s">
        <v>2004</v>
      </c>
    </row>
    <row r="360" spans="1:8" x14ac:dyDescent="0.15">
      <c r="A360" s="95">
        <v>44720</v>
      </c>
      <c r="B360" s="94">
        <v>61</v>
      </c>
      <c r="C360" s="94">
        <v>45</v>
      </c>
      <c r="D360" s="94" t="s">
        <v>1280</v>
      </c>
      <c r="E360" s="94" t="s">
        <v>2005</v>
      </c>
      <c r="F360" s="94">
        <v>1900</v>
      </c>
      <c r="G360" s="94" t="s">
        <v>1322</v>
      </c>
      <c r="H360" s="94" t="s">
        <v>2006</v>
      </c>
    </row>
    <row r="361" spans="1:8" x14ac:dyDescent="0.15">
      <c r="A361" s="95">
        <v>43671</v>
      </c>
      <c r="B361" s="94">
        <v>61</v>
      </c>
      <c r="C361" s="94">
        <v>1</v>
      </c>
      <c r="D361" s="94" t="s">
        <v>1307</v>
      </c>
      <c r="E361" s="94" t="s">
        <v>2007</v>
      </c>
      <c r="F361" s="94">
        <v>1897</v>
      </c>
      <c r="G361" s="94" t="s">
        <v>1282</v>
      </c>
      <c r="H361" s="94" t="s">
        <v>2008</v>
      </c>
    </row>
    <row r="362" spans="1:8" x14ac:dyDescent="0.15">
      <c r="A362" s="95">
        <v>44053</v>
      </c>
      <c r="B362" s="94">
        <v>61</v>
      </c>
      <c r="C362" s="94">
        <v>2</v>
      </c>
      <c r="D362" s="94" t="s">
        <v>1280</v>
      </c>
      <c r="E362" s="94" t="s">
        <v>2009</v>
      </c>
      <c r="F362" s="94">
        <v>1897</v>
      </c>
      <c r="G362" s="94" t="s">
        <v>1282</v>
      </c>
      <c r="H362" s="94" t="s">
        <v>2010</v>
      </c>
    </row>
    <row r="363" spans="1:8" x14ac:dyDescent="0.15">
      <c r="A363" s="95">
        <v>43671</v>
      </c>
      <c r="B363" s="94">
        <v>11</v>
      </c>
      <c r="C363" s="94">
        <v>3</v>
      </c>
      <c r="D363" s="94" t="s">
        <v>1280</v>
      </c>
      <c r="E363" s="94" t="s">
        <v>2011</v>
      </c>
      <c r="F363" s="94">
        <v>1897</v>
      </c>
      <c r="G363" s="94" t="s">
        <v>1287</v>
      </c>
      <c r="H363" s="94" t="s">
        <v>2012</v>
      </c>
    </row>
    <row r="364" spans="1:8" x14ac:dyDescent="0.15">
      <c r="A364" s="95">
        <v>44017</v>
      </c>
      <c r="B364" s="94">
        <v>11</v>
      </c>
      <c r="C364" s="94">
        <v>4</v>
      </c>
      <c r="D364" s="94" t="s">
        <v>1280</v>
      </c>
      <c r="E364" s="94" t="s">
        <v>2013</v>
      </c>
      <c r="F364" s="94">
        <v>1897</v>
      </c>
      <c r="G364" s="94" t="s">
        <v>1287</v>
      </c>
      <c r="H364" s="94" t="s">
        <v>2014</v>
      </c>
    </row>
    <row r="365" spans="1:8" x14ac:dyDescent="0.15">
      <c r="A365" s="95">
        <v>45157</v>
      </c>
      <c r="B365" s="94">
        <v>11</v>
      </c>
      <c r="C365" s="94">
        <v>5</v>
      </c>
      <c r="D365" s="94" t="s">
        <v>1280</v>
      </c>
      <c r="E365" s="94" t="s">
        <v>2015</v>
      </c>
      <c r="F365" s="94">
        <v>1897</v>
      </c>
      <c r="G365" s="94" t="s">
        <v>1287</v>
      </c>
      <c r="H365" s="94" t="s">
        <v>2016</v>
      </c>
    </row>
    <row r="366" spans="1:8" x14ac:dyDescent="0.15">
      <c r="A366" s="95">
        <v>44017</v>
      </c>
      <c r="B366" s="94">
        <v>61</v>
      </c>
      <c r="C366" s="94">
        <v>6</v>
      </c>
      <c r="D366" s="94" t="s">
        <v>1280</v>
      </c>
      <c r="E366" s="94" t="s">
        <v>2017</v>
      </c>
      <c r="F366" s="94">
        <v>1897</v>
      </c>
      <c r="G366" s="94" t="s">
        <v>1287</v>
      </c>
      <c r="H366" s="94" t="s">
        <v>2018</v>
      </c>
    </row>
    <row r="367" spans="1:8" x14ac:dyDescent="0.15">
      <c r="A367" s="95">
        <v>44021</v>
      </c>
      <c r="B367" s="94">
        <v>32</v>
      </c>
      <c r="C367" s="94">
        <v>7</v>
      </c>
      <c r="D367" s="94" t="s">
        <v>1280</v>
      </c>
      <c r="E367" s="94" t="s">
        <v>2019</v>
      </c>
      <c r="F367" s="94">
        <v>1897</v>
      </c>
      <c r="G367" s="94" t="s">
        <v>1287</v>
      </c>
      <c r="H367" s="94" t="s">
        <v>2020</v>
      </c>
    </row>
    <row r="368" spans="1:8" x14ac:dyDescent="0.15">
      <c r="A368" s="95">
        <v>44017</v>
      </c>
      <c r="B368" s="94">
        <v>21</v>
      </c>
      <c r="C368" s="94">
        <v>8</v>
      </c>
      <c r="D368" s="94" t="s">
        <v>1280</v>
      </c>
      <c r="E368" s="94" t="s">
        <v>2021</v>
      </c>
      <c r="F368" s="94">
        <v>1897</v>
      </c>
      <c r="G368" s="94" t="s">
        <v>1287</v>
      </c>
      <c r="H368" s="94" t="s">
        <v>2022</v>
      </c>
    </row>
    <row r="369" spans="1:8" x14ac:dyDescent="0.15">
      <c r="A369" s="95">
        <v>44029</v>
      </c>
      <c r="B369" s="94">
        <v>21</v>
      </c>
      <c r="C369" s="94">
        <v>9</v>
      </c>
      <c r="D369" s="94" t="s">
        <v>1280</v>
      </c>
      <c r="E369" s="94" t="s">
        <v>2023</v>
      </c>
      <c r="F369" s="94">
        <v>1897</v>
      </c>
      <c r="G369" s="94" t="s">
        <v>1287</v>
      </c>
      <c r="H369" s="94" t="s">
        <v>2024</v>
      </c>
    </row>
    <row r="370" spans="1:8" x14ac:dyDescent="0.15">
      <c r="A370" s="95">
        <v>44123</v>
      </c>
      <c r="B370" s="94">
        <v>33</v>
      </c>
      <c r="C370" s="94">
        <v>10</v>
      </c>
      <c r="D370" s="94" t="s">
        <v>1280</v>
      </c>
      <c r="E370" s="94" t="s">
        <v>2025</v>
      </c>
      <c r="F370" s="94">
        <v>1897</v>
      </c>
      <c r="G370" s="94" t="s">
        <v>1294</v>
      </c>
      <c r="H370" s="94" t="s">
        <v>2026</v>
      </c>
    </row>
    <row r="371" spans="1:8" x14ac:dyDescent="0.15">
      <c r="A371" s="95">
        <v>45163</v>
      </c>
      <c r="B371" s="94">
        <v>33</v>
      </c>
      <c r="C371" s="94">
        <v>11</v>
      </c>
      <c r="D371" s="94" t="s">
        <v>1280</v>
      </c>
      <c r="E371" s="94" t="s">
        <v>2027</v>
      </c>
      <c r="F371" s="94">
        <v>1897</v>
      </c>
      <c r="G371" s="94" t="s">
        <v>1294</v>
      </c>
      <c r="H371" s="94" t="s">
        <v>2028</v>
      </c>
    </row>
    <row r="372" spans="1:8" x14ac:dyDescent="0.15">
      <c r="A372" s="95">
        <v>44145</v>
      </c>
      <c r="B372" s="94">
        <v>12</v>
      </c>
      <c r="C372" s="94">
        <v>12</v>
      </c>
      <c r="D372" s="94" t="s">
        <v>1280</v>
      </c>
      <c r="E372" s="94" t="s">
        <v>2029</v>
      </c>
      <c r="F372" s="94">
        <v>1897</v>
      </c>
      <c r="G372" s="94" t="s">
        <v>1294</v>
      </c>
      <c r="H372" s="94" t="s">
        <v>2030</v>
      </c>
    </row>
    <row r="373" spans="1:8" x14ac:dyDescent="0.15">
      <c r="A373" s="95">
        <v>44873</v>
      </c>
      <c r="B373" s="94">
        <v>12</v>
      </c>
      <c r="C373" s="94">
        <v>13</v>
      </c>
      <c r="D373" s="94" t="s">
        <v>1280</v>
      </c>
      <c r="E373" s="94" t="s">
        <v>2031</v>
      </c>
      <c r="F373" s="94">
        <v>1897</v>
      </c>
      <c r="G373" s="94" t="s">
        <v>1294</v>
      </c>
      <c r="H373" s="94" t="s">
        <v>2032</v>
      </c>
    </row>
    <row r="374" spans="1:8" x14ac:dyDescent="0.15">
      <c r="A374" s="95">
        <v>45157</v>
      </c>
      <c r="B374" s="94">
        <v>12</v>
      </c>
      <c r="C374" s="94">
        <v>14</v>
      </c>
      <c r="D374" s="94" t="s">
        <v>1280</v>
      </c>
      <c r="E374" s="94" t="s">
        <v>2033</v>
      </c>
      <c r="F374" s="94">
        <v>1897</v>
      </c>
      <c r="G374" s="94" t="s">
        <v>1294</v>
      </c>
      <c r="H374" s="94" t="s">
        <v>2034</v>
      </c>
    </row>
    <row r="375" spans="1:8" x14ac:dyDescent="0.15">
      <c r="A375" s="95">
        <v>44873</v>
      </c>
      <c r="B375" s="94">
        <v>22</v>
      </c>
      <c r="C375" s="94">
        <v>15</v>
      </c>
      <c r="D375" s="94" t="s">
        <v>1280</v>
      </c>
      <c r="E375" s="94" t="s">
        <v>2035</v>
      </c>
      <c r="F375" s="94">
        <v>1897</v>
      </c>
      <c r="G375" s="94" t="s">
        <v>1294</v>
      </c>
      <c r="H375" s="94" t="s">
        <v>2036</v>
      </c>
    </row>
    <row r="376" spans="1:8" x14ac:dyDescent="0.15">
      <c r="A376" s="95">
        <v>45163</v>
      </c>
      <c r="B376" s="94">
        <v>22</v>
      </c>
      <c r="C376" s="94">
        <v>16</v>
      </c>
      <c r="D376" s="94" t="s">
        <v>1280</v>
      </c>
      <c r="E376" s="94" t="s">
        <v>2037</v>
      </c>
      <c r="F376" s="94">
        <v>1897</v>
      </c>
      <c r="G376" s="94" t="s">
        <v>1294</v>
      </c>
      <c r="H376" s="94" t="s">
        <v>2038</v>
      </c>
    </row>
    <row r="377" spans="1:8" x14ac:dyDescent="0.15">
      <c r="A377" s="95">
        <v>44119</v>
      </c>
      <c r="B377" s="94">
        <v>35</v>
      </c>
      <c r="C377" s="94">
        <v>17</v>
      </c>
      <c r="D377" s="94" t="s">
        <v>1280</v>
      </c>
      <c r="E377" s="94" t="s">
        <v>2039</v>
      </c>
      <c r="F377" s="94">
        <v>1897</v>
      </c>
      <c r="G377" s="94" t="s">
        <v>1294</v>
      </c>
      <c r="H377" s="94" t="s">
        <v>2040</v>
      </c>
    </row>
    <row r="378" spans="1:8" x14ac:dyDescent="0.15">
      <c r="A378" s="95">
        <v>44722</v>
      </c>
      <c r="B378" s="94">
        <v>35</v>
      </c>
      <c r="C378" s="94">
        <v>18</v>
      </c>
      <c r="D378" s="94" t="s">
        <v>1280</v>
      </c>
      <c r="E378" s="94" t="s">
        <v>2041</v>
      </c>
      <c r="F378" s="94">
        <v>1897</v>
      </c>
      <c r="G378" s="94" t="s">
        <v>1294</v>
      </c>
      <c r="H378" s="94" t="s">
        <v>2042</v>
      </c>
    </row>
    <row r="379" spans="1:8" x14ac:dyDescent="0.15">
      <c r="A379" s="95">
        <v>45163</v>
      </c>
      <c r="B379" s="94">
        <v>35</v>
      </c>
      <c r="C379" s="94">
        <v>19</v>
      </c>
      <c r="D379" s="94" t="s">
        <v>1280</v>
      </c>
      <c r="E379" s="94" t="s">
        <v>2043</v>
      </c>
      <c r="F379" s="94">
        <v>1897</v>
      </c>
      <c r="G379" s="94" t="s">
        <v>1294</v>
      </c>
      <c r="H379" s="94" t="s">
        <v>2044</v>
      </c>
    </row>
    <row r="380" spans="1:8" x14ac:dyDescent="0.15">
      <c r="A380" s="95">
        <v>44153</v>
      </c>
      <c r="B380" s="94">
        <v>41</v>
      </c>
      <c r="C380" s="94">
        <v>20</v>
      </c>
      <c r="D380" s="94" t="s">
        <v>1280</v>
      </c>
      <c r="E380" s="94" t="s">
        <v>2045</v>
      </c>
      <c r="F380" s="94">
        <v>1897</v>
      </c>
      <c r="G380" s="94" t="s">
        <v>1305</v>
      </c>
      <c r="H380" s="94" t="s">
        <v>2046</v>
      </c>
    </row>
    <row r="381" spans="1:8" x14ac:dyDescent="0.15">
      <c r="A381" s="95">
        <v>44873</v>
      </c>
      <c r="B381" s="94">
        <v>41</v>
      </c>
      <c r="C381" s="94">
        <v>21</v>
      </c>
      <c r="D381" s="94" t="s">
        <v>1307</v>
      </c>
      <c r="E381" s="94" t="s">
        <v>2047</v>
      </c>
      <c r="F381" s="94">
        <v>1897</v>
      </c>
      <c r="G381" s="94" t="s">
        <v>1305</v>
      </c>
      <c r="H381" s="94" t="s">
        <v>2048</v>
      </c>
    </row>
    <row r="382" spans="1:8" x14ac:dyDescent="0.15">
      <c r="A382" s="95">
        <v>45212</v>
      </c>
      <c r="B382" s="94">
        <v>41</v>
      </c>
      <c r="C382" s="94">
        <v>22</v>
      </c>
      <c r="D382" s="94" t="s">
        <v>1280</v>
      </c>
      <c r="E382" s="94" t="s">
        <v>2049</v>
      </c>
      <c r="F382" s="94">
        <v>1897</v>
      </c>
      <c r="G382" s="94" t="s">
        <v>1305</v>
      </c>
      <c r="H382" s="94" t="s">
        <v>2050</v>
      </c>
    </row>
    <row r="383" spans="1:8" x14ac:dyDescent="0.15">
      <c r="A383" s="95">
        <v>44020</v>
      </c>
      <c r="B383" s="94">
        <v>51</v>
      </c>
      <c r="C383" s="94">
        <v>23</v>
      </c>
      <c r="D383" s="94" t="s">
        <v>1307</v>
      </c>
      <c r="E383" s="94" t="s">
        <v>2051</v>
      </c>
      <c r="F383" s="94">
        <v>1897</v>
      </c>
      <c r="G383" s="94" t="s">
        <v>1305</v>
      </c>
      <c r="H383" s="94" t="s">
        <v>2052</v>
      </c>
    </row>
    <row r="384" spans="1:8" x14ac:dyDescent="0.15">
      <c r="A384" s="95">
        <v>44084</v>
      </c>
      <c r="B384" s="94">
        <v>61</v>
      </c>
      <c r="C384" s="94">
        <v>24</v>
      </c>
      <c r="D384" s="94" t="s">
        <v>1280</v>
      </c>
      <c r="E384" s="94" t="s">
        <v>1958</v>
      </c>
      <c r="F384" s="94">
        <v>1897</v>
      </c>
      <c r="G384" s="94" t="s">
        <v>1305</v>
      </c>
      <c r="H384" s="94" t="s">
        <v>2053</v>
      </c>
    </row>
    <row r="385" spans="1:8" x14ac:dyDescent="0.15">
      <c r="A385" s="95">
        <v>44648</v>
      </c>
      <c r="B385" s="94">
        <v>51</v>
      </c>
      <c r="C385" s="94">
        <v>25</v>
      </c>
      <c r="D385" s="94" t="s">
        <v>1307</v>
      </c>
      <c r="E385" s="94" t="s">
        <v>2054</v>
      </c>
      <c r="F385" s="94">
        <v>1897</v>
      </c>
      <c r="G385" s="94" t="s">
        <v>1305</v>
      </c>
      <c r="H385" s="94" t="s">
        <v>2055</v>
      </c>
    </row>
    <row r="386" spans="1:8" x14ac:dyDescent="0.15">
      <c r="A386" s="95">
        <v>43671</v>
      </c>
      <c r="B386" s="94">
        <v>11</v>
      </c>
      <c r="C386" s="94">
        <v>26</v>
      </c>
      <c r="D386" s="94" t="s">
        <v>1962</v>
      </c>
      <c r="E386" s="94" t="s">
        <v>2056</v>
      </c>
      <c r="F386" s="94">
        <v>1897</v>
      </c>
      <c r="G386" s="94" t="s">
        <v>1316</v>
      </c>
      <c r="H386" s="94" t="s">
        <v>2057</v>
      </c>
    </row>
    <row r="387" spans="1:8" x14ac:dyDescent="0.15">
      <c r="A387" s="95">
        <v>43671</v>
      </c>
      <c r="B387" s="94">
        <v>11</v>
      </c>
      <c r="C387" s="94">
        <v>27</v>
      </c>
      <c r="D387" s="94" t="s">
        <v>1280</v>
      </c>
      <c r="E387" s="94" t="s">
        <v>2058</v>
      </c>
      <c r="F387" s="94">
        <v>1897</v>
      </c>
      <c r="G387" s="94" t="s">
        <v>1316</v>
      </c>
      <c r="H387" s="94" t="s">
        <v>2059</v>
      </c>
    </row>
    <row r="388" spans="1:8" x14ac:dyDescent="0.15">
      <c r="A388" s="95">
        <v>44067</v>
      </c>
      <c r="B388" s="94">
        <v>11</v>
      </c>
      <c r="C388" s="94">
        <v>4</v>
      </c>
      <c r="D388" s="94" t="s">
        <v>1280</v>
      </c>
      <c r="E388" s="94" t="s">
        <v>2013</v>
      </c>
      <c r="F388" s="94">
        <v>1897</v>
      </c>
      <c r="G388" s="94" t="s">
        <v>1316</v>
      </c>
      <c r="H388" s="94" t="s">
        <v>2060</v>
      </c>
    </row>
    <row r="389" spans="1:8" x14ac:dyDescent="0.15">
      <c r="A389" s="95">
        <v>44064</v>
      </c>
      <c r="B389" s="94">
        <v>21</v>
      </c>
      <c r="C389" s="94">
        <v>28</v>
      </c>
      <c r="D389" s="94" t="s">
        <v>1280</v>
      </c>
      <c r="E389" s="94" t="s">
        <v>2061</v>
      </c>
      <c r="F389" s="94">
        <v>1897</v>
      </c>
      <c r="G389" s="94" t="s">
        <v>1316</v>
      </c>
      <c r="H389" s="94" t="s">
        <v>2062</v>
      </c>
    </row>
    <row r="390" spans="1:8" x14ac:dyDescent="0.15">
      <c r="A390" s="95">
        <v>44067</v>
      </c>
      <c r="B390" s="94">
        <v>61</v>
      </c>
      <c r="C390" s="94">
        <v>29</v>
      </c>
      <c r="D390" s="94" t="s">
        <v>1280</v>
      </c>
      <c r="E390" s="94" t="s">
        <v>2063</v>
      </c>
      <c r="F390" s="94">
        <v>1897</v>
      </c>
      <c r="G390" s="94" t="s">
        <v>1316</v>
      </c>
      <c r="H390" s="94" t="s">
        <v>2064</v>
      </c>
    </row>
    <row r="391" spans="1:8" x14ac:dyDescent="0.15">
      <c r="A391" s="95">
        <v>45163</v>
      </c>
      <c r="B391" s="94">
        <v>61</v>
      </c>
      <c r="C391" s="94">
        <v>30</v>
      </c>
      <c r="D391" s="94" t="s">
        <v>1280</v>
      </c>
      <c r="E391" s="94" t="s">
        <v>2065</v>
      </c>
      <c r="F391" s="94">
        <v>1897</v>
      </c>
      <c r="G391" s="94" t="s">
        <v>1316</v>
      </c>
      <c r="H391" s="94" t="s">
        <v>2066</v>
      </c>
    </row>
    <row r="392" spans="1:8" x14ac:dyDescent="0.15">
      <c r="A392" s="95">
        <v>44067</v>
      </c>
      <c r="B392" s="94">
        <v>12</v>
      </c>
      <c r="C392" s="94">
        <v>31</v>
      </c>
      <c r="D392" s="94" t="s">
        <v>1280</v>
      </c>
      <c r="E392" s="94" t="s">
        <v>2067</v>
      </c>
      <c r="F392" s="94">
        <v>1897</v>
      </c>
      <c r="G392" s="94" t="s">
        <v>1322</v>
      </c>
      <c r="H392" s="94" t="s">
        <v>2068</v>
      </c>
    </row>
    <row r="393" spans="1:8" x14ac:dyDescent="0.15">
      <c r="A393" s="95">
        <v>44414</v>
      </c>
      <c r="B393" s="94">
        <v>12</v>
      </c>
      <c r="C393" s="94">
        <v>32</v>
      </c>
      <c r="D393" s="94" t="s">
        <v>1280</v>
      </c>
      <c r="E393" s="94" t="s">
        <v>2069</v>
      </c>
      <c r="F393" s="94">
        <v>1897</v>
      </c>
      <c r="G393" s="94" t="s">
        <v>1322</v>
      </c>
      <c r="H393" s="94" t="s">
        <v>2070</v>
      </c>
    </row>
    <row r="394" spans="1:8" x14ac:dyDescent="0.15">
      <c r="A394" s="95">
        <v>44812</v>
      </c>
      <c r="B394" s="94">
        <v>12</v>
      </c>
      <c r="C394" s="94">
        <v>33</v>
      </c>
      <c r="D394" s="94" t="s">
        <v>1280</v>
      </c>
      <c r="E394" s="94" t="s">
        <v>2071</v>
      </c>
      <c r="F394" s="94">
        <v>1897</v>
      </c>
      <c r="G394" s="94" t="s">
        <v>1322</v>
      </c>
      <c r="H394" s="94" t="s">
        <v>2072</v>
      </c>
    </row>
    <row r="395" spans="1:8" x14ac:dyDescent="0.15">
      <c r="A395" s="95">
        <v>45162</v>
      </c>
      <c r="B395" s="94">
        <v>12</v>
      </c>
      <c r="C395" s="94">
        <v>34</v>
      </c>
      <c r="D395" s="94" t="s">
        <v>1280</v>
      </c>
      <c r="E395" s="94" t="s">
        <v>2073</v>
      </c>
      <c r="F395" s="94">
        <v>1897</v>
      </c>
      <c r="G395" s="94" t="s">
        <v>1322</v>
      </c>
      <c r="H395" s="94" t="s">
        <v>2074</v>
      </c>
    </row>
    <row r="396" spans="1:8" x14ac:dyDescent="0.15">
      <c r="A396" s="95">
        <v>44064</v>
      </c>
      <c r="B396" s="94">
        <v>12</v>
      </c>
      <c r="C396" s="94">
        <v>35</v>
      </c>
      <c r="D396" s="94" t="s">
        <v>1962</v>
      </c>
      <c r="E396" s="94" t="s">
        <v>2075</v>
      </c>
      <c r="F396" s="94">
        <v>1897</v>
      </c>
      <c r="G396" s="94" t="s">
        <v>1322</v>
      </c>
      <c r="H396" s="94" t="s">
        <v>2076</v>
      </c>
    </row>
    <row r="397" spans="1:8" x14ac:dyDescent="0.15">
      <c r="A397" s="95">
        <v>44140</v>
      </c>
      <c r="B397" s="94">
        <v>12</v>
      </c>
      <c r="C397" s="94">
        <v>36</v>
      </c>
      <c r="D397" s="94" t="s">
        <v>1962</v>
      </c>
      <c r="E397" s="94" t="s">
        <v>2077</v>
      </c>
      <c r="F397" s="94">
        <v>1897</v>
      </c>
      <c r="G397" s="94" t="s">
        <v>1322</v>
      </c>
      <c r="H397" s="94" t="s">
        <v>2078</v>
      </c>
    </row>
    <row r="398" spans="1:8" x14ac:dyDescent="0.15">
      <c r="A398" s="95">
        <v>44873</v>
      </c>
      <c r="B398" s="94">
        <v>12</v>
      </c>
      <c r="C398" s="94">
        <v>37</v>
      </c>
      <c r="D398" s="94" t="s">
        <v>1962</v>
      </c>
      <c r="E398" s="94" t="s">
        <v>2079</v>
      </c>
      <c r="F398" s="94">
        <v>1897</v>
      </c>
      <c r="G398" s="94" t="s">
        <v>1322</v>
      </c>
      <c r="H398" s="94" t="s">
        <v>2080</v>
      </c>
    </row>
    <row r="399" spans="1:8" x14ac:dyDescent="0.15">
      <c r="A399" s="95">
        <v>45157</v>
      </c>
      <c r="B399" s="94">
        <v>12</v>
      </c>
      <c r="C399" s="94">
        <v>38</v>
      </c>
      <c r="D399" s="94" t="s">
        <v>1962</v>
      </c>
      <c r="E399" s="94" t="s">
        <v>2081</v>
      </c>
      <c r="F399" s="94">
        <v>1897</v>
      </c>
      <c r="G399" s="94" t="s">
        <v>1322</v>
      </c>
      <c r="H399" s="94" t="s">
        <v>2082</v>
      </c>
    </row>
    <row r="400" spans="1:8" x14ac:dyDescent="0.15">
      <c r="A400" s="95">
        <v>44412</v>
      </c>
      <c r="B400" s="94">
        <v>12</v>
      </c>
      <c r="C400" s="94">
        <v>39</v>
      </c>
      <c r="D400" s="94" t="s">
        <v>1962</v>
      </c>
      <c r="E400" s="94" t="s">
        <v>2083</v>
      </c>
      <c r="F400" s="94">
        <v>1897</v>
      </c>
      <c r="G400" s="94" t="s">
        <v>1322</v>
      </c>
      <c r="H400" s="94" t="s">
        <v>2084</v>
      </c>
    </row>
    <row r="401" spans="1:8" x14ac:dyDescent="0.15">
      <c r="A401" s="95">
        <v>44812</v>
      </c>
      <c r="B401" s="94">
        <v>12</v>
      </c>
      <c r="C401" s="94">
        <v>40</v>
      </c>
      <c r="D401" s="94" t="s">
        <v>1962</v>
      </c>
      <c r="E401" s="94" t="s">
        <v>2085</v>
      </c>
      <c r="F401" s="94">
        <v>1897</v>
      </c>
      <c r="G401" s="94" t="s">
        <v>1322</v>
      </c>
      <c r="H401" s="94" t="s">
        <v>2086</v>
      </c>
    </row>
    <row r="402" spans="1:8" x14ac:dyDescent="0.15">
      <c r="A402" s="95">
        <v>45162</v>
      </c>
      <c r="B402" s="94">
        <v>12</v>
      </c>
      <c r="C402" s="94">
        <v>41</v>
      </c>
      <c r="D402" s="94" t="s">
        <v>1962</v>
      </c>
      <c r="E402" s="94" t="s">
        <v>2087</v>
      </c>
      <c r="F402" s="94">
        <v>1897</v>
      </c>
      <c r="G402" s="94" t="s">
        <v>1322</v>
      </c>
      <c r="H402" s="94" t="s">
        <v>2088</v>
      </c>
    </row>
    <row r="403" spans="1:8" x14ac:dyDescent="0.15">
      <c r="A403" s="95">
        <v>44119</v>
      </c>
      <c r="B403" s="94">
        <v>61</v>
      </c>
      <c r="C403" s="94">
        <v>42</v>
      </c>
      <c r="D403" s="94" t="s">
        <v>1280</v>
      </c>
      <c r="E403" s="94" t="s">
        <v>2089</v>
      </c>
      <c r="F403" s="94">
        <v>1897</v>
      </c>
      <c r="G403" s="94" t="s">
        <v>1322</v>
      </c>
      <c r="H403" s="94" t="s">
        <v>2090</v>
      </c>
    </row>
    <row r="404" spans="1:8" x14ac:dyDescent="0.15">
      <c r="A404" s="95">
        <v>44153</v>
      </c>
      <c r="B404" s="94">
        <v>22</v>
      </c>
      <c r="C404" s="94">
        <v>43</v>
      </c>
      <c r="D404" s="94" t="s">
        <v>1280</v>
      </c>
      <c r="E404" s="94" t="s">
        <v>2091</v>
      </c>
      <c r="F404" s="94">
        <v>1897</v>
      </c>
      <c r="G404" s="94" t="s">
        <v>1322</v>
      </c>
      <c r="H404" s="94" t="s">
        <v>2092</v>
      </c>
    </row>
    <row r="405" spans="1:8" x14ac:dyDescent="0.15">
      <c r="A405" s="95">
        <v>44722</v>
      </c>
      <c r="B405" s="94">
        <v>61</v>
      </c>
      <c r="C405" s="94">
        <v>44</v>
      </c>
      <c r="D405" s="94" t="s">
        <v>1280</v>
      </c>
      <c r="E405" s="94" t="s">
        <v>2093</v>
      </c>
      <c r="F405" s="94">
        <v>1897</v>
      </c>
      <c r="G405" s="94" t="s">
        <v>1322</v>
      </c>
      <c r="H405" s="94" t="s">
        <v>2094</v>
      </c>
    </row>
    <row r="406" spans="1:8" x14ac:dyDescent="0.15">
      <c r="A406" s="95">
        <v>45163</v>
      </c>
      <c r="B406" s="94">
        <v>61</v>
      </c>
      <c r="C406" s="94">
        <v>45</v>
      </c>
      <c r="D406" s="94" t="s">
        <v>1280</v>
      </c>
      <c r="E406" s="94" t="s">
        <v>2095</v>
      </c>
      <c r="F406" s="94">
        <v>1897</v>
      </c>
      <c r="G406" s="94" t="s">
        <v>1322</v>
      </c>
      <c r="H406" s="94" t="s">
        <v>2096</v>
      </c>
    </row>
    <row r="407" spans="1:8" x14ac:dyDescent="0.15">
      <c r="A407" s="95">
        <v>43564</v>
      </c>
      <c r="B407" s="94">
        <v>11</v>
      </c>
      <c r="C407" s="94">
        <v>1</v>
      </c>
      <c r="D407" s="94" t="s">
        <v>1280</v>
      </c>
      <c r="E407" s="94" t="s">
        <v>2097</v>
      </c>
      <c r="F407" s="94">
        <v>1882</v>
      </c>
      <c r="G407" s="94" t="s">
        <v>1282</v>
      </c>
      <c r="H407" s="94" t="s">
        <v>2098</v>
      </c>
    </row>
    <row r="408" spans="1:8" x14ac:dyDescent="0.15">
      <c r="A408" s="95">
        <v>43564</v>
      </c>
      <c r="B408" s="94">
        <v>31</v>
      </c>
      <c r="C408" s="94">
        <v>2</v>
      </c>
      <c r="D408" s="94" t="s">
        <v>1280</v>
      </c>
      <c r="E408" s="94" t="s">
        <v>2099</v>
      </c>
      <c r="F408" s="94">
        <v>1882</v>
      </c>
      <c r="G408" s="94" t="s">
        <v>1282</v>
      </c>
      <c r="H408" s="94" t="s">
        <v>2100</v>
      </c>
    </row>
    <row r="409" spans="1:8" x14ac:dyDescent="0.15">
      <c r="A409" s="95">
        <v>43677</v>
      </c>
      <c r="B409" s="94">
        <v>11</v>
      </c>
      <c r="C409" s="94">
        <v>3</v>
      </c>
      <c r="D409" s="94" t="s">
        <v>1280</v>
      </c>
      <c r="E409" s="94" t="s">
        <v>2101</v>
      </c>
      <c r="F409" s="94">
        <v>1882</v>
      </c>
      <c r="G409" s="94" t="s">
        <v>1287</v>
      </c>
      <c r="H409" s="94" t="s">
        <v>2102</v>
      </c>
    </row>
    <row r="410" spans="1:8" x14ac:dyDescent="0.15">
      <c r="A410" s="95">
        <v>43724</v>
      </c>
      <c r="B410" s="94">
        <v>61</v>
      </c>
      <c r="C410" s="94">
        <v>4</v>
      </c>
      <c r="D410" s="94" t="s">
        <v>1314</v>
      </c>
      <c r="E410" s="94" t="s">
        <v>2103</v>
      </c>
      <c r="F410" s="94">
        <v>1882</v>
      </c>
      <c r="G410" s="94" t="s">
        <v>1287</v>
      </c>
      <c r="H410" s="94" t="s">
        <v>2104</v>
      </c>
    </row>
    <row r="411" spans="1:8" x14ac:dyDescent="0.15">
      <c r="A411" s="95">
        <v>43677</v>
      </c>
      <c r="B411" s="94">
        <v>21</v>
      </c>
      <c r="C411" s="94">
        <v>5</v>
      </c>
      <c r="D411" s="94" t="s">
        <v>1280</v>
      </c>
      <c r="E411" s="94" t="s">
        <v>2105</v>
      </c>
      <c r="F411" s="94">
        <v>1882</v>
      </c>
      <c r="G411" s="94" t="s">
        <v>1287</v>
      </c>
      <c r="H411" s="94" t="s">
        <v>2106</v>
      </c>
    </row>
    <row r="412" spans="1:8" x14ac:dyDescent="0.15">
      <c r="A412" s="95">
        <v>43677</v>
      </c>
      <c r="B412" s="94">
        <v>33</v>
      </c>
      <c r="C412" s="94">
        <v>6</v>
      </c>
      <c r="D412" s="94" t="s">
        <v>1280</v>
      </c>
      <c r="E412" s="94" t="s">
        <v>2107</v>
      </c>
      <c r="F412" s="94">
        <v>1882</v>
      </c>
      <c r="G412" s="94" t="s">
        <v>1294</v>
      </c>
      <c r="H412" s="94" t="s">
        <v>2108</v>
      </c>
    </row>
    <row r="413" spans="1:8" x14ac:dyDescent="0.15">
      <c r="A413" s="95">
        <v>43677</v>
      </c>
      <c r="B413" s="94">
        <v>12</v>
      </c>
      <c r="C413" s="94">
        <v>7</v>
      </c>
      <c r="D413" s="94" t="s">
        <v>1280</v>
      </c>
      <c r="E413" s="94" t="s">
        <v>2109</v>
      </c>
      <c r="F413" s="94">
        <v>1882</v>
      </c>
      <c r="G413" s="94" t="s">
        <v>1294</v>
      </c>
      <c r="H413" s="94" t="s">
        <v>2110</v>
      </c>
    </row>
    <row r="414" spans="1:8" x14ac:dyDescent="0.15">
      <c r="A414" s="95">
        <v>44596</v>
      </c>
      <c r="B414" s="94">
        <v>12</v>
      </c>
      <c r="C414" s="94">
        <v>8</v>
      </c>
      <c r="D414" s="94" t="s">
        <v>1280</v>
      </c>
      <c r="E414" s="94" t="s">
        <v>2111</v>
      </c>
      <c r="F414" s="94">
        <v>1882</v>
      </c>
      <c r="G414" s="94" t="s">
        <v>1294</v>
      </c>
      <c r="H414" s="94" t="s">
        <v>2112</v>
      </c>
    </row>
    <row r="415" spans="1:8" x14ac:dyDescent="0.15">
      <c r="A415" s="95">
        <v>43677</v>
      </c>
      <c r="B415" s="94">
        <v>34</v>
      </c>
      <c r="C415" s="94">
        <v>9</v>
      </c>
      <c r="D415" s="94" t="s">
        <v>1280</v>
      </c>
      <c r="E415" s="94" t="s">
        <v>2113</v>
      </c>
      <c r="F415" s="94">
        <v>1882</v>
      </c>
      <c r="G415" s="94" t="s">
        <v>1294</v>
      </c>
      <c r="H415" s="94" t="s">
        <v>2114</v>
      </c>
    </row>
    <row r="416" spans="1:8" x14ac:dyDescent="0.15">
      <c r="A416" s="95">
        <v>43677</v>
      </c>
      <c r="B416" s="94">
        <v>22</v>
      </c>
      <c r="C416" s="94">
        <v>10</v>
      </c>
      <c r="D416" s="94" t="s">
        <v>1280</v>
      </c>
      <c r="E416" s="94" t="s">
        <v>2115</v>
      </c>
      <c r="F416" s="94">
        <v>1882</v>
      </c>
      <c r="G416" s="94" t="s">
        <v>1294</v>
      </c>
      <c r="H416" s="94" t="s">
        <v>2116</v>
      </c>
    </row>
    <row r="417" spans="1:8" x14ac:dyDescent="0.15">
      <c r="A417" s="95">
        <v>44596</v>
      </c>
      <c r="B417" s="94">
        <v>22</v>
      </c>
      <c r="C417" s="94">
        <v>11</v>
      </c>
      <c r="D417" s="94" t="s">
        <v>1280</v>
      </c>
      <c r="E417" s="94" t="s">
        <v>2117</v>
      </c>
      <c r="F417" s="94">
        <v>1882</v>
      </c>
      <c r="G417" s="94" t="s">
        <v>1294</v>
      </c>
      <c r="H417" s="94" t="s">
        <v>2118</v>
      </c>
    </row>
    <row r="418" spans="1:8" x14ac:dyDescent="0.15">
      <c r="A418" s="95">
        <v>43677</v>
      </c>
      <c r="B418" s="94">
        <v>35</v>
      </c>
      <c r="C418" s="94">
        <v>12</v>
      </c>
      <c r="D418" s="94" t="s">
        <v>1280</v>
      </c>
      <c r="E418" s="94" t="s">
        <v>2119</v>
      </c>
      <c r="F418" s="94">
        <v>1882</v>
      </c>
      <c r="G418" s="94" t="s">
        <v>1294</v>
      </c>
      <c r="H418" s="94" t="s">
        <v>2120</v>
      </c>
    </row>
    <row r="419" spans="1:8" x14ac:dyDescent="0.15">
      <c r="A419" s="95">
        <v>44509</v>
      </c>
      <c r="B419" s="94">
        <v>36</v>
      </c>
      <c r="C419" s="94">
        <v>13</v>
      </c>
      <c r="D419" s="94" t="s">
        <v>1280</v>
      </c>
      <c r="E419" s="94" t="s">
        <v>2121</v>
      </c>
      <c r="F419" s="94">
        <v>1882</v>
      </c>
      <c r="G419" s="94" t="s">
        <v>1305</v>
      </c>
      <c r="H419" s="94" t="s">
        <v>2122</v>
      </c>
    </row>
    <row r="420" spans="1:8" x14ac:dyDescent="0.15">
      <c r="A420" s="95">
        <v>44596</v>
      </c>
      <c r="B420" s="94">
        <v>41</v>
      </c>
      <c r="C420" s="94">
        <v>14</v>
      </c>
      <c r="D420" s="94" t="s">
        <v>1280</v>
      </c>
      <c r="E420" s="94" t="s">
        <v>2123</v>
      </c>
      <c r="F420" s="94">
        <v>1882</v>
      </c>
      <c r="G420" s="94" t="s">
        <v>1305</v>
      </c>
      <c r="H420" s="94" t="s">
        <v>2124</v>
      </c>
    </row>
    <row r="421" spans="1:8" x14ac:dyDescent="0.15">
      <c r="A421" s="95">
        <v>43920</v>
      </c>
      <c r="B421" s="94">
        <v>51</v>
      </c>
      <c r="C421" s="94">
        <v>15</v>
      </c>
      <c r="D421" s="94" t="s">
        <v>1307</v>
      </c>
      <c r="E421" s="94" t="s">
        <v>2125</v>
      </c>
      <c r="F421" s="94">
        <v>1882</v>
      </c>
      <c r="G421" s="94" t="s">
        <v>1305</v>
      </c>
      <c r="H421" s="94" t="s">
        <v>2126</v>
      </c>
    </row>
    <row r="422" spans="1:8" x14ac:dyDescent="0.15">
      <c r="A422" s="95">
        <v>43564</v>
      </c>
      <c r="B422" s="94">
        <v>61</v>
      </c>
      <c r="C422" s="94">
        <v>16</v>
      </c>
      <c r="D422" s="94" t="s">
        <v>1280</v>
      </c>
      <c r="E422" s="94" t="s">
        <v>2127</v>
      </c>
      <c r="F422" s="94">
        <v>1882</v>
      </c>
      <c r="G422" s="94" t="s">
        <v>1305</v>
      </c>
      <c r="H422" s="94" t="s">
        <v>2128</v>
      </c>
    </row>
    <row r="423" spans="1:8" x14ac:dyDescent="0.15">
      <c r="A423" s="95">
        <v>43565</v>
      </c>
      <c r="B423" s="94">
        <v>61</v>
      </c>
      <c r="C423" s="94">
        <v>17</v>
      </c>
      <c r="D423" s="94" t="s">
        <v>1280</v>
      </c>
      <c r="E423" s="94" t="s">
        <v>2129</v>
      </c>
      <c r="F423" s="94">
        <v>1882</v>
      </c>
      <c r="G423" s="94" t="s">
        <v>1305</v>
      </c>
      <c r="H423" s="94" t="s">
        <v>2130</v>
      </c>
    </row>
    <row r="424" spans="1:8" x14ac:dyDescent="0.15">
      <c r="A424" s="95">
        <v>43564</v>
      </c>
      <c r="B424" s="94">
        <v>11</v>
      </c>
      <c r="C424" s="94">
        <v>18</v>
      </c>
      <c r="D424" s="94" t="s">
        <v>1280</v>
      </c>
      <c r="E424" s="94" t="s">
        <v>2131</v>
      </c>
      <c r="F424" s="94">
        <v>1882</v>
      </c>
      <c r="G424" s="94" t="s">
        <v>1316</v>
      </c>
      <c r="H424" s="94" t="s">
        <v>2132</v>
      </c>
    </row>
    <row r="425" spans="1:8" x14ac:dyDescent="0.15">
      <c r="A425" s="95">
        <v>43564</v>
      </c>
      <c r="B425" s="94">
        <v>11</v>
      </c>
      <c r="C425" s="94">
        <v>19</v>
      </c>
      <c r="D425" s="94" t="s">
        <v>1314</v>
      </c>
      <c r="E425" s="94" t="s">
        <v>2133</v>
      </c>
      <c r="F425" s="94">
        <v>1882</v>
      </c>
      <c r="G425" s="94" t="s">
        <v>1316</v>
      </c>
      <c r="H425" s="94" t="s">
        <v>2134</v>
      </c>
    </row>
    <row r="426" spans="1:8" x14ac:dyDescent="0.15">
      <c r="A426" s="95">
        <v>43564</v>
      </c>
      <c r="B426" s="94">
        <v>11</v>
      </c>
      <c r="C426" s="94">
        <v>20</v>
      </c>
      <c r="D426" s="94" t="s">
        <v>1314</v>
      </c>
      <c r="E426" s="94" t="s">
        <v>2135</v>
      </c>
      <c r="F426" s="94">
        <v>1882</v>
      </c>
      <c r="G426" s="94" t="s">
        <v>1316</v>
      </c>
      <c r="H426" s="94" t="s">
        <v>2136</v>
      </c>
    </row>
    <row r="427" spans="1:8" x14ac:dyDescent="0.15">
      <c r="A427" s="95">
        <v>43592</v>
      </c>
      <c r="B427" s="94">
        <v>12</v>
      </c>
      <c r="C427" s="94">
        <v>21</v>
      </c>
      <c r="D427" s="94" t="s">
        <v>1314</v>
      </c>
      <c r="E427" s="94" t="s">
        <v>2137</v>
      </c>
      <c r="F427" s="94">
        <v>1882</v>
      </c>
      <c r="G427" s="94" t="s">
        <v>1316</v>
      </c>
      <c r="H427" s="94" t="s">
        <v>2138</v>
      </c>
    </row>
    <row r="428" spans="1:8" x14ac:dyDescent="0.15">
      <c r="A428" s="95">
        <v>43564</v>
      </c>
      <c r="B428" s="94">
        <v>11</v>
      </c>
      <c r="C428" s="94">
        <v>22</v>
      </c>
      <c r="D428" s="94" t="s">
        <v>1314</v>
      </c>
      <c r="E428" s="94" t="s">
        <v>2139</v>
      </c>
      <c r="F428" s="94">
        <v>1882</v>
      </c>
      <c r="G428" s="94" t="s">
        <v>1316</v>
      </c>
      <c r="H428" s="94" t="s">
        <v>2140</v>
      </c>
    </row>
    <row r="429" spans="1:8" x14ac:dyDescent="0.15">
      <c r="A429" s="95">
        <v>43564</v>
      </c>
      <c r="B429" s="94">
        <v>61</v>
      </c>
      <c r="C429" s="94">
        <v>23</v>
      </c>
      <c r="D429" s="94" t="s">
        <v>1314</v>
      </c>
      <c r="E429" s="94" t="s">
        <v>2141</v>
      </c>
      <c r="F429" s="94">
        <v>1882</v>
      </c>
      <c r="G429" s="94" t="s">
        <v>1316</v>
      </c>
      <c r="H429" s="94" t="s">
        <v>2142</v>
      </c>
    </row>
    <row r="430" spans="1:8" x14ac:dyDescent="0.15">
      <c r="A430" s="95">
        <v>43564</v>
      </c>
      <c r="B430" s="94">
        <v>61</v>
      </c>
      <c r="C430" s="94">
        <v>24</v>
      </c>
      <c r="D430" s="94" t="s">
        <v>1280</v>
      </c>
      <c r="E430" s="94" t="s">
        <v>2143</v>
      </c>
      <c r="F430" s="94">
        <v>1882</v>
      </c>
      <c r="G430" s="94" t="s">
        <v>1316</v>
      </c>
      <c r="H430" s="94" t="s">
        <v>2144</v>
      </c>
    </row>
    <row r="431" spans="1:8" x14ac:dyDescent="0.15">
      <c r="A431" s="95">
        <v>43677</v>
      </c>
      <c r="B431" s="94">
        <v>34</v>
      </c>
      <c r="C431" s="94">
        <v>25</v>
      </c>
      <c r="D431" s="94" t="s">
        <v>1280</v>
      </c>
      <c r="E431" s="94" t="s">
        <v>2145</v>
      </c>
      <c r="F431" s="94">
        <v>1882</v>
      </c>
      <c r="G431" s="94" t="s">
        <v>1316</v>
      </c>
      <c r="H431" s="94" t="s">
        <v>2146</v>
      </c>
    </row>
    <row r="432" spans="1:8" x14ac:dyDescent="0.15">
      <c r="A432" s="95">
        <v>43677</v>
      </c>
      <c r="B432" s="94">
        <v>12</v>
      </c>
      <c r="C432" s="94">
        <v>26</v>
      </c>
      <c r="D432" s="94" t="s">
        <v>1314</v>
      </c>
      <c r="E432" s="94" t="s">
        <v>2147</v>
      </c>
      <c r="F432" s="94">
        <v>1882</v>
      </c>
      <c r="G432" s="94" t="s">
        <v>1316</v>
      </c>
      <c r="H432" s="94" t="s">
        <v>2148</v>
      </c>
    </row>
    <row r="433" spans="1:8" x14ac:dyDescent="0.15">
      <c r="A433" s="95">
        <v>43677</v>
      </c>
      <c r="B433" s="94">
        <v>12</v>
      </c>
      <c r="C433" s="94">
        <v>27</v>
      </c>
      <c r="D433" s="94" t="s">
        <v>1314</v>
      </c>
      <c r="E433" s="94" t="s">
        <v>2149</v>
      </c>
      <c r="F433" s="94">
        <v>1882</v>
      </c>
      <c r="G433" s="94" t="s">
        <v>1316</v>
      </c>
      <c r="H433" s="94" t="s">
        <v>2150</v>
      </c>
    </row>
    <row r="434" spans="1:8" x14ac:dyDescent="0.15">
      <c r="A434" s="95">
        <v>43592</v>
      </c>
      <c r="B434" s="94">
        <v>12</v>
      </c>
      <c r="C434" s="94">
        <v>28</v>
      </c>
      <c r="D434" s="94" t="s">
        <v>1280</v>
      </c>
      <c r="E434" s="94" t="s">
        <v>2151</v>
      </c>
      <c r="F434" s="94">
        <v>1882</v>
      </c>
      <c r="G434" s="94" t="s">
        <v>1322</v>
      </c>
      <c r="H434" s="94" t="s">
        <v>2152</v>
      </c>
    </row>
    <row r="435" spans="1:8" x14ac:dyDescent="0.15">
      <c r="A435" s="95">
        <v>44368</v>
      </c>
      <c r="B435" s="94">
        <v>12</v>
      </c>
      <c r="C435" s="94">
        <v>29</v>
      </c>
      <c r="D435" s="94" t="s">
        <v>1280</v>
      </c>
      <c r="E435" s="94" t="s">
        <v>2153</v>
      </c>
      <c r="F435" s="94">
        <v>1882</v>
      </c>
      <c r="G435" s="94" t="s">
        <v>1322</v>
      </c>
      <c r="H435" s="94" t="s">
        <v>2154</v>
      </c>
    </row>
    <row r="436" spans="1:8" x14ac:dyDescent="0.15">
      <c r="A436" s="95">
        <v>44504</v>
      </c>
      <c r="B436" s="94">
        <v>12</v>
      </c>
      <c r="C436" s="94">
        <v>30</v>
      </c>
      <c r="D436" s="94" t="s">
        <v>1314</v>
      </c>
      <c r="E436" s="94" t="s">
        <v>2155</v>
      </c>
      <c r="F436" s="94">
        <v>1882</v>
      </c>
      <c r="G436" s="94" t="s">
        <v>1322</v>
      </c>
      <c r="H436" s="94" t="s">
        <v>2156</v>
      </c>
    </row>
    <row r="437" spans="1:8" x14ac:dyDescent="0.15">
      <c r="A437" s="95">
        <v>44368</v>
      </c>
      <c r="B437" s="94">
        <v>12</v>
      </c>
      <c r="C437" s="94">
        <v>31</v>
      </c>
      <c r="D437" s="94" t="s">
        <v>1314</v>
      </c>
      <c r="E437" s="94" t="s">
        <v>2157</v>
      </c>
      <c r="F437" s="94">
        <v>1882</v>
      </c>
      <c r="G437" s="94" t="s">
        <v>1322</v>
      </c>
      <c r="H437" s="94" t="s">
        <v>2158</v>
      </c>
    </row>
    <row r="438" spans="1:8" x14ac:dyDescent="0.15">
      <c r="A438" s="95">
        <v>43727</v>
      </c>
      <c r="B438" s="94">
        <v>61</v>
      </c>
      <c r="C438" s="94">
        <v>32</v>
      </c>
      <c r="D438" s="94" t="s">
        <v>1280</v>
      </c>
      <c r="E438" s="94" t="s">
        <v>2159</v>
      </c>
      <c r="F438" s="94">
        <v>1882</v>
      </c>
      <c r="G438" s="94" t="s">
        <v>1322</v>
      </c>
      <c r="H438" s="94" t="s">
        <v>2160</v>
      </c>
    </row>
    <row r="439" spans="1:8" x14ac:dyDescent="0.15">
      <c r="A439" s="95">
        <v>44504</v>
      </c>
      <c r="B439" s="94">
        <v>61</v>
      </c>
      <c r="C439" s="94">
        <v>33</v>
      </c>
      <c r="D439" s="94" t="s">
        <v>1280</v>
      </c>
      <c r="E439" s="94" t="s">
        <v>2161</v>
      </c>
      <c r="F439" s="94">
        <v>1882</v>
      </c>
      <c r="G439" s="94" t="s">
        <v>1322</v>
      </c>
      <c r="H439" s="94" t="s">
        <v>2162</v>
      </c>
    </row>
    <row r="440" spans="1:8" x14ac:dyDescent="0.15">
      <c r="A440" s="95">
        <v>41393</v>
      </c>
      <c r="B440" s="94">
        <v>31</v>
      </c>
      <c r="C440" s="94">
        <v>1</v>
      </c>
      <c r="D440" s="94" t="s">
        <v>1280</v>
      </c>
      <c r="E440" s="94" t="s">
        <v>2163</v>
      </c>
      <c r="F440" s="94">
        <v>1052</v>
      </c>
      <c r="G440" s="94" t="s">
        <v>1282</v>
      </c>
      <c r="H440" s="94" t="s">
        <v>2164</v>
      </c>
    </row>
    <row r="441" spans="1:8" x14ac:dyDescent="0.15">
      <c r="A441" s="95">
        <v>41392</v>
      </c>
      <c r="B441" s="94">
        <v>11</v>
      </c>
      <c r="C441" s="94">
        <v>2</v>
      </c>
      <c r="D441" s="94" t="s">
        <v>1280</v>
      </c>
      <c r="E441" s="94" t="s">
        <v>2165</v>
      </c>
      <c r="F441" s="94">
        <v>1052</v>
      </c>
      <c r="G441" s="94" t="s">
        <v>1287</v>
      </c>
      <c r="H441" s="94" t="s">
        <v>2166</v>
      </c>
    </row>
    <row r="442" spans="1:8" x14ac:dyDescent="0.15">
      <c r="A442" s="95">
        <v>41522</v>
      </c>
      <c r="B442" s="94">
        <v>11</v>
      </c>
      <c r="C442" s="94">
        <v>3</v>
      </c>
      <c r="D442" s="94" t="s">
        <v>1280</v>
      </c>
      <c r="E442" s="94" t="s">
        <v>2167</v>
      </c>
      <c r="F442" s="94">
        <v>1052</v>
      </c>
      <c r="G442" s="94" t="s">
        <v>1287</v>
      </c>
      <c r="H442" s="94" t="s">
        <v>2168</v>
      </c>
    </row>
    <row r="443" spans="1:8" x14ac:dyDescent="0.15">
      <c r="A443" s="95">
        <v>41765</v>
      </c>
      <c r="B443" s="94">
        <v>61</v>
      </c>
      <c r="C443" s="94">
        <v>4</v>
      </c>
      <c r="D443" s="94" t="s">
        <v>1280</v>
      </c>
      <c r="E443" s="94" t="s">
        <v>2169</v>
      </c>
      <c r="F443" s="94">
        <v>1052</v>
      </c>
      <c r="G443" s="94" t="s">
        <v>1287</v>
      </c>
      <c r="H443" s="94" t="s">
        <v>2170</v>
      </c>
    </row>
    <row r="444" spans="1:8" x14ac:dyDescent="0.15">
      <c r="A444" s="95">
        <v>41522</v>
      </c>
      <c r="B444" s="94">
        <v>21</v>
      </c>
      <c r="C444" s="94">
        <v>5</v>
      </c>
      <c r="D444" s="94" t="s">
        <v>1280</v>
      </c>
      <c r="E444" s="94" t="s">
        <v>2171</v>
      </c>
      <c r="F444" s="94">
        <v>1052</v>
      </c>
      <c r="G444" s="94" t="s">
        <v>1287</v>
      </c>
      <c r="H444" s="94" t="s">
        <v>2172</v>
      </c>
    </row>
    <row r="445" spans="1:8" x14ac:dyDescent="0.15">
      <c r="A445" s="95">
        <v>41765</v>
      </c>
      <c r="B445" s="94">
        <v>61</v>
      </c>
      <c r="C445" s="94">
        <v>6</v>
      </c>
      <c r="D445" s="94" t="s">
        <v>1280</v>
      </c>
      <c r="E445" s="94" t="s">
        <v>2173</v>
      </c>
      <c r="F445" s="94">
        <v>1052</v>
      </c>
      <c r="G445" s="94" t="s">
        <v>1294</v>
      </c>
      <c r="H445" s="94" t="s">
        <v>2174</v>
      </c>
    </row>
    <row r="446" spans="1:8" x14ac:dyDescent="0.15">
      <c r="A446" s="95">
        <v>41578</v>
      </c>
      <c r="B446" s="94">
        <v>61</v>
      </c>
      <c r="C446" s="94">
        <v>7</v>
      </c>
      <c r="D446" s="94" t="s">
        <v>1280</v>
      </c>
      <c r="E446" s="94" t="s">
        <v>2175</v>
      </c>
      <c r="F446" s="94">
        <v>1052</v>
      </c>
      <c r="G446" s="94" t="s">
        <v>1294</v>
      </c>
      <c r="H446" s="94" t="s">
        <v>2176</v>
      </c>
    </row>
    <row r="447" spans="1:8" x14ac:dyDescent="0.15">
      <c r="A447" s="95">
        <v>41522</v>
      </c>
      <c r="B447" s="94">
        <v>34</v>
      </c>
      <c r="C447" s="94">
        <v>8</v>
      </c>
      <c r="D447" s="94" t="s">
        <v>1280</v>
      </c>
      <c r="E447" s="94" t="s">
        <v>2177</v>
      </c>
      <c r="F447" s="94">
        <v>1052</v>
      </c>
      <c r="G447" s="94" t="s">
        <v>1294</v>
      </c>
      <c r="H447" s="94" t="s">
        <v>2178</v>
      </c>
    </row>
    <row r="448" spans="1:8" x14ac:dyDescent="0.15">
      <c r="A448" s="95">
        <v>41522</v>
      </c>
      <c r="B448" s="94">
        <v>22</v>
      </c>
      <c r="C448" s="94">
        <v>9</v>
      </c>
      <c r="D448" s="94" t="s">
        <v>1280</v>
      </c>
      <c r="E448" s="94" t="s">
        <v>2179</v>
      </c>
      <c r="F448" s="94">
        <v>1052</v>
      </c>
      <c r="G448" s="94" t="s">
        <v>1294</v>
      </c>
      <c r="H448" s="94" t="s">
        <v>2180</v>
      </c>
    </row>
    <row r="449" spans="1:8" x14ac:dyDescent="0.15">
      <c r="A449" s="95">
        <v>41522</v>
      </c>
      <c r="B449" s="94">
        <v>35</v>
      </c>
      <c r="C449" s="94">
        <v>10</v>
      </c>
      <c r="D449" s="94" t="s">
        <v>1280</v>
      </c>
      <c r="E449" s="94" t="s">
        <v>2181</v>
      </c>
      <c r="F449" s="94">
        <v>1052</v>
      </c>
      <c r="G449" s="94" t="s">
        <v>1294</v>
      </c>
      <c r="H449" s="94" t="s">
        <v>2182</v>
      </c>
    </row>
    <row r="450" spans="1:8" x14ac:dyDescent="0.15">
      <c r="A450" s="95">
        <v>41583</v>
      </c>
      <c r="B450" s="94">
        <v>61</v>
      </c>
      <c r="C450" s="94">
        <v>11</v>
      </c>
      <c r="D450" s="94" t="s">
        <v>1280</v>
      </c>
      <c r="E450" s="94" t="s">
        <v>2183</v>
      </c>
      <c r="F450" s="94">
        <v>1052</v>
      </c>
      <c r="G450" s="94" t="s">
        <v>1305</v>
      </c>
      <c r="H450" s="94" t="s">
        <v>2184</v>
      </c>
    </row>
    <row r="451" spans="1:8" x14ac:dyDescent="0.15">
      <c r="A451" s="95">
        <v>41393</v>
      </c>
      <c r="B451" s="94">
        <v>51</v>
      </c>
      <c r="C451" s="94">
        <v>12</v>
      </c>
      <c r="D451" s="94" t="s">
        <v>1307</v>
      </c>
      <c r="E451" s="94" t="s">
        <v>2185</v>
      </c>
      <c r="F451" s="94">
        <v>1052</v>
      </c>
      <c r="G451" s="94" t="s">
        <v>1305</v>
      </c>
      <c r="H451" s="94" t="s">
        <v>2186</v>
      </c>
    </row>
    <row r="452" spans="1:8" x14ac:dyDescent="0.15">
      <c r="A452" s="95">
        <v>43413</v>
      </c>
      <c r="B452" s="94">
        <v>61</v>
      </c>
      <c r="C452" s="94">
        <v>1</v>
      </c>
      <c r="D452" s="94" t="s">
        <v>1280</v>
      </c>
      <c r="E452" s="94" t="s">
        <v>2187</v>
      </c>
      <c r="F452" s="94">
        <v>1799</v>
      </c>
      <c r="G452" s="94" t="s">
        <v>1282</v>
      </c>
      <c r="H452" s="94" t="s">
        <v>2188</v>
      </c>
    </row>
    <row r="453" spans="1:8" x14ac:dyDescent="0.15">
      <c r="A453" s="95">
        <v>44649</v>
      </c>
      <c r="B453" s="94">
        <v>11</v>
      </c>
      <c r="C453" s="94">
        <v>2</v>
      </c>
      <c r="D453" s="94" t="s">
        <v>1280</v>
      </c>
      <c r="E453" s="94" t="s">
        <v>2189</v>
      </c>
      <c r="F453" s="94">
        <v>1799</v>
      </c>
      <c r="G453" s="94" t="s">
        <v>1287</v>
      </c>
      <c r="H453" s="94" t="s">
        <v>2190</v>
      </c>
    </row>
    <row r="454" spans="1:8" x14ac:dyDescent="0.15">
      <c r="A454" s="95">
        <v>44074</v>
      </c>
      <c r="B454" s="94">
        <v>61</v>
      </c>
      <c r="C454" s="94">
        <v>3</v>
      </c>
      <c r="D454" s="94" t="s">
        <v>1280</v>
      </c>
      <c r="E454" s="94" t="s">
        <v>2191</v>
      </c>
      <c r="F454" s="94">
        <v>1799</v>
      </c>
      <c r="G454" s="94" t="s">
        <v>1287</v>
      </c>
      <c r="H454" s="94" t="s">
        <v>2192</v>
      </c>
    </row>
    <row r="455" spans="1:8" x14ac:dyDescent="0.15">
      <c r="A455" s="95">
        <v>44649</v>
      </c>
      <c r="B455" s="94">
        <v>21</v>
      </c>
      <c r="C455" s="94">
        <v>4</v>
      </c>
      <c r="D455" s="94" t="s">
        <v>1280</v>
      </c>
      <c r="E455" s="94" t="s">
        <v>2193</v>
      </c>
      <c r="F455" s="94">
        <v>1799</v>
      </c>
      <c r="G455" s="94" t="s">
        <v>1287</v>
      </c>
      <c r="H455" s="94" t="s">
        <v>2194</v>
      </c>
    </row>
    <row r="456" spans="1:8" x14ac:dyDescent="0.15">
      <c r="A456" s="95">
        <v>44074</v>
      </c>
      <c r="B456" s="94">
        <v>34</v>
      </c>
      <c r="C456" s="94">
        <v>5</v>
      </c>
      <c r="D456" s="94" t="s">
        <v>1280</v>
      </c>
      <c r="E456" s="94" t="s">
        <v>2195</v>
      </c>
      <c r="F456" s="94">
        <v>1799</v>
      </c>
      <c r="G456" s="94" t="s">
        <v>1294</v>
      </c>
      <c r="H456" s="94" t="s">
        <v>2196</v>
      </c>
    </row>
    <row r="457" spans="1:8" x14ac:dyDescent="0.15">
      <c r="A457" s="95">
        <v>44734</v>
      </c>
      <c r="B457" s="94">
        <v>51</v>
      </c>
      <c r="C457" s="94">
        <v>6</v>
      </c>
      <c r="D457" s="94" t="s">
        <v>1307</v>
      </c>
      <c r="E457" s="94" t="s">
        <v>2197</v>
      </c>
      <c r="F457" s="94">
        <v>1799</v>
      </c>
      <c r="G457" s="94" t="s">
        <v>1305</v>
      </c>
      <c r="H457" s="94" t="s">
        <v>2198</v>
      </c>
    </row>
    <row r="458" spans="1:8" x14ac:dyDescent="0.15">
      <c r="A458" s="95">
        <v>43413</v>
      </c>
      <c r="B458" s="94">
        <v>61</v>
      </c>
      <c r="C458" s="94">
        <v>7</v>
      </c>
      <c r="D458" s="94" t="s">
        <v>1280</v>
      </c>
      <c r="E458" s="94" t="s">
        <v>2199</v>
      </c>
      <c r="F458" s="94">
        <v>1799</v>
      </c>
      <c r="G458" s="94" t="s">
        <v>1305</v>
      </c>
      <c r="H458" s="94" t="s">
        <v>2200</v>
      </c>
    </row>
    <row r="459" spans="1:8" x14ac:dyDescent="0.15">
      <c r="A459" s="95">
        <v>44649</v>
      </c>
      <c r="B459" s="94">
        <v>61</v>
      </c>
      <c r="C459" s="94">
        <v>8</v>
      </c>
      <c r="D459" s="94" t="s">
        <v>1280</v>
      </c>
      <c r="E459" s="94" t="s">
        <v>2201</v>
      </c>
      <c r="F459" s="94">
        <v>1799</v>
      </c>
      <c r="G459" s="94" t="s">
        <v>1305</v>
      </c>
      <c r="H459" s="94" t="s">
        <v>2202</v>
      </c>
    </row>
    <row r="460" spans="1:8" x14ac:dyDescent="0.15">
      <c r="A460" s="95">
        <v>44649</v>
      </c>
      <c r="B460" s="94">
        <v>11</v>
      </c>
      <c r="C460" s="94">
        <v>9</v>
      </c>
      <c r="D460" s="94" t="s">
        <v>1314</v>
      </c>
      <c r="E460" s="94" t="s">
        <v>2203</v>
      </c>
      <c r="F460" s="94">
        <v>1799</v>
      </c>
      <c r="G460" s="94" t="s">
        <v>1316</v>
      </c>
      <c r="H460" s="94" t="s">
        <v>2204</v>
      </c>
    </row>
    <row r="461" spans="1:8" x14ac:dyDescent="0.15">
      <c r="A461" s="95">
        <v>43413</v>
      </c>
      <c r="B461" s="94">
        <v>11</v>
      </c>
      <c r="C461" s="94">
        <v>10</v>
      </c>
      <c r="D461" s="94" t="s">
        <v>1314</v>
      </c>
      <c r="E461" s="94" t="s">
        <v>2205</v>
      </c>
      <c r="F461" s="94">
        <v>1799</v>
      </c>
      <c r="G461" s="94" t="s">
        <v>1316</v>
      </c>
      <c r="H461" s="94" t="s">
        <v>2206</v>
      </c>
    </row>
    <row r="462" spans="1:8" x14ac:dyDescent="0.15">
      <c r="A462" s="95">
        <v>43957</v>
      </c>
      <c r="B462" s="94">
        <v>11</v>
      </c>
      <c r="C462" s="94">
        <v>11</v>
      </c>
      <c r="D462" s="94" t="s">
        <v>1280</v>
      </c>
      <c r="E462" s="94" t="s">
        <v>2207</v>
      </c>
      <c r="F462" s="94">
        <v>1799</v>
      </c>
      <c r="G462" s="94" t="s">
        <v>1316</v>
      </c>
      <c r="H462" s="94" t="s">
        <v>2208</v>
      </c>
    </row>
    <row r="463" spans="1:8" x14ac:dyDescent="0.15">
      <c r="A463" s="95">
        <v>43413</v>
      </c>
      <c r="B463" s="94">
        <v>11</v>
      </c>
      <c r="C463" s="94">
        <v>12</v>
      </c>
      <c r="D463" s="94" t="s">
        <v>1280</v>
      </c>
      <c r="E463" s="94" t="s">
        <v>2209</v>
      </c>
      <c r="F463" s="94">
        <v>1799</v>
      </c>
      <c r="G463" s="94" t="s">
        <v>1316</v>
      </c>
      <c r="H463" s="94" t="s">
        <v>2210</v>
      </c>
    </row>
    <row r="464" spans="1:8" x14ac:dyDescent="0.15">
      <c r="A464" s="95">
        <v>44734</v>
      </c>
      <c r="B464" s="94">
        <v>12</v>
      </c>
      <c r="C464" s="94">
        <v>13</v>
      </c>
      <c r="D464" s="94" t="s">
        <v>1280</v>
      </c>
      <c r="E464" s="94" t="s">
        <v>2211</v>
      </c>
      <c r="F464" s="94">
        <v>1799</v>
      </c>
      <c r="G464" s="94" t="s">
        <v>1322</v>
      </c>
      <c r="H464" s="94" t="s">
        <v>2212</v>
      </c>
    </row>
    <row r="465" spans="1:8" x14ac:dyDescent="0.15">
      <c r="A465" s="95">
        <v>44792</v>
      </c>
      <c r="B465" s="94">
        <v>61</v>
      </c>
      <c r="C465" s="94">
        <v>14</v>
      </c>
      <c r="D465" s="94" t="s">
        <v>1314</v>
      </c>
      <c r="E465" s="94" t="s">
        <v>2213</v>
      </c>
      <c r="F465" s="94">
        <v>1799</v>
      </c>
      <c r="G465" s="94" t="s">
        <v>1322</v>
      </c>
      <c r="H465" s="94" t="s">
        <v>2214</v>
      </c>
    </row>
    <row r="466" spans="1:8" x14ac:dyDescent="0.15">
      <c r="A466" s="95">
        <v>43759</v>
      </c>
      <c r="B466" s="94">
        <v>11</v>
      </c>
      <c r="C466" s="94">
        <v>1</v>
      </c>
      <c r="D466" s="94" t="s">
        <v>1280</v>
      </c>
      <c r="E466" s="94" t="s">
        <v>2215</v>
      </c>
      <c r="F466" s="94">
        <v>1775</v>
      </c>
      <c r="G466" s="94" t="s">
        <v>1287</v>
      </c>
      <c r="H466" s="94" t="s">
        <v>2216</v>
      </c>
    </row>
    <row r="467" spans="1:8" x14ac:dyDescent="0.15">
      <c r="A467" s="95">
        <v>43760</v>
      </c>
      <c r="B467" s="94">
        <v>32</v>
      </c>
      <c r="C467" s="94">
        <v>2</v>
      </c>
      <c r="D467" s="94" t="s">
        <v>1280</v>
      </c>
      <c r="E467" s="94" t="s">
        <v>2217</v>
      </c>
      <c r="F467" s="94">
        <v>1775</v>
      </c>
      <c r="G467" s="94" t="s">
        <v>1287</v>
      </c>
      <c r="H467" s="94" t="s">
        <v>2218</v>
      </c>
    </row>
    <row r="468" spans="1:8" x14ac:dyDescent="0.15">
      <c r="A468" s="95">
        <v>43759</v>
      </c>
      <c r="B468" s="94">
        <v>21</v>
      </c>
      <c r="C468" s="94">
        <v>3</v>
      </c>
      <c r="D468" s="94" t="s">
        <v>1280</v>
      </c>
      <c r="E468" s="94" t="s">
        <v>2219</v>
      </c>
      <c r="F468" s="94">
        <v>1775</v>
      </c>
      <c r="G468" s="94" t="s">
        <v>1287</v>
      </c>
      <c r="H468" s="94" t="s">
        <v>2220</v>
      </c>
    </row>
    <row r="469" spans="1:8" x14ac:dyDescent="0.15">
      <c r="A469" s="95">
        <v>43760</v>
      </c>
      <c r="B469" s="94">
        <v>33</v>
      </c>
      <c r="C469" s="94">
        <v>4</v>
      </c>
      <c r="D469" s="94" t="s">
        <v>1280</v>
      </c>
      <c r="E469" s="94" t="s">
        <v>2221</v>
      </c>
      <c r="F469" s="94">
        <v>1775</v>
      </c>
      <c r="G469" s="94" t="s">
        <v>1294</v>
      </c>
      <c r="H469" s="94" t="s">
        <v>2222</v>
      </c>
    </row>
    <row r="470" spans="1:8" x14ac:dyDescent="0.15">
      <c r="A470" s="95">
        <v>44011</v>
      </c>
      <c r="B470" s="94">
        <v>33</v>
      </c>
      <c r="C470" s="94">
        <v>5</v>
      </c>
      <c r="D470" s="94" t="s">
        <v>1280</v>
      </c>
      <c r="E470" s="94" t="s">
        <v>2223</v>
      </c>
      <c r="F470" s="94">
        <v>1775</v>
      </c>
      <c r="G470" s="94" t="s">
        <v>1294</v>
      </c>
      <c r="H470" s="94" t="s">
        <v>2224</v>
      </c>
    </row>
    <row r="471" spans="1:8" x14ac:dyDescent="0.15">
      <c r="A471" s="95">
        <v>44252</v>
      </c>
      <c r="B471" s="94">
        <v>33</v>
      </c>
      <c r="C471" s="94">
        <v>6</v>
      </c>
      <c r="D471" s="94" t="s">
        <v>1280</v>
      </c>
      <c r="E471" s="94" t="s">
        <v>2225</v>
      </c>
      <c r="F471" s="94">
        <v>1775</v>
      </c>
      <c r="G471" s="94" t="s">
        <v>1294</v>
      </c>
      <c r="H471" s="94" t="s">
        <v>2226</v>
      </c>
    </row>
    <row r="472" spans="1:8" x14ac:dyDescent="0.15">
      <c r="A472" s="95">
        <v>44776</v>
      </c>
      <c r="B472" s="94">
        <v>33</v>
      </c>
      <c r="C472" s="94">
        <v>7</v>
      </c>
      <c r="D472" s="94" t="s">
        <v>1280</v>
      </c>
      <c r="E472" s="94" t="s">
        <v>2227</v>
      </c>
      <c r="F472" s="94">
        <v>1775</v>
      </c>
      <c r="G472" s="94" t="s">
        <v>1294</v>
      </c>
      <c r="H472" s="94" t="s">
        <v>2228</v>
      </c>
    </row>
    <row r="473" spans="1:8" x14ac:dyDescent="0.15">
      <c r="A473" s="95">
        <v>43291</v>
      </c>
      <c r="B473" s="94">
        <v>12</v>
      </c>
      <c r="C473" s="94">
        <v>8</v>
      </c>
      <c r="D473" s="94" t="s">
        <v>1280</v>
      </c>
      <c r="E473" s="94" t="s">
        <v>2229</v>
      </c>
      <c r="F473" s="94">
        <v>1775</v>
      </c>
      <c r="G473" s="94" t="s">
        <v>1294</v>
      </c>
      <c r="H473" s="94" t="s">
        <v>2230</v>
      </c>
    </row>
    <row r="474" spans="1:8" x14ac:dyDescent="0.15">
      <c r="A474" s="95">
        <v>43757</v>
      </c>
      <c r="B474" s="94">
        <v>12</v>
      </c>
      <c r="C474" s="94">
        <v>9</v>
      </c>
      <c r="D474" s="94" t="s">
        <v>1280</v>
      </c>
      <c r="E474" s="94" t="s">
        <v>2231</v>
      </c>
      <c r="F474" s="94">
        <v>1775</v>
      </c>
      <c r="G474" s="94" t="s">
        <v>1294</v>
      </c>
      <c r="H474" s="94" t="s">
        <v>2232</v>
      </c>
    </row>
    <row r="475" spans="1:8" x14ac:dyDescent="0.15">
      <c r="A475" s="95">
        <v>44011</v>
      </c>
      <c r="B475" s="94">
        <v>12</v>
      </c>
      <c r="C475" s="94">
        <v>10</v>
      </c>
      <c r="D475" s="94" t="s">
        <v>1280</v>
      </c>
      <c r="E475" s="94" t="s">
        <v>2233</v>
      </c>
      <c r="F475" s="94">
        <v>1775</v>
      </c>
      <c r="G475" s="94" t="s">
        <v>1294</v>
      </c>
      <c r="H475" s="94" t="s">
        <v>2234</v>
      </c>
    </row>
    <row r="476" spans="1:8" x14ac:dyDescent="0.15">
      <c r="A476" s="95">
        <v>44314</v>
      </c>
      <c r="B476" s="94">
        <v>12</v>
      </c>
      <c r="C476" s="94">
        <v>11</v>
      </c>
      <c r="D476" s="94" t="s">
        <v>1280</v>
      </c>
      <c r="E476" s="94" t="s">
        <v>2235</v>
      </c>
      <c r="F476" s="94">
        <v>1775</v>
      </c>
      <c r="G476" s="94" t="s">
        <v>1294</v>
      </c>
      <c r="H476" s="94" t="s">
        <v>2236</v>
      </c>
    </row>
    <row r="477" spans="1:8" x14ac:dyDescent="0.15">
      <c r="A477" s="95">
        <v>44775</v>
      </c>
      <c r="B477" s="94">
        <v>12</v>
      </c>
      <c r="C477" s="94">
        <v>12</v>
      </c>
      <c r="D477" s="94" t="s">
        <v>1280</v>
      </c>
      <c r="E477" s="94" t="s">
        <v>2237</v>
      </c>
      <c r="F477" s="94">
        <v>1775</v>
      </c>
      <c r="G477" s="94" t="s">
        <v>1294</v>
      </c>
      <c r="H477" s="94" t="s">
        <v>2238</v>
      </c>
    </row>
    <row r="478" spans="1:8" x14ac:dyDescent="0.15">
      <c r="A478" s="95">
        <v>43757</v>
      </c>
      <c r="B478" s="94">
        <v>34</v>
      </c>
      <c r="C478" s="94">
        <v>13</v>
      </c>
      <c r="D478" s="94" t="s">
        <v>1280</v>
      </c>
      <c r="E478" s="94" t="s">
        <v>2239</v>
      </c>
      <c r="F478" s="94">
        <v>1775</v>
      </c>
      <c r="G478" s="94" t="s">
        <v>1294</v>
      </c>
      <c r="H478" s="94" t="s">
        <v>2240</v>
      </c>
    </row>
    <row r="479" spans="1:8" x14ac:dyDescent="0.15">
      <c r="A479" s="95">
        <v>43757</v>
      </c>
      <c r="B479" s="94">
        <v>22</v>
      </c>
      <c r="C479" s="94">
        <v>14</v>
      </c>
      <c r="D479" s="94" t="s">
        <v>1280</v>
      </c>
      <c r="E479" s="94" t="s">
        <v>2241</v>
      </c>
      <c r="F479" s="94">
        <v>1775</v>
      </c>
      <c r="G479" s="94" t="s">
        <v>1294</v>
      </c>
      <c r="H479" s="94" t="s">
        <v>2242</v>
      </c>
    </row>
    <row r="480" spans="1:8" x14ac:dyDescent="0.15">
      <c r="A480" s="95">
        <v>44011</v>
      </c>
      <c r="B480" s="94">
        <v>22</v>
      </c>
      <c r="C480" s="94">
        <v>15</v>
      </c>
      <c r="D480" s="94" t="s">
        <v>1280</v>
      </c>
      <c r="E480" s="94" t="s">
        <v>2243</v>
      </c>
      <c r="F480" s="94">
        <v>1775</v>
      </c>
      <c r="G480" s="94" t="s">
        <v>1294</v>
      </c>
      <c r="H480" s="94" t="s">
        <v>2244</v>
      </c>
    </row>
    <row r="481" spans="1:8" x14ac:dyDescent="0.15">
      <c r="A481" s="95">
        <v>44314</v>
      </c>
      <c r="B481" s="94">
        <v>22</v>
      </c>
      <c r="C481" s="94">
        <v>16</v>
      </c>
      <c r="D481" s="94" t="s">
        <v>1280</v>
      </c>
      <c r="E481" s="94" t="s">
        <v>2245</v>
      </c>
      <c r="F481" s="94">
        <v>1775</v>
      </c>
      <c r="G481" s="94" t="s">
        <v>1294</v>
      </c>
      <c r="H481" s="94" t="s">
        <v>2246</v>
      </c>
    </row>
    <row r="482" spans="1:8" x14ac:dyDescent="0.15">
      <c r="A482" s="95">
        <v>44775</v>
      </c>
      <c r="B482" s="94">
        <v>22</v>
      </c>
      <c r="C482" s="94">
        <v>17</v>
      </c>
      <c r="D482" s="94" t="s">
        <v>1280</v>
      </c>
      <c r="E482" s="94" t="s">
        <v>2247</v>
      </c>
      <c r="F482" s="94">
        <v>1775</v>
      </c>
      <c r="G482" s="94" t="s">
        <v>1294</v>
      </c>
      <c r="H482" s="94" t="s">
        <v>2248</v>
      </c>
    </row>
    <row r="483" spans="1:8" x14ac:dyDescent="0.15">
      <c r="A483" s="95">
        <v>43757</v>
      </c>
      <c r="B483" s="94">
        <v>35</v>
      </c>
      <c r="C483" s="94">
        <v>18</v>
      </c>
      <c r="D483" s="94" t="s">
        <v>1280</v>
      </c>
      <c r="E483" s="94" t="s">
        <v>2249</v>
      </c>
      <c r="F483" s="94">
        <v>1775</v>
      </c>
      <c r="G483" s="94" t="s">
        <v>1294</v>
      </c>
      <c r="H483" s="94" t="s">
        <v>2250</v>
      </c>
    </row>
    <row r="484" spans="1:8" x14ac:dyDescent="0.15">
      <c r="A484" s="95">
        <v>44011</v>
      </c>
      <c r="B484" s="94">
        <v>35</v>
      </c>
      <c r="C484" s="94">
        <v>19</v>
      </c>
      <c r="D484" s="94" t="s">
        <v>1280</v>
      </c>
      <c r="E484" s="94" t="s">
        <v>2251</v>
      </c>
      <c r="F484" s="94">
        <v>1775</v>
      </c>
      <c r="G484" s="94" t="s">
        <v>1294</v>
      </c>
      <c r="H484" s="94" t="s">
        <v>2252</v>
      </c>
    </row>
    <row r="485" spans="1:8" x14ac:dyDescent="0.15">
      <c r="A485" s="95">
        <v>44314</v>
      </c>
      <c r="B485" s="94">
        <v>35</v>
      </c>
      <c r="C485" s="94">
        <v>20</v>
      </c>
      <c r="D485" s="94" t="s">
        <v>1280</v>
      </c>
      <c r="E485" s="94" t="s">
        <v>2253</v>
      </c>
      <c r="F485" s="94">
        <v>1775</v>
      </c>
      <c r="G485" s="94" t="s">
        <v>1294</v>
      </c>
      <c r="H485" s="94" t="s">
        <v>2254</v>
      </c>
    </row>
    <row r="486" spans="1:8" x14ac:dyDescent="0.15">
      <c r="A486" s="95">
        <v>44775</v>
      </c>
      <c r="B486" s="94">
        <v>35</v>
      </c>
      <c r="C486" s="94">
        <v>21</v>
      </c>
      <c r="D486" s="94" t="s">
        <v>1280</v>
      </c>
      <c r="E486" s="94" t="s">
        <v>2255</v>
      </c>
      <c r="F486" s="94">
        <v>1775</v>
      </c>
      <c r="G486" s="94" t="s">
        <v>1294</v>
      </c>
      <c r="H486" s="94" t="s">
        <v>2256</v>
      </c>
    </row>
    <row r="487" spans="1:8" x14ac:dyDescent="0.15">
      <c r="A487" s="95">
        <v>43291</v>
      </c>
      <c r="B487" s="94">
        <v>61</v>
      </c>
      <c r="C487" s="94">
        <v>22</v>
      </c>
      <c r="D487" s="94" t="s">
        <v>1280</v>
      </c>
      <c r="E487" s="94" t="s">
        <v>2257</v>
      </c>
      <c r="F487" s="94">
        <v>1775</v>
      </c>
      <c r="G487" s="94" t="s">
        <v>1305</v>
      </c>
      <c r="H487" s="94" t="s">
        <v>2258</v>
      </c>
    </row>
    <row r="488" spans="1:8" x14ac:dyDescent="0.15">
      <c r="A488" s="95">
        <v>44796</v>
      </c>
      <c r="B488" s="94">
        <v>61</v>
      </c>
      <c r="C488" s="94">
        <v>23</v>
      </c>
      <c r="D488" s="94" t="s">
        <v>1307</v>
      </c>
      <c r="E488" s="94" t="s">
        <v>2259</v>
      </c>
      <c r="F488" s="94">
        <v>1775</v>
      </c>
      <c r="G488" s="94" t="s">
        <v>1305</v>
      </c>
      <c r="H488" s="94" t="s">
        <v>2260</v>
      </c>
    </row>
    <row r="489" spans="1:8" x14ac:dyDescent="0.15">
      <c r="A489" s="95">
        <v>44314</v>
      </c>
      <c r="B489" s="94">
        <v>41</v>
      </c>
      <c r="C489" s="94">
        <v>24</v>
      </c>
      <c r="D489" s="94" t="s">
        <v>1280</v>
      </c>
      <c r="E489" s="94" t="s">
        <v>2261</v>
      </c>
      <c r="F489" s="94">
        <v>1775</v>
      </c>
      <c r="G489" s="94" t="s">
        <v>1305</v>
      </c>
      <c r="H489" s="94" t="s">
        <v>2262</v>
      </c>
    </row>
    <row r="490" spans="1:8" x14ac:dyDescent="0.15">
      <c r="A490" s="95">
        <v>43664</v>
      </c>
      <c r="B490" s="94">
        <v>51</v>
      </c>
      <c r="C490" s="94">
        <v>25</v>
      </c>
      <c r="D490" s="94" t="s">
        <v>1307</v>
      </c>
      <c r="E490" s="94" t="s">
        <v>2263</v>
      </c>
      <c r="F490" s="94">
        <v>1775</v>
      </c>
      <c r="G490" s="94" t="s">
        <v>1305</v>
      </c>
      <c r="H490" s="94" t="s">
        <v>2264</v>
      </c>
    </row>
    <row r="491" spans="1:8" x14ac:dyDescent="0.15">
      <c r="A491" s="95">
        <v>43675</v>
      </c>
      <c r="B491" s="94">
        <v>61</v>
      </c>
      <c r="C491" s="94">
        <v>26</v>
      </c>
      <c r="D491" s="94" t="s">
        <v>1280</v>
      </c>
      <c r="E491" s="94" t="s">
        <v>2265</v>
      </c>
      <c r="F491" s="94">
        <v>1775</v>
      </c>
      <c r="G491" s="94" t="s">
        <v>1305</v>
      </c>
      <c r="H491" s="94" t="s">
        <v>2266</v>
      </c>
    </row>
    <row r="492" spans="1:8" x14ac:dyDescent="0.15">
      <c r="A492" s="95">
        <v>45038</v>
      </c>
      <c r="B492" s="94">
        <v>61</v>
      </c>
      <c r="C492" s="94">
        <v>27</v>
      </c>
      <c r="D492" s="94" t="s">
        <v>1280</v>
      </c>
      <c r="E492" s="94" t="s">
        <v>2267</v>
      </c>
      <c r="F492" s="94">
        <v>1775</v>
      </c>
      <c r="G492" s="94" t="s">
        <v>1305</v>
      </c>
      <c r="H492" s="94" t="s">
        <v>2268</v>
      </c>
    </row>
    <row r="493" spans="1:8" x14ac:dyDescent="0.15">
      <c r="A493" s="95">
        <v>43757</v>
      </c>
      <c r="B493" s="94">
        <v>11</v>
      </c>
      <c r="C493" s="94">
        <v>28</v>
      </c>
      <c r="D493" s="94" t="s">
        <v>1280</v>
      </c>
      <c r="E493" s="94" t="s">
        <v>2269</v>
      </c>
      <c r="F493" s="94">
        <v>1775</v>
      </c>
      <c r="G493" s="94" t="s">
        <v>1316</v>
      </c>
      <c r="H493" s="94" t="s">
        <v>2270</v>
      </c>
    </row>
    <row r="494" spans="1:8" x14ac:dyDescent="0.15">
      <c r="A494" s="95">
        <v>43757</v>
      </c>
      <c r="B494" s="94">
        <v>21</v>
      </c>
      <c r="C494" s="94">
        <v>29</v>
      </c>
      <c r="D494" s="94" t="s">
        <v>1280</v>
      </c>
      <c r="E494" s="94" t="s">
        <v>2271</v>
      </c>
      <c r="F494" s="94">
        <v>1775</v>
      </c>
      <c r="G494" s="94" t="s">
        <v>1316</v>
      </c>
      <c r="H494" s="94" t="s">
        <v>2272</v>
      </c>
    </row>
    <row r="495" spans="1:8" x14ac:dyDescent="0.15">
      <c r="A495" s="95">
        <v>44971</v>
      </c>
      <c r="B495" s="94">
        <v>12</v>
      </c>
      <c r="C495" s="94">
        <v>30</v>
      </c>
      <c r="D495" s="94" t="s">
        <v>1280</v>
      </c>
      <c r="E495" s="94" t="s">
        <v>2273</v>
      </c>
      <c r="F495" s="94">
        <v>1775</v>
      </c>
      <c r="G495" s="94" t="s">
        <v>1322</v>
      </c>
      <c r="H495" s="94" t="s">
        <v>2274</v>
      </c>
    </row>
    <row r="496" spans="1:8" x14ac:dyDescent="0.15">
      <c r="A496" s="95">
        <v>45007</v>
      </c>
      <c r="B496" s="94">
        <v>12</v>
      </c>
      <c r="C496" s="94">
        <v>31</v>
      </c>
      <c r="D496" s="94" t="s">
        <v>1280</v>
      </c>
      <c r="E496" s="94" t="s">
        <v>2275</v>
      </c>
      <c r="F496" s="94">
        <v>1775</v>
      </c>
      <c r="G496" s="94" t="s">
        <v>1322</v>
      </c>
      <c r="H496" s="94" t="s">
        <v>2276</v>
      </c>
    </row>
    <row r="497" spans="1:8" x14ac:dyDescent="0.15">
      <c r="A497" s="95">
        <v>45008</v>
      </c>
      <c r="B497" s="94">
        <v>12</v>
      </c>
      <c r="C497" s="94">
        <v>32</v>
      </c>
      <c r="D497" s="94" t="s">
        <v>1962</v>
      </c>
      <c r="E497" s="94" t="s">
        <v>2277</v>
      </c>
      <c r="F497" s="94">
        <v>1775</v>
      </c>
      <c r="G497" s="94" t="s">
        <v>1322</v>
      </c>
      <c r="H497" s="94" t="s">
        <v>2278</v>
      </c>
    </row>
    <row r="498" spans="1:8" x14ac:dyDescent="0.15">
      <c r="A498" s="95">
        <v>43803</v>
      </c>
      <c r="B498" s="94">
        <v>11</v>
      </c>
      <c r="C498" s="94">
        <v>1</v>
      </c>
      <c r="D498" s="94" t="s">
        <v>1280</v>
      </c>
      <c r="E498" s="94" t="s">
        <v>2279</v>
      </c>
      <c r="F498" s="94">
        <v>1765</v>
      </c>
      <c r="G498" s="94" t="s">
        <v>1282</v>
      </c>
      <c r="H498" s="94" t="s">
        <v>2280</v>
      </c>
    </row>
    <row r="499" spans="1:8" x14ac:dyDescent="0.15">
      <c r="A499" s="95">
        <v>43803</v>
      </c>
      <c r="B499" s="94">
        <v>61</v>
      </c>
      <c r="C499" s="94">
        <v>2</v>
      </c>
      <c r="D499" s="94" t="s">
        <v>1280</v>
      </c>
      <c r="E499" s="94" t="s">
        <v>2281</v>
      </c>
      <c r="F499" s="94">
        <v>1765</v>
      </c>
      <c r="G499" s="94" t="s">
        <v>1282</v>
      </c>
      <c r="H499" s="94" t="s">
        <v>2282</v>
      </c>
    </row>
    <row r="500" spans="1:8" x14ac:dyDescent="0.15">
      <c r="A500" s="95">
        <v>43941</v>
      </c>
      <c r="B500" s="94">
        <v>41</v>
      </c>
      <c r="C500" s="94">
        <v>3</v>
      </c>
      <c r="D500" s="94" t="s">
        <v>1280</v>
      </c>
      <c r="E500" s="94" t="s">
        <v>2283</v>
      </c>
      <c r="F500" s="94">
        <v>1765</v>
      </c>
      <c r="G500" s="94" t="s">
        <v>1305</v>
      </c>
      <c r="H500" s="94" t="s">
        <v>2284</v>
      </c>
    </row>
    <row r="501" spans="1:8" x14ac:dyDescent="0.15">
      <c r="A501" s="95">
        <v>43803</v>
      </c>
      <c r="B501" s="94">
        <v>11</v>
      </c>
      <c r="C501" s="94">
        <v>4</v>
      </c>
      <c r="D501" s="94" t="s">
        <v>1314</v>
      </c>
      <c r="E501" s="94" t="s">
        <v>2285</v>
      </c>
      <c r="F501" s="94">
        <v>1765</v>
      </c>
      <c r="G501" s="94" t="s">
        <v>1316</v>
      </c>
      <c r="H501" s="94" t="s">
        <v>2286</v>
      </c>
    </row>
    <row r="502" spans="1:8" x14ac:dyDescent="0.15">
      <c r="A502" s="95">
        <v>43941</v>
      </c>
      <c r="B502" s="94">
        <v>11</v>
      </c>
      <c r="C502" s="94">
        <v>5</v>
      </c>
      <c r="D502" s="94" t="s">
        <v>1280</v>
      </c>
      <c r="E502" s="94" t="s">
        <v>2287</v>
      </c>
      <c r="F502" s="94">
        <v>1765</v>
      </c>
      <c r="G502" s="94" t="s">
        <v>1316</v>
      </c>
      <c r="H502" s="94" t="s">
        <v>2288</v>
      </c>
    </row>
    <row r="503" spans="1:8" x14ac:dyDescent="0.15">
      <c r="A503" s="95">
        <v>43803</v>
      </c>
      <c r="B503" s="94">
        <v>11</v>
      </c>
      <c r="C503" s="94">
        <v>6</v>
      </c>
      <c r="D503" s="94" t="s">
        <v>1280</v>
      </c>
      <c r="E503" s="94" t="s">
        <v>2289</v>
      </c>
      <c r="F503" s="94">
        <v>1765</v>
      </c>
      <c r="G503" s="94" t="s">
        <v>1316</v>
      </c>
      <c r="H503" s="94" t="s">
        <v>2290</v>
      </c>
    </row>
    <row r="504" spans="1:8" x14ac:dyDescent="0.15">
      <c r="A504" s="95">
        <v>45196</v>
      </c>
      <c r="B504" s="94">
        <v>12</v>
      </c>
      <c r="C504" s="94">
        <v>7</v>
      </c>
      <c r="D504" s="94" t="s">
        <v>1280</v>
      </c>
      <c r="E504" s="94" t="s">
        <v>2291</v>
      </c>
      <c r="F504" s="94">
        <v>1765</v>
      </c>
      <c r="G504" s="94" t="s">
        <v>1322</v>
      </c>
      <c r="H504" s="94" t="s">
        <v>2292</v>
      </c>
    </row>
    <row r="505" spans="1:8" x14ac:dyDescent="0.15">
      <c r="A505" s="95">
        <v>45196</v>
      </c>
      <c r="B505" s="94">
        <v>12</v>
      </c>
      <c r="C505" s="94">
        <v>8</v>
      </c>
      <c r="D505" s="94" t="s">
        <v>1314</v>
      </c>
      <c r="E505" s="94" t="s">
        <v>2293</v>
      </c>
      <c r="F505" s="94">
        <v>1765</v>
      </c>
      <c r="G505" s="94" t="s">
        <v>1322</v>
      </c>
      <c r="H505" s="94" t="s">
        <v>2294</v>
      </c>
    </row>
    <row r="506" spans="1:8" x14ac:dyDescent="0.15">
      <c r="A506" s="95">
        <v>43014</v>
      </c>
      <c r="B506" s="94">
        <v>11</v>
      </c>
      <c r="C506" s="94">
        <v>1</v>
      </c>
      <c r="D506" s="94" t="s">
        <v>1280</v>
      </c>
      <c r="E506" s="94" t="s">
        <v>2295</v>
      </c>
      <c r="F506" s="94">
        <v>1398</v>
      </c>
      <c r="G506" s="94" t="s">
        <v>1287</v>
      </c>
      <c r="H506" s="94" t="s">
        <v>2296</v>
      </c>
    </row>
    <row r="507" spans="1:8" x14ac:dyDescent="0.15">
      <c r="A507" s="95">
        <v>42990</v>
      </c>
      <c r="B507" s="94">
        <v>61</v>
      </c>
      <c r="C507" s="94">
        <v>2</v>
      </c>
      <c r="D507" s="94" t="s">
        <v>1280</v>
      </c>
      <c r="E507" s="94" t="s">
        <v>2297</v>
      </c>
      <c r="F507" s="94">
        <v>1398</v>
      </c>
      <c r="G507" s="94" t="s">
        <v>1287</v>
      </c>
      <c r="H507" s="94" t="s">
        <v>2298</v>
      </c>
    </row>
    <row r="508" spans="1:8" x14ac:dyDescent="0.15">
      <c r="A508" s="95">
        <v>43014</v>
      </c>
      <c r="B508" s="94">
        <v>21</v>
      </c>
      <c r="C508" s="94">
        <v>3</v>
      </c>
      <c r="D508" s="94" t="s">
        <v>1280</v>
      </c>
      <c r="E508" s="94" t="s">
        <v>2299</v>
      </c>
      <c r="F508" s="94">
        <v>1398</v>
      </c>
      <c r="G508" s="94" t="s">
        <v>1287</v>
      </c>
      <c r="H508" s="94" t="s">
        <v>2300</v>
      </c>
    </row>
    <row r="509" spans="1:8" x14ac:dyDescent="0.15">
      <c r="A509" s="95">
        <v>43164</v>
      </c>
      <c r="B509" s="94">
        <v>33</v>
      </c>
      <c r="C509" s="94">
        <v>4</v>
      </c>
      <c r="D509" s="94" t="s">
        <v>1307</v>
      </c>
      <c r="E509" s="94" t="s">
        <v>2301</v>
      </c>
      <c r="F509" s="94">
        <v>1398</v>
      </c>
      <c r="G509" s="94" t="s">
        <v>1294</v>
      </c>
      <c r="H509" s="94" t="s">
        <v>2302</v>
      </c>
    </row>
    <row r="510" spans="1:8" x14ac:dyDescent="0.15">
      <c r="A510" s="95">
        <v>43169</v>
      </c>
      <c r="B510" s="94">
        <v>11</v>
      </c>
      <c r="C510" s="94">
        <v>5</v>
      </c>
      <c r="D510" s="94" t="s">
        <v>1280</v>
      </c>
      <c r="E510" s="94" t="s">
        <v>2303</v>
      </c>
      <c r="F510" s="94">
        <v>1398</v>
      </c>
      <c r="G510" s="94" t="s">
        <v>1294</v>
      </c>
      <c r="H510" s="94" t="s">
        <v>2304</v>
      </c>
    </row>
    <row r="511" spans="1:8" x14ac:dyDescent="0.15">
      <c r="A511" s="95">
        <v>42990</v>
      </c>
      <c r="B511" s="94">
        <v>34</v>
      </c>
      <c r="C511" s="94">
        <v>6</v>
      </c>
      <c r="D511" s="94" t="s">
        <v>1280</v>
      </c>
      <c r="E511" s="94" t="s">
        <v>2305</v>
      </c>
      <c r="F511" s="94">
        <v>1398</v>
      </c>
      <c r="G511" s="94" t="s">
        <v>1294</v>
      </c>
      <c r="H511" s="94" t="s">
        <v>2306</v>
      </c>
    </row>
    <row r="512" spans="1:8" x14ac:dyDescent="0.15">
      <c r="A512" s="95">
        <v>43223</v>
      </c>
      <c r="B512" s="94">
        <v>22</v>
      </c>
      <c r="C512" s="94">
        <v>7</v>
      </c>
      <c r="D512" s="94" t="s">
        <v>1280</v>
      </c>
      <c r="E512" s="94" t="s">
        <v>2307</v>
      </c>
      <c r="F512" s="94">
        <v>1398</v>
      </c>
      <c r="G512" s="94" t="s">
        <v>1294</v>
      </c>
      <c r="H512" s="94" t="s">
        <v>2308</v>
      </c>
    </row>
    <row r="513" spans="1:8" x14ac:dyDescent="0.15">
      <c r="A513" s="95">
        <v>43159</v>
      </c>
      <c r="B513" s="94">
        <v>35</v>
      </c>
      <c r="C513" s="94">
        <v>8</v>
      </c>
      <c r="D513" s="94" t="s">
        <v>1280</v>
      </c>
      <c r="E513" s="94" t="s">
        <v>2309</v>
      </c>
      <c r="F513" s="94">
        <v>1398</v>
      </c>
      <c r="G513" s="94" t="s">
        <v>1294</v>
      </c>
      <c r="H513" s="94" t="s">
        <v>2310</v>
      </c>
    </row>
    <row r="514" spans="1:8" x14ac:dyDescent="0.15">
      <c r="A514" s="95">
        <v>43159</v>
      </c>
      <c r="B514" s="94">
        <v>22</v>
      </c>
      <c r="C514" s="94">
        <v>9</v>
      </c>
      <c r="D514" s="94" t="s">
        <v>1280</v>
      </c>
      <c r="E514" s="94" t="s">
        <v>2311</v>
      </c>
      <c r="F514" s="94">
        <v>1398</v>
      </c>
      <c r="G514" s="94" t="s">
        <v>1305</v>
      </c>
      <c r="H514" s="94" t="s">
        <v>2312</v>
      </c>
    </row>
    <row r="515" spans="1:8" x14ac:dyDescent="0.15">
      <c r="A515" s="95">
        <v>43048</v>
      </c>
      <c r="B515" s="94">
        <v>51</v>
      </c>
      <c r="C515" s="94">
        <v>10</v>
      </c>
      <c r="D515" s="94" t="s">
        <v>1307</v>
      </c>
      <c r="E515" s="94" t="s">
        <v>2313</v>
      </c>
      <c r="F515" s="94">
        <v>1398</v>
      </c>
      <c r="G515" s="94" t="s">
        <v>1305</v>
      </c>
      <c r="H515" s="94" t="s">
        <v>2314</v>
      </c>
    </row>
    <row r="516" spans="1:8" x14ac:dyDescent="0.15">
      <c r="A516" s="95">
        <v>42921</v>
      </c>
      <c r="B516" s="94">
        <v>11</v>
      </c>
      <c r="C516" s="94">
        <v>1</v>
      </c>
      <c r="D516" s="94" t="s">
        <v>1280</v>
      </c>
      <c r="E516" s="94" t="s">
        <v>2315</v>
      </c>
      <c r="F516" s="94">
        <v>1704</v>
      </c>
      <c r="G516" s="94" t="s">
        <v>1282</v>
      </c>
      <c r="H516" s="94" t="s">
        <v>2316</v>
      </c>
    </row>
    <row r="517" spans="1:8" x14ac:dyDescent="0.15">
      <c r="A517" s="95">
        <v>42908</v>
      </c>
      <c r="B517" s="94">
        <v>61</v>
      </c>
      <c r="C517" s="94">
        <v>2</v>
      </c>
      <c r="D517" s="94" t="s">
        <v>1280</v>
      </c>
      <c r="E517" s="94" t="s">
        <v>2317</v>
      </c>
      <c r="F517" s="94">
        <v>1704</v>
      </c>
      <c r="G517" s="94" t="s">
        <v>1282</v>
      </c>
      <c r="H517" s="94" t="s">
        <v>2318</v>
      </c>
    </row>
    <row r="518" spans="1:8" x14ac:dyDescent="0.15">
      <c r="A518" s="95">
        <v>43705</v>
      </c>
      <c r="B518" s="94">
        <v>11</v>
      </c>
      <c r="C518" s="94">
        <v>3</v>
      </c>
      <c r="D518" s="94" t="s">
        <v>1280</v>
      </c>
      <c r="E518" s="94" t="s">
        <v>2319</v>
      </c>
      <c r="F518" s="94">
        <v>1704</v>
      </c>
      <c r="G518" s="94" t="s">
        <v>1287</v>
      </c>
      <c r="H518" s="94" t="s">
        <v>2320</v>
      </c>
    </row>
    <row r="519" spans="1:8" x14ac:dyDescent="0.15">
      <c r="A519" s="95">
        <v>42921</v>
      </c>
      <c r="B519" s="94">
        <v>51</v>
      </c>
      <c r="C519" s="94">
        <v>4</v>
      </c>
      <c r="D519" s="94" t="s">
        <v>1307</v>
      </c>
      <c r="E519" s="94" t="s">
        <v>2321</v>
      </c>
      <c r="F519" s="94">
        <v>1704</v>
      </c>
      <c r="G519" s="94" t="s">
        <v>1305</v>
      </c>
      <c r="H519" s="94" t="s">
        <v>2322</v>
      </c>
    </row>
    <row r="520" spans="1:8" x14ac:dyDescent="0.15">
      <c r="A520" s="95">
        <v>43608</v>
      </c>
      <c r="B520" s="94">
        <v>11</v>
      </c>
      <c r="C520" s="94">
        <v>1</v>
      </c>
      <c r="D520" s="94" t="s">
        <v>1280</v>
      </c>
      <c r="E520" s="94" t="s">
        <v>2323</v>
      </c>
      <c r="F520" s="94">
        <v>1695</v>
      </c>
      <c r="G520" s="94" t="s">
        <v>1287</v>
      </c>
      <c r="H520" s="94" t="s">
        <v>2324</v>
      </c>
    </row>
    <row r="521" spans="1:8" x14ac:dyDescent="0.15">
      <c r="A521" s="95">
        <v>43089</v>
      </c>
      <c r="B521" s="94">
        <v>61</v>
      </c>
      <c r="C521" s="94">
        <v>2</v>
      </c>
      <c r="D521" s="94" t="s">
        <v>1280</v>
      </c>
      <c r="E521" s="94" t="s">
        <v>2325</v>
      </c>
      <c r="F521" s="94">
        <v>1695</v>
      </c>
      <c r="G521" s="94" t="s">
        <v>1287</v>
      </c>
      <c r="H521" s="94" t="s">
        <v>2326</v>
      </c>
    </row>
    <row r="522" spans="1:8" x14ac:dyDescent="0.15">
      <c r="A522" s="95">
        <v>43608</v>
      </c>
      <c r="B522" s="94">
        <v>21</v>
      </c>
      <c r="C522" s="94">
        <v>3</v>
      </c>
      <c r="D522" s="94" t="s">
        <v>1280</v>
      </c>
      <c r="E522" s="94" t="s">
        <v>2327</v>
      </c>
      <c r="F522" s="94">
        <v>1695</v>
      </c>
      <c r="G522" s="94" t="s">
        <v>1287</v>
      </c>
      <c r="H522" s="94" t="s">
        <v>2328</v>
      </c>
    </row>
    <row r="523" spans="1:8" x14ac:dyDescent="0.15">
      <c r="A523" s="95">
        <v>44204</v>
      </c>
      <c r="B523" s="94">
        <v>33</v>
      </c>
      <c r="C523" s="94">
        <v>4</v>
      </c>
      <c r="D523" s="94" t="s">
        <v>1280</v>
      </c>
      <c r="E523" s="94" t="s">
        <v>2329</v>
      </c>
      <c r="F523" s="94">
        <v>1695</v>
      </c>
      <c r="G523" s="94" t="s">
        <v>1294</v>
      </c>
      <c r="H523" s="94" t="s">
        <v>2330</v>
      </c>
    </row>
    <row r="524" spans="1:8" x14ac:dyDescent="0.15">
      <c r="A524" s="95">
        <v>44585</v>
      </c>
      <c r="B524" s="94">
        <v>12</v>
      </c>
      <c r="C524" s="94">
        <v>5</v>
      </c>
      <c r="D524" s="94" t="s">
        <v>1280</v>
      </c>
      <c r="E524" s="94" t="s">
        <v>2331</v>
      </c>
      <c r="F524" s="94">
        <v>1695</v>
      </c>
      <c r="G524" s="94" t="s">
        <v>1294</v>
      </c>
      <c r="H524" s="94" t="s">
        <v>2332</v>
      </c>
    </row>
    <row r="525" spans="1:8" x14ac:dyDescent="0.15">
      <c r="A525" s="95">
        <v>43235</v>
      </c>
      <c r="B525" s="94">
        <v>34</v>
      </c>
      <c r="C525" s="94">
        <v>6</v>
      </c>
      <c r="D525" s="94" t="s">
        <v>1280</v>
      </c>
      <c r="E525" s="94" t="s">
        <v>2333</v>
      </c>
      <c r="F525" s="94">
        <v>1695</v>
      </c>
      <c r="G525" s="94" t="s">
        <v>1294</v>
      </c>
      <c r="H525" s="94" t="s">
        <v>2334</v>
      </c>
    </row>
    <row r="526" spans="1:8" x14ac:dyDescent="0.15">
      <c r="A526" s="95">
        <v>44585</v>
      </c>
      <c r="B526" s="94">
        <v>22</v>
      </c>
      <c r="C526" s="94">
        <v>7</v>
      </c>
      <c r="D526" s="94" t="s">
        <v>1280</v>
      </c>
      <c r="E526" s="94" t="s">
        <v>2335</v>
      </c>
      <c r="F526" s="94">
        <v>1695</v>
      </c>
      <c r="G526" s="94" t="s">
        <v>1294</v>
      </c>
      <c r="H526" s="94" t="s">
        <v>2336</v>
      </c>
    </row>
    <row r="527" spans="1:8" x14ac:dyDescent="0.15">
      <c r="A527" s="95">
        <v>44585</v>
      </c>
      <c r="B527" s="94">
        <v>35</v>
      </c>
      <c r="C527" s="94">
        <v>8</v>
      </c>
      <c r="D527" s="94" t="s">
        <v>1280</v>
      </c>
      <c r="E527" s="94" t="s">
        <v>2337</v>
      </c>
      <c r="F527" s="94">
        <v>1695</v>
      </c>
      <c r="G527" s="94" t="s">
        <v>1294</v>
      </c>
      <c r="H527" s="94" t="s">
        <v>2338</v>
      </c>
    </row>
    <row r="528" spans="1:8" x14ac:dyDescent="0.15">
      <c r="A528" s="95">
        <v>43235</v>
      </c>
      <c r="B528" s="94">
        <v>61</v>
      </c>
      <c r="C528" s="94">
        <v>9</v>
      </c>
      <c r="D528" s="94" t="s">
        <v>1280</v>
      </c>
      <c r="E528" s="94" t="s">
        <v>2339</v>
      </c>
      <c r="F528" s="94">
        <v>1695</v>
      </c>
      <c r="G528" s="94" t="s">
        <v>1305</v>
      </c>
      <c r="H528" s="94" t="s">
        <v>2340</v>
      </c>
    </row>
    <row r="529" spans="1:8" x14ac:dyDescent="0.15">
      <c r="A529" s="95">
        <v>43103</v>
      </c>
      <c r="B529" s="94">
        <v>61</v>
      </c>
      <c r="C529" s="94">
        <v>10</v>
      </c>
      <c r="D529" s="94" t="s">
        <v>1280</v>
      </c>
      <c r="E529" s="94" t="s">
        <v>2341</v>
      </c>
      <c r="F529" s="94">
        <v>1695</v>
      </c>
      <c r="G529" s="94" t="s">
        <v>1305</v>
      </c>
      <c r="H529" s="94" t="s">
        <v>2342</v>
      </c>
    </row>
    <row r="530" spans="1:8" x14ac:dyDescent="0.15">
      <c r="A530" s="95">
        <v>44585</v>
      </c>
      <c r="B530" s="94">
        <v>41</v>
      </c>
      <c r="C530" s="94">
        <v>11</v>
      </c>
      <c r="D530" s="94" t="s">
        <v>1280</v>
      </c>
      <c r="E530" s="94" t="s">
        <v>2343</v>
      </c>
      <c r="F530" s="94">
        <v>1695</v>
      </c>
      <c r="G530" s="94" t="s">
        <v>1305</v>
      </c>
      <c r="H530" s="94" t="s">
        <v>2344</v>
      </c>
    </row>
    <row r="531" spans="1:8" x14ac:dyDescent="0.15">
      <c r="A531" s="95">
        <v>43095</v>
      </c>
      <c r="B531" s="94">
        <v>51</v>
      </c>
      <c r="C531" s="94">
        <v>12</v>
      </c>
      <c r="D531" s="94" t="s">
        <v>1307</v>
      </c>
      <c r="E531" s="94" t="s">
        <v>2345</v>
      </c>
      <c r="F531" s="94">
        <v>1695</v>
      </c>
      <c r="G531" s="94" t="s">
        <v>1305</v>
      </c>
      <c r="H531" s="94" t="s">
        <v>2346</v>
      </c>
    </row>
    <row r="532" spans="1:8" x14ac:dyDescent="0.15">
      <c r="A532" s="95">
        <v>44256</v>
      </c>
      <c r="B532" s="94">
        <v>61</v>
      </c>
      <c r="C532" s="94">
        <v>13</v>
      </c>
      <c r="D532" s="94" t="s">
        <v>1280</v>
      </c>
      <c r="E532" s="94" t="s">
        <v>2347</v>
      </c>
      <c r="F532" s="94">
        <v>1695</v>
      </c>
      <c r="G532" s="94" t="s">
        <v>1305</v>
      </c>
      <c r="H532" s="94" t="s">
        <v>2348</v>
      </c>
    </row>
    <row r="533" spans="1:8" x14ac:dyDescent="0.15">
      <c r="A533" s="95">
        <v>43608</v>
      </c>
      <c r="B533" s="94">
        <v>41</v>
      </c>
      <c r="C533" s="94">
        <v>14</v>
      </c>
      <c r="D533" s="94" t="s">
        <v>1280</v>
      </c>
      <c r="E533" s="94" t="s">
        <v>2349</v>
      </c>
      <c r="F533" s="94">
        <v>1695</v>
      </c>
      <c r="G533" s="94" t="s">
        <v>1305</v>
      </c>
      <c r="H533" s="94" t="s">
        <v>2350</v>
      </c>
    </row>
    <row r="534" spans="1:8" x14ac:dyDescent="0.15">
      <c r="A534" s="95">
        <v>43235</v>
      </c>
      <c r="B534" s="94">
        <v>61</v>
      </c>
      <c r="C534" s="94">
        <v>15</v>
      </c>
      <c r="D534" s="94" t="s">
        <v>1314</v>
      </c>
      <c r="E534" s="94" t="s">
        <v>2351</v>
      </c>
      <c r="F534" s="94">
        <v>1695</v>
      </c>
      <c r="G534" s="94" t="s">
        <v>1316</v>
      </c>
      <c r="H534" s="94" t="s">
        <v>2352</v>
      </c>
    </row>
    <row r="535" spans="1:8" x14ac:dyDescent="0.15">
      <c r="A535" s="95">
        <v>43608</v>
      </c>
      <c r="B535" s="94">
        <v>61</v>
      </c>
      <c r="C535" s="94">
        <v>16</v>
      </c>
      <c r="D535" s="94" t="s">
        <v>1280</v>
      </c>
      <c r="E535" s="94" t="s">
        <v>2353</v>
      </c>
      <c r="F535" s="94">
        <v>1695</v>
      </c>
      <c r="G535" s="94" t="s">
        <v>1316</v>
      </c>
      <c r="H535" s="94" t="s">
        <v>2354</v>
      </c>
    </row>
    <row r="536" spans="1:8" x14ac:dyDescent="0.15">
      <c r="A536" s="95">
        <v>43235</v>
      </c>
      <c r="B536" s="94">
        <v>21</v>
      </c>
      <c r="C536" s="94">
        <v>17</v>
      </c>
      <c r="D536" s="94" t="s">
        <v>1280</v>
      </c>
      <c r="E536" s="94" t="s">
        <v>2355</v>
      </c>
      <c r="F536" s="94">
        <v>1695</v>
      </c>
      <c r="G536" s="94" t="s">
        <v>1316</v>
      </c>
      <c r="H536" s="94" t="s">
        <v>2356</v>
      </c>
    </row>
    <row r="537" spans="1:8" x14ac:dyDescent="0.15">
      <c r="A537" s="95">
        <v>43608</v>
      </c>
      <c r="B537" s="94">
        <v>21</v>
      </c>
      <c r="C537" s="94">
        <v>18</v>
      </c>
      <c r="D537" s="94" t="s">
        <v>1280</v>
      </c>
      <c r="E537" s="94" t="s">
        <v>2357</v>
      </c>
      <c r="F537" s="94">
        <v>1695</v>
      </c>
      <c r="G537" s="94" t="s">
        <v>1316</v>
      </c>
      <c r="H537" s="94" t="s">
        <v>2358</v>
      </c>
    </row>
    <row r="538" spans="1:8" x14ac:dyDescent="0.15">
      <c r="A538" s="95">
        <v>43235</v>
      </c>
      <c r="B538" s="94">
        <v>61</v>
      </c>
      <c r="C538" s="94">
        <v>19</v>
      </c>
      <c r="D538" s="94" t="s">
        <v>1280</v>
      </c>
      <c r="E538" s="94" t="s">
        <v>2359</v>
      </c>
      <c r="F538" s="94">
        <v>1695</v>
      </c>
      <c r="G538" s="94" t="s">
        <v>1316</v>
      </c>
      <c r="H538" s="94" t="s">
        <v>2360</v>
      </c>
    </row>
    <row r="539" spans="1:8" x14ac:dyDescent="0.15">
      <c r="A539" s="95">
        <v>43102</v>
      </c>
      <c r="B539" s="94">
        <v>11</v>
      </c>
      <c r="C539" s="94">
        <v>20</v>
      </c>
      <c r="D539" s="94" t="s">
        <v>1314</v>
      </c>
      <c r="E539" s="94" t="s">
        <v>2361</v>
      </c>
      <c r="F539" s="94">
        <v>1695</v>
      </c>
      <c r="G539" s="94" t="s">
        <v>1316</v>
      </c>
      <c r="H539" s="94" t="s">
        <v>2362</v>
      </c>
    </row>
    <row r="540" spans="1:8" x14ac:dyDescent="0.15">
      <c r="A540" s="95">
        <v>43102</v>
      </c>
      <c r="B540" s="94">
        <v>11</v>
      </c>
      <c r="C540" s="94">
        <v>21</v>
      </c>
      <c r="D540" s="94" t="s">
        <v>1280</v>
      </c>
      <c r="E540" s="94" t="s">
        <v>2363</v>
      </c>
      <c r="F540" s="94">
        <v>1695</v>
      </c>
      <c r="G540" s="94" t="s">
        <v>1316</v>
      </c>
      <c r="H540" s="94" t="s">
        <v>2364</v>
      </c>
    </row>
    <row r="541" spans="1:8" x14ac:dyDescent="0.15">
      <c r="A541" s="95">
        <v>44160</v>
      </c>
      <c r="B541" s="94">
        <v>12</v>
      </c>
      <c r="C541" s="94">
        <v>22</v>
      </c>
      <c r="D541" s="94" t="s">
        <v>1280</v>
      </c>
      <c r="E541" s="94" t="s">
        <v>2365</v>
      </c>
      <c r="F541" s="94">
        <v>1695</v>
      </c>
      <c r="G541" s="94" t="s">
        <v>1322</v>
      </c>
      <c r="H541" s="94" t="s">
        <v>2366</v>
      </c>
    </row>
    <row r="542" spans="1:8" x14ac:dyDescent="0.15">
      <c r="A542" s="95">
        <v>44585</v>
      </c>
      <c r="B542" s="94">
        <v>12</v>
      </c>
      <c r="C542" s="94">
        <v>23</v>
      </c>
      <c r="D542" s="94" t="s">
        <v>1280</v>
      </c>
      <c r="E542" s="94" t="s">
        <v>2367</v>
      </c>
      <c r="F542" s="94">
        <v>1695</v>
      </c>
      <c r="G542" s="94" t="s">
        <v>1322</v>
      </c>
      <c r="H542" s="94" t="s">
        <v>2368</v>
      </c>
    </row>
    <row r="543" spans="1:8" x14ac:dyDescent="0.15">
      <c r="A543" s="95">
        <v>44160</v>
      </c>
      <c r="B543" s="94">
        <v>12</v>
      </c>
      <c r="C543" s="94">
        <v>24</v>
      </c>
      <c r="D543" s="94" t="s">
        <v>1280</v>
      </c>
      <c r="E543" s="94" t="s">
        <v>2369</v>
      </c>
      <c r="F543" s="94">
        <v>1695</v>
      </c>
      <c r="G543" s="94" t="s">
        <v>1322</v>
      </c>
      <c r="H543" s="94" t="s">
        <v>2370</v>
      </c>
    </row>
    <row r="544" spans="1:8" x14ac:dyDescent="0.15">
      <c r="A544" s="95">
        <v>44585</v>
      </c>
      <c r="B544" s="94">
        <v>22</v>
      </c>
      <c r="C544" s="94">
        <v>25</v>
      </c>
      <c r="D544" s="94" t="s">
        <v>1280</v>
      </c>
      <c r="E544" s="94" t="s">
        <v>2371</v>
      </c>
      <c r="F544" s="94">
        <v>1695</v>
      </c>
      <c r="G544" s="94" t="s">
        <v>1322</v>
      </c>
      <c r="H544" s="94" t="s">
        <v>2372</v>
      </c>
    </row>
    <row r="545" spans="1:8" x14ac:dyDescent="0.15">
      <c r="A545" s="95">
        <v>43341</v>
      </c>
      <c r="B545" s="94">
        <v>11</v>
      </c>
      <c r="C545" s="94">
        <v>1</v>
      </c>
      <c r="D545" s="94" t="s">
        <v>1280</v>
      </c>
      <c r="E545" s="94" t="s">
        <v>2373</v>
      </c>
      <c r="F545" s="94">
        <v>1689</v>
      </c>
      <c r="G545" s="94" t="s">
        <v>1287</v>
      </c>
      <c r="H545" s="94" t="s">
        <v>2374</v>
      </c>
    </row>
    <row r="546" spans="1:8" x14ac:dyDescent="0.15">
      <c r="A546" s="95">
        <v>43341</v>
      </c>
      <c r="B546" s="94">
        <v>61</v>
      </c>
      <c r="C546" s="94">
        <v>2</v>
      </c>
      <c r="D546" s="94" t="s">
        <v>1280</v>
      </c>
      <c r="E546" s="94" t="s">
        <v>2375</v>
      </c>
      <c r="F546" s="94">
        <v>1689</v>
      </c>
      <c r="G546" s="94" t="s">
        <v>1287</v>
      </c>
      <c r="H546" s="94" t="s">
        <v>2376</v>
      </c>
    </row>
    <row r="547" spans="1:8" x14ac:dyDescent="0.15">
      <c r="A547" s="95">
        <v>43341</v>
      </c>
      <c r="B547" s="94">
        <v>21</v>
      </c>
      <c r="C547" s="94">
        <v>3</v>
      </c>
      <c r="D547" s="94" t="s">
        <v>1280</v>
      </c>
      <c r="E547" s="94" t="s">
        <v>2377</v>
      </c>
      <c r="F547" s="94">
        <v>1689</v>
      </c>
      <c r="G547" s="94" t="s">
        <v>1287</v>
      </c>
      <c r="H547" s="94" t="s">
        <v>2378</v>
      </c>
    </row>
    <row r="548" spans="1:8" x14ac:dyDescent="0.15">
      <c r="A548" s="95">
        <v>44013</v>
      </c>
      <c r="B548" s="94">
        <v>33</v>
      </c>
      <c r="C548" s="94">
        <v>4</v>
      </c>
      <c r="D548" s="94" t="s">
        <v>1280</v>
      </c>
      <c r="E548" s="94" t="s">
        <v>2379</v>
      </c>
      <c r="F548" s="94">
        <v>1689</v>
      </c>
      <c r="G548" s="94" t="s">
        <v>1294</v>
      </c>
      <c r="H548" s="94" t="s">
        <v>2380</v>
      </c>
    </row>
    <row r="549" spans="1:8" x14ac:dyDescent="0.15">
      <c r="A549" s="95">
        <v>43341</v>
      </c>
      <c r="B549" s="94">
        <v>61</v>
      </c>
      <c r="C549" s="94">
        <v>5</v>
      </c>
      <c r="D549" s="94" t="s">
        <v>1280</v>
      </c>
      <c r="E549" s="94" t="s">
        <v>2381</v>
      </c>
      <c r="F549" s="94">
        <v>1689</v>
      </c>
      <c r="G549" s="94" t="s">
        <v>1294</v>
      </c>
      <c r="H549" s="94" t="s">
        <v>2382</v>
      </c>
    </row>
    <row r="550" spans="1:8" x14ac:dyDescent="0.15">
      <c r="A550" s="95">
        <v>44014</v>
      </c>
      <c r="B550" s="94">
        <v>22</v>
      </c>
      <c r="C550" s="94">
        <v>6</v>
      </c>
      <c r="D550" s="94" t="s">
        <v>1280</v>
      </c>
      <c r="E550" s="94" t="s">
        <v>2383</v>
      </c>
      <c r="F550" s="94">
        <v>1689</v>
      </c>
      <c r="G550" s="94" t="s">
        <v>1294</v>
      </c>
      <c r="H550" s="94" t="s">
        <v>2384</v>
      </c>
    </row>
    <row r="551" spans="1:8" x14ac:dyDescent="0.15">
      <c r="A551" s="95">
        <v>44014</v>
      </c>
      <c r="B551" s="94">
        <v>35</v>
      </c>
      <c r="C551" s="94">
        <v>7</v>
      </c>
      <c r="D551" s="94" t="s">
        <v>1280</v>
      </c>
      <c r="E551" s="94" t="s">
        <v>2385</v>
      </c>
      <c r="F551" s="94">
        <v>1689</v>
      </c>
      <c r="G551" s="94" t="s">
        <v>1294</v>
      </c>
      <c r="H551" s="94" t="s">
        <v>2386</v>
      </c>
    </row>
    <row r="552" spans="1:8" x14ac:dyDescent="0.15">
      <c r="A552" s="95">
        <v>43341</v>
      </c>
      <c r="B552" s="94">
        <v>61</v>
      </c>
      <c r="C552" s="94">
        <v>8</v>
      </c>
      <c r="D552" s="94" t="s">
        <v>1280</v>
      </c>
      <c r="E552" s="94" t="s">
        <v>2387</v>
      </c>
      <c r="F552" s="94">
        <v>1689</v>
      </c>
      <c r="G552" s="94" t="s">
        <v>1305</v>
      </c>
      <c r="H552" s="94" t="s">
        <v>2388</v>
      </c>
    </row>
    <row r="553" spans="1:8" x14ac:dyDescent="0.15">
      <c r="A553" s="95">
        <v>44077</v>
      </c>
      <c r="B553" s="94">
        <v>41</v>
      </c>
      <c r="C553" s="94">
        <v>9</v>
      </c>
      <c r="D553" s="94" t="s">
        <v>1280</v>
      </c>
      <c r="E553" s="94" t="s">
        <v>2389</v>
      </c>
      <c r="F553" s="94">
        <v>1689</v>
      </c>
      <c r="G553" s="94" t="s">
        <v>1305</v>
      </c>
      <c r="H553" s="94" t="s">
        <v>2390</v>
      </c>
    </row>
    <row r="554" spans="1:8" x14ac:dyDescent="0.15">
      <c r="A554" s="95">
        <v>44959</v>
      </c>
      <c r="B554" s="94">
        <v>51</v>
      </c>
      <c r="C554" s="94">
        <v>10</v>
      </c>
      <c r="D554" s="94" t="s">
        <v>1307</v>
      </c>
      <c r="E554" s="94" t="s">
        <v>2391</v>
      </c>
      <c r="F554" s="94">
        <v>1689</v>
      </c>
      <c r="G554" s="94" t="s">
        <v>1305</v>
      </c>
      <c r="H554" s="94" t="s">
        <v>2392</v>
      </c>
    </row>
    <row r="555" spans="1:8" x14ac:dyDescent="0.15">
      <c r="A555" s="95">
        <v>43341</v>
      </c>
      <c r="B555" s="94">
        <v>41</v>
      </c>
      <c r="C555" s="94">
        <v>11</v>
      </c>
      <c r="D555" s="94" t="s">
        <v>1280</v>
      </c>
      <c r="E555" s="94" t="s">
        <v>2393</v>
      </c>
      <c r="F555" s="94">
        <v>1689</v>
      </c>
      <c r="G555" s="94" t="s">
        <v>1305</v>
      </c>
      <c r="H555" s="94" t="s">
        <v>2394</v>
      </c>
    </row>
    <row r="556" spans="1:8" x14ac:dyDescent="0.15">
      <c r="A556" s="95">
        <v>43341</v>
      </c>
      <c r="B556" s="94">
        <v>11</v>
      </c>
      <c r="C556" s="94">
        <v>12</v>
      </c>
      <c r="D556" s="94" t="s">
        <v>1280</v>
      </c>
      <c r="E556" s="94" t="s">
        <v>2395</v>
      </c>
      <c r="F556" s="94">
        <v>1689</v>
      </c>
      <c r="G556" s="94" t="s">
        <v>1316</v>
      </c>
      <c r="H556" s="94" t="s">
        <v>2396</v>
      </c>
    </row>
    <row r="557" spans="1:8" x14ac:dyDescent="0.15">
      <c r="A557" s="95">
        <v>43341</v>
      </c>
      <c r="B557" s="94">
        <v>11</v>
      </c>
      <c r="C557" s="94">
        <v>13</v>
      </c>
      <c r="D557" s="94" t="s">
        <v>1535</v>
      </c>
      <c r="E557" s="94" t="s">
        <v>2397</v>
      </c>
      <c r="F557" s="94">
        <v>1689</v>
      </c>
      <c r="G557" s="94" t="s">
        <v>1316</v>
      </c>
      <c r="H557" s="94" t="s">
        <v>2398</v>
      </c>
    </row>
    <row r="558" spans="1:8" x14ac:dyDescent="0.15">
      <c r="A558" s="95">
        <v>43341</v>
      </c>
      <c r="B558" s="94">
        <v>11</v>
      </c>
      <c r="C558" s="94">
        <v>14</v>
      </c>
      <c r="D558" s="94" t="s">
        <v>1280</v>
      </c>
      <c r="E558" s="94" t="s">
        <v>2399</v>
      </c>
      <c r="F558" s="94">
        <v>1689</v>
      </c>
      <c r="G558" s="94" t="s">
        <v>1316</v>
      </c>
      <c r="H558" s="94" t="s">
        <v>2400</v>
      </c>
    </row>
    <row r="559" spans="1:8" x14ac:dyDescent="0.15">
      <c r="A559" s="95">
        <v>43341</v>
      </c>
      <c r="B559" s="94">
        <v>21</v>
      </c>
      <c r="C559" s="94">
        <v>15</v>
      </c>
      <c r="D559" s="94" t="s">
        <v>1280</v>
      </c>
      <c r="E559" s="94" t="s">
        <v>2401</v>
      </c>
      <c r="F559" s="94">
        <v>1689</v>
      </c>
      <c r="G559" s="94" t="s">
        <v>1316</v>
      </c>
      <c r="H559" s="94" t="s">
        <v>2402</v>
      </c>
    </row>
    <row r="560" spans="1:8" x14ac:dyDescent="0.15">
      <c r="A560" s="95">
        <v>43341</v>
      </c>
      <c r="B560" s="94">
        <v>61</v>
      </c>
      <c r="C560" s="94">
        <v>16</v>
      </c>
      <c r="D560" s="94" t="s">
        <v>1280</v>
      </c>
      <c r="E560" s="94" t="s">
        <v>2403</v>
      </c>
      <c r="F560" s="94">
        <v>1689</v>
      </c>
      <c r="G560" s="94" t="s">
        <v>1316</v>
      </c>
      <c r="H560" s="94" t="s">
        <v>2404</v>
      </c>
    </row>
    <row r="561" spans="1:8" x14ac:dyDescent="0.15">
      <c r="A561" s="95">
        <v>44077</v>
      </c>
      <c r="B561" s="94">
        <v>12</v>
      </c>
      <c r="C561" s="94">
        <v>17</v>
      </c>
      <c r="D561" s="94" t="s">
        <v>1280</v>
      </c>
      <c r="E561" s="94" t="s">
        <v>2405</v>
      </c>
      <c r="F561" s="94">
        <v>1689</v>
      </c>
      <c r="G561" s="94" t="s">
        <v>1322</v>
      </c>
      <c r="H561" s="94" t="s">
        <v>2406</v>
      </c>
    </row>
    <row r="562" spans="1:8" x14ac:dyDescent="0.15">
      <c r="A562" s="95">
        <v>44077</v>
      </c>
      <c r="B562" s="94">
        <v>12</v>
      </c>
      <c r="C562" s="94">
        <v>18</v>
      </c>
      <c r="D562" s="94" t="s">
        <v>1307</v>
      </c>
      <c r="E562" s="94" t="s">
        <v>2407</v>
      </c>
      <c r="F562" s="94">
        <v>1689</v>
      </c>
      <c r="G562" s="94" t="s">
        <v>1322</v>
      </c>
      <c r="H562" s="94" t="s">
        <v>2408</v>
      </c>
    </row>
    <row r="563" spans="1:8" x14ac:dyDescent="0.15">
      <c r="A563" s="95">
        <v>44014</v>
      </c>
      <c r="B563" s="94">
        <v>61</v>
      </c>
      <c r="C563" s="94">
        <v>19</v>
      </c>
      <c r="D563" s="94" t="s">
        <v>1280</v>
      </c>
      <c r="E563" s="94" t="s">
        <v>2409</v>
      </c>
      <c r="F563" s="94">
        <v>1689</v>
      </c>
      <c r="G563" s="94" t="s">
        <v>1322</v>
      </c>
      <c r="H563" s="94" t="s">
        <v>2410</v>
      </c>
    </row>
    <row r="564" spans="1:8" x14ac:dyDescent="0.15">
      <c r="A564" s="95">
        <v>43201</v>
      </c>
      <c r="B564" s="94">
        <v>11</v>
      </c>
      <c r="C564" s="94">
        <v>1</v>
      </c>
      <c r="D564" s="94" t="s">
        <v>1280</v>
      </c>
      <c r="E564" s="94" t="s">
        <v>2411</v>
      </c>
      <c r="F564" s="94">
        <v>1686</v>
      </c>
      <c r="G564" s="94" t="s">
        <v>1287</v>
      </c>
      <c r="H564" s="94" t="s">
        <v>2412</v>
      </c>
    </row>
    <row r="565" spans="1:8" x14ac:dyDescent="0.15">
      <c r="A565" s="95">
        <v>43090</v>
      </c>
      <c r="B565" s="94">
        <v>32</v>
      </c>
      <c r="C565" s="94">
        <v>2</v>
      </c>
      <c r="D565" s="94" t="s">
        <v>1280</v>
      </c>
      <c r="E565" s="94" t="s">
        <v>2413</v>
      </c>
      <c r="F565" s="94">
        <v>1686</v>
      </c>
      <c r="G565" s="94" t="s">
        <v>1287</v>
      </c>
      <c r="H565" s="94" t="s">
        <v>2414</v>
      </c>
    </row>
    <row r="566" spans="1:8" x14ac:dyDescent="0.15">
      <c r="A566" s="95">
        <v>43201</v>
      </c>
      <c r="B566" s="94">
        <v>21</v>
      </c>
      <c r="C566" s="94">
        <v>3</v>
      </c>
      <c r="D566" s="94" t="s">
        <v>1280</v>
      </c>
      <c r="E566" s="94" t="s">
        <v>2415</v>
      </c>
      <c r="F566" s="94">
        <v>1686</v>
      </c>
      <c r="G566" s="94" t="s">
        <v>1287</v>
      </c>
      <c r="H566" s="94" t="s">
        <v>2416</v>
      </c>
    </row>
    <row r="567" spans="1:8" x14ac:dyDescent="0.15">
      <c r="A567" s="95">
        <v>43090</v>
      </c>
      <c r="B567" s="94">
        <v>33</v>
      </c>
      <c r="C567" s="94">
        <v>4</v>
      </c>
      <c r="D567" s="94" t="s">
        <v>1280</v>
      </c>
      <c r="E567" s="94" t="s">
        <v>2417</v>
      </c>
      <c r="F567" s="94">
        <v>1686</v>
      </c>
      <c r="G567" s="94" t="s">
        <v>1294</v>
      </c>
      <c r="H567" s="94" t="s">
        <v>2418</v>
      </c>
    </row>
    <row r="568" spans="1:8" x14ac:dyDescent="0.15">
      <c r="A568" s="95">
        <v>44154</v>
      </c>
      <c r="B568" s="94">
        <v>61</v>
      </c>
      <c r="C568" s="94">
        <v>5</v>
      </c>
      <c r="D568" s="94" t="s">
        <v>1280</v>
      </c>
      <c r="E568" s="94" t="s">
        <v>2419</v>
      </c>
      <c r="F568" s="94">
        <v>1686</v>
      </c>
      <c r="G568" s="94" t="s">
        <v>1294</v>
      </c>
      <c r="H568" s="94" t="s">
        <v>2420</v>
      </c>
    </row>
    <row r="569" spans="1:8" x14ac:dyDescent="0.15">
      <c r="A569" s="95">
        <v>44763</v>
      </c>
      <c r="B569" s="94">
        <v>33</v>
      </c>
      <c r="C569" s="94">
        <v>6</v>
      </c>
      <c r="D569" s="94" t="s">
        <v>1280</v>
      </c>
      <c r="E569" s="94" t="s">
        <v>2421</v>
      </c>
      <c r="F569" s="94">
        <v>1686</v>
      </c>
      <c r="G569" s="94" t="s">
        <v>1294</v>
      </c>
      <c r="H569" s="94" t="s">
        <v>2422</v>
      </c>
    </row>
    <row r="570" spans="1:8" x14ac:dyDescent="0.15">
      <c r="A570" s="95">
        <v>43250</v>
      </c>
      <c r="B570" s="94">
        <v>12</v>
      </c>
      <c r="C570" s="94">
        <v>7</v>
      </c>
      <c r="D570" s="94" t="s">
        <v>1280</v>
      </c>
      <c r="E570" s="94" t="s">
        <v>2423</v>
      </c>
      <c r="F570" s="94">
        <v>1686</v>
      </c>
      <c r="G570" s="94" t="s">
        <v>1294</v>
      </c>
      <c r="H570" s="94" t="s">
        <v>2424</v>
      </c>
    </row>
    <row r="571" spans="1:8" x14ac:dyDescent="0.15">
      <c r="A571" s="95">
        <v>44154</v>
      </c>
      <c r="B571" s="94">
        <v>12</v>
      </c>
      <c r="C571" s="94">
        <v>8</v>
      </c>
      <c r="D571" s="94" t="s">
        <v>1280</v>
      </c>
      <c r="E571" s="94" t="s">
        <v>2425</v>
      </c>
      <c r="F571" s="94">
        <v>1686</v>
      </c>
      <c r="G571" s="94" t="s">
        <v>1294</v>
      </c>
      <c r="H571" s="94" t="s">
        <v>2426</v>
      </c>
    </row>
    <row r="572" spans="1:8" x14ac:dyDescent="0.15">
      <c r="A572" s="95">
        <v>44763</v>
      </c>
      <c r="B572" s="94">
        <v>12</v>
      </c>
      <c r="C572" s="94">
        <v>9</v>
      </c>
      <c r="D572" s="94" t="s">
        <v>1280</v>
      </c>
      <c r="E572" s="94" t="s">
        <v>2427</v>
      </c>
      <c r="F572" s="94">
        <v>1686</v>
      </c>
      <c r="G572" s="94" t="s">
        <v>1294</v>
      </c>
      <c r="H572" s="94" t="s">
        <v>2428</v>
      </c>
    </row>
    <row r="573" spans="1:8" x14ac:dyDescent="0.15">
      <c r="A573" s="95">
        <v>43249</v>
      </c>
      <c r="B573" s="94">
        <v>22</v>
      </c>
      <c r="C573" s="94">
        <v>10</v>
      </c>
      <c r="D573" s="94" t="s">
        <v>1280</v>
      </c>
      <c r="E573" s="94" t="s">
        <v>2429</v>
      </c>
      <c r="F573" s="94">
        <v>1686</v>
      </c>
      <c r="G573" s="94" t="s">
        <v>1294</v>
      </c>
      <c r="H573" s="94" t="s">
        <v>2430</v>
      </c>
    </row>
    <row r="574" spans="1:8" x14ac:dyDescent="0.15">
      <c r="A574" s="95">
        <v>44154</v>
      </c>
      <c r="B574" s="94">
        <v>22</v>
      </c>
      <c r="C574" s="94">
        <v>11</v>
      </c>
      <c r="D574" s="94" t="s">
        <v>1280</v>
      </c>
      <c r="E574" s="94" t="s">
        <v>2431</v>
      </c>
      <c r="F574" s="94">
        <v>1686</v>
      </c>
      <c r="G574" s="94" t="s">
        <v>1294</v>
      </c>
      <c r="H574" s="94" t="s">
        <v>2432</v>
      </c>
    </row>
    <row r="575" spans="1:8" x14ac:dyDescent="0.15">
      <c r="A575" s="95">
        <v>44763</v>
      </c>
      <c r="B575" s="94">
        <v>22</v>
      </c>
      <c r="C575" s="94">
        <v>12</v>
      </c>
      <c r="D575" s="94" t="s">
        <v>1280</v>
      </c>
      <c r="E575" s="94" t="s">
        <v>2433</v>
      </c>
      <c r="F575" s="94">
        <v>1686</v>
      </c>
      <c r="G575" s="94" t="s">
        <v>1294</v>
      </c>
      <c r="H575" s="94" t="s">
        <v>2434</v>
      </c>
    </row>
    <row r="576" spans="1:8" x14ac:dyDescent="0.15">
      <c r="A576" s="95">
        <v>43090</v>
      </c>
      <c r="B576" s="94">
        <v>35</v>
      </c>
      <c r="C576" s="94">
        <v>13</v>
      </c>
      <c r="D576" s="94" t="s">
        <v>1280</v>
      </c>
      <c r="E576" s="94" t="s">
        <v>2435</v>
      </c>
      <c r="F576" s="94">
        <v>1686</v>
      </c>
      <c r="G576" s="94" t="s">
        <v>1294</v>
      </c>
      <c r="H576" s="94" t="s">
        <v>2436</v>
      </c>
    </row>
    <row r="577" spans="1:8" x14ac:dyDescent="0.15">
      <c r="A577" s="95">
        <v>44154</v>
      </c>
      <c r="B577" s="94">
        <v>35</v>
      </c>
      <c r="C577" s="94">
        <v>14</v>
      </c>
      <c r="D577" s="94" t="s">
        <v>1280</v>
      </c>
      <c r="E577" s="94" t="s">
        <v>2437</v>
      </c>
      <c r="F577" s="94">
        <v>1686</v>
      </c>
      <c r="G577" s="94" t="s">
        <v>1294</v>
      </c>
      <c r="H577" s="94" t="s">
        <v>2438</v>
      </c>
    </row>
    <row r="578" spans="1:8" x14ac:dyDescent="0.15">
      <c r="A578" s="95">
        <v>44763</v>
      </c>
      <c r="B578" s="94">
        <v>35</v>
      </c>
      <c r="C578" s="94">
        <v>15</v>
      </c>
      <c r="D578" s="94" t="s">
        <v>1280</v>
      </c>
      <c r="E578" s="94" t="s">
        <v>2439</v>
      </c>
      <c r="F578" s="94">
        <v>1686</v>
      </c>
      <c r="G578" s="94" t="s">
        <v>1294</v>
      </c>
      <c r="H578" s="94" t="s">
        <v>2440</v>
      </c>
    </row>
    <row r="579" spans="1:8" x14ac:dyDescent="0.15">
      <c r="A579" s="95">
        <v>43090</v>
      </c>
      <c r="B579" s="94">
        <v>61</v>
      </c>
      <c r="C579" s="94">
        <v>16</v>
      </c>
      <c r="D579" s="94" t="s">
        <v>1280</v>
      </c>
      <c r="E579" s="94" t="s">
        <v>2441</v>
      </c>
      <c r="F579" s="94">
        <v>1686</v>
      </c>
      <c r="G579" s="94" t="s">
        <v>1305</v>
      </c>
      <c r="H579" s="94" t="s">
        <v>2442</v>
      </c>
    </row>
    <row r="580" spans="1:8" x14ac:dyDescent="0.15">
      <c r="A580" s="95">
        <v>44770</v>
      </c>
      <c r="B580" s="94">
        <v>36</v>
      </c>
      <c r="C580" s="94">
        <v>17</v>
      </c>
      <c r="D580" s="94" t="s">
        <v>1280</v>
      </c>
      <c r="E580" s="94" t="s">
        <v>2443</v>
      </c>
      <c r="F580" s="94">
        <v>1686</v>
      </c>
      <c r="G580" s="94" t="s">
        <v>1305</v>
      </c>
      <c r="H580" s="94" t="s">
        <v>2444</v>
      </c>
    </row>
    <row r="581" spans="1:8" x14ac:dyDescent="0.15">
      <c r="A581" s="95">
        <v>44882</v>
      </c>
      <c r="B581" s="94">
        <v>41</v>
      </c>
      <c r="C581" s="94">
        <v>18</v>
      </c>
      <c r="D581" s="94" t="s">
        <v>1307</v>
      </c>
      <c r="E581" s="94" t="s">
        <v>2445</v>
      </c>
      <c r="F581" s="94">
        <v>1686</v>
      </c>
      <c r="G581" s="94" t="s">
        <v>1305</v>
      </c>
      <c r="H581" s="94" t="s">
        <v>2446</v>
      </c>
    </row>
    <row r="582" spans="1:8" x14ac:dyDescent="0.15">
      <c r="A582" s="95">
        <v>42870</v>
      </c>
      <c r="B582" s="94">
        <v>51</v>
      </c>
      <c r="C582" s="94">
        <v>19</v>
      </c>
      <c r="D582" s="94" t="s">
        <v>1307</v>
      </c>
      <c r="E582" s="94" t="s">
        <v>2447</v>
      </c>
      <c r="F582" s="94">
        <v>1686</v>
      </c>
      <c r="G582" s="94" t="s">
        <v>1305</v>
      </c>
      <c r="H582" s="94" t="s">
        <v>2448</v>
      </c>
    </row>
    <row r="583" spans="1:8" x14ac:dyDescent="0.15">
      <c r="A583" s="95">
        <v>43090</v>
      </c>
      <c r="B583" s="94">
        <v>61</v>
      </c>
      <c r="C583" s="94">
        <v>20</v>
      </c>
      <c r="D583" s="94" t="s">
        <v>1280</v>
      </c>
      <c r="E583" s="94" t="s">
        <v>2449</v>
      </c>
      <c r="F583" s="94">
        <v>1686</v>
      </c>
      <c r="G583" s="94" t="s">
        <v>1305</v>
      </c>
      <c r="H583" s="94" t="s">
        <v>2450</v>
      </c>
    </row>
    <row r="584" spans="1:8" x14ac:dyDescent="0.15">
      <c r="A584" s="95">
        <v>43482</v>
      </c>
      <c r="B584" s="94">
        <v>61</v>
      </c>
      <c r="C584" s="94">
        <v>21</v>
      </c>
      <c r="D584" s="94" t="s">
        <v>1280</v>
      </c>
      <c r="E584" s="94" t="s">
        <v>2451</v>
      </c>
      <c r="F584" s="94">
        <v>1686</v>
      </c>
      <c r="G584" s="94" t="s">
        <v>1305</v>
      </c>
      <c r="H584" s="94" t="s">
        <v>2452</v>
      </c>
    </row>
    <row r="585" spans="1:8" x14ac:dyDescent="0.15">
      <c r="A585" s="95">
        <v>43482</v>
      </c>
      <c r="B585" s="94">
        <v>61</v>
      </c>
      <c r="C585" s="94">
        <v>22</v>
      </c>
      <c r="D585" s="94" t="s">
        <v>1280</v>
      </c>
      <c r="E585" s="94" t="s">
        <v>2453</v>
      </c>
      <c r="F585" s="94">
        <v>1686</v>
      </c>
      <c r="G585" s="94" t="s">
        <v>1305</v>
      </c>
      <c r="H585" s="94" t="s">
        <v>2454</v>
      </c>
    </row>
    <row r="586" spans="1:8" x14ac:dyDescent="0.15">
      <c r="A586" s="95">
        <v>43482</v>
      </c>
      <c r="B586" s="94">
        <v>61</v>
      </c>
      <c r="C586" s="94">
        <v>20</v>
      </c>
      <c r="D586" s="94" t="s">
        <v>1280</v>
      </c>
      <c r="E586" s="94" t="s">
        <v>2449</v>
      </c>
      <c r="F586" s="94">
        <v>1686</v>
      </c>
      <c r="G586" s="94" t="s">
        <v>1305</v>
      </c>
      <c r="H586" s="94" t="s">
        <v>2455</v>
      </c>
    </row>
    <row r="587" spans="1:8" x14ac:dyDescent="0.15">
      <c r="A587" s="95">
        <v>44154</v>
      </c>
      <c r="B587" s="94">
        <v>61</v>
      </c>
      <c r="C587" s="94">
        <v>23</v>
      </c>
      <c r="D587" s="94" t="s">
        <v>1280</v>
      </c>
      <c r="E587" s="94" t="s">
        <v>2456</v>
      </c>
      <c r="F587" s="94">
        <v>1686</v>
      </c>
      <c r="G587" s="94" t="s">
        <v>1305</v>
      </c>
      <c r="H587" s="94" t="s">
        <v>2457</v>
      </c>
    </row>
    <row r="588" spans="1:8" x14ac:dyDescent="0.15">
      <c r="A588" s="95">
        <v>44154</v>
      </c>
      <c r="B588" s="94">
        <v>61</v>
      </c>
      <c r="C588" s="94">
        <v>24</v>
      </c>
      <c r="D588" s="94" t="s">
        <v>1280</v>
      </c>
      <c r="E588" s="94" t="s">
        <v>2458</v>
      </c>
      <c r="F588" s="94">
        <v>1686</v>
      </c>
      <c r="G588" s="94" t="s">
        <v>1305</v>
      </c>
      <c r="H588" s="94" t="s">
        <v>2459</v>
      </c>
    </row>
    <row r="589" spans="1:8" x14ac:dyDescent="0.15">
      <c r="A589" s="95">
        <v>43201</v>
      </c>
      <c r="B589" s="94">
        <v>41</v>
      </c>
      <c r="C589" s="94">
        <v>25</v>
      </c>
      <c r="D589" s="94" t="s">
        <v>1280</v>
      </c>
      <c r="E589" s="94" t="s">
        <v>2460</v>
      </c>
      <c r="F589" s="94">
        <v>1686</v>
      </c>
      <c r="G589" s="94" t="s">
        <v>1305</v>
      </c>
      <c r="H589" s="94" t="s">
        <v>2461</v>
      </c>
    </row>
    <row r="590" spans="1:8" x14ac:dyDescent="0.15">
      <c r="A590" s="95">
        <v>42858</v>
      </c>
      <c r="B590" s="94">
        <v>11</v>
      </c>
      <c r="C590" s="94">
        <v>1</v>
      </c>
      <c r="D590" s="94" t="s">
        <v>1280</v>
      </c>
      <c r="E590" s="94" t="s">
        <v>2462</v>
      </c>
      <c r="F590" s="94">
        <v>965</v>
      </c>
      <c r="G590" s="94" t="s">
        <v>1287</v>
      </c>
      <c r="H590" s="94" t="s">
        <v>2463</v>
      </c>
    </row>
    <row r="591" spans="1:8" x14ac:dyDescent="0.15">
      <c r="A591" s="95">
        <v>42858</v>
      </c>
      <c r="B591" s="94">
        <v>61</v>
      </c>
      <c r="C591" s="94">
        <v>2</v>
      </c>
      <c r="D591" s="94" t="s">
        <v>1280</v>
      </c>
      <c r="E591" s="94" t="s">
        <v>2464</v>
      </c>
      <c r="F591" s="94">
        <v>965</v>
      </c>
      <c r="G591" s="94" t="s">
        <v>1287</v>
      </c>
      <c r="H591" s="94" t="s">
        <v>2465</v>
      </c>
    </row>
    <row r="592" spans="1:8" x14ac:dyDescent="0.15">
      <c r="A592" s="95">
        <v>42858</v>
      </c>
      <c r="B592" s="94">
        <v>21</v>
      </c>
      <c r="C592" s="94">
        <v>3</v>
      </c>
      <c r="D592" s="94" t="s">
        <v>1280</v>
      </c>
      <c r="E592" s="94" t="s">
        <v>2466</v>
      </c>
      <c r="F592" s="94">
        <v>965</v>
      </c>
      <c r="G592" s="94" t="s">
        <v>1287</v>
      </c>
      <c r="H592" s="94" t="s">
        <v>2467</v>
      </c>
    </row>
    <row r="593" spans="1:8" x14ac:dyDescent="0.15">
      <c r="A593" s="95">
        <v>42858</v>
      </c>
      <c r="B593" s="94">
        <v>34</v>
      </c>
      <c r="C593" s="94">
        <v>4</v>
      </c>
      <c r="D593" s="94" t="s">
        <v>1280</v>
      </c>
      <c r="E593" s="94" t="s">
        <v>2468</v>
      </c>
      <c r="F593" s="94">
        <v>965</v>
      </c>
      <c r="G593" s="94" t="s">
        <v>1294</v>
      </c>
      <c r="H593" s="94" t="s">
        <v>2469</v>
      </c>
    </row>
    <row r="594" spans="1:8" x14ac:dyDescent="0.15">
      <c r="A594" s="95">
        <v>42858</v>
      </c>
      <c r="B594" s="94">
        <v>61</v>
      </c>
      <c r="C594" s="94">
        <v>5</v>
      </c>
      <c r="D594" s="94" t="s">
        <v>1280</v>
      </c>
      <c r="E594" s="94" t="s">
        <v>2470</v>
      </c>
      <c r="F594" s="94">
        <v>965</v>
      </c>
      <c r="G594" s="94" t="s">
        <v>1305</v>
      </c>
      <c r="H594" s="94" t="s">
        <v>2471</v>
      </c>
    </row>
    <row r="595" spans="1:8" x14ac:dyDescent="0.15">
      <c r="A595" s="95">
        <v>42858</v>
      </c>
      <c r="B595" s="94">
        <v>61</v>
      </c>
      <c r="C595" s="94">
        <v>6</v>
      </c>
      <c r="D595" s="94" t="s">
        <v>1280</v>
      </c>
      <c r="E595" s="94" t="s">
        <v>2472</v>
      </c>
      <c r="F595" s="94">
        <v>965</v>
      </c>
      <c r="G595" s="94" t="s">
        <v>1305</v>
      </c>
      <c r="H595" s="94" t="s">
        <v>2473</v>
      </c>
    </row>
    <row r="596" spans="1:8" x14ac:dyDescent="0.15">
      <c r="A596" s="95">
        <v>43832</v>
      </c>
      <c r="B596" s="94">
        <v>11</v>
      </c>
      <c r="C596" s="94">
        <v>1</v>
      </c>
      <c r="D596" s="94" t="s">
        <v>1280</v>
      </c>
      <c r="E596" s="94" t="s">
        <v>2474</v>
      </c>
      <c r="F596" s="94">
        <v>1674</v>
      </c>
      <c r="G596" s="94" t="s">
        <v>1282</v>
      </c>
      <c r="H596" s="94" t="s">
        <v>2475</v>
      </c>
    </row>
    <row r="597" spans="1:8" x14ac:dyDescent="0.15">
      <c r="A597" s="95">
        <v>43832</v>
      </c>
      <c r="B597" s="94">
        <v>61</v>
      </c>
      <c r="C597" s="94">
        <v>2</v>
      </c>
      <c r="D597" s="94" t="s">
        <v>1280</v>
      </c>
      <c r="E597" s="94" t="s">
        <v>2476</v>
      </c>
      <c r="F597" s="94">
        <v>1674</v>
      </c>
      <c r="G597" s="94" t="s">
        <v>1282</v>
      </c>
      <c r="H597" s="94" t="s">
        <v>2477</v>
      </c>
    </row>
    <row r="598" spans="1:8" x14ac:dyDescent="0.15">
      <c r="A598" s="95">
        <v>43832</v>
      </c>
      <c r="B598" s="94">
        <v>11</v>
      </c>
      <c r="C598" s="94">
        <v>3</v>
      </c>
      <c r="D598" s="94" t="s">
        <v>1280</v>
      </c>
      <c r="E598" s="94" t="s">
        <v>2478</v>
      </c>
      <c r="F598" s="94">
        <v>1674</v>
      </c>
      <c r="G598" s="94" t="s">
        <v>1287</v>
      </c>
      <c r="H598" s="94" t="s">
        <v>2479</v>
      </c>
    </row>
    <row r="599" spans="1:8" x14ac:dyDescent="0.15">
      <c r="A599" s="95">
        <v>43832</v>
      </c>
      <c r="B599" s="94">
        <v>61</v>
      </c>
      <c r="C599" s="94">
        <v>4</v>
      </c>
      <c r="D599" s="94" t="s">
        <v>1280</v>
      </c>
      <c r="E599" s="94" t="s">
        <v>2480</v>
      </c>
      <c r="F599" s="94">
        <v>1674</v>
      </c>
      <c r="G599" s="94" t="s">
        <v>1287</v>
      </c>
      <c r="H599" s="94" t="s">
        <v>2481</v>
      </c>
    </row>
    <row r="600" spans="1:8" x14ac:dyDescent="0.15">
      <c r="A600" s="95">
        <v>43832</v>
      </c>
      <c r="B600" s="94">
        <v>22</v>
      </c>
      <c r="C600" s="94">
        <v>5</v>
      </c>
      <c r="D600" s="94" t="s">
        <v>1280</v>
      </c>
      <c r="E600" s="94" t="s">
        <v>2482</v>
      </c>
      <c r="F600" s="94">
        <v>1674</v>
      </c>
      <c r="G600" s="94" t="s">
        <v>1287</v>
      </c>
      <c r="H600" s="94" t="s">
        <v>2483</v>
      </c>
    </row>
    <row r="601" spans="1:8" x14ac:dyDescent="0.15">
      <c r="A601" s="95">
        <v>44130</v>
      </c>
      <c r="B601" s="94">
        <v>33</v>
      </c>
      <c r="C601" s="94">
        <v>6</v>
      </c>
      <c r="D601" s="94" t="s">
        <v>1280</v>
      </c>
      <c r="E601" s="94" t="s">
        <v>2484</v>
      </c>
      <c r="F601" s="94">
        <v>1674</v>
      </c>
      <c r="G601" s="94" t="s">
        <v>1294</v>
      </c>
      <c r="H601" s="94" t="s">
        <v>2485</v>
      </c>
    </row>
    <row r="602" spans="1:8" x14ac:dyDescent="0.15">
      <c r="A602" s="95">
        <v>43832</v>
      </c>
      <c r="B602" s="94">
        <v>21</v>
      </c>
      <c r="C602" s="94">
        <v>7</v>
      </c>
      <c r="D602" s="94" t="s">
        <v>1280</v>
      </c>
      <c r="E602" s="94" t="s">
        <v>2486</v>
      </c>
      <c r="F602" s="94">
        <v>1674</v>
      </c>
      <c r="G602" s="94" t="s">
        <v>1294</v>
      </c>
      <c r="H602" s="94" t="s">
        <v>2487</v>
      </c>
    </row>
    <row r="603" spans="1:8" x14ac:dyDescent="0.15">
      <c r="A603" s="95">
        <v>43832</v>
      </c>
      <c r="B603" s="94">
        <v>61</v>
      </c>
      <c r="C603" s="94">
        <v>8</v>
      </c>
      <c r="D603" s="94" t="s">
        <v>1280</v>
      </c>
      <c r="E603" s="94" t="s">
        <v>2488</v>
      </c>
      <c r="F603" s="94">
        <v>1674</v>
      </c>
      <c r="G603" s="94" t="s">
        <v>1305</v>
      </c>
      <c r="H603" s="94" t="s">
        <v>2489</v>
      </c>
    </row>
    <row r="604" spans="1:8" x14ac:dyDescent="0.15">
      <c r="A604" s="95">
        <v>43832</v>
      </c>
      <c r="B604" s="94">
        <v>51</v>
      </c>
      <c r="C604" s="94">
        <v>9</v>
      </c>
      <c r="D604" s="94" t="s">
        <v>1307</v>
      </c>
      <c r="E604" s="94" t="s">
        <v>2490</v>
      </c>
      <c r="F604" s="94">
        <v>1674</v>
      </c>
      <c r="G604" s="94" t="s">
        <v>1305</v>
      </c>
      <c r="H604" s="94" t="s">
        <v>2491</v>
      </c>
    </row>
    <row r="605" spans="1:8" x14ac:dyDescent="0.15">
      <c r="A605" s="95">
        <v>43832</v>
      </c>
      <c r="B605" s="94">
        <v>61</v>
      </c>
      <c r="C605" s="94">
        <v>10</v>
      </c>
      <c r="D605" s="94" t="s">
        <v>1280</v>
      </c>
      <c r="E605" s="94" t="s">
        <v>2492</v>
      </c>
      <c r="F605" s="94">
        <v>1674</v>
      </c>
      <c r="G605" s="94" t="s">
        <v>1305</v>
      </c>
      <c r="H605" s="94" t="s">
        <v>2493</v>
      </c>
    </row>
    <row r="606" spans="1:8" x14ac:dyDescent="0.15">
      <c r="A606" s="95">
        <v>42823</v>
      </c>
      <c r="B606" s="94">
        <v>11</v>
      </c>
      <c r="C606" s="94">
        <v>1</v>
      </c>
      <c r="D606" s="94" t="s">
        <v>1280</v>
      </c>
      <c r="E606" s="94" t="s">
        <v>2494</v>
      </c>
      <c r="F606" s="94">
        <v>1311</v>
      </c>
      <c r="G606" s="94" t="s">
        <v>1287</v>
      </c>
      <c r="H606" s="94" t="s">
        <v>2495</v>
      </c>
    </row>
    <row r="607" spans="1:8" x14ac:dyDescent="0.15">
      <c r="A607" s="95">
        <v>42823</v>
      </c>
      <c r="B607" s="94">
        <v>61</v>
      </c>
      <c r="C607" s="94">
        <v>2</v>
      </c>
      <c r="D607" s="94" t="s">
        <v>1280</v>
      </c>
      <c r="E607" s="94" t="s">
        <v>2496</v>
      </c>
      <c r="F607" s="94">
        <v>1311</v>
      </c>
      <c r="G607" s="94" t="s">
        <v>1287</v>
      </c>
      <c r="H607" s="94" t="s">
        <v>2497</v>
      </c>
    </row>
    <row r="608" spans="1:8" x14ac:dyDescent="0.15">
      <c r="A608" s="95">
        <v>42823</v>
      </c>
      <c r="B608" s="94">
        <v>21</v>
      </c>
      <c r="C608" s="94">
        <v>3</v>
      </c>
      <c r="D608" s="94" t="s">
        <v>1280</v>
      </c>
      <c r="E608" s="94" t="s">
        <v>2498</v>
      </c>
      <c r="F608" s="94">
        <v>1311</v>
      </c>
      <c r="G608" s="94" t="s">
        <v>1287</v>
      </c>
      <c r="H608" s="94" t="s">
        <v>2499</v>
      </c>
    </row>
    <row r="609" spans="1:8" x14ac:dyDescent="0.15">
      <c r="A609" s="95">
        <v>42956</v>
      </c>
      <c r="B609" s="94">
        <v>61</v>
      </c>
      <c r="C609" s="94">
        <v>4</v>
      </c>
      <c r="D609" s="94" t="s">
        <v>1280</v>
      </c>
      <c r="E609" s="94" t="s">
        <v>2500</v>
      </c>
      <c r="F609" s="94">
        <v>1311</v>
      </c>
      <c r="G609" s="94" t="s">
        <v>1294</v>
      </c>
      <c r="H609" s="94" t="s">
        <v>2501</v>
      </c>
    </row>
    <row r="610" spans="1:8" x14ac:dyDescent="0.15">
      <c r="A610" s="95">
        <v>42956</v>
      </c>
      <c r="B610" s="94">
        <v>12</v>
      </c>
      <c r="C610" s="94">
        <v>5</v>
      </c>
      <c r="D610" s="94" t="s">
        <v>1280</v>
      </c>
      <c r="E610" s="94" t="s">
        <v>2502</v>
      </c>
      <c r="F610" s="94">
        <v>1311</v>
      </c>
      <c r="G610" s="94" t="s">
        <v>1294</v>
      </c>
      <c r="H610" s="94" t="s">
        <v>2503</v>
      </c>
    </row>
    <row r="611" spans="1:8" x14ac:dyDescent="0.15">
      <c r="A611" s="95">
        <v>42823</v>
      </c>
      <c r="B611" s="94">
        <v>34</v>
      </c>
      <c r="C611" s="94">
        <v>6</v>
      </c>
      <c r="D611" s="94" t="s">
        <v>1280</v>
      </c>
      <c r="E611" s="94" t="s">
        <v>2504</v>
      </c>
      <c r="F611" s="94">
        <v>1311</v>
      </c>
      <c r="G611" s="94" t="s">
        <v>1294</v>
      </c>
      <c r="H611" s="94" t="s">
        <v>2505</v>
      </c>
    </row>
    <row r="612" spans="1:8" x14ac:dyDescent="0.15">
      <c r="A612" s="95">
        <v>42956</v>
      </c>
      <c r="B612" s="94">
        <v>35</v>
      </c>
      <c r="C612" s="94">
        <v>7</v>
      </c>
      <c r="D612" s="94" t="s">
        <v>1280</v>
      </c>
      <c r="E612" s="94" t="s">
        <v>2506</v>
      </c>
      <c r="F612" s="94">
        <v>1311</v>
      </c>
      <c r="G612" s="94" t="s">
        <v>1294</v>
      </c>
      <c r="H612" s="94" t="s">
        <v>2507</v>
      </c>
    </row>
    <row r="613" spans="1:8" x14ac:dyDescent="0.15">
      <c r="A613" s="95">
        <v>42823</v>
      </c>
      <c r="B613" s="94">
        <v>61</v>
      </c>
      <c r="C613" s="94">
        <v>8</v>
      </c>
      <c r="D613" s="94" t="s">
        <v>1280</v>
      </c>
      <c r="E613" s="94" t="s">
        <v>2508</v>
      </c>
      <c r="F613" s="94">
        <v>1311</v>
      </c>
      <c r="G613" s="94" t="s">
        <v>1305</v>
      </c>
      <c r="H613" s="94" t="s">
        <v>2509</v>
      </c>
    </row>
    <row r="614" spans="1:8" x14ac:dyDescent="0.15">
      <c r="A614" s="95">
        <v>42823</v>
      </c>
      <c r="B614" s="94">
        <v>61</v>
      </c>
      <c r="C614" s="94">
        <v>9</v>
      </c>
      <c r="D614" s="94" t="s">
        <v>1280</v>
      </c>
      <c r="E614" s="94" t="s">
        <v>2510</v>
      </c>
      <c r="F614" s="94">
        <v>1311</v>
      </c>
      <c r="G614" s="94" t="s">
        <v>1305</v>
      </c>
      <c r="H614" s="94" t="s">
        <v>2511</v>
      </c>
    </row>
    <row r="615" spans="1:8" x14ac:dyDescent="0.15">
      <c r="A615" s="95">
        <v>44641</v>
      </c>
      <c r="B615" s="94">
        <v>51</v>
      </c>
      <c r="C615" s="94">
        <v>10</v>
      </c>
      <c r="D615" s="94" t="s">
        <v>1307</v>
      </c>
      <c r="E615" s="94" t="s">
        <v>2512</v>
      </c>
      <c r="F615" s="94">
        <v>1311</v>
      </c>
      <c r="G615" s="94" t="s">
        <v>1305</v>
      </c>
      <c r="H615" s="94" t="s">
        <v>2513</v>
      </c>
    </row>
    <row r="616" spans="1:8" x14ac:dyDescent="0.15">
      <c r="A616" s="95">
        <v>42823</v>
      </c>
      <c r="B616" s="94">
        <v>61</v>
      </c>
      <c r="C616" s="94">
        <v>11</v>
      </c>
      <c r="D616" s="94" t="s">
        <v>1280</v>
      </c>
      <c r="E616" s="94" t="s">
        <v>2514</v>
      </c>
      <c r="F616" s="94">
        <v>1311</v>
      </c>
      <c r="G616" s="94" t="s">
        <v>1305</v>
      </c>
      <c r="H616" s="94" t="s">
        <v>2515</v>
      </c>
    </row>
    <row r="617" spans="1:8" x14ac:dyDescent="0.15">
      <c r="A617" s="95">
        <v>42956</v>
      </c>
      <c r="B617" s="94">
        <v>41</v>
      </c>
      <c r="C617" s="94">
        <v>12</v>
      </c>
      <c r="D617" s="94" t="s">
        <v>1280</v>
      </c>
      <c r="E617" s="94" t="s">
        <v>2516</v>
      </c>
      <c r="F617" s="94">
        <v>1311</v>
      </c>
      <c r="G617" s="94" t="s">
        <v>1305</v>
      </c>
      <c r="H617" s="94" t="s">
        <v>2517</v>
      </c>
    </row>
    <row r="618" spans="1:8" x14ac:dyDescent="0.15">
      <c r="A618" s="95">
        <v>43809</v>
      </c>
      <c r="B618" s="94">
        <v>61</v>
      </c>
      <c r="C618" s="94">
        <v>1</v>
      </c>
      <c r="D618" s="94" t="s">
        <v>1280</v>
      </c>
      <c r="E618" s="94" t="s">
        <v>2518</v>
      </c>
      <c r="F618" s="94">
        <v>1654</v>
      </c>
      <c r="G618" s="94" t="s">
        <v>1282</v>
      </c>
      <c r="H618" s="94" t="s">
        <v>2519</v>
      </c>
    </row>
    <row r="619" spans="1:8" x14ac:dyDescent="0.15">
      <c r="A619" s="95">
        <v>43809</v>
      </c>
      <c r="B619" s="94">
        <v>11</v>
      </c>
      <c r="C619" s="94">
        <v>2</v>
      </c>
      <c r="D619" s="94" t="s">
        <v>1280</v>
      </c>
      <c r="E619" s="94" t="s">
        <v>2520</v>
      </c>
      <c r="F619" s="94">
        <v>1654</v>
      </c>
      <c r="G619" s="94" t="s">
        <v>1287</v>
      </c>
      <c r="H619" s="94" t="s">
        <v>2521</v>
      </c>
    </row>
    <row r="620" spans="1:8" x14ac:dyDescent="0.15">
      <c r="A620" s="95">
        <v>43809</v>
      </c>
      <c r="B620" s="94">
        <v>32</v>
      </c>
      <c r="C620" s="94">
        <v>3</v>
      </c>
      <c r="D620" s="94" t="s">
        <v>1280</v>
      </c>
      <c r="E620" s="94" t="s">
        <v>2522</v>
      </c>
      <c r="F620" s="94">
        <v>1654</v>
      </c>
      <c r="G620" s="94" t="s">
        <v>1287</v>
      </c>
      <c r="H620" s="94" t="s">
        <v>2523</v>
      </c>
    </row>
    <row r="621" spans="1:8" x14ac:dyDescent="0.15">
      <c r="A621" s="95">
        <v>43809</v>
      </c>
      <c r="B621" s="94">
        <v>61</v>
      </c>
      <c r="C621" s="94">
        <v>4</v>
      </c>
      <c r="D621" s="94" t="s">
        <v>1280</v>
      </c>
      <c r="E621" s="94" t="s">
        <v>2524</v>
      </c>
      <c r="F621" s="94">
        <v>1654</v>
      </c>
      <c r="G621" s="94" t="s">
        <v>1287</v>
      </c>
      <c r="H621" s="94" t="s">
        <v>2525</v>
      </c>
    </row>
    <row r="622" spans="1:8" x14ac:dyDescent="0.15">
      <c r="A622" s="95">
        <v>43809</v>
      </c>
      <c r="B622" s="94">
        <v>21</v>
      </c>
      <c r="C622" s="94">
        <v>5</v>
      </c>
      <c r="D622" s="94" t="s">
        <v>1280</v>
      </c>
      <c r="E622" s="94" t="s">
        <v>2526</v>
      </c>
      <c r="F622" s="94">
        <v>1654</v>
      </c>
      <c r="G622" s="94" t="s">
        <v>1287</v>
      </c>
      <c r="H622" s="94" t="s">
        <v>2527</v>
      </c>
    </row>
    <row r="623" spans="1:8" x14ac:dyDescent="0.15">
      <c r="A623" s="95">
        <v>43809</v>
      </c>
      <c r="B623" s="94">
        <v>21</v>
      </c>
      <c r="C623" s="94">
        <v>6</v>
      </c>
      <c r="D623" s="94" t="s">
        <v>1280</v>
      </c>
      <c r="E623" s="94" t="s">
        <v>2528</v>
      </c>
      <c r="F623" s="94">
        <v>1654</v>
      </c>
      <c r="G623" s="94" t="s">
        <v>1287</v>
      </c>
      <c r="H623" s="94" t="s">
        <v>2529</v>
      </c>
    </row>
    <row r="624" spans="1:8" x14ac:dyDescent="0.15">
      <c r="A624" s="95">
        <v>43809</v>
      </c>
      <c r="B624" s="94">
        <v>61</v>
      </c>
      <c r="C624" s="94">
        <v>7</v>
      </c>
      <c r="D624" s="94" t="s">
        <v>1280</v>
      </c>
      <c r="E624" s="94" t="s">
        <v>2530</v>
      </c>
      <c r="F624" s="94">
        <v>1654</v>
      </c>
      <c r="G624" s="94" t="s">
        <v>1294</v>
      </c>
      <c r="H624" s="94" t="s">
        <v>2531</v>
      </c>
    </row>
    <row r="625" spans="1:8" x14ac:dyDescent="0.15">
      <c r="A625" s="95">
        <v>44307</v>
      </c>
      <c r="B625" s="94">
        <v>33</v>
      </c>
      <c r="C625" s="94">
        <v>8</v>
      </c>
      <c r="D625" s="94" t="s">
        <v>1280</v>
      </c>
      <c r="E625" s="94" t="s">
        <v>2532</v>
      </c>
      <c r="F625" s="94">
        <v>1654</v>
      </c>
      <c r="G625" s="94" t="s">
        <v>1294</v>
      </c>
      <c r="H625" s="94" t="s">
        <v>2533</v>
      </c>
    </row>
    <row r="626" spans="1:8" x14ac:dyDescent="0.15">
      <c r="A626" s="95">
        <v>44782</v>
      </c>
      <c r="B626" s="94">
        <v>33</v>
      </c>
      <c r="C626" s="94">
        <v>9</v>
      </c>
      <c r="D626" s="94" t="s">
        <v>1280</v>
      </c>
      <c r="E626" s="94" t="s">
        <v>2534</v>
      </c>
      <c r="F626" s="94">
        <v>1654</v>
      </c>
      <c r="G626" s="94" t="s">
        <v>1294</v>
      </c>
      <c r="H626" s="94" t="s">
        <v>2535</v>
      </c>
    </row>
    <row r="627" spans="1:8" x14ac:dyDescent="0.15">
      <c r="A627" s="95">
        <v>43809</v>
      </c>
      <c r="B627" s="94">
        <v>12</v>
      </c>
      <c r="C627" s="94">
        <v>10</v>
      </c>
      <c r="D627" s="94" t="s">
        <v>1280</v>
      </c>
      <c r="E627" s="94" t="s">
        <v>2536</v>
      </c>
      <c r="F627" s="94">
        <v>1654</v>
      </c>
      <c r="G627" s="94" t="s">
        <v>1294</v>
      </c>
      <c r="H627" s="94" t="s">
        <v>2537</v>
      </c>
    </row>
    <row r="628" spans="1:8" x14ac:dyDescent="0.15">
      <c r="A628" s="95">
        <v>44307</v>
      </c>
      <c r="B628" s="94">
        <v>12</v>
      </c>
      <c r="C628" s="94">
        <v>11</v>
      </c>
      <c r="D628" s="94" t="s">
        <v>1280</v>
      </c>
      <c r="E628" s="94" t="s">
        <v>2538</v>
      </c>
      <c r="F628" s="94">
        <v>1654</v>
      </c>
      <c r="G628" s="94" t="s">
        <v>1294</v>
      </c>
      <c r="H628" s="94" t="s">
        <v>2539</v>
      </c>
    </row>
    <row r="629" spans="1:8" x14ac:dyDescent="0.15">
      <c r="A629" s="95">
        <v>45000</v>
      </c>
      <c r="B629" s="94">
        <v>12</v>
      </c>
      <c r="C629" s="94">
        <v>12</v>
      </c>
      <c r="D629" s="94" t="s">
        <v>1280</v>
      </c>
      <c r="E629" s="94" t="s">
        <v>2540</v>
      </c>
      <c r="F629" s="94">
        <v>1654</v>
      </c>
      <c r="G629" s="94" t="s">
        <v>1294</v>
      </c>
      <c r="H629" s="94" t="s">
        <v>2541</v>
      </c>
    </row>
    <row r="630" spans="1:8" x14ac:dyDescent="0.15">
      <c r="A630" s="95">
        <v>43809</v>
      </c>
      <c r="B630" s="94">
        <v>34</v>
      </c>
      <c r="C630" s="94">
        <v>13</v>
      </c>
      <c r="D630" s="94" t="s">
        <v>1280</v>
      </c>
      <c r="E630" s="94" t="s">
        <v>2542</v>
      </c>
      <c r="F630" s="94">
        <v>1654</v>
      </c>
      <c r="G630" s="94" t="s">
        <v>1294</v>
      </c>
      <c r="H630" s="94" t="s">
        <v>2543</v>
      </c>
    </row>
    <row r="631" spans="1:8" x14ac:dyDescent="0.15">
      <c r="A631" s="95">
        <v>43809</v>
      </c>
      <c r="B631" s="94">
        <v>34</v>
      </c>
      <c r="C631" s="94">
        <v>14</v>
      </c>
      <c r="D631" s="94" t="s">
        <v>1280</v>
      </c>
      <c r="E631" s="94" t="s">
        <v>2544</v>
      </c>
      <c r="F631" s="94">
        <v>1654</v>
      </c>
      <c r="G631" s="94" t="s">
        <v>1294</v>
      </c>
      <c r="H631" s="94" t="s">
        <v>2545</v>
      </c>
    </row>
    <row r="632" spans="1:8" x14ac:dyDescent="0.15">
      <c r="A632" s="95">
        <v>43809</v>
      </c>
      <c r="B632" s="94">
        <v>22</v>
      </c>
      <c r="C632" s="94">
        <v>15</v>
      </c>
      <c r="D632" s="94" t="s">
        <v>1280</v>
      </c>
      <c r="E632" s="94" t="s">
        <v>2546</v>
      </c>
      <c r="F632" s="94">
        <v>1654</v>
      </c>
      <c r="G632" s="94" t="s">
        <v>1294</v>
      </c>
      <c r="H632" s="94" t="s">
        <v>2547</v>
      </c>
    </row>
    <row r="633" spans="1:8" x14ac:dyDescent="0.15">
      <c r="A633" s="95">
        <v>44307</v>
      </c>
      <c r="B633" s="94">
        <v>22</v>
      </c>
      <c r="C633" s="94">
        <v>16</v>
      </c>
      <c r="D633" s="94" t="s">
        <v>1280</v>
      </c>
      <c r="E633" s="94" t="s">
        <v>2548</v>
      </c>
      <c r="F633" s="94">
        <v>1654</v>
      </c>
      <c r="G633" s="94" t="s">
        <v>1294</v>
      </c>
      <c r="H633" s="94" t="s">
        <v>2549</v>
      </c>
    </row>
    <row r="634" spans="1:8" x14ac:dyDescent="0.15">
      <c r="A634" s="95">
        <v>45000</v>
      </c>
      <c r="B634" s="94">
        <v>22</v>
      </c>
      <c r="C634" s="94">
        <v>17</v>
      </c>
      <c r="D634" s="94" t="s">
        <v>1280</v>
      </c>
      <c r="E634" s="94" t="s">
        <v>2550</v>
      </c>
      <c r="F634" s="94">
        <v>1654</v>
      </c>
      <c r="G634" s="94" t="s">
        <v>1294</v>
      </c>
      <c r="H634" s="94" t="s">
        <v>2551</v>
      </c>
    </row>
    <row r="635" spans="1:8" x14ac:dyDescent="0.15">
      <c r="A635" s="95">
        <v>43809</v>
      </c>
      <c r="B635" s="94">
        <v>35</v>
      </c>
      <c r="C635" s="94">
        <v>18</v>
      </c>
      <c r="D635" s="94" t="s">
        <v>1280</v>
      </c>
      <c r="E635" s="94" t="s">
        <v>2552</v>
      </c>
      <c r="F635" s="94">
        <v>1654</v>
      </c>
      <c r="G635" s="94" t="s">
        <v>1294</v>
      </c>
      <c r="H635" s="94" t="s">
        <v>2553</v>
      </c>
    </row>
    <row r="636" spans="1:8" x14ac:dyDescent="0.15">
      <c r="A636" s="95">
        <v>44307</v>
      </c>
      <c r="B636" s="94">
        <v>35</v>
      </c>
      <c r="C636" s="94">
        <v>19</v>
      </c>
      <c r="D636" s="94" t="s">
        <v>1280</v>
      </c>
      <c r="E636" s="94" t="s">
        <v>2554</v>
      </c>
      <c r="F636" s="94">
        <v>1654</v>
      </c>
      <c r="G636" s="94" t="s">
        <v>1294</v>
      </c>
      <c r="H636" s="94" t="s">
        <v>2555</v>
      </c>
    </row>
    <row r="637" spans="1:8" x14ac:dyDescent="0.15">
      <c r="A637" s="95">
        <v>44901</v>
      </c>
      <c r="B637" s="94">
        <v>35</v>
      </c>
      <c r="C637" s="94">
        <v>20</v>
      </c>
      <c r="D637" s="94" t="s">
        <v>1280</v>
      </c>
      <c r="E637" s="94" t="s">
        <v>2556</v>
      </c>
      <c r="F637" s="94">
        <v>1654</v>
      </c>
      <c r="G637" s="94" t="s">
        <v>1294</v>
      </c>
      <c r="H637" s="94" t="s">
        <v>2557</v>
      </c>
    </row>
    <row r="638" spans="1:8" x14ac:dyDescent="0.15">
      <c r="A638" s="95">
        <v>44782</v>
      </c>
      <c r="B638" s="94">
        <v>36</v>
      </c>
      <c r="C638" s="94">
        <v>21</v>
      </c>
      <c r="D638" s="94" t="s">
        <v>1280</v>
      </c>
      <c r="E638" s="94" t="s">
        <v>2558</v>
      </c>
      <c r="F638" s="94">
        <v>1654</v>
      </c>
      <c r="G638" s="94" t="s">
        <v>1305</v>
      </c>
      <c r="H638" s="94" t="s">
        <v>2559</v>
      </c>
    </row>
    <row r="639" spans="1:8" x14ac:dyDescent="0.15">
      <c r="A639" s="95">
        <v>45027</v>
      </c>
      <c r="B639" s="94">
        <v>36</v>
      </c>
      <c r="C639" s="94">
        <v>22</v>
      </c>
      <c r="D639" s="94" t="s">
        <v>1280</v>
      </c>
      <c r="E639" s="94" t="s">
        <v>2560</v>
      </c>
      <c r="F639" s="94">
        <v>1654</v>
      </c>
      <c r="G639" s="94" t="s">
        <v>1305</v>
      </c>
      <c r="H639" s="94" t="s">
        <v>2561</v>
      </c>
    </row>
    <row r="640" spans="1:8" x14ac:dyDescent="0.15">
      <c r="A640" s="95">
        <v>45000</v>
      </c>
      <c r="B640" s="94">
        <v>41</v>
      </c>
      <c r="C640" s="94">
        <v>23</v>
      </c>
      <c r="D640" s="94" t="s">
        <v>1280</v>
      </c>
      <c r="E640" s="94" t="s">
        <v>2562</v>
      </c>
      <c r="F640" s="94">
        <v>1654</v>
      </c>
      <c r="G640" s="94" t="s">
        <v>1305</v>
      </c>
      <c r="H640" s="94" t="s">
        <v>2563</v>
      </c>
    </row>
    <row r="641" spans="1:8" x14ac:dyDescent="0.15">
      <c r="A641" s="95">
        <v>44723</v>
      </c>
      <c r="B641" s="94">
        <v>51</v>
      </c>
      <c r="C641" s="94">
        <v>24</v>
      </c>
      <c r="D641" s="94" t="s">
        <v>1307</v>
      </c>
      <c r="E641" s="94" t="s">
        <v>2564</v>
      </c>
      <c r="F641" s="94">
        <v>1654</v>
      </c>
      <c r="G641" s="94" t="s">
        <v>1305</v>
      </c>
      <c r="H641" s="94" t="s">
        <v>2565</v>
      </c>
    </row>
    <row r="642" spans="1:8" x14ac:dyDescent="0.15">
      <c r="A642" s="95">
        <v>43809</v>
      </c>
      <c r="B642" s="94">
        <v>22</v>
      </c>
      <c r="C642" s="94">
        <v>25</v>
      </c>
      <c r="D642" s="94" t="s">
        <v>1280</v>
      </c>
      <c r="E642" s="94" t="s">
        <v>2566</v>
      </c>
      <c r="F642" s="94">
        <v>1654</v>
      </c>
      <c r="G642" s="94" t="s">
        <v>1305</v>
      </c>
      <c r="H642" s="94" t="s">
        <v>2567</v>
      </c>
    </row>
    <row r="643" spans="1:8" x14ac:dyDescent="0.15">
      <c r="A643" s="95">
        <v>44370</v>
      </c>
      <c r="B643" s="94">
        <v>61</v>
      </c>
      <c r="C643" s="94">
        <v>26</v>
      </c>
      <c r="D643" s="94" t="s">
        <v>1280</v>
      </c>
      <c r="E643" s="94" t="s">
        <v>2568</v>
      </c>
      <c r="F643" s="94">
        <v>1654</v>
      </c>
      <c r="G643" s="94" t="s">
        <v>1305</v>
      </c>
      <c r="H643" s="94" t="s">
        <v>2569</v>
      </c>
    </row>
    <row r="644" spans="1:8" x14ac:dyDescent="0.15">
      <c r="A644" s="95">
        <v>43809</v>
      </c>
      <c r="B644" s="94">
        <v>41</v>
      </c>
      <c r="C644" s="94">
        <v>27</v>
      </c>
      <c r="D644" s="94" t="s">
        <v>1280</v>
      </c>
      <c r="E644" s="94" t="s">
        <v>2570</v>
      </c>
      <c r="F644" s="94">
        <v>1654</v>
      </c>
      <c r="G644" s="94" t="s">
        <v>1305</v>
      </c>
      <c r="H644" s="94" t="s">
        <v>2571</v>
      </c>
    </row>
    <row r="645" spans="1:8" x14ac:dyDescent="0.15">
      <c r="A645" s="95">
        <v>43809</v>
      </c>
      <c r="B645" s="94">
        <v>11</v>
      </c>
      <c r="C645" s="94">
        <v>28</v>
      </c>
      <c r="D645" s="94" t="s">
        <v>1280</v>
      </c>
      <c r="E645" s="94" t="s">
        <v>2572</v>
      </c>
      <c r="F645" s="94">
        <v>1654</v>
      </c>
      <c r="G645" s="94" t="s">
        <v>1316</v>
      </c>
      <c r="H645" s="94" t="s">
        <v>2573</v>
      </c>
    </row>
    <row r="646" spans="1:8" x14ac:dyDescent="0.15">
      <c r="A646" s="95">
        <v>43215</v>
      </c>
      <c r="B646" s="94">
        <v>11</v>
      </c>
      <c r="C646" s="94">
        <v>1</v>
      </c>
      <c r="D646" s="94" t="s">
        <v>1280</v>
      </c>
      <c r="E646" s="94" t="s">
        <v>2574</v>
      </c>
      <c r="F646" s="94">
        <v>1650</v>
      </c>
      <c r="G646" s="94" t="s">
        <v>1287</v>
      </c>
      <c r="H646" s="94" t="s">
        <v>2575</v>
      </c>
    </row>
    <row r="647" spans="1:8" x14ac:dyDescent="0.15">
      <c r="A647" s="95">
        <v>43215</v>
      </c>
      <c r="B647" s="94">
        <v>61</v>
      </c>
      <c r="C647" s="94">
        <v>2</v>
      </c>
      <c r="D647" s="94" t="s">
        <v>1280</v>
      </c>
      <c r="E647" s="94" t="s">
        <v>2576</v>
      </c>
      <c r="F647" s="94">
        <v>1650</v>
      </c>
      <c r="G647" s="94" t="s">
        <v>1287</v>
      </c>
      <c r="H647" s="94" t="s">
        <v>2577</v>
      </c>
    </row>
    <row r="648" spans="1:8" x14ac:dyDescent="0.15">
      <c r="A648" s="95">
        <v>43215</v>
      </c>
      <c r="B648" s="94">
        <v>21</v>
      </c>
      <c r="C648" s="94">
        <v>3</v>
      </c>
      <c r="D648" s="94" t="s">
        <v>1280</v>
      </c>
      <c r="E648" s="94" t="s">
        <v>2578</v>
      </c>
      <c r="F648" s="94">
        <v>1650</v>
      </c>
      <c r="G648" s="94" t="s">
        <v>1287</v>
      </c>
      <c r="H648" s="94" t="s">
        <v>2579</v>
      </c>
    </row>
    <row r="649" spans="1:8" x14ac:dyDescent="0.15">
      <c r="A649" s="95">
        <v>42919</v>
      </c>
      <c r="B649" s="94">
        <v>61</v>
      </c>
      <c r="C649" s="94">
        <v>4</v>
      </c>
      <c r="D649" s="94" t="s">
        <v>1280</v>
      </c>
      <c r="E649" s="94" t="s">
        <v>2580</v>
      </c>
      <c r="F649" s="94">
        <v>1650</v>
      </c>
      <c r="G649" s="94" t="s">
        <v>1294</v>
      </c>
      <c r="H649" s="94" t="s">
        <v>2581</v>
      </c>
    </row>
    <row r="650" spans="1:8" x14ac:dyDescent="0.15">
      <c r="A650" s="95">
        <v>43433</v>
      </c>
      <c r="B650" s="94">
        <v>61</v>
      </c>
      <c r="C650" s="94">
        <v>5</v>
      </c>
      <c r="D650" s="94" t="s">
        <v>1280</v>
      </c>
      <c r="E650" s="94" t="s">
        <v>2582</v>
      </c>
      <c r="F650" s="94">
        <v>1650</v>
      </c>
      <c r="G650" s="94" t="s">
        <v>1294</v>
      </c>
      <c r="H650" s="94" t="s">
        <v>2583</v>
      </c>
    </row>
    <row r="651" spans="1:8" x14ac:dyDescent="0.15">
      <c r="A651" s="95">
        <v>44182</v>
      </c>
      <c r="B651" s="94">
        <v>33</v>
      </c>
      <c r="C651" s="94">
        <v>6</v>
      </c>
      <c r="D651" s="94" t="s">
        <v>1280</v>
      </c>
      <c r="E651" s="94" t="s">
        <v>2584</v>
      </c>
      <c r="F651" s="94">
        <v>1650</v>
      </c>
      <c r="G651" s="94" t="s">
        <v>1294</v>
      </c>
      <c r="H651" s="94" t="s">
        <v>2585</v>
      </c>
    </row>
    <row r="652" spans="1:8" x14ac:dyDescent="0.15">
      <c r="A652" s="95">
        <v>43433</v>
      </c>
      <c r="B652" s="94">
        <v>12</v>
      </c>
      <c r="C652" s="94">
        <v>7</v>
      </c>
      <c r="D652" s="94" t="s">
        <v>1280</v>
      </c>
      <c r="E652" s="94" t="s">
        <v>2586</v>
      </c>
      <c r="F652" s="94">
        <v>1650</v>
      </c>
      <c r="G652" s="94" t="s">
        <v>1294</v>
      </c>
      <c r="H652" s="94" t="s">
        <v>2587</v>
      </c>
    </row>
    <row r="653" spans="1:8" x14ac:dyDescent="0.15">
      <c r="A653" s="95">
        <v>42919</v>
      </c>
      <c r="B653" s="94">
        <v>61</v>
      </c>
      <c r="C653" s="94">
        <v>8</v>
      </c>
      <c r="D653" s="94" t="s">
        <v>1280</v>
      </c>
      <c r="E653" s="94" t="s">
        <v>2588</v>
      </c>
      <c r="F653" s="94">
        <v>1650</v>
      </c>
      <c r="G653" s="94" t="s">
        <v>1294</v>
      </c>
      <c r="H653" s="94" t="s">
        <v>2589</v>
      </c>
    </row>
    <row r="654" spans="1:8" x14ac:dyDescent="0.15">
      <c r="A654" s="95">
        <v>44040</v>
      </c>
      <c r="B654" s="94">
        <v>12</v>
      </c>
      <c r="C654" s="94">
        <v>9</v>
      </c>
      <c r="D654" s="94" t="s">
        <v>1280</v>
      </c>
      <c r="E654" s="94" t="s">
        <v>2590</v>
      </c>
      <c r="F654" s="94">
        <v>1650</v>
      </c>
      <c r="G654" s="94" t="s">
        <v>1294</v>
      </c>
      <c r="H654" s="94" t="s">
        <v>2591</v>
      </c>
    </row>
    <row r="655" spans="1:8" x14ac:dyDescent="0.15">
      <c r="A655" s="95">
        <v>44040</v>
      </c>
      <c r="B655" s="94">
        <v>61</v>
      </c>
      <c r="C655" s="94">
        <v>10</v>
      </c>
      <c r="D655" s="94" t="s">
        <v>1307</v>
      </c>
      <c r="E655" s="94" t="s">
        <v>2592</v>
      </c>
      <c r="F655" s="94">
        <v>1650</v>
      </c>
      <c r="G655" s="94" t="s">
        <v>1294</v>
      </c>
      <c r="H655" s="94" t="s">
        <v>2593</v>
      </c>
    </row>
    <row r="656" spans="1:8" x14ac:dyDescent="0.15">
      <c r="A656" s="95">
        <v>44154</v>
      </c>
      <c r="B656" s="94">
        <v>12</v>
      </c>
      <c r="C656" s="94">
        <v>11</v>
      </c>
      <c r="D656" s="94" t="s">
        <v>1280</v>
      </c>
      <c r="E656" s="94" t="s">
        <v>2594</v>
      </c>
      <c r="F656" s="94">
        <v>1650</v>
      </c>
      <c r="G656" s="94" t="s">
        <v>1294</v>
      </c>
      <c r="H656" s="94" t="s">
        <v>2595</v>
      </c>
    </row>
    <row r="657" spans="1:8" x14ac:dyDescent="0.15">
      <c r="A657" s="95">
        <v>45079</v>
      </c>
      <c r="B657" s="94">
        <v>12</v>
      </c>
      <c r="C657" s="94">
        <v>12</v>
      </c>
      <c r="D657" s="94" t="s">
        <v>1280</v>
      </c>
      <c r="E657" s="94" t="s">
        <v>2596</v>
      </c>
      <c r="F657" s="94">
        <v>1650</v>
      </c>
      <c r="G657" s="94" t="s">
        <v>1294</v>
      </c>
      <c r="H657" s="94" t="s">
        <v>2597</v>
      </c>
    </row>
    <row r="658" spans="1:8" x14ac:dyDescent="0.15">
      <c r="A658" s="95">
        <v>43215</v>
      </c>
      <c r="B658" s="94">
        <v>34</v>
      </c>
      <c r="C658" s="94">
        <v>13</v>
      </c>
      <c r="D658" s="94" t="s">
        <v>1280</v>
      </c>
      <c r="E658" s="94" t="s">
        <v>2598</v>
      </c>
      <c r="F658" s="94">
        <v>1650</v>
      </c>
      <c r="G658" s="94" t="s">
        <v>1294</v>
      </c>
      <c r="H658" s="94" t="s">
        <v>2599</v>
      </c>
    </row>
    <row r="659" spans="1:8" x14ac:dyDescent="0.15">
      <c r="A659" s="95">
        <v>42919</v>
      </c>
      <c r="B659" s="94">
        <v>61</v>
      </c>
      <c r="C659" s="94">
        <v>14</v>
      </c>
      <c r="D659" s="94" t="s">
        <v>1280</v>
      </c>
      <c r="E659" s="94" t="s">
        <v>2600</v>
      </c>
      <c r="F659" s="94">
        <v>1650</v>
      </c>
      <c r="G659" s="94" t="s">
        <v>1294</v>
      </c>
      <c r="H659" s="94" t="s">
        <v>2601</v>
      </c>
    </row>
    <row r="660" spans="1:8" x14ac:dyDescent="0.15">
      <c r="A660" s="95">
        <v>43433</v>
      </c>
      <c r="B660" s="94">
        <v>22</v>
      </c>
      <c r="C660" s="94">
        <v>15</v>
      </c>
      <c r="D660" s="94" t="s">
        <v>1280</v>
      </c>
      <c r="E660" s="94" t="s">
        <v>2602</v>
      </c>
      <c r="F660" s="94">
        <v>1650</v>
      </c>
      <c r="G660" s="94" t="s">
        <v>1294</v>
      </c>
      <c r="H660" s="94" t="s">
        <v>2603</v>
      </c>
    </row>
    <row r="661" spans="1:8" x14ac:dyDescent="0.15">
      <c r="A661" s="95">
        <v>44167</v>
      </c>
      <c r="B661" s="94">
        <v>22</v>
      </c>
      <c r="C661" s="94">
        <v>16</v>
      </c>
      <c r="D661" s="94" t="s">
        <v>1280</v>
      </c>
      <c r="E661" s="94" t="s">
        <v>2604</v>
      </c>
      <c r="F661" s="94">
        <v>1650</v>
      </c>
      <c r="G661" s="94" t="s">
        <v>1294</v>
      </c>
      <c r="H661" s="94" t="s">
        <v>2605</v>
      </c>
    </row>
    <row r="662" spans="1:8" x14ac:dyDescent="0.15">
      <c r="A662" s="95">
        <v>45079</v>
      </c>
      <c r="B662" s="94">
        <v>22</v>
      </c>
      <c r="C662" s="94">
        <v>17</v>
      </c>
      <c r="D662" s="94" t="s">
        <v>1280</v>
      </c>
      <c r="E662" s="94" t="s">
        <v>2606</v>
      </c>
      <c r="F662" s="94">
        <v>1650</v>
      </c>
      <c r="G662" s="94" t="s">
        <v>1294</v>
      </c>
      <c r="H662" s="94" t="s">
        <v>2607</v>
      </c>
    </row>
    <row r="663" spans="1:8" x14ac:dyDescent="0.15">
      <c r="A663" s="95">
        <v>42919</v>
      </c>
      <c r="B663" s="94">
        <v>61</v>
      </c>
      <c r="C663" s="94">
        <v>18</v>
      </c>
      <c r="D663" s="94" t="s">
        <v>1280</v>
      </c>
      <c r="E663" s="94" t="s">
        <v>2608</v>
      </c>
      <c r="F663" s="94">
        <v>1650</v>
      </c>
      <c r="G663" s="94" t="s">
        <v>1294</v>
      </c>
      <c r="H663" s="94" t="s">
        <v>2609</v>
      </c>
    </row>
    <row r="664" spans="1:8" x14ac:dyDescent="0.15">
      <c r="A664" s="95">
        <v>43433</v>
      </c>
      <c r="B664" s="94">
        <v>35</v>
      </c>
      <c r="C664" s="94">
        <v>19</v>
      </c>
      <c r="D664" s="94" t="s">
        <v>1280</v>
      </c>
      <c r="E664" s="94" t="s">
        <v>2610</v>
      </c>
      <c r="F664" s="94">
        <v>1650</v>
      </c>
      <c r="G664" s="94" t="s">
        <v>1294</v>
      </c>
      <c r="H664" s="94" t="s">
        <v>2611</v>
      </c>
    </row>
    <row r="665" spans="1:8" x14ac:dyDescent="0.15">
      <c r="A665" s="95">
        <v>44154</v>
      </c>
      <c r="B665" s="94">
        <v>35</v>
      </c>
      <c r="C665" s="94">
        <v>20</v>
      </c>
      <c r="D665" s="94" t="s">
        <v>1280</v>
      </c>
      <c r="E665" s="94" t="s">
        <v>2612</v>
      </c>
      <c r="F665" s="94">
        <v>1650</v>
      </c>
      <c r="G665" s="94" t="s">
        <v>1294</v>
      </c>
      <c r="H665" s="94" t="s">
        <v>2613</v>
      </c>
    </row>
    <row r="666" spans="1:8" x14ac:dyDescent="0.15">
      <c r="A666" s="95">
        <v>43433</v>
      </c>
      <c r="B666" s="94">
        <v>61</v>
      </c>
      <c r="C666" s="94">
        <v>21</v>
      </c>
      <c r="D666" s="94" t="s">
        <v>1280</v>
      </c>
      <c r="E666" s="94" t="s">
        <v>2614</v>
      </c>
      <c r="F666" s="94">
        <v>1650</v>
      </c>
      <c r="G666" s="94" t="s">
        <v>1305</v>
      </c>
      <c r="H666" s="94" t="s">
        <v>2615</v>
      </c>
    </row>
    <row r="667" spans="1:8" x14ac:dyDescent="0.15">
      <c r="A667" s="95">
        <v>43215</v>
      </c>
      <c r="B667" s="94">
        <v>61</v>
      </c>
      <c r="C667" s="94">
        <v>22</v>
      </c>
      <c r="D667" s="94" t="s">
        <v>1280</v>
      </c>
      <c r="E667" s="94" t="s">
        <v>2616</v>
      </c>
      <c r="F667" s="94">
        <v>1650</v>
      </c>
      <c r="G667" s="94" t="s">
        <v>1305</v>
      </c>
      <c r="H667" s="94" t="s">
        <v>2617</v>
      </c>
    </row>
    <row r="668" spans="1:8" x14ac:dyDescent="0.15">
      <c r="A668" s="95">
        <v>42919</v>
      </c>
      <c r="B668" s="94">
        <v>61</v>
      </c>
      <c r="C668" s="94">
        <v>23</v>
      </c>
      <c r="D668" s="94" t="s">
        <v>1280</v>
      </c>
      <c r="E668" s="94" t="s">
        <v>2618</v>
      </c>
      <c r="F668" s="94">
        <v>1650</v>
      </c>
      <c r="G668" s="94" t="s">
        <v>1305</v>
      </c>
      <c r="H668" s="94" t="s">
        <v>2619</v>
      </c>
    </row>
    <row r="669" spans="1:8" x14ac:dyDescent="0.15">
      <c r="A669" s="95">
        <v>44188</v>
      </c>
      <c r="B669" s="94">
        <v>51</v>
      </c>
      <c r="C669" s="94">
        <v>24</v>
      </c>
      <c r="D669" s="94" t="s">
        <v>1307</v>
      </c>
      <c r="E669" s="94" t="s">
        <v>2620</v>
      </c>
      <c r="F669" s="94">
        <v>1650</v>
      </c>
      <c r="G669" s="94" t="s">
        <v>1305</v>
      </c>
      <c r="H669" s="94" t="s">
        <v>2621</v>
      </c>
    </row>
    <row r="670" spans="1:8" x14ac:dyDescent="0.15">
      <c r="A670" s="95">
        <v>44040</v>
      </c>
      <c r="B670" s="94">
        <v>61</v>
      </c>
      <c r="C670" s="94">
        <v>25</v>
      </c>
      <c r="D670" s="94" t="s">
        <v>1280</v>
      </c>
      <c r="E670" s="94" t="s">
        <v>2622</v>
      </c>
      <c r="F670" s="94">
        <v>1650</v>
      </c>
      <c r="G670" s="94" t="s">
        <v>1305</v>
      </c>
      <c r="H670" s="94" t="s">
        <v>2623</v>
      </c>
    </row>
    <row r="671" spans="1:8" x14ac:dyDescent="0.15">
      <c r="A671" s="95">
        <v>44414</v>
      </c>
      <c r="B671" s="94">
        <v>61</v>
      </c>
      <c r="C671" s="94">
        <v>26</v>
      </c>
      <c r="D671" s="94" t="s">
        <v>1280</v>
      </c>
      <c r="E671" s="94" t="s">
        <v>2624</v>
      </c>
      <c r="F671" s="94">
        <v>1650</v>
      </c>
      <c r="G671" s="94" t="s">
        <v>1305</v>
      </c>
      <c r="H671" s="94" t="s">
        <v>2625</v>
      </c>
    </row>
    <row r="672" spans="1:8" x14ac:dyDescent="0.15">
      <c r="A672" s="95">
        <v>43433</v>
      </c>
      <c r="B672" s="94">
        <v>41</v>
      </c>
      <c r="C672" s="94">
        <v>27</v>
      </c>
      <c r="D672" s="94" t="s">
        <v>1280</v>
      </c>
      <c r="E672" s="94" t="s">
        <v>2626</v>
      </c>
      <c r="F672" s="94">
        <v>1650</v>
      </c>
      <c r="G672" s="94" t="s">
        <v>1305</v>
      </c>
      <c r="H672" s="94" t="s">
        <v>2627</v>
      </c>
    </row>
    <row r="673" spans="1:8" x14ac:dyDescent="0.15">
      <c r="A673" s="95">
        <v>43433</v>
      </c>
      <c r="B673" s="94">
        <v>12</v>
      </c>
      <c r="C673" s="94">
        <v>28</v>
      </c>
      <c r="D673" s="94" t="s">
        <v>1280</v>
      </c>
      <c r="E673" s="94" t="s">
        <v>2628</v>
      </c>
      <c r="F673" s="94">
        <v>1650</v>
      </c>
      <c r="G673" s="94" t="s">
        <v>1322</v>
      </c>
      <c r="H673" s="94" t="s">
        <v>2629</v>
      </c>
    </row>
    <row r="674" spans="1:8" x14ac:dyDescent="0.15">
      <c r="A674" s="95">
        <v>43215</v>
      </c>
      <c r="B674" s="94">
        <v>61</v>
      </c>
      <c r="C674" s="94">
        <v>29</v>
      </c>
      <c r="D674" s="94" t="s">
        <v>1307</v>
      </c>
      <c r="E674" s="94" t="s">
        <v>2630</v>
      </c>
      <c r="F674" s="94">
        <v>1650</v>
      </c>
      <c r="G674" s="94" t="s">
        <v>1322</v>
      </c>
      <c r="H674" s="94" t="s">
        <v>2631</v>
      </c>
    </row>
    <row r="675" spans="1:8" x14ac:dyDescent="0.15">
      <c r="A675" s="95">
        <v>44756</v>
      </c>
      <c r="B675" s="94">
        <v>12</v>
      </c>
      <c r="C675" s="94">
        <v>30</v>
      </c>
      <c r="D675" s="94" t="s">
        <v>1280</v>
      </c>
      <c r="E675" s="94" t="s">
        <v>2632</v>
      </c>
      <c r="F675" s="94">
        <v>1650</v>
      </c>
      <c r="G675" s="94" t="s">
        <v>1322</v>
      </c>
      <c r="H675" s="94" t="s">
        <v>2633</v>
      </c>
    </row>
    <row r="676" spans="1:8" x14ac:dyDescent="0.15">
      <c r="A676" s="95">
        <v>43433</v>
      </c>
      <c r="B676" s="94">
        <v>61</v>
      </c>
      <c r="C676" s="94">
        <v>31</v>
      </c>
      <c r="D676" s="94" t="s">
        <v>1307</v>
      </c>
      <c r="E676" s="94" t="s">
        <v>2634</v>
      </c>
      <c r="F676" s="94">
        <v>1650</v>
      </c>
      <c r="G676" s="94" t="s">
        <v>1322</v>
      </c>
      <c r="H676" s="94" t="s">
        <v>2635</v>
      </c>
    </row>
    <row r="677" spans="1:8" x14ac:dyDescent="0.15">
      <c r="A677" s="95">
        <v>43215</v>
      </c>
      <c r="B677" s="94">
        <v>61</v>
      </c>
      <c r="C677" s="94">
        <v>32</v>
      </c>
      <c r="D677" s="94" t="s">
        <v>1280</v>
      </c>
      <c r="E677" s="94" t="s">
        <v>2636</v>
      </c>
      <c r="F677" s="94">
        <v>1650</v>
      </c>
      <c r="G677" s="94" t="s">
        <v>1322</v>
      </c>
      <c r="H677" s="94" t="s">
        <v>2637</v>
      </c>
    </row>
    <row r="678" spans="1:8" x14ac:dyDescent="0.15">
      <c r="A678" s="95">
        <v>44756</v>
      </c>
      <c r="B678" s="94">
        <v>12</v>
      </c>
      <c r="C678" s="94">
        <v>33</v>
      </c>
      <c r="D678" s="94" t="s">
        <v>1307</v>
      </c>
      <c r="E678" s="94" t="s">
        <v>2638</v>
      </c>
      <c r="F678" s="94">
        <v>1650</v>
      </c>
      <c r="G678" s="94" t="s">
        <v>1322</v>
      </c>
      <c r="H678" s="94" t="s">
        <v>2639</v>
      </c>
    </row>
    <row r="679" spans="1:8" x14ac:dyDescent="0.15">
      <c r="A679" s="95">
        <v>43433</v>
      </c>
      <c r="B679" s="94">
        <v>22</v>
      </c>
      <c r="C679" s="94">
        <v>34</v>
      </c>
      <c r="D679" s="94" t="s">
        <v>1280</v>
      </c>
      <c r="E679" s="94" t="s">
        <v>2640</v>
      </c>
      <c r="F679" s="94">
        <v>1650</v>
      </c>
      <c r="G679" s="94" t="s">
        <v>1322</v>
      </c>
      <c r="H679" s="94" t="s">
        <v>2641</v>
      </c>
    </row>
    <row r="680" spans="1:8" x14ac:dyDescent="0.15">
      <c r="A680" s="95">
        <v>43433</v>
      </c>
      <c r="B680" s="94">
        <v>61</v>
      </c>
      <c r="C680" s="94">
        <v>35</v>
      </c>
      <c r="D680" s="94" t="s">
        <v>1280</v>
      </c>
      <c r="E680" s="94" t="s">
        <v>2642</v>
      </c>
      <c r="F680" s="94">
        <v>1650</v>
      </c>
      <c r="G680" s="94" t="s">
        <v>1322</v>
      </c>
      <c r="H680" s="94" t="s">
        <v>2643</v>
      </c>
    </row>
    <row r="681" spans="1:8" x14ac:dyDescent="0.15">
      <c r="A681" s="95">
        <v>44154</v>
      </c>
      <c r="B681" s="94">
        <v>61</v>
      </c>
      <c r="C681" s="94">
        <v>36</v>
      </c>
      <c r="D681" s="94" t="s">
        <v>1280</v>
      </c>
      <c r="E681" s="94" t="s">
        <v>2644</v>
      </c>
      <c r="F681" s="94">
        <v>1650</v>
      </c>
      <c r="G681" s="94" t="s">
        <v>1322</v>
      </c>
      <c r="H681" s="94" t="s">
        <v>2645</v>
      </c>
    </row>
    <row r="682" spans="1:8" x14ac:dyDescent="0.15">
      <c r="A682" s="95">
        <v>43215</v>
      </c>
      <c r="B682" s="94">
        <v>61</v>
      </c>
      <c r="C682" s="94">
        <v>37</v>
      </c>
      <c r="D682" s="94" t="s">
        <v>1280</v>
      </c>
      <c r="E682" s="94" t="s">
        <v>2646</v>
      </c>
      <c r="F682" s="94">
        <v>1650</v>
      </c>
      <c r="G682" s="94" t="s">
        <v>1786</v>
      </c>
      <c r="H682" s="94" t="s">
        <v>2647</v>
      </c>
    </row>
    <row r="683" spans="1:8" x14ac:dyDescent="0.15">
      <c r="A683" s="95">
        <v>42867</v>
      </c>
      <c r="B683" s="94">
        <v>61</v>
      </c>
      <c r="C683" s="94">
        <v>1</v>
      </c>
      <c r="D683" s="94" t="s">
        <v>1307</v>
      </c>
      <c r="E683" s="94" t="s">
        <v>2648</v>
      </c>
      <c r="F683" s="94">
        <v>1622</v>
      </c>
      <c r="G683" s="94" t="s">
        <v>1282</v>
      </c>
      <c r="H683" s="94" t="s">
        <v>2649</v>
      </c>
    </row>
    <row r="684" spans="1:8" x14ac:dyDescent="0.15">
      <c r="A684" s="95">
        <v>42867</v>
      </c>
      <c r="B684" s="94">
        <v>61</v>
      </c>
      <c r="C684" s="94">
        <v>2</v>
      </c>
      <c r="D684" s="94" t="s">
        <v>1307</v>
      </c>
      <c r="E684" s="94" t="s">
        <v>2650</v>
      </c>
      <c r="F684" s="94">
        <v>1622</v>
      </c>
      <c r="G684" s="94" t="s">
        <v>1282</v>
      </c>
      <c r="H684" s="94" t="s">
        <v>2651</v>
      </c>
    </row>
    <row r="685" spans="1:8" x14ac:dyDescent="0.15">
      <c r="A685" s="95">
        <v>42867</v>
      </c>
      <c r="B685" s="94">
        <v>11</v>
      </c>
      <c r="C685" s="94">
        <v>3</v>
      </c>
      <c r="D685" s="94" t="s">
        <v>1280</v>
      </c>
      <c r="E685" s="94" t="s">
        <v>2652</v>
      </c>
      <c r="F685" s="94">
        <v>1622</v>
      </c>
      <c r="G685" s="94" t="s">
        <v>1287</v>
      </c>
      <c r="H685" s="94" t="s">
        <v>2653</v>
      </c>
    </row>
    <row r="686" spans="1:8" x14ac:dyDescent="0.15">
      <c r="A686" s="95">
        <v>42867</v>
      </c>
      <c r="B686" s="94">
        <v>61</v>
      </c>
      <c r="C686" s="94">
        <v>4</v>
      </c>
      <c r="D686" s="94" t="s">
        <v>1280</v>
      </c>
      <c r="E686" s="94" t="s">
        <v>2654</v>
      </c>
      <c r="F686" s="94">
        <v>1622</v>
      </c>
      <c r="G686" s="94" t="s">
        <v>1287</v>
      </c>
      <c r="H686" s="94" t="s">
        <v>2655</v>
      </c>
    </row>
    <row r="687" spans="1:8" x14ac:dyDescent="0.15">
      <c r="A687" s="95">
        <v>42867</v>
      </c>
      <c r="B687" s="94">
        <v>61</v>
      </c>
      <c r="C687" s="94">
        <v>5</v>
      </c>
      <c r="D687" s="94" t="s">
        <v>1280</v>
      </c>
      <c r="E687" s="94" t="s">
        <v>2656</v>
      </c>
      <c r="F687" s="94">
        <v>1622</v>
      </c>
      <c r="G687" s="94" t="s">
        <v>1287</v>
      </c>
      <c r="H687" s="94" t="s">
        <v>2657</v>
      </c>
    </row>
    <row r="688" spans="1:8" x14ac:dyDescent="0.15">
      <c r="A688" s="95">
        <v>42867</v>
      </c>
      <c r="B688" s="94">
        <v>21</v>
      </c>
      <c r="C688" s="94">
        <v>6</v>
      </c>
      <c r="D688" s="94" t="s">
        <v>1280</v>
      </c>
      <c r="E688" s="94" t="s">
        <v>2658</v>
      </c>
      <c r="F688" s="94">
        <v>1622</v>
      </c>
      <c r="G688" s="94" t="s">
        <v>1287</v>
      </c>
      <c r="H688" s="94" t="s">
        <v>2659</v>
      </c>
    </row>
    <row r="689" spans="1:8" x14ac:dyDescent="0.15">
      <c r="A689" s="95">
        <v>42867</v>
      </c>
      <c r="B689" s="94">
        <v>61</v>
      </c>
      <c r="C689" s="94">
        <v>7</v>
      </c>
      <c r="D689" s="94" t="s">
        <v>1280</v>
      </c>
      <c r="E689" s="94" t="s">
        <v>2660</v>
      </c>
      <c r="F689" s="94">
        <v>1622</v>
      </c>
      <c r="G689" s="94" t="s">
        <v>1287</v>
      </c>
      <c r="H689" s="94" t="s">
        <v>2661</v>
      </c>
    </row>
    <row r="690" spans="1:8" x14ac:dyDescent="0.15">
      <c r="A690" s="95">
        <v>43690</v>
      </c>
      <c r="B690" s="94">
        <v>61</v>
      </c>
      <c r="C690" s="94">
        <v>8</v>
      </c>
      <c r="D690" s="94" t="s">
        <v>1280</v>
      </c>
      <c r="E690" s="94" t="s">
        <v>2662</v>
      </c>
      <c r="F690" s="94">
        <v>1622</v>
      </c>
      <c r="G690" s="94" t="s">
        <v>1294</v>
      </c>
      <c r="H690" s="94" t="s">
        <v>2663</v>
      </c>
    </row>
    <row r="691" spans="1:8" x14ac:dyDescent="0.15">
      <c r="A691" s="95">
        <v>43719</v>
      </c>
      <c r="B691" s="94">
        <v>61</v>
      </c>
      <c r="C691" s="94">
        <v>8</v>
      </c>
      <c r="D691" s="94" t="s">
        <v>1280</v>
      </c>
      <c r="E691" s="94" t="s">
        <v>2662</v>
      </c>
      <c r="F691" s="94">
        <v>1622</v>
      </c>
      <c r="G691" s="94" t="s">
        <v>1294</v>
      </c>
      <c r="H691" s="94" t="s">
        <v>2664</v>
      </c>
    </row>
    <row r="692" spans="1:8" x14ac:dyDescent="0.15">
      <c r="A692" s="95">
        <v>43138</v>
      </c>
      <c r="B692" s="94">
        <v>61</v>
      </c>
      <c r="C692" s="94">
        <v>9</v>
      </c>
      <c r="D692" s="94" t="s">
        <v>1280</v>
      </c>
      <c r="E692" s="94" t="s">
        <v>2665</v>
      </c>
      <c r="F692" s="94">
        <v>1622</v>
      </c>
      <c r="G692" s="94" t="s">
        <v>1294</v>
      </c>
      <c r="H692" s="94" t="s">
        <v>2666</v>
      </c>
    </row>
    <row r="693" spans="1:8" x14ac:dyDescent="0.15">
      <c r="A693" s="95">
        <v>44475</v>
      </c>
      <c r="B693" s="94">
        <v>33</v>
      </c>
      <c r="C693" s="94">
        <v>10</v>
      </c>
      <c r="D693" s="94" t="s">
        <v>1280</v>
      </c>
      <c r="E693" s="94" t="s">
        <v>2667</v>
      </c>
      <c r="F693" s="94">
        <v>1622</v>
      </c>
      <c r="G693" s="94" t="s">
        <v>1294</v>
      </c>
      <c r="H693" s="94" t="s">
        <v>2668</v>
      </c>
    </row>
    <row r="694" spans="1:8" x14ac:dyDescent="0.15">
      <c r="A694" s="95">
        <v>44949</v>
      </c>
      <c r="B694" s="94">
        <v>33</v>
      </c>
      <c r="C694" s="94">
        <v>11</v>
      </c>
      <c r="D694" s="94" t="s">
        <v>1280</v>
      </c>
      <c r="E694" s="94" t="s">
        <v>2669</v>
      </c>
      <c r="F694" s="94">
        <v>1622</v>
      </c>
      <c r="G694" s="94" t="s">
        <v>1294</v>
      </c>
      <c r="H694" s="94" t="s">
        <v>2670</v>
      </c>
    </row>
    <row r="695" spans="1:8" x14ac:dyDescent="0.15">
      <c r="A695" s="95">
        <v>43690</v>
      </c>
      <c r="B695" s="94">
        <v>12</v>
      </c>
      <c r="C695" s="94">
        <v>12</v>
      </c>
      <c r="D695" s="94" t="s">
        <v>1280</v>
      </c>
      <c r="E695" s="94" t="s">
        <v>2671</v>
      </c>
      <c r="F695" s="94">
        <v>1622</v>
      </c>
      <c r="G695" s="94" t="s">
        <v>1294</v>
      </c>
      <c r="H695" s="94" t="s">
        <v>2672</v>
      </c>
    </row>
    <row r="696" spans="1:8" x14ac:dyDescent="0.15">
      <c r="A696" s="95">
        <v>43719</v>
      </c>
      <c r="B696" s="94">
        <v>12</v>
      </c>
      <c r="C696" s="94">
        <v>12</v>
      </c>
      <c r="D696" s="94" t="s">
        <v>1280</v>
      </c>
      <c r="E696" s="94" t="s">
        <v>2671</v>
      </c>
      <c r="F696" s="94">
        <v>1622</v>
      </c>
      <c r="G696" s="94" t="s">
        <v>1294</v>
      </c>
      <c r="H696" s="94" t="s">
        <v>2673</v>
      </c>
    </row>
    <row r="697" spans="1:8" x14ac:dyDescent="0.15">
      <c r="A697" s="95">
        <v>43138</v>
      </c>
      <c r="B697" s="94">
        <v>61</v>
      </c>
      <c r="C697" s="94">
        <v>13</v>
      </c>
      <c r="D697" s="94" t="s">
        <v>1280</v>
      </c>
      <c r="E697" s="94" t="s">
        <v>2674</v>
      </c>
      <c r="F697" s="94">
        <v>1622</v>
      </c>
      <c r="G697" s="94" t="s">
        <v>1294</v>
      </c>
      <c r="H697" s="94" t="s">
        <v>2675</v>
      </c>
    </row>
    <row r="698" spans="1:8" x14ac:dyDescent="0.15">
      <c r="A698" s="95">
        <v>43937</v>
      </c>
      <c r="B698" s="94">
        <v>12</v>
      </c>
      <c r="C698" s="94">
        <v>14</v>
      </c>
      <c r="D698" s="94" t="s">
        <v>1280</v>
      </c>
      <c r="E698" s="94" t="s">
        <v>2676</v>
      </c>
      <c r="F698" s="94">
        <v>1622</v>
      </c>
      <c r="G698" s="94" t="s">
        <v>1294</v>
      </c>
      <c r="H698" s="94" t="s">
        <v>2677</v>
      </c>
    </row>
    <row r="699" spans="1:8" x14ac:dyDescent="0.15">
      <c r="A699" s="95">
        <v>44576</v>
      </c>
      <c r="B699" s="94">
        <v>12</v>
      </c>
      <c r="C699" s="94">
        <v>15</v>
      </c>
      <c r="D699" s="94" t="s">
        <v>1280</v>
      </c>
      <c r="E699" s="94" t="s">
        <v>2678</v>
      </c>
      <c r="F699" s="94">
        <v>1622</v>
      </c>
      <c r="G699" s="94" t="s">
        <v>1294</v>
      </c>
      <c r="H699" s="94" t="s">
        <v>2679</v>
      </c>
    </row>
    <row r="700" spans="1:8" x14ac:dyDescent="0.15">
      <c r="A700" s="95">
        <v>45000</v>
      </c>
      <c r="B700" s="94">
        <v>12</v>
      </c>
      <c r="C700" s="94">
        <v>16</v>
      </c>
      <c r="D700" s="94" t="s">
        <v>1280</v>
      </c>
      <c r="E700" s="94" t="s">
        <v>2680</v>
      </c>
      <c r="F700" s="94">
        <v>1622</v>
      </c>
      <c r="G700" s="94" t="s">
        <v>1294</v>
      </c>
      <c r="H700" s="94" t="s">
        <v>2681</v>
      </c>
    </row>
    <row r="701" spans="1:8" x14ac:dyDescent="0.15">
      <c r="A701" s="95">
        <v>42867</v>
      </c>
      <c r="B701" s="94">
        <v>34</v>
      </c>
      <c r="C701" s="94">
        <v>17</v>
      </c>
      <c r="D701" s="94" t="s">
        <v>1280</v>
      </c>
      <c r="E701" s="94" t="s">
        <v>2682</v>
      </c>
      <c r="F701" s="94">
        <v>1622</v>
      </c>
      <c r="G701" s="94" t="s">
        <v>1294</v>
      </c>
      <c r="H701" s="94" t="s">
        <v>2683</v>
      </c>
    </row>
    <row r="702" spans="1:8" x14ac:dyDescent="0.15">
      <c r="A702" s="95">
        <v>42867</v>
      </c>
      <c r="B702" s="94">
        <v>34</v>
      </c>
      <c r="C702" s="94">
        <v>18</v>
      </c>
      <c r="D702" s="94" t="s">
        <v>1280</v>
      </c>
      <c r="E702" s="94" t="s">
        <v>2684</v>
      </c>
      <c r="F702" s="94">
        <v>1622</v>
      </c>
      <c r="G702" s="94" t="s">
        <v>1294</v>
      </c>
      <c r="H702" s="94" t="s">
        <v>2685</v>
      </c>
    </row>
    <row r="703" spans="1:8" x14ac:dyDescent="0.15">
      <c r="A703" s="95">
        <v>43719</v>
      </c>
      <c r="B703" s="94">
        <v>22</v>
      </c>
      <c r="C703" s="94">
        <v>19</v>
      </c>
      <c r="D703" s="94" t="s">
        <v>1280</v>
      </c>
      <c r="E703" s="94" t="s">
        <v>2686</v>
      </c>
      <c r="F703" s="94">
        <v>1622</v>
      </c>
      <c r="G703" s="94" t="s">
        <v>1294</v>
      </c>
      <c r="H703" s="94" t="s">
        <v>2687</v>
      </c>
    </row>
    <row r="704" spans="1:8" x14ac:dyDescent="0.15">
      <c r="A704" s="95">
        <v>43138</v>
      </c>
      <c r="B704" s="94">
        <v>61</v>
      </c>
      <c r="C704" s="94">
        <v>20</v>
      </c>
      <c r="D704" s="94" t="s">
        <v>1280</v>
      </c>
      <c r="E704" s="94" t="s">
        <v>2688</v>
      </c>
      <c r="F704" s="94">
        <v>1622</v>
      </c>
      <c r="G704" s="94" t="s">
        <v>1294</v>
      </c>
      <c r="H704" s="94" t="s">
        <v>2689</v>
      </c>
    </row>
    <row r="705" spans="1:8" x14ac:dyDescent="0.15">
      <c r="A705" s="95">
        <v>44576</v>
      </c>
      <c r="B705" s="94">
        <v>22</v>
      </c>
      <c r="C705" s="94">
        <v>21</v>
      </c>
      <c r="D705" s="94" t="s">
        <v>1280</v>
      </c>
      <c r="E705" s="94" t="s">
        <v>2690</v>
      </c>
      <c r="F705" s="94">
        <v>1622</v>
      </c>
      <c r="G705" s="94" t="s">
        <v>1294</v>
      </c>
      <c r="H705" s="94" t="s">
        <v>2691</v>
      </c>
    </row>
    <row r="706" spans="1:8" x14ac:dyDescent="0.15">
      <c r="A706" s="95">
        <v>45000</v>
      </c>
      <c r="B706" s="94">
        <v>22</v>
      </c>
      <c r="C706" s="94">
        <v>22</v>
      </c>
      <c r="D706" s="94" t="s">
        <v>1280</v>
      </c>
      <c r="E706" s="94" t="s">
        <v>2692</v>
      </c>
      <c r="F706" s="94">
        <v>1622</v>
      </c>
      <c r="G706" s="94" t="s">
        <v>1294</v>
      </c>
      <c r="H706" s="94" t="s">
        <v>2693</v>
      </c>
    </row>
    <row r="707" spans="1:8" x14ac:dyDescent="0.15">
      <c r="A707" s="95">
        <v>43138</v>
      </c>
      <c r="B707" s="94">
        <v>35</v>
      </c>
      <c r="C707" s="94">
        <v>23</v>
      </c>
      <c r="D707" s="94" t="s">
        <v>1280</v>
      </c>
      <c r="E707" s="94" t="s">
        <v>2694</v>
      </c>
      <c r="F707" s="94">
        <v>1622</v>
      </c>
      <c r="G707" s="94" t="s">
        <v>1294</v>
      </c>
      <c r="H707" s="94" t="s">
        <v>2695</v>
      </c>
    </row>
    <row r="708" spans="1:8" x14ac:dyDescent="0.15">
      <c r="A708" s="95">
        <v>43690</v>
      </c>
      <c r="B708" s="94">
        <v>35</v>
      </c>
      <c r="C708" s="94">
        <v>24</v>
      </c>
      <c r="D708" s="94" t="s">
        <v>1280</v>
      </c>
      <c r="E708" s="94" t="s">
        <v>2696</v>
      </c>
      <c r="F708" s="94">
        <v>1622</v>
      </c>
      <c r="G708" s="94" t="s">
        <v>1294</v>
      </c>
      <c r="H708" s="94" t="s">
        <v>2697</v>
      </c>
    </row>
    <row r="709" spans="1:8" x14ac:dyDescent="0.15">
      <c r="A709" s="95">
        <v>43719</v>
      </c>
      <c r="B709" s="94">
        <v>35</v>
      </c>
      <c r="C709" s="94">
        <v>24</v>
      </c>
      <c r="D709" s="94" t="s">
        <v>1280</v>
      </c>
      <c r="E709" s="94" t="s">
        <v>2696</v>
      </c>
      <c r="F709" s="94">
        <v>1622</v>
      </c>
      <c r="G709" s="94" t="s">
        <v>1294</v>
      </c>
      <c r="H709" s="94" t="s">
        <v>2698</v>
      </c>
    </row>
    <row r="710" spans="1:8" x14ac:dyDescent="0.15">
      <c r="A710" s="95">
        <v>44029</v>
      </c>
      <c r="B710" s="94">
        <v>35</v>
      </c>
      <c r="C710" s="94">
        <v>25</v>
      </c>
      <c r="D710" s="94" t="s">
        <v>1280</v>
      </c>
      <c r="E710" s="94" t="s">
        <v>2699</v>
      </c>
      <c r="F710" s="94">
        <v>1622</v>
      </c>
      <c r="G710" s="94" t="s">
        <v>1294</v>
      </c>
      <c r="H710" s="94" t="s">
        <v>2700</v>
      </c>
    </row>
    <row r="711" spans="1:8" x14ac:dyDescent="0.15">
      <c r="A711" s="95">
        <v>44576</v>
      </c>
      <c r="B711" s="94">
        <v>35</v>
      </c>
      <c r="C711" s="94">
        <v>26</v>
      </c>
      <c r="D711" s="94" t="s">
        <v>1280</v>
      </c>
      <c r="E711" s="94" t="s">
        <v>2701</v>
      </c>
      <c r="F711" s="94">
        <v>1622</v>
      </c>
      <c r="G711" s="94" t="s">
        <v>1294</v>
      </c>
      <c r="H711" s="94" t="s">
        <v>2702</v>
      </c>
    </row>
    <row r="712" spans="1:8" x14ac:dyDescent="0.15">
      <c r="A712" s="95">
        <v>43690</v>
      </c>
      <c r="B712" s="94">
        <v>61</v>
      </c>
      <c r="C712" s="94">
        <v>27</v>
      </c>
      <c r="D712" s="94" t="s">
        <v>1280</v>
      </c>
      <c r="E712" s="94" t="s">
        <v>2703</v>
      </c>
      <c r="F712" s="94">
        <v>1622</v>
      </c>
      <c r="G712" s="94" t="s">
        <v>1305</v>
      </c>
      <c r="H712" s="94" t="s">
        <v>2704</v>
      </c>
    </row>
    <row r="713" spans="1:8" x14ac:dyDescent="0.15">
      <c r="A713" s="95">
        <v>43690</v>
      </c>
      <c r="B713" s="94">
        <v>61</v>
      </c>
      <c r="C713" s="94">
        <v>28</v>
      </c>
      <c r="D713" s="94" t="s">
        <v>1280</v>
      </c>
      <c r="E713" s="94" t="s">
        <v>2705</v>
      </c>
      <c r="F713" s="94">
        <v>1622</v>
      </c>
      <c r="G713" s="94" t="s">
        <v>1305</v>
      </c>
      <c r="H713" s="94" t="s">
        <v>2706</v>
      </c>
    </row>
    <row r="714" spans="1:8" x14ac:dyDescent="0.15">
      <c r="A714" s="95">
        <v>43719</v>
      </c>
      <c r="B714" s="94">
        <v>61</v>
      </c>
      <c r="C714" s="94">
        <v>27</v>
      </c>
      <c r="D714" s="94" t="s">
        <v>1280</v>
      </c>
      <c r="E714" s="94" t="s">
        <v>2703</v>
      </c>
      <c r="F714" s="94">
        <v>1622</v>
      </c>
      <c r="G714" s="94" t="s">
        <v>1305</v>
      </c>
      <c r="H714" s="94" t="s">
        <v>2707</v>
      </c>
    </row>
    <row r="715" spans="1:8" x14ac:dyDescent="0.15">
      <c r="A715" s="95">
        <v>43719</v>
      </c>
      <c r="B715" s="94">
        <v>61</v>
      </c>
      <c r="C715" s="94">
        <v>28</v>
      </c>
      <c r="D715" s="94" t="s">
        <v>1280</v>
      </c>
      <c r="E715" s="94" t="s">
        <v>2705</v>
      </c>
      <c r="F715" s="94">
        <v>1622</v>
      </c>
      <c r="G715" s="94" t="s">
        <v>1305</v>
      </c>
      <c r="H715" s="94" t="s">
        <v>2708</v>
      </c>
    </row>
    <row r="716" spans="1:8" x14ac:dyDescent="0.15">
      <c r="A716" s="95">
        <v>43138</v>
      </c>
      <c r="B716" s="94">
        <v>61</v>
      </c>
      <c r="C716" s="94">
        <v>29</v>
      </c>
      <c r="D716" s="94" t="s">
        <v>1280</v>
      </c>
      <c r="E716" s="94" t="s">
        <v>2709</v>
      </c>
      <c r="F716" s="94">
        <v>1622</v>
      </c>
      <c r="G716" s="94" t="s">
        <v>1305</v>
      </c>
      <c r="H716" s="94" t="s">
        <v>2710</v>
      </c>
    </row>
    <row r="717" spans="1:8" x14ac:dyDescent="0.15">
      <c r="A717" s="95">
        <v>43138</v>
      </c>
      <c r="B717" s="94">
        <v>61</v>
      </c>
      <c r="C717" s="94">
        <v>30</v>
      </c>
      <c r="D717" s="94" t="s">
        <v>1280</v>
      </c>
      <c r="E717" s="94" t="s">
        <v>2711</v>
      </c>
      <c r="F717" s="94">
        <v>1622</v>
      </c>
      <c r="G717" s="94" t="s">
        <v>1305</v>
      </c>
      <c r="H717" s="94" t="s">
        <v>2712</v>
      </c>
    </row>
    <row r="718" spans="1:8" x14ac:dyDescent="0.15">
      <c r="A718" s="95">
        <v>42867</v>
      </c>
      <c r="B718" s="94">
        <v>61</v>
      </c>
      <c r="C718" s="94">
        <v>31</v>
      </c>
      <c r="D718" s="94" t="s">
        <v>1280</v>
      </c>
      <c r="E718" s="94" t="s">
        <v>2713</v>
      </c>
      <c r="F718" s="94">
        <v>1622</v>
      </c>
      <c r="G718" s="94" t="s">
        <v>1305</v>
      </c>
      <c r="H718" s="94" t="s">
        <v>2714</v>
      </c>
    </row>
    <row r="719" spans="1:8" x14ac:dyDescent="0.15">
      <c r="A719" s="95">
        <v>42867</v>
      </c>
      <c r="B719" s="94">
        <v>61</v>
      </c>
      <c r="C719" s="94">
        <v>32</v>
      </c>
      <c r="D719" s="94" t="s">
        <v>1280</v>
      </c>
      <c r="E719" s="94" t="s">
        <v>2715</v>
      </c>
      <c r="F719" s="94">
        <v>1622</v>
      </c>
      <c r="G719" s="94" t="s">
        <v>1305</v>
      </c>
      <c r="H719" s="94" t="s">
        <v>2716</v>
      </c>
    </row>
    <row r="720" spans="1:8" x14ac:dyDescent="0.15">
      <c r="A720" s="95">
        <v>42867</v>
      </c>
      <c r="B720" s="94">
        <v>61</v>
      </c>
      <c r="C720" s="94">
        <v>33</v>
      </c>
      <c r="D720" s="94" t="s">
        <v>2717</v>
      </c>
      <c r="E720" s="94" t="s">
        <v>2718</v>
      </c>
      <c r="F720" s="94">
        <v>1622</v>
      </c>
      <c r="G720" s="94" t="s">
        <v>1305</v>
      </c>
      <c r="H720" s="94" t="s">
        <v>2719</v>
      </c>
    </row>
    <row r="721" spans="1:8" x14ac:dyDescent="0.15">
      <c r="A721" s="95">
        <v>45146</v>
      </c>
      <c r="B721" s="94">
        <v>61</v>
      </c>
      <c r="C721" s="94">
        <v>34</v>
      </c>
      <c r="D721" s="94" t="s">
        <v>1280</v>
      </c>
      <c r="E721" s="94" t="s">
        <v>2720</v>
      </c>
      <c r="F721" s="94">
        <v>1622</v>
      </c>
      <c r="G721" s="94" t="s">
        <v>1305</v>
      </c>
      <c r="H721" s="94" t="s">
        <v>2721</v>
      </c>
    </row>
    <row r="722" spans="1:8" x14ac:dyDescent="0.15">
      <c r="A722" s="95">
        <v>44083</v>
      </c>
      <c r="B722" s="94">
        <v>41</v>
      </c>
      <c r="C722" s="94">
        <v>35</v>
      </c>
      <c r="D722" s="94" t="s">
        <v>1280</v>
      </c>
      <c r="E722" s="94" t="s">
        <v>2722</v>
      </c>
      <c r="F722" s="94">
        <v>1622</v>
      </c>
      <c r="G722" s="94" t="s">
        <v>1305</v>
      </c>
      <c r="H722" s="94" t="s">
        <v>2723</v>
      </c>
    </row>
    <row r="723" spans="1:8" x14ac:dyDescent="0.15">
      <c r="A723" s="95">
        <v>44421</v>
      </c>
      <c r="B723" s="94">
        <v>61</v>
      </c>
      <c r="C723" s="94">
        <v>36</v>
      </c>
      <c r="D723" s="94" t="s">
        <v>1280</v>
      </c>
      <c r="E723" s="94" t="s">
        <v>2724</v>
      </c>
      <c r="F723" s="94">
        <v>1622</v>
      </c>
      <c r="G723" s="94" t="s">
        <v>1305</v>
      </c>
      <c r="H723" s="94" t="s">
        <v>2725</v>
      </c>
    </row>
    <row r="724" spans="1:8" x14ac:dyDescent="0.15">
      <c r="A724" s="95">
        <v>45002</v>
      </c>
      <c r="B724" s="94">
        <v>41</v>
      </c>
      <c r="C724" s="94">
        <v>37</v>
      </c>
      <c r="D724" s="94" t="s">
        <v>1280</v>
      </c>
      <c r="E724" s="94" t="s">
        <v>2726</v>
      </c>
      <c r="F724" s="94">
        <v>1622</v>
      </c>
      <c r="G724" s="94" t="s">
        <v>1305</v>
      </c>
      <c r="H724" s="94" t="s">
        <v>2727</v>
      </c>
    </row>
    <row r="725" spans="1:8" x14ac:dyDescent="0.15">
      <c r="A725" s="95">
        <v>45048</v>
      </c>
      <c r="B725" s="94">
        <v>61</v>
      </c>
      <c r="C725" s="94">
        <v>38</v>
      </c>
      <c r="D725" s="94" t="s">
        <v>1280</v>
      </c>
      <c r="E725" s="94" t="s">
        <v>2728</v>
      </c>
      <c r="F725" s="94">
        <v>1622</v>
      </c>
      <c r="G725" s="94" t="s">
        <v>1305</v>
      </c>
      <c r="H725" s="94" t="s">
        <v>2729</v>
      </c>
    </row>
    <row r="726" spans="1:8" x14ac:dyDescent="0.15">
      <c r="A726" s="95">
        <v>45141</v>
      </c>
      <c r="B726" s="94">
        <v>61</v>
      </c>
      <c r="C726" s="94">
        <v>39</v>
      </c>
      <c r="D726" s="94" t="s">
        <v>1280</v>
      </c>
      <c r="E726" s="94" t="s">
        <v>2730</v>
      </c>
      <c r="F726" s="94">
        <v>1622</v>
      </c>
      <c r="G726" s="94" t="s">
        <v>1305</v>
      </c>
      <c r="H726" s="94" t="s">
        <v>2731</v>
      </c>
    </row>
    <row r="727" spans="1:8" x14ac:dyDescent="0.15">
      <c r="A727" s="95">
        <v>45176</v>
      </c>
      <c r="B727" s="94">
        <v>51</v>
      </c>
      <c r="C727" s="94">
        <v>40</v>
      </c>
      <c r="D727" s="94" t="s">
        <v>1307</v>
      </c>
      <c r="E727" s="94" t="s">
        <v>2732</v>
      </c>
      <c r="F727" s="94">
        <v>1622</v>
      </c>
      <c r="G727" s="94" t="s">
        <v>1305</v>
      </c>
      <c r="H727" s="94" t="s">
        <v>2733</v>
      </c>
    </row>
    <row r="728" spans="1:8" x14ac:dyDescent="0.15">
      <c r="A728" s="95">
        <v>43138</v>
      </c>
      <c r="B728" s="94">
        <v>41</v>
      </c>
      <c r="C728" s="94">
        <v>41</v>
      </c>
      <c r="D728" s="94" t="s">
        <v>1280</v>
      </c>
      <c r="E728" s="94" t="s">
        <v>2734</v>
      </c>
      <c r="F728" s="94">
        <v>1622</v>
      </c>
      <c r="G728" s="94" t="s">
        <v>1305</v>
      </c>
      <c r="H728" s="94" t="s">
        <v>2735</v>
      </c>
    </row>
    <row r="729" spans="1:8" x14ac:dyDescent="0.15">
      <c r="A729" s="95">
        <v>42867</v>
      </c>
      <c r="B729" s="94">
        <v>61</v>
      </c>
      <c r="C729" s="94">
        <v>42</v>
      </c>
      <c r="D729" s="94" t="s">
        <v>1280</v>
      </c>
      <c r="E729" s="94" t="s">
        <v>2736</v>
      </c>
      <c r="F729" s="94">
        <v>1622</v>
      </c>
      <c r="G729" s="94" t="s">
        <v>1316</v>
      </c>
      <c r="H729" s="94" t="s">
        <v>2737</v>
      </c>
    </row>
    <row r="730" spans="1:8" x14ac:dyDescent="0.15">
      <c r="A730" s="95">
        <v>44029</v>
      </c>
      <c r="B730" s="94">
        <v>61</v>
      </c>
      <c r="C730" s="94">
        <v>43</v>
      </c>
      <c r="D730" s="94" t="s">
        <v>1280</v>
      </c>
      <c r="E730" s="94" t="s">
        <v>2738</v>
      </c>
      <c r="F730" s="94">
        <v>1622</v>
      </c>
      <c r="G730" s="94" t="s">
        <v>1316</v>
      </c>
      <c r="H730" s="94" t="s">
        <v>2739</v>
      </c>
    </row>
    <row r="731" spans="1:8" x14ac:dyDescent="0.15">
      <c r="A731" s="95">
        <v>44576</v>
      </c>
      <c r="B731" s="94">
        <v>61</v>
      </c>
      <c r="C731" s="94">
        <v>44</v>
      </c>
      <c r="D731" s="94" t="s">
        <v>1280</v>
      </c>
      <c r="E731" s="94" t="s">
        <v>2740</v>
      </c>
      <c r="F731" s="94">
        <v>1622</v>
      </c>
      <c r="G731" s="94" t="s">
        <v>1316</v>
      </c>
      <c r="H731" s="94" t="s">
        <v>2741</v>
      </c>
    </row>
    <row r="732" spans="1:8" x14ac:dyDescent="0.15">
      <c r="A732" s="95">
        <v>42867</v>
      </c>
      <c r="B732" s="94">
        <v>11</v>
      </c>
      <c r="C732" s="94">
        <v>45</v>
      </c>
      <c r="D732" s="94" t="s">
        <v>1280</v>
      </c>
      <c r="E732" s="94" t="s">
        <v>2742</v>
      </c>
      <c r="F732" s="94">
        <v>1622</v>
      </c>
      <c r="G732" s="94" t="s">
        <v>1316</v>
      </c>
      <c r="H732" s="94" t="s">
        <v>2743</v>
      </c>
    </row>
    <row r="733" spans="1:8" x14ac:dyDescent="0.15">
      <c r="A733" s="95">
        <v>42867</v>
      </c>
      <c r="B733" s="94">
        <v>11</v>
      </c>
      <c r="C733" s="94">
        <v>46</v>
      </c>
      <c r="D733" s="94" t="s">
        <v>1314</v>
      </c>
      <c r="E733" s="94" t="s">
        <v>2744</v>
      </c>
      <c r="F733" s="94">
        <v>1622</v>
      </c>
      <c r="G733" s="94" t="s">
        <v>1316</v>
      </c>
      <c r="H733" s="94" t="s">
        <v>2745</v>
      </c>
    </row>
    <row r="734" spans="1:8" x14ac:dyDescent="0.15">
      <c r="A734" s="95">
        <v>43690</v>
      </c>
      <c r="B734" s="94">
        <v>12</v>
      </c>
      <c r="C734" s="94">
        <v>47</v>
      </c>
      <c r="D734" s="94" t="s">
        <v>1280</v>
      </c>
      <c r="E734" s="94" t="s">
        <v>2746</v>
      </c>
      <c r="F734" s="94">
        <v>1622</v>
      </c>
      <c r="G734" s="94" t="s">
        <v>1322</v>
      </c>
      <c r="H734" s="94" t="s">
        <v>2747</v>
      </c>
    </row>
    <row r="735" spans="1:8" x14ac:dyDescent="0.15">
      <c r="A735" s="95">
        <v>43719</v>
      </c>
      <c r="B735" s="94">
        <v>12</v>
      </c>
      <c r="C735" s="94">
        <v>47</v>
      </c>
      <c r="D735" s="94" t="s">
        <v>1280</v>
      </c>
      <c r="E735" s="94" t="s">
        <v>2746</v>
      </c>
      <c r="F735" s="94">
        <v>1622</v>
      </c>
      <c r="G735" s="94" t="s">
        <v>1322</v>
      </c>
      <c r="H735" s="94" t="s">
        <v>2748</v>
      </c>
    </row>
    <row r="736" spans="1:8" x14ac:dyDescent="0.15">
      <c r="A736" s="95">
        <v>44029</v>
      </c>
      <c r="B736" s="94">
        <v>12</v>
      </c>
      <c r="C736" s="94">
        <v>14</v>
      </c>
      <c r="D736" s="94" t="s">
        <v>1280</v>
      </c>
      <c r="E736" s="94" t="s">
        <v>2676</v>
      </c>
      <c r="F736" s="94">
        <v>1622</v>
      </c>
      <c r="G736" s="94" t="s">
        <v>1322</v>
      </c>
      <c r="H736" s="94" t="s">
        <v>2749</v>
      </c>
    </row>
    <row r="737" spans="1:8" x14ac:dyDescent="0.15">
      <c r="A737" s="95">
        <v>44035</v>
      </c>
      <c r="B737" s="94">
        <v>12</v>
      </c>
      <c r="C737" s="94">
        <v>48</v>
      </c>
      <c r="D737" s="94" t="s">
        <v>1280</v>
      </c>
      <c r="E737" s="94" t="s">
        <v>2750</v>
      </c>
      <c r="F737" s="94">
        <v>1622</v>
      </c>
      <c r="G737" s="94" t="s">
        <v>1322</v>
      </c>
      <c r="H737" s="94" t="s">
        <v>2751</v>
      </c>
    </row>
    <row r="738" spans="1:8" x14ac:dyDescent="0.15">
      <c r="A738" s="95">
        <v>44083</v>
      </c>
      <c r="B738" s="94">
        <v>12</v>
      </c>
      <c r="C738" s="94">
        <v>49</v>
      </c>
      <c r="D738" s="94" t="s">
        <v>1280</v>
      </c>
      <c r="E738" s="94" t="s">
        <v>2752</v>
      </c>
      <c r="F738" s="94">
        <v>1622</v>
      </c>
      <c r="G738" s="94" t="s">
        <v>1322</v>
      </c>
      <c r="H738" s="94" t="s">
        <v>2753</v>
      </c>
    </row>
    <row r="739" spans="1:8" x14ac:dyDescent="0.15">
      <c r="A739" s="95">
        <v>45000</v>
      </c>
      <c r="B739" s="94">
        <v>12</v>
      </c>
      <c r="C739" s="94">
        <v>50</v>
      </c>
      <c r="D739" s="94" t="s">
        <v>1280</v>
      </c>
      <c r="E739" s="94" t="s">
        <v>2754</v>
      </c>
      <c r="F739" s="94">
        <v>1622</v>
      </c>
      <c r="G739" s="94" t="s">
        <v>1322</v>
      </c>
      <c r="H739" s="94" t="s">
        <v>2755</v>
      </c>
    </row>
    <row r="740" spans="1:8" x14ac:dyDescent="0.15">
      <c r="A740" s="95">
        <v>43955</v>
      </c>
      <c r="B740" s="94">
        <v>12</v>
      </c>
      <c r="C740" s="94">
        <v>51</v>
      </c>
      <c r="D740" s="94" t="s">
        <v>1280</v>
      </c>
      <c r="E740" s="94" t="s">
        <v>2756</v>
      </c>
      <c r="F740" s="94">
        <v>1622</v>
      </c>
      <c r="G740" s="94" t="s">
        <v>1322</v>
      </c>
      <c r="H740" s="94" t="s">
        <v>2757</v>
      </c>
    </row>
    <row r="741" spans="1:8" x14ac:dyDescent="0.15">
      <c r="A741" s="95">
        <v>44293</v>
      </c>
      <c r="B741" s="94">
        <v>12</v>
      </c>
      <c r="C741" s="94">
        <v>52</v>
      </c>
      <c r="D741" s="94" t="s">
        <v>1280</v>
      </c>
      <c r="E741" s="94" t="s">
        <v>2758</v>
      </c>
      <c r="F741" s="94">
        <v>1622</v>
      </c>
      <c r="G741" s="94" t="s">
        <v>1322</v>
      </c>
      <c r="H741" s="94" t="s">
        <v>2759</v>
      </c>
    </row>
    <row r="742" spans="1:8" x14ac:dyDescent="0.15">
      <c r="A742" s="95">
        <v>44753</v>
      </c>
      <c r="B742" s="94">
        <v>12</v>
      </c>
      <c r="C742" s="94">
        <v>53</v>
      </c>
      <c r="D742" s="94" t="s">
        <v>1280</v>
      </c>
      <c r="E742" s="94" t="s">
        <v>2760</v>
      </c>
      <c r="F742" s="94">
        <v>1622</v>
      </c>
      <c r="G742" s="94" t="s">
        <v>1322</v>
      </c>
      <c r="H742" s="94" t="s">
        <v>2761</v>
      </c>
    </row>
    <row r="743" spans="1:8" x14ac:dyDescent="0.15">
      <c r="A743" s="95">
        <v>43690</v>
      </c>
      <c r="B743" s="94">
        <v>61</v>
      </c>
      <c r="C743" s="94">
        <v>54</v>
      </c>
      <c r="D743" s="94" t="s">
        <v>1314</v>
      </c>
      <c r="E743" s="94" t="s">
        <v>2762</v>
      </c>
      <c r="F743" s="94">
        <v>1622</v>
      </c>
      <c r="G743" s="94" t="s">
        <v>1322</v>
      </c>
      <c r="H743" s="94" t="s">
        <v>2763</v>
      </c>
    </row>
    <row r="744" spans="1:8" x14ac:dyDescent="0.15">
      <c r="A744" s="95">
        <v>43719</v>
      </c>
      <c r="B744" s="94">
        <v>61</v>
      </c>
      <c r="C744" s="94">
        <v>54</v>
      </c>
      <c r="D744" s="94" t="s">
        <v>1314</v>
      </c>
      <c r="E744" s="94" t="s">
        <v>2762</v>
      </c>
      <c r="F744" s="94">
        <v>1622</v>
      </c>
      <c r="G744" s="94" t="s">
        <v>1322</v>
      </c>
      <c r="H744" s="94" t="s">
        <v>2764</v>
      </c>
    </row>
    <row r="745" spans="1:8" x14ac:dyDescent="0.15">
      <c r="A745" s="95">
        <v>43937</v>
      </c>
      <c r="B745" s="94">
        <v>61</v>
      </c>
      <c r="C745" s="94">
        <v>55</v>
      </c>
      <c r="D745" s="94" t="s">
        <v>1314</v>
      </c>
      <c r="E745" s="94" t="s">
        <v>2765</v>
      </c>
      <c r="F745" s="94">
        <v>1622</v>
      </c>
      <c r="G745" s="94" t="s">
        <v>1322</v>
      </c>
      <c r="H745" s="94" t="s">
        <v>2766</v>
      </c>
    </row>
    <row r="746" spans="1:8" x14ac:dyDescent="0.15">
      <c r="A746" s="95">
        <v>44029</v>
      </c>
      <c r="B746" s="94">
        <v>61</v>
      </c>
      <c r="C746" s="94">
        <v>56</v>
      </c>
      <c r="D746" s="94" t="s">
        <v>1314</v>
      </c>
      <c r="E746" s="94" t="s">
        <v>2767</v>
      </c>
      <c r="F746" s="94">
        <v>1622</v>
      </c>
      <c r="G746" s="94" t="s">
        <v>1322</v>
      </c>
      <c r="H746" s="94" t="s">
        <v>2768</v>
      </c>
    </row>
    <row r="747" spans="1:8" x14ac:dyDescent="0.15">
      <c r="A747" s="95">
        <v>44475</v>
      </c>
      <c r="B747" s="94">
        <v>61</v>
      </c>
      <c r="C747" s="94">
        <v>57</v>
      </c>
      <c r="D747" s="94" t="s">
        <v>1314</v>
      </c>
      <c r="E747" s="94" t="s">
        <v>2769</v>
      </c>
      <c r="F747" s="94">
        <v>1622</v>
      </c>
      <c r="G747" s="94" t="s">
        <v>1322</v>
      </c>
      <c r="H747" s="94" t="s">
        <v>2770</v>
      </c>
    </row>
    <row r="748" spans="1:8" x14ac:dyDescent="0.15">
      <c r="A748" s="95">
        <v>45000</v>
      </c>
      <c r="B748" s="94">
        <v>61</v>
      </c>
      <c r="C748" s="94">
        <v>58</v>
      </c>
      <c r="D748" s="94" t="s">
        <v>1314</v>
      </c>
      <c r="E748" s="94" t="s">
        <v>2771</v>
      </c>
      <c r="F748" s="94">
        <v>1622</v>
      </c>
      <c r="G748" s="94" t="s">
        <v>1322</v>
      </c>
      <c r="H748" s="94" t="s">
        <v>2772</v>
      </c>
    </row>
    <row r="749" spans="1:8" x14ac:dyDescent="0.15">
      <c r="A749" s="95">
        <v>44753</v>
      </c>
      <c r="B749" s="94">
        <v>61</v>
      </c>
      <c r="C749" s="94">
        <v>59</v>
      </c>
      <c r="D749" s="94" t="s">
        <v>1314</v>
      </c>
      <c r="E749" s="94" t="s">
        <v>2773</v>
      </c>
      <c r="F749" s="94">
        <v>1622</v>
      </c>
      <c r="G749" s="94" t="s">
        <v>1322</v>
      </c>
      <c r="H749" s="94" t="s">
        <v>2774</v>
      </c>
    </row>
    <row r="750" spans="1:8" x14ac:dyDescent="0.15">
      <c r="A750" s="95">
        <v>43719</v>
      </c>
      <c r="B750" s="94">
        <v>22</v>
      </c>
      <c r="C750" s="94">
        <v>60</v>
      </c>
      <c r="D750" s="94" t="s">
        <v>1280</v>
      </c>
      <c r="E750" s="94" t="s">
        <v>2775</v>
      </c>
      <c r="F750" s="94">
        <v>1622</v>
      </c>
      <c r="G750" s="94" t="s">
        <v>1322</v>
      </c>
      <c r="H750" s="94" t="s">
        <v>2776</v>
      </c>
    </row>
    <row r="751" spans="1:8" x14ac:dyDescent="0.15">
      <c r="A751" s="95">
        <v>43138</v>
      </c>
      <c r="B751" s="94">
        <v>61</v>
      </c>
      <c r="C751" s="94">
        <v>61</v>
      </c>
      <c r="D751" s="94" t="s">
        <v>1280</v>
      </c>
      <c r="E751" s="94" t="s">
        <v>2777</v>
      </c>
      <c r="F751" s="94">
        <v>1622</v>
      </c>
      <c r="G751" s="94" t="s">
        <v>1322</v>
      </c>
      <c r="H751" s="94" t="s">
        <v>2778</v>
      </c>
    </row>
    <row r="752" spans="1:8" x14ac:dyDescent="0.15">
      <c r="A752" s="95">
        <v>44029</v>
      </c>
      <c r="B752" s="94">
        <v>22</v>
      </c>
      <c r="C752" s="94">
        <v>62</v>
      </c>
      <c r="D752" s="94" t="s">
        <v>1280</v>
      </c>
      <c r="E752" s="94" t="s">
        <v>2779</v>
      </c>
      <c r="F752" s="94">
        <v>1622</v>
      </c>
      <c r="G752" s="94" t="s">
        <v>1322</v>
      </c>
      <c r="H752" s="94" t="s">
        <v>2780</v>
      </c>
    </row>
    <row r="753" spans="1:8" x14ac:dyDescent="0.15">
      <c r="A753" s="95">
        <v>44083</v>
      </c>
      <c r="B753" s="94">
        <v>22</v>
      </c>
      <c r="C753" s="94">
        <v>63</v>
      </c>
      <c r="D753" s="94" t="s">
        <v>1280</v>
      </c>
      <c r="E753" s="94" t="s">
        <v>2781</v>
      </c>
      <c r="F753" s="94">
        <v>1622</v>
      </c>
      <c r="G753" s="94" t="s">
        <v>1322</v>
      </c>
      <c r="H753" s="94" t="s">
        <v>2782</v>
      </c>
    </row>
    <row r="754" spans="1:8" x14ac:dyDescent="0.15">
      <c r="A754" s="95">
        <v>45000</v>
      </c>
      <c r="B754" s="94">
        <v>22</v>
      </c>
      <c r="C754" s="94">
        <v>64</v>
      </c>
      <c r="D754" s="94" t="s">
        <v>1280</v>
      </c>
      <c r="E754" s="94" t="s">
        <v>2783</v>
      </c>
      <c r="F754" s="94">
        <v>1622</v>
      </c>
      <c r="G754" s="94" t="s">
        <v>1322</v>
      </c>
      <c r="H754" s="94" t="s">
        <v>2784</v>
      </c>
    </row>
    <row r="755" spans="1:8" x14ac:dyDescent="0.15">
      <c r="A755" s="95">
        <v>43138</v>
      </c>
      <c r="B755" s="94">
        <v>61</v>
      </c>
      <c r="C755" s="94">
        <v>65</v>
      </c>
      <c r="D755" s="94" t="s">
        <v>1280</v>
      </c>
      <c r="E755" s="94" t="s">
        <v>2785</v>
      </c>
      <c r="F755" s="94">
        <v>1622</v>
      </c>
      <c r="G755" s="94" t="s">
        <v>1322</v>
      </c>
      <c r="H755" s="94" t="s">
        <v>2786</v>
      </c>
    </row>
    <row r="756" spans="1:8" x14ac:dyDescent="0.15">
      <c r="A756" s="95">
        <v>43690</v>
      </c>
      <c r="B756" s="94">
        <v>61</v>
      </c>
      <c r="C756" s="94">
        <v>66</v>
      </c>
      <c r="D756" s="94" t="s">
        <v>1280</v>
      </c>
      <c r="E756" s="94" t="s">
        <v>2787</v>
      </c>
      <c r="F756" s="94">
        <v>1622</v>
      </c>
      <c r="G756" s="94" t="s">
        <v>1322</v>
      </c>
      <c r="H756" s="94" t="s">
        <v>2788</v>
      </c>
    </row>
    <row r="757" spans="1:8" x14ac:dyDescent="0.15">
      <c r="A757" s="95">
        <v>43719</v>
      </c>
      <c r="B757" s="94">
        <v>61</v>
      </c>
      <c r="C757" s="94">
        <v>66</v>
      </c>
      <c r="D757" s="94" t="s">
        <v>1280</v>
      </c>
      <c r="E757" s="94" t="s">
        <v>2787</v>
      </c>
      <c r="F757" s="94">
        <v>1622</v>
      </c>
      <c r="G757" s="94" t="s">
        <v>1322</v>
      </c>
      <c r="H757" s="94" t="s">
        <v>2789</v>
      </c>
    </row>
    <row r="758" spans="1:8" x14ac:dyDescent="0.15">
      <c r="A758" s="95">
        <v>44029</v>
      </c>
      <c r="B758" s="94">
        <v>61</v>
      </c>
      <c r="C758" s="94">
        <v>67</v>
      </c>
      <c r="D758" s="94" t="s">
        <v>1280</v>
      </c>
      <c r="E758" s="94" t="s">
        <v>2790</v>
      </c>
      <c r="F758" s="94">
        <v>1622</v>
      </c>
      <c r="G758" s="94" t="s">
        <v>1322</v>
      </c>
      <c r="H758" s="94" t="s">
        <v>2791</v>
      </c>
    </row>
    <row r="759" spans="1:8" x14ac:dyDescent="0.15">
      <c r="A759" s="95">
        <v>44576</v>
      </c>
      <c r="B759" s="94">
        <v>61</v>
      </c>
      <c r="C759" s="94">
        <v>68</v>
      </c>
      <c r="D759" s="94" t="s">
        <v>1280</v>
      </c>
      <c r="E759" s="94" t="s">
        <v>2792</v>
      </c>
      <c r="F759" s="94">
        <v>1622</v>
      </c>
      <c r="G759" s="94" t="s">
        <v>1322</v>
      </c>
      <c r="H759" s="94" t="s">
        <v>2793</v>
      </c>
    </row>
    <row r="760" spans="1:8" x14ac:dyDescent="0.15">
      <c r="A760" s="95">
        <v>43138</v>
      </c>
      <c r="B760" s="94">
        <v>61</v>
      </c>
      <c r="C760" s="94">
        <v>69</v>
      </c>
      <c r="D760" s="94" t="s">
        <v>1314</v>
      </c>
      <c r="E760" s="94" t="s">
        <v>2794</v>
      </c>
      <c r="F760" s="94">
        <v>1622</v>
      </c>
      <c r="G760" s="94" t="s">
        <v>1322</v>
      </c>
      <c r="H760" s="94" t="s">
        <v>2795</v>
      </c>
    </row>
    <row r="761" spans="1:8" x14ac:dyDescent="0.15">
      <c r="A761" s="95">
        <v>43138</v>
      </c>
      <c r="B761" s="94">
        <v>61</v>
      </c>
      <c r="C761" s="94">
        <v>70</v>
      </c>
      <c r="D761" s="94" t="s">
        <v>1280</v>
      </c>
      <c r="E761" s="94" t="s">
        <v>2796</v>
      </c>
      <c r="F761" s="94">
        <v>1622</v>
      </c>
      <c r="G761" s="94" t="s">
        <v>1322</v>
      </c>
      <c r="H761" s="94" t="s">
        <v>2797</v>
      </c>
    </row>
    <row r="762" spans="1:8" x14ac:dyDescent="0.15">
      <c r="A762" s="95">
        <v>43132</v>
      </c>
      <c r="B762" s="94">
        <v>11</v>
      </c>
      <c r="C762" s="94">
        <v>1</v>
      </c>
      <c r="D762" s="94" t="s">
        <v>1280</v>
      </c>
      <c r="E762" s="94" t="s">
        <v>2798</v>
      </c>
      <c r="F762" s="94">
        <v>1113</v>
      </c>
      <c r="G762" s="94" t="s">
        <v>1287</v>
      </c>
      <c r="H762" s="94" t="s">
        <v>2799</v>
      </c>
    </row>
    <row r="763" spans="1:8" x14ac:dyDescent="0.15">
      <c r="A763" s="95">
        <v>43132</v>
      </c>
      <c r="B763" s="94">
        <v>61</v>
      </c>
      <c r="C763" s="94">
        <v>2</v>
      </c>
      <c r="D763" s="94" t="s">
        <v>1280</v>
      </c>
      <c r="E763" s="94" t="s">
        <v>2800</v>
      </c>
      <c r="F763" s="94">
        <v>1113</v>
      </c>
      <c r="G763" s="94" t="s">
        <v>1287</v>
      </c>
      <c r="H763" s="94" t="s">
        <v>2801</v>
      </c>
    </row>
    <row r="764" spans="1:8" x14ac:dyDescent="0.15">
      <c r="A764" s="95">
        <v>43132</v>
      </c>
      <c r="B764" s="94">
        <v>21</v>
      </c>
      <c r="C764" s="94">
        <v>3</v>
      </c>
      <c r="D764" s="94" t="s">
        <v>1280</v>
      </c>
      <c r="E764" s="94" t="s">
        <v>2802</v>
      </c>
      <c r="F764" s="94">
        <v>1113</v>
      </c>
      <c r="G764" s="94" t="s">
        <v>1287</v>
      </c>
      <c r="H764" s="94" t="s">
        <v>2803</v>
      </c>
    </row>
    <row r="765" spans="1:8" x14ac:dyDescent="0.15">
      <c r="A765" s="95">
        <v>42741</v>
      </c>
      <c r="B765" s="94">
        <v>61</v>
      </c>
      <c r="C765" s="94">
        <v>4</v>
      </c>
      <c r="D765" s="94" t="s">
        <v>1280</v>
      </c>
      <c r="E765" s="94" t="s">
        <v>2804</v>
      </c>
      <c r="F765" s="94">
        <v>1113</v>
      </c>
      <c r="G765" s="94" t="s">
        <v>1294</v>
      </c>
      <c r="H765" s="94" t="s">
        <v>2805</v>
      </c>
    </row>
    <row r="766" spans="1:8" x14ac:dyDescent="0.15">
      <c r="A766" s="95">
        <v>43592</v>
      </c>
      <c r="B766" s="94">
        <v>61</v>
      </c>
      <c r="C766" s="94">
        <v>5</v>
      </c>
      <c r="D766" s="94" t="s">
        <v>1280</v>
      </c>
      <c r="E766" s="94" t="s">
        <v>2806</v>
      </c>
      <c r="F766" s="94">
        <v>1113</v>
      </c>
      <c r="G766" s="94" t="s">
        <v>1294</v>
      </c>
      <c r="H766" s="94" t="s">
        <v>2807</v>
      </c>
    </row>
    <row r="767" spans="1:8" x14ac:dyDescent="0.15">
      <c r="A767" s="95">
        <v>43166</v>
      </c>
      <c r="B767" s="94">
        <v>61</v>
      </c>
      <c r="C767" s="94">
        <v>6</v>
      </c>
      <c r="D767" s="94" t="s">
        <v>1280</v>
      </c>
      <c r="E767" s="94" t="s">
        <v>2808</v>
      </c>
      <c r="F767" s="94">
        <v>1113</v>
      </c>
      <c r="G767" s="94" t="s">
        <v>1294</v>
      </c>
      <c r="H767" s="94" t="s">
        <v>2809</v>
      </c>
    </row>
    <row r="768" spans="1:8" x14ac:dyDescent="0.15">
      <c r="A768" s="95">
        <v>43315</v>
      </c>
      <c r="B768" s="94">
        <v>61</v>
      </c>
      <c r="C768" s="94">
        <v>6</v>
      </c>
      <c r="D768" s="94" t="s">
        <v>1280</v>
      </c>
      <c r="E768" s="94" t="s">
        <v>2808</v>
      </c>
      <c r="F768" s="94">
        <v>1113</v>
      </c>
      <c r="G768" s="94" t="s">
        <v>1294</v>
      </c>
      <c r="H768" s="94" t="s">
        <v>2810</v>
      </c>
    </row>
    <row r="769" spans="1:8" x14ac:dyDescent="0.15">
      <c r="A769" s="95">
        <v>42087</v>
      </c>
      <c r="B769" s="94">
        <v>12</v>
      </c>
      <c r="C769" s="94">
        <v>7</v>
      </c>
      <c r="D769" s="94" t="s">
        <v>1280</v>
      </c>
      <c r="E769" s="94" t="s">
        <v>2811</v>
      </c>
      <c r="F769" s="94">
        <v>1113</v>
      </c>
      <c r="G769" s="94" t="s">
        <v>1294</v>
      </c>
      <c r="H769" s="94" t="s">
        <v>2812</v>
      </c>
    </row>
    <row r="770" spans="1:8" x14ac:dyDescent="0.15">
      <c r="A770" s="95">
        <v>43592</v>
      </c>
      <c r="B770" s="94">
        <v>12</v>
      </c>
      <c r="C770" s="94">
        <v>8</v>
      </c>
      <c r="D770" s="94" t="s">
        <v>1280</v>
      </c>
      <c r="E770" s="94" t="s">
        <v>2813</v>
      </c>
      <c r="F770" s="94">
        <v>1113</v>
      </c>
      <c r="G770" s="94" t="s">
        <v>1294</v>
      </c>
      <c r="H770" s="94" t="s">
        <v>2814</v>
      </c>
    </row>
    <row r="771" spans="1:8" x14ac:dyDescent="0.15">
      <c r="A771" s="95">
        <v>43166</v>
      </c>
      <c r="B771" s="94">
        <v>61</v>
      </c>
      <c r="C771" s="94">
        <v>9</v>
      </c>
      <c r="D771" s="94" t="s">
        <v>1280</v>
      </c>
      <c r="E771" s="94" t="s">
        <v>2815</v>
      </c>
      <c r="F771" s="94">
        <v>1113</v>
      </c>
      <c r="G771" s="94" t="s">
        <v>1294</v>
      </c>
      <c r="H771" s="94" t="s">
        <v>2816</v>
      </c>
    </row>
    <row r="772" spans="1:8" x14ac:dyDescent="0.15">
      <c r="A772" s="95">
        <v>42741</v>
      </c>
      <c r="B772" s="94">
        <v>12</v>
      </c>
      <c r="C772" s="94">
        <v>10</v>
      </c>
      <c r="D772" s="94" t="s">
        <v>1280</v>
      </c>
      <c r="E772" s="94" t="s">
        <v>2817</v>
      </c>
      <c r="F772" s="94">
        <v>1113</v>
      </c>
      <c r="G772" s="94" t="s">
        <v>1294</v>
      </c>
      <c r="H772" s="94" t="s">
        <v>2818</v>
      </c>
    </row>
    <row r="773" spans="1:8" x14ac:dyDescent="0.15">
      <c r="A773" s="95">
        <v>43315</v>
      </c>
      <c r="B773" s="94">
        <v>61</v>
      </c>
      <c r="C773" s="94">
        <v>9</v>
      </c>
      <c r="D773" s="94" t="s">
        <v>1280</v>
      </c>
      <c r="E773" s="94" t="s">
        <v>2815</v>
      </c>
      <c r="F773" s="94">
        <v>1113</v>
      </c>
      <c r="G773" s="94" t="s">
        <v>1294</v>
      </c>
      <c r="H773" s="94" t="s">
        <v>2819</v>
      </c>
    </row>
    <row r="774" spans="1:8" x14ac:dyDescent="0.15">
      <c r="A774" s="95">
        <v>43132</v>
      </c>
      <c r="B774" s="94">
        <v>34</v>
      </c>
      <c r="C774" s="94">
        <v>11</v>
      </c>
      <c r="D774" s="94" t="s">
        <v>1280</v>
      </c>
      <c r="E774" s="94" t="s">
        <v>2820</v>
      </c>
      <c r="F774" s="94">
        <v>1113</v>
      </c>
      <c r="G774" s="94" t="s">
        <v>1294</v>
      </c>
      <c r="H774" s="94" t="s">
        <v>2821</v>
      </c>
    </row>
    <row r="775" spans="1:8" x14ac:dyDescent="0.15">
      <c r="A775" s="95">
        <v>42741</v>
      </c>
      <c r="B775" s="94">
        <v>22</v>
      </c>
      <c r="C775" s="94">
        <v>12</v>
      </c>
      <c r="D775" s="94" t="s">
        <v>1280</v>
      </c>
      <c r="E775" s="94" t="s">
        <v>2822</v>
      </c>
      <c r="F775" s="94">
        <v>1113</v>
      </c>
      <c r="G775" s="94" t="s">
        <v>1294</v>
      </c>
      <c r="H775" s="94" t="s">
        <v>2823</v>
      </c>
    </row>
    <row r="776" spans="1:8" x14ac:dyDescent="0.15">
      <c r="A776" s="95">
        <v>43592</v>
      </c>
      <c r="B776" s="94">
        <v>61</v>
      </c>
      <c r="C776" s="94">
        <v>13</v>
      </c>
      <c r="D776" s="94" t="s">
        <v>1280</v>
      </c>
      <c r="E776" s="94" t="s">
        <v>2824</v>
      </c>
      <c r="F776" s="94">
        <v>1113</v>
      </c>
      <c r="G776" s="94" t="s">
        <v>1294</v>
      </c>
      <c r="H776" s="94" t="s">
        <v>2825</v>
      </c>
    </row>
    <row r="777" spans="1:8" x14ac:dyDescent="0.15">
      <c r="A777" s="95">
        <v>43166</v>
      </c>
      <c r="B777" s="94">
        <v>61</v>
      </c>
      <c r="C777" s="94">
        <v>14</v>
      </c>
      <c r="D777" s="94" t="s">
        <v>1280</v>
      </c>
      <c r="E777" s="94" t="s">
        <v>2826</v>
      </c>
      <c r="F777" s="94">
        <v>1113</v>
      </c>
      <c r="G777" s="94" t="s">
        <v>1294</v>
      </c>
      <c r="H777" s="94" t="s">
        <v>2827</v>
      </c>
    </row>
    <row r="778" spans="1:8" x14ac:dyDescent="0.15">
      <c r="A778" s="95">
        <v>43315</v>
      </c>
      <c r="B778" s="94">
        <v>61</v>
      </c>
      <c r="C778" s="94">
        <v>14</v>
      </c>
      <c r="D778" s="94" t="s">
        <v>1280</v>
      </c>
      <c r="E778" s="94" t="s">
        <v>2826</v>
      </c>
      <c r="F778" s="94">
        <v>1113</v>
      </c>
      <c r="G778" s="94" t="s">
        <v>1294</v>
      </c>
      <c r="H778" s="94" t="s">
        <v>2828</v>
      </c>
    </row>
    <row r="779" spans="1:8" x14ac:dyDescent="0.15">
      <c r="A779" s="95">
        <v>42087</v>
      </c>
      <c r="B779" s="94">
        <v>35</v>
      </c>
      <c r="C779" s="94">
        <v>15</v>
      </c>
      <c r="D779" s="94" t="s">
        <v>1280</v>
      </c>
      <c r="E779" s="94" t="s">
        <v>2829</v>
      </c>
      <c r="F779" s="94">
        <v>1113</v>
      </c>
      <c r="G779" s="94" t="s">
        <v>1294</v>
      </c>
      <c r="H779" s="94" t="s">
        <v>2830</v>
      </c>
    </row>
    <row r="780" spans="1:8" x14ac:dyDescent="0.15">
      <c r="A780" s="95">
        <v>43592</v>
      </c>
      <c r="B780" s="94">
        <v>35</v>
      </c>
      <c r="C780" s="94">
        <v>16</v>
      </c>
      <c r="D780" s="94" t="s">
        <v>1280</v>
      </c>
      <c r="E780" s="94" t="s">
        <v>2831</v>
      </c>
      <c r="F780" s="94">
        <v>1113</v>
      </c>
      <c r="G780" s="94" t="s">
        <v>1294</v>
      </c>
      <c r="H780" s="94" t="s">
        <v>2832</v>
      </c>
    </row>
    <row r="781" spans="1:8" x14ac:dyDescent="0.15">
      <c r="A781" s="95">
        <v>42741</v>
      </c>
      <c r="B781" s="94">
        <v>35</v>
      </c>
      <c r="C781" s="94">
        <v>17</v>
      </c>
      <c r="D781" s="94" t="s">
        <v>1280</v>
      </c>
      <c r="E781" s="94" t="s">
        <v>2833</v>
      </c>
      <c r="F781" s="94">
        <v>1113</v>
      </c>
      <c r="G781" s="94" t="s">
        <v>1294</v>
      </c>
      <c r="H781" s="94" t="s">
        <v>2834</v>
      </c>
    </row>
    <row r="782" spans="1:8" x14ac:dyDescent="0.15">
      <c r="A782" s="95">
        <v>43166</v>
      </c>
      <c r="B782" s="94">
        <v>35</v>
      </c>
      <c r="C782" s="94">
        <v>18</v>
      </c>
      <c r="D782" s="94" t="s">
        <v>1280</v>
      </c>
      <c r="E782" s="94" t="s">
        <v>2835</v>
      </c>
      <c r="F782" s="94">
        <v>1113</v>
      </c>
      <c r="G782" s="94" t="s">
        <v>1294</v>
      </c>
      <c r="H782" s="94" t="s">
        <v>2836</v>
      </c>
    </row>
    <row r="783" spans="1:8" x14ac:dyDescent="0.15">
      <c r="A783" s="95">
        <v>43315</v>
      </c>
      <c r="B783" s="94">
        <v>35</v>
      </c>
      <c r="C783" s="94">
        <v>18</v>
      </c>
      <c r="D783" s="94" t="s">
        <v>1280</v>
      </c>
      <c r="E783" s="94" t="s">
        <v>2835</v>
      </c>
      <c r="F783" s="94">
        <v>1113</v>
      </c>
      <c r="G783" s="94" t="s">
        <v>1294</v>
      </c>
      <c r="H783" s="94" t="s">
        <v>2837</v>
      </c>
    </row>
    <row r="784" spans="1:8" x14ac:dyDescent="0.15">
      <c r="A784" s="95">
        <v>42741</v>
      </c>
      <c r="B784" s="94">
        <v>61</v>
      </c>
      <c r="C784" s="94">
        <v>19</v>
      </c>
      <c r="D784" s="94" t="s">
        <v>1280</v>
      </c>
      <c r="E784" s="94" t="s">
        <v>2838</v>
      </c>
      <c r="F784" s="94">
        <v>1113</v>
      </c>
      <c r="G784" s="94" t="s">
        <v>1305</v>
      </c>
      <c r="H784" s="94" t="s">
        <v>2839</v>
      </c>
    </row>
    <row r="785" spans="1:8" x14ac:dyDescent="0.15">
      <c r="A785" s="95">
        <v>43592</v>
      </c>
      <c r="B785" s="94">
        <v>61</v>
      </c>
      <c r="C785" s="94">
        <v>20</v>
      </c>
      <c r="D785" s="94" t="s">
        <v>1280</v>
      </c>
      <c r="E785" s="94" t="s">
        <v>2840</v>
      </c>
      <c r="F785" s="94">
        <v>1113</v>
      </c>
      <c r="G785" s="94" t="s">
        <v>1305</v>
      </c>
      <c r="H785" s="94" t="s">
        <v>2841</v>
      </c>
    </row>
    <row r="786" spans="1:8" x14ac:dyDescent="0.15">
      <c r="A786" s="95">
        <v>43132</v>
      </c>
      <c r="B786" s="94">
        <v>61</v>
      </c>
      <c r="C786" s="94">
        <v>21</v>
      </c>
      <c r="D786" s="94" t="s">
        <v>1280</v>
      </c>
      <c r="E786" s="94" t="s">
        <v>2842</v>
      </c>
      <c r="F786" s="94">
        <v>1113</v>
      </c>
      <c r="G786" s="94" t="s">
        <v>1305</v>
      </c>
      <c r="H786" s="94" t="s">
        <v>2843</v>
      </c>
    </row>
    <row r="787" spans="1:8" x14ac:dyDescent="0.15">
      <c r="A787" s="95">
        <v>43315</v>
      </c>
      <c r="B787" s="94">
        <v>61</v>
      </c>
      <c r="C787" s="94">
        <v>22</v>
      </c>
      <c r="D787" s="94" t="s">
        <v>1280</v>
      </c>
      <c r="E787" s="94" t="s">
        <v>2844</v>
      </c>
      <c r="F787" s="94">
        <v>1113</v>
      </c>
      <c r="G787" s="94" t="s">
        <v>1305</v>
      </c>
      <c r="H787" s="94" t="s">
        <v>2845</v>
      </c>
    </row>
    <row r="788" spans="1:8" x14ac:dyDescent="0.15">
      <c r="A788" s="95">
        <v>43132</v>
      </c>
      <c r="B788" s="94">
        <v>61</v>
      </c>
      <c r="C788" s="94">
        <v>23</v>
      </c>
      <c r="D788" s="94" t="s">
        <v>1280</v>
      </c>
      <c r="E788" s="94" t="s">
        <v>2846</v>
      </c>
      <c r="F788" s="94">
        <v>1113</v>
      </c>
      <c r="G788" s="94" t="s">
        <v>1305</v>
      </c>
      <c r="H788" s="94" t="s">
        <v>2847</v>
      </c>
    </row>
    <row r="789" spans="1:8" x14ac:dyDescent="0.15">
      <c r="A789" s="95">
        <v>44468</v>
      </c>
      <c r="B789" s="94">
        <v>51</v>
      </c>
      <c r="C789" s="94">
        <v>24</v>
      </c>
      <c r="D789" s="94" t="s">
        <v>1307</v>
      </c>
      <c r="E789" s="94" t="s">
        <v>2848</v>
      </c>
      <c r="F789" s="94">
        <v>1113</v>
      </c>
      <c r="G789" s="94" t="s">
        <v>1305</v>
      </c>
      <c r="H789" s="94" t="s">
        <v>2849</v>
      </c>
    </row>
    <row r="790" spans="1:8" x14ac:dyDescent="0.15">
      <c r="A790" s="95">
        <v>42087</v>
      </c>
      <c r="B790" s="94">
        <v>21</v>
      </c>
      <c r="C790" s="94">
        <v>25</v>
      </c>
      <c r="D790" s="94" t="s">
        <v>1280</v>
      </c>
      <c r="E790" s="94" t="s">
        <v>2850</v>
      </c>
      <c r="F790" s="94">
        <v>1113</v>
      </c>
      <c r="G790" s="94" t="s">
        <v>1305</v>
      </c>
      <c r="H790" s="94" t="s">
        <v>2851</v>
      </c>
    </row>
    <row r="791" spans="1:8" x14ac:dyDescent="0.15">
      <c r="A791" s="95">
        <v>42087</v>
      </c>
      <c r="B791" s="94">
        <v>21</v>
      </c>
      <c r="C791" s="94">
        <v>26</v>
      </c>
      <c r="D791" s="94" t="s">
        <v>1280</v>
      </c>
      <c r="E791" s="94" t="s">
        <v>2852</v>
      </c>
      <c r="F791" s="94">
        <v>1113</v>
      </c>
      <c r="G791" s="94" t="s">
        <v>1305</v>
      </c>
      <c r="H791" s="94" t="s">
        <v>2853</v>
      </c>
    </row>
    <row r="792" spans="1:8" x14ac:dyDescent="0.15">
      <c r="A792" s="95">
        <v>42087</v>
      </c>
      <c r="B792" s="94">
        <v>21</v>
      </c>
      <c r="C792" s="94">
        <v>27</v>
      </c>
      <c r="D792" s="94" t="s">
        <v>1280</v>
      </c>
      <c r="E792" s="94" t="s">
        <v>2854</v>
      </c>
      <c r="F792" s="94">
        <v>1113</v>
      </c>
      <c r="G792" s="94" t="s">
        <v>1305</v>
      </c>
      <c r="H792" s="94" t="s">
        <v>2855</v>
      </c>
    </row>
    <row r="793" spans="1:8" x14ac:dyDescent="0.15">
      <c r="A793" s="95">
        <v>42087</v>
      </c>
      <c r="B793" s="94">
        <v>61</v>
      </c>
      <c r="C793" s="94">
        <v>28</v>
      </c>
      <c r="D793" s="94" t="s">
        <v>1280</v>
      </c>
      <c r="E793" s="94" t="s">
        <v>2856</v>
      </c>
      <c r="F793" s="94">
        <v>1113</v>
      </c>
      <c r="G793" s="94" t="s">
        <v>1305</v>
      </c>
      <c r="H793" s="94" t="s">
        <v>2857</v>
      </c>
    </row>
    <row r="794" spans="1:8" x14ac:dyDescent="0.15">
      <c r="A794" s="95">
        <v>43132</v>
      </c>
      <c r="B794" s="94">
        <v>11</v>
      </c>
      <c r="C794" s="94">
        <v>29</v>
      </c>
      <c r="D794" s="94" t="s">
        <v>1280</v>
      </c>
      <c r="E794" s="94" t="s">
        <v>2858</v>
      </c>
      <c r="F794" s="94">
        <v>1113</v>
      </c>
      <c r="G794" s="94" t="s">
        <v>1305</v>
      </c>
      <c r="H794" s="94" t="s">
        <v>2859</v>
      </c>
    </row>
    <row r="795" spans="1:8" x14ac:dyDescent="0.15">
      <c r="A795" s="95">
        <v>43132</v>
      </c>
      <c r="B795" s="94">
        <v>61</v>
      </c>
      <c r="C795" s="94">
        <v>30</v>
      </c>
      <c r="D795" s="94" t="s">
        <v>1280</v>
      </c>
      <c r="E795" s="94" t="s">
        <v>2860</v>
      </c>
      <c r="F795" s="94">
        <v>1113</v>
      </c>
      <c r="G795" s="94" t="s">
        <v>1305</v>
      </c>
      <c r="H795" s="94" t="s">
        <v>2861</v>
      </c>
    </row>
    <row r="796" spans="1:8" x14ac:dyDescent="0.15">
      <c r="A796" s="95">
        <v>43132</v>
      </c>
      <c r="B796" s="94">
        <v>61</v>
      </c>
      <c r="C796" s="94">
        <v>31</v>
      </c>
      <c r="D796" s="94" t="s">
        <v>1280</v>
      </c>
      <c r="E796" s="94" t="s">
        <v>2862</v>
      </c>
      <c r="F796" s="94">
        <v>1113</v>
      </c>
      <c r="G796" s="94" t="s">
        <v>1305</v>
      </c>
      <c r="H796" s="94" t="s">
        <v>2863</v>
      </c>
    </row>
    <row r="797" spans="1:8" x14ac:dyDescent="0.15">
      <c r="A797" s="95">
        <v>44431</v>
      </c>
      <c r="B797" s="94">
        <v>61</v>
      </c>
      <c r="C797" s="94">
        <v>32</v>
      </c>
      <c r="D797" s="94" t="s">
        <v>1280</v>
      </c>
      <c r="E797" s="94" t="s">
        <v>2864</v>
      </c>
      <c r="F797" s="94">
        <v>1113</v>
      </c>
      <c r="G797" s="94" t="s">
        <v>1305</v>
      </c>
      <c r="H797" s="94" t="s">
        <v>2865</v>
      </c>
    </row>
    <row r="798" spans="1:8" x14ac:dyDescent="0.15">
      <c r="A798" s="95">
        <v>44431</v>
      </c>
      <c r="B798" s="94">
        <v>61</v>
      </c>
      <c r="C798" s="94">
        <v>33</v>
      </c>
      <c r="D798" s="94" t="s">
        <v>1280</v>
      </c>
      <c r="E798" s="94" t="s">
        <v>2866</v>
      </c>
      <c r="F798" s="94">
        <v>1113</v>
      </c>
      <c r="G798" s="94" t="s">
        <v>1305</v>
      </c>
      <c r="H798" s="94" t="s">
        <v>2867</v>
      </c>
    </row>
    <row r="799" spans="1:8" x14ac:dyDescent="0.15">
      <c r="A799" s="95">
        <v>43132</v>
      </c>
      <c r="B799" s="94">
        <v>41</v>
      </c>
      <c r="C799" s="94">
        <v>34</v>
      </c>
      <c r="D799" s="94" t="s">
        <v>1280</v>
      </c>
      <c r="E799" s="94" t="s">
        <v>2868</v>
      </c>
      <c r="F799" s="94">
        <v>1113</v>
      </c>
      <c r="G799" s="94" t="s">
        <v>1305</v>
      </c>
      <c r="H799" s="94" t="s">
        <v>2869</v>
      </c>
    </row>
    <row r="800" spans="1:8" x14ac:dyDescent="0.15">
      <c r="A800" s="95">
        <v>43166</v>
      </c>
      <c r="B800" s="94">
        <v>41</v>
      </c>
      <c r="C800" s="94">
        <v>35</v>
      </c>
      <c r="D800" s="94" t="s">
        <v>1280</v>
      </c>
      <c r="E800" s="94" t="s">
        <v>2870</v>
      </c>
      <c r="F800" s="94">
        <v>1113</v>
      </c>
      <c r="G800" s="94" t="s">
        <v>1305</v>
      </c>
      <c r="H800" s="94" t="s">
        <v>2871</v>
      </c>
    </row>
    <row r="801" spans="1:8" x14ac:dyDescent="0.15">
      <c r="A801" s="95">
        <v>43315</v>
      </c>
      <c r="B801" s="94">
        <v>41</v>
      </c>
      <c r="C801" s="94">
        <v>35</v>
      </c>
      <c r="D801" s="94" t="s">
        <v>1280</v>
      </c>
      <c r="E801" s="94" t="s">
        <v>2870</v>
      </c>
      <c r="F801" s="94">
        <v>1113</v>
      </c>
      <c r="G801" s="94" t="s">
        <v>1305</v>
      </c>
      <c r="H801" s="94" t="s">
        <v>2872</v>
      </c>
    </row>
    <row r="802" spans="1:8" x14ac:dyDescent="0.15">
      <c r="A802" s="95">
        <v>43132</v>
      </c>
      <c r="B802" s="94">
        <v>61</v>
      </c>
      <c r="C802" s="94">
        <v>36</v>
      </c>
      <c r="D802" s="94" t="s">
        <v>1280</v>
      </c>
      <c r="E802" s="94" t="s">
        <v>2873</v>
      </c>
      <c r="F802" s="94">
        <v>1113</v>
      </c>
      <c r="G802" s="94" t="s">
        <v>1316</v>
      </c>
      <c r="H802" s="94" t="s">
        <v>2874</v>
      </c>
    </row>
    <row r="803" spans="1:8" x14ac:dyDescent="0.15">
      <c r="A803" s="95">
        <v>43592</v>
      </c>
      <c r="B803" s="94">
        <v>12</v>
      </c>
      <c r="C803" s="94">
        <v>37</v>
      </c>
      <c r="D803" s="94" t="s">
        <v>1280</v>
      </c>
      <c r="E803" s="94" t="s">
        <v>2875</v>
      </c>
      <c r="F803" s="94">
        <v>1113</v>
      </c>
      <c r="G803" s="94" t="s">
        <v>1322</v>
      </c>
      <c r="H803" s="94" t="s">
        <v>2876</v>
      </c>
    </row>
    <row r="804" spans="1:8" x14ac:dyDescent="0.15">
      <c r="A804" s="95">
        <v>44441</v>
      </c>
      <c r="B804" s="94">
        <v>12</v>
      </c>
      <c r="C804" s="94">
        <v>38</v>
      </c>
      <c r="D804" s="94" t="s">
        <v>1280</v>
      </c>
      <c r="E804" s="94" t="s">
        <v>2877</v>
      </c>
      <c r="F804" s="94">
        <v>1113</v>
      </c>
      <c r="G804" s="94" t="s">
        <v>1322</v>
      </c>
      <c r="H804" s="94" t="s">
        <v>2878</v>
      </c>
    </row>
    <row r="805" spans="1:8" x14ac:dyDescent="0.15">
      <c r="A805" s="95">
        <v>44991</v>
      </c>
      <c r="B805" s="94">
        <v>12</v>
      </c>
      <c r="C805" s="94">
        <v>39</v>
      </c>
      <c r="D805" s="94" t="s">
        <v>1280</v>
      </c>
      <c r="E805" s="94" t="s">
        <v>2879</v>
      </c>
      <c r="F805" s="94">
        <v>1113</v>
      </c>
      <c r="G805" s="94" t="s">
        <v>1322</v>
      </c>
      <c r="H805" s="94" t="s">
        <v>2880</v>
      </c>
    </row>
    <row r="806" spans="1:8" x14ac:dyDescent="0.15">
      <c r="A806" s="95">
        <v>44991</v>
      </c>
      <c r="B806" s="94">
        <v>61</v>
      </c>
      <c r="C806" s="94">
        <v>40</v>
      </c>
      <c r="D806" s="94" t="s">
        <v>1280</v>
      </c>
      <c r="E806" s="94" t="s">
        <v>2881</v>
      </c>
      <c r="F806" s="94">
        <v>1113</v>
      </c>
      <c r="G806" s="94" t="s">
        <v>1322</v>
      </c>
      <c r="H806" s="94" t="s">
        <v>2882</v>
      </c>
    </row>
    <row r="807" spans="1:8" x14ac:dyDescent="0.15">
      <c r="A807" s="95">
        <v>44991</v>
      </c>
      <c r="B807" s="94">
        <v>61</v>
      </c>
      <c r="C807" s="94">
        <v>41</v>
      </c>
      <c r="D807" s="94" t="s">
        <v>1394</v>
      </c>
      <c r="E807" s="94" t="s">
        <v>2883</v>
      </c>
      <c r="F807" s="94">
        <v>1113</v>
      </c>
      <c r="G807" s="94" t="s">
        <v>1322</v>
      </c>
      <c r="H807" s="94" t="s">
        <v>2884</v>
      </c>
    </row>
    <row r="808" spans="1:8" x14ac:dyDescent="0.15">
      <c r="A808" s="95">
        <v>43592</v>
      </c>
      <c r="B808" s="94">
        <v>61</v>
      </c>
      <c r="C808" s="94">
        <v>42</v>
      </c>
      <c r="D808" s="94" t="s">
        <v>1280</v>
      </c>
      <c r="E808" s="94" t="s">
        <v>2885</v>
      </c>
      <c r="F808" s="94">
        <v>1113</v>
      </c>
      <c r="G808" s="94" t="s">
        <v>1322</v>
      </c>
      <c r="H808" s="94" t="s">
        <v>2886</v>
      </c>
    </row>
    <row r="809" spans="1:8" x14ac:dyDescent="0.15">
      <c r="A809" s="95">
        <v>43166</v>
      </c>
      <c r="B809" s="94">
        <v>61</v>
      </c>
      <c r="C809" s="94">
        <v>43</v>
      </c>
      <c r="D809" s="94" t="s">
        <v>1280</v>
      </c>
      <c r="E809" s="94" t="s">
        <v>2887</v>
      </c>
      <c r="F809" s="94">
        <v>1113</v>
      </c>
      <c r="G809" s="94" t="s">
        <v>1322</v>
      </c>
      <c r="H809" s="94" t="s">
        <v>2888</v>
      </c>
    </row>
    <row r="810" spans="1:8" x14ac:dyDescent="0.15">
      <c r="A810" s="95">
        <v>43315</v>
      </c>
      <c r="B810" s="94">
        <v>61</v>
      </c>
      <c r="C810" s="94">
        <v>43</v>
      </c>
      <c r="D810" s="94" t="s">
        <v>1280</v>
      </c>
      <c r="E810" s="94" t="s">
        <v>2887</v>
      </c>
      <c r="F810" s="94">
        <v>1113</v>
      </c>
      <c r="G810" s="94" t="s">
        <v>1322</v>
      </c>
      <c r="H810" s="94" t="s">
        <v>2889</v>
      </c>
    </row>
    <row r="811" spans="1:8" x14ac:dyDescent="0.15">
      <c r="A811" s="95">
        <v>42087</v>
      </c>
      <c r="B811" s="94">
        <v>61</v>
      </c>
      <c r="C811" s="94">
        <v>44</v>
      </c>
      <c r="D811" s="94" t="s">
        <v>1280</v>
      </c>
      <c r="E811" s="94" t="s">
        <v>2890</v>
      </c>
      <c r="F811" s="94">
        <v>1113</v>
      </c>
      <c r="G811" s="94" t="s">
        <v>1322</v>
      </c>
      <c r="H811" s="94" t="s">
        <v>2891</v>
      </c>
    </row>
    <row r="812" spans="1:8" x14ac:dyDescent="0.15">
      <c r="A812" s="95">
        <v>43592</v>
      </c>
      <c r="B812" s="94">
        <v>61</v>
      </c>
      <c r="C812" s="94">
        <v>45</v>
      </c>
      <c r="D812" s="94" t="s">
        <v>1280</v>
      </c>
      <c r="E812" s="94" t="s">
        <v>2892</v>
      </c>
      <c r="F812" s="94">
        <v>1113</v>
      </c>
      <c r="G812" s="94" t="s">
        <v>1322</v>
      </c>
      <c r="H812" s="94" t="s">
        <v>2893</v>
      </c>
    </row>
    <row r="813" spans="1:8" x14ac:dyDescent="0.15">
      <c r="A813" s="95">
        <v>43166</v>
      </c>
      <c r="B813" s="94">
        <v>61</v>
      </c>
      <c r="C813" s="94">
        <v>46</v>
      </c>
      <c r="D813" s="94" t="s">
        <v>1280</v>
      </c>
      <c r="E813" s="94" t="s">
        <v>2894</v>
      </c>
      <c r="F813" s="94">
        <v>1113</v>
      </c>
      <c r="G813" s="94" t="s">
        <v>1322</v>
      </c>
      <c r="H813" s="94" t="s">
        <v>2895</v>
      </c>
    </row>
    <row r="814" spans="1:8" x14ac:dyDescent="0.15">
      <c r="A814" s="95">
        <v>43315</v>
      </c>
      <c r="B814" s="94">
        <v>61</v>
      </c>
      <c r="C814" s="94">
        <v>46</v>
      </c>
      <c r="D814" s="94" t="s">
        <v>1280</v>
      </c>
      <c r="E814" s="94" t="s">
        <v>2894</v>
      </c>
      <c r="F814" s="94">
        <v>1113</v>
      </c>
      <c r="G814" s="94" t="s">
        <v>1322</v>
      </c>
      <c r="H814" s="94" t="s">
        <v>2896</v>
      </c>
    </row>
    <row r="815" spans="1:8" x14ac:dyDescent="0.15">
      <c r="A815" s="95">
        <v>43315</v>
      </c>
      <c r="B815" s="94">
        <v>61</v>
      </c>
      <c r="C815" s="94">
        <v>47</v>
      </c>
      <c r="D815" s="94" t="s">
        <v>1280</v>
      </c>
      <c r="E815" s="94" t="s">
        <v>2897</v>
      </c>
      <c r="F815" s="94">
        <v>1113</v>
      </c>
      <c r="G815" s="94" t="s">
        <v>1322</v>
      </c>
      <c r="H815" s="94" t="s">
        <v>2898</v>
      </c>
    </row>
    <row r="816" spans="1:8" x14ac:dyDescent="0.15">
      <c r="A816" s="95">
        <v>43315</v>
      </c>
      <c r="B816" s="94">
        <v>61</v>
      </c>
      <c r="C816" s="94">
        <v>48</v>
      </c>
      <c r="D816" s="94" t="s">
        <v>1394</v>
      </c>
      <c r="E816" s="94" t="s">
        <v>2899</v>
      </c>
      <c r="F816" s="94">
        <v>1113</v>
      </c>
      <c r="G816" s="94" t="s">
        <v>1322</v>
      </c>
      <c r="H816" s="94" t="s">
        <v>2900</v>
      </c>
    </row>
    <row r="817" spans="1:8" x14ac:dyDescent="0.15">
      <c r="A817" s="95">
        <v>44441</v>
      </c>
      <c r="B817" s="94">
        <v>61</v>
      </c>
      <c r="C817" s="94">
        <v>49</v>
      </c>
      <c r="D817" s="94" t="s">
        <v>1280</v>
      </c>
      <c r="E817" s="94" t="s">
        <v>2901</v>
      </c>
      <c r="F817" s="94">
        <v>1113</v>
      </c>
      <c r="G817" s="94" t="s">
        <v>1322</v>
      </c>
      <c r="H817" s="94" t="s">
        <v>2902</v>
      </c>
    </row>
    <row r="818" spans="1:8" x14ac:dyDescent="0.15">
      <c r="A818" s="95">
        <v>44441</v>
      </c>
      <c r="B818" s="94">
        <v>61</v>
      </c>
      <c r="C818" s="94">
        <v>50</v>
      </c>
      <c r="D818" s="94" t="s">
        <v>1394</v>
      </c>
      <c r="E818" s="94" t="s">
        <v>2903</v>
      </c>
      <c r="F818" s="94">
        <v>1113</v>
      </c>
      <c r="G818" s="94" t="s">
        <v>1322</v>
      </c>
      <c r="H818" s="94" t="s">
        <v>2904</v>
      </c>
    </row>
    <row r="819" spans="1:8" x14ac:dyDescent="0.15">
      <c r="A819" s="95">
        <v>43315</v>
      </c>
      <c r="B819" s="94">
        <v>61</v>
      </c>
      <c r="C819" s="94">
        <v>51</v>
      </c>
      <c r="D819" s="94" t="s">
        <v>1280</v>
      </c>
      <c r="E819" s="94" t="s">
        <v>2905</v>
      </c>
      <c r="F819" s="94">
        <v>1113</v>
      </c>
      <c r="G819" s="94" t="s">
        <v>1322</v>
      </c>
      <c r="H819" s="94" t="s">
        <v>2906</v>
      </c>
    </row>
    <row r="820" spans="1:8" x14ac:dyDescent="0.15">
      <c r="A820" s="95">
        <v>43315</v>
      </c>
      <c r="B820" s="94">
        <v>61</v>
      </c>
      <c r="C820" s="94">
        <v>52</v>
      </c>
      <c r="D820" s="94" t="s">
        <v>1394</v>
      </c>
      <c r="E820" s="94" t="s">
        <v>2907</v>
      </c>
      <c r="F820" s="94">
        <v>1113</v>
      </c>
      <c r="G820" s="94" t="s">
        <v>1322</v>
      </c>
      <c r="H820" s="94" t="s">
        <v>2908</v>
      </c>
    </row>
    <row r="821" spans="1:8" x14ac:dyDescent="0.15">
      <c r="A821" s="95">
        <v>43166</v>
      </c>
      <c r="B821" s="94">
        <v>61</v>
      </c>
      <c r="C821" s="94">
        <v>53</v>
      </c>
      <c r="D821" s="94" t="s">
        <v>1280</v>
      </c>
      <c r="E821" s="94" t="s">
        <v>2909</v>
      </c>
      <c r="F821" s="94">
        <v>1113</v>
      </c>
      <c r="G821" s="94" t="s">
        <v>1322</v>
      </c>
      <c r="H821" s="94" t="s">
        <v>2910</v>
      </c>
    </row>
    <row r="822" spans="1:8" x14ac:dyDescent="0.15">
      <c r="A822" s="95">
        <v>43132</v>
      </c>
      <c r="B822" s="94">
        <v>61</v>
      </c>
      <c r="C822" s="94">
        <v>54</v>
      </c>
      <c r="D822" s="94" t="s">
        <v>1394</v>
      </c>
      <c r="E822" s="94" t="s">
        <v>2911</v>
      </c>
      <c r="F822" s="94">
        <v>1113</v>
      </c>
      <c r="G822" s="94" t="s">
        <v>1322</v>
      </c>
      <c r="H822" s="94" t="s">
        <v>2912</v>
      </c>
    </row>
    <row r="823" spans="1:8" x14ac:dyDescent="0.15">
      <c r="A823" s="95">
        <v>43132</v>
      </c>
      <c r="B823" s="94">
        <v>61</v>
      </c>
      <c r="C823" s="94">
        <v>55</v>
      </c>
      <c r="D823" s="94" t="s">
        <v>1280</v>
      </c>
      <c r="E823" s="94" t="s">
        <v>2913</v>
      </c>
      <c r="F823" s="94">
        <v>1113</v>
      </c>
      <c r="G823" s="94" t="s">
        <v>1322</v>
      </c>
      <c r="H823" s="94" t="s">
        <v>2914</v>
      </c>
    </row>
    <row r="824" spans="1:8" x14ac:dyDescent="0.15">
      <c r="A824" s="95">
        <v>43315</v>
      </c>
      <c r="B824" s="94">
        <v>61</v>
      </c>
      <c r="C824" s="94">
        <v>53</v>
      </c>
      <c r="D824" s="94" t="s">
        <v>1280</v>
      </c>
      <c r="E824" s="94" t="s">
        <v>2909</v>
      </c>
      <c r="F824" s="94">
        <v>1113</v>
      </c>
      <c r="G824" s="94" t="s">
        <v>1322</v>
      </c>
      <c r="H824" s="94" t="s">
        <v>2915</v>
      </c>
    </row>
    <row r="825" spans="1:8" x14ac:dyDescent="0.15">
      <c r="A825" s="95">
        <v>43315</v>
      </c>
      <c r="B825" s="94">
        <v>61</v>
      </c>
      <c r="C825" s="94">
        <v>56</v>
      </c>
      <c r="D825" s="94" t="s">
        <v>1280</v>
      </c>
      <c r="E825" s="94" t="s">
        <v>2916</v>
      </c>
      <c r="F825" s="94">
        <v>1113</v>
      </c>
      <c r="G825" s="94" t="s">
        <v>1322</v>
      </c>
      <c r="H825" s="94" t="s">
        <v>2917</v>
      </c>
    </row>
    <row r="826" spans="1:8" x14ac:dyDescent="0.15">
      <c r="A826" s="95">
        <v>43357</v>
      </c>
      <c r="B826" s="94">
        <v>61</v>
      </c>
      <c r="C826" s="94">
        <v>1</v>
      </c>
      <c r="D826" s="94" t="s">
        <v>1280</v>
      </c>
      <c r="E826" s="94" t="s">
        <v>2918</v>
      </c>
      <c r="F826" s="94">
        <v>1118</v>
      </c>
      <c r="G826" s="94" t="s">
        <v>1287</v>
      </c>
      <c r="H826" s="94" t="s">
        <v>2919</v>
      </c>
    </row>
    <row r="827" spans="1:8" x14ac:dyDescent="0.15">
      <c r="A827" s="95">
        <v>43357</v>
      </c>
      <c r="B827" s="94">
        <v>11</v>
      </c>
      <c r="C827" s="94">
        <v>2</v>
      </c>
      <c r="D827" s="94" t="s">
        <v>1280</v>
      </c>
      <c r="E827" s="94" t="s">
        <v>2920</v>
      </c>
      <c r="F827" s="94">
        <v>1118</v>
      </c>
      <c r="G827" s="94" t="s">
        <v>1287</v>
      </c>
      <c r="H827" s="94" t="s">
        <v>2921</v>
      </c>
    </row>
    <row r="828" spans="1:8" x14ac:dyDescent="0.15">
      <c r="A828" s="95">
        <v>42858</v>
      </c>
      <c r="B828" s="94">
        <v>61</v>
      </c>
      <c r="C828" s="94">
        <v>3</v>
      </c>
      <c r="D828" s="94" t="s">
        <v>1280</v>
      </c>
      <c r="E828" s="94" t="s">
        <v>2922</v>
      </c>
      <c r="F828" s="94">
        <v>1118</v>
      </c>
      <c r="G828" s="94" t="s">
        <v>1294</v>
      </c>
      <c r="H828" s="94" t="s">
        <v>2923</v>
      </c>
    </row>
    <row r="829" spans="1:8" x14ac:dyDescent="0.15">
      <c r="A829" s="95">
        <v>42858</v>
      </c>
      <c r="B829" s="94">
        <v>12</v>
      </c>
      <c r="C829" s="94">
        <v>4</v>
      </c>
      <c r="D829" s="94" t="s">
        <v>1280</v>
      </c>
      <c r="E829" s="94" t="s">
        <v>2924</v>
      </c>
      <c r="F829" s="94">
        <v>1118</v>
      </c>
      <c r="G829" s="94" t="s">
        <v>1294</v>
      </c>
      <c r="H829" s="94" t="s">
        <v>2925</v>
      </c>
    </row>
    <row r="830" spans="1:8" x14ac:dyDescent="0.15">
      <c r="A830" s="95">
        <v>43357</v>
      </c>
      <c r="B830" s="94">
        <v>34</v>
      </c>
      <c r="C830" s="94">
        <v>5</v>
      </c>
      <c r="D830" s="94" t="s">
        <v>1280</v>
      </c>
      <c r="E830" s="94" t="s">
        <v>2926</v>
      </c>
      <c r="F830" s="94">
        <v>1118</v>
      </c>
      <c r="G830" s="94" t="s">
        <v>1294</v>
      </c>
      <c r="H830" s="94" t="s">
        <v>2927</v>
      </c>
    </row>
    <row r="831" spans="1:8" x14ac:dyDescent="0.15">
      <c r="A831" s="95">
        <v>42858</v>
      </c>
      <c r="B831" s="94">
        <v>22</v>
      </c>
      <c r="C831" s="94">
        <v>6</v>
      </c>
      <c r="D831" s="94" t="s">
        <v>1280</v>
      </c>
      <c r="E831" s="94" t="s">
        <v>2928</v>
      </c>
      <c r="F831" s="94">
        <v>1118</v>
      </c>
      <c r="G831" s="94" t="s">
        <v>1294</v>
      </c>
      <c r="H831" s="94" t="s">
        <v>2929</v>
      </c>
    </row>
    <row r="832" spans="1:8" x14ac:dyDescent="0.15">
      <c r="A832" s="95">
        <v>42858</v>
      </c>
      <c r="B832" s="94">
        <v>35</v>
      </c>
      <c r="C832" s="94">
        <v>7</v>
      </c>
      <c r="D832" s="94" t="s">
        <v>1280</v>
      </c>
      <c r="E832" s="94" t="s">
        <v>2930</v>
      </c>
      <c r="F832" s="94">
        <v>1118</v>
      </c>
      <c r="G832" s="94" t="s">
        <v>1294</v>
      </c>
      <c r="H832" s="94" t="s">
        <v>2931</v>
      </c>
    </row>
    <row r="833" spans="1:8" x14ac:dyDescent="0.15">
      <c r="A833" s="95">
        <v>43357</v>
      </c>
      <c r="B833" s="94">
        <v>61</v>
      </c>
      <c r="C833" s="94">
        <v>8</v>
      </c>
      <c r="D833" s="94" t="s">
        <v>1280</v>
      </c>
      <c r="E833" s="94" t="s">
        <v>2932</v>
      </c>
      <c r="F833" s="94">
        <v>1118</v>
      </c>
      <c r="G833" s="94" t="s">
        <v>1305</v>
      </c>
      <c r="H833" s="94" t="s">
        <v>2933</v>
      </c>
    </row>
    <row r="834" spans="1:8" x14ac:dyDescent="0.15">
      <c r="A834" s="95">
        <v>44993</v>
      </c>
      <c r="B834" s="94">
        <v>51</v>
      </c>
      <c r="C834" s="94">
        <v>9</v>
      </c>
      <c r="D834" s="94" t="s">
        <v>1307</v>
      </c>
      <c r="E834" s="94" t="s">
        <v>2934</v>
      </c>
      <c r="F834" s="94">
        <v>1118</v>
      </c>
      <c r="G834" s="94" t="s">
        <v>1305</v>
      </c>
      <c r="H834" s="94" t="s">
        <v>2935</v>
      </c>
    </row>
    <row r="835" spans="1:8" x14ac:dyDescent="0.15">
      <c r="A835" s="95">
        <v>43357</v>
      </c>
      <c r="B835" s="94">
        <v>61</v>
      </c>
      <c r="C835" s="94">
        <v>10</v>
      </c>
      <c r="D835" s="94" t="s">
        <v>1280</v>
      </c>
      <c r="E835" s="94" t="s">
        <v>2936</v>
      </c>
      <c r="F835" s="94">
        <v>1118</v>
      </c>
      <c r="G835" s="94" t="s">
        <v>1305</v>
      </c>
      <c r="H835" s="94" t="s">
        <v>2937</v>
      </c>
    </row>
    <row r="836" spans="1:8" x14ac:dyDescent="0.15">
      <c r="A836" s="95">
        <v>43357</v>
      </c>
      <c r="B836" s="94">
        <v>61</v>
      </c>
      <c r="C836" s="94">
        <v>11</v>
      </c>
      <c r="D836" s="94" t="s">
        <v>1280</v>
      </c>
      <c r="E836" s="94" t="s">
        <v>2938</v>
      </c>
      <c r="F836" s="94">
        <v>1118</v>
      </c>
      <c r="G836" s="94" t="s">
        <v>1305</v>
      </c>
      <c r="H836" s="94" t="s">
        <v>2939</v>
      </c>
    </row>
    <row r="837" spans="1:8" x14ac:dyDescent="0.15">
      <c r="A837" s="95">
        <v>43357</v>
      </c>
      <c r="B837" s="94">
        <v>61</v>
      </c>
      <c r="C837" s="94">
        <v>12</v>
      </c>
      <c r="D837" s="94" t="s">
        <v>1280</v>
      </c>
      <c r="E837" s="94" t="s">
        <v>2940</v>
      </c>
      <c r="F837" s="94">
        <v>1118</v>
      </c>
      <c r="G837" s="94" t="s">
        <v>1305</v>
      </c>
      <c r="H837" s="94" t="s">
        <v>2941</v>
      </c>
    </row>
    <row r="838" spans="1:8" x14ac:dyDescent="0.15">
      <c r="A838" s="95">
        <v>42858</v>
      </c>
      <c r="B838" s="94">
        <v>61</v>
      </c>
      <c r="C838" s="94">
        <v>13</v>
      </c>
      <c r="D838" s="94" t="s">
        <v>1280</v>
      </c>
      <c r="E838" s="94" t="s">
        <v>2942</v>
      </c>
      <c r="F838" s="94">
        <v>1118</v>
      </c>
      <c r="G838" s="94" t="s">
        <v>1305</v>
      </c>
      <c r="H838" s="94" t="s">
        <v>2943</v>
      </c>
    </row>
    <row r="839" spans="1:8" x14ac:dyDescent="0.15">
      <c r="A839" s="95">
        <v>42858</v>
      </c>
      <c r="B839" s="94">
        <v>61</v>
      </c>
      <c r="C839" s="94">
        <v>14</v>
      </c>
      <c r="D839" s="94" t="s">
        <v>1394</v>
      </c>
      <c r="E839" s="94" t="s">
        <v>2944</v>
      </c>
      <c r="F839" s="94">
        <v>1118</v>
      </c>
      <c r="G839" s="94" t="s">
        <v>1305</v>
      </c>
      <c r="H839" s="94" t="s">
        <v>2945</v>
      </c>
    </row>
    <row r="840" spans="1:8" x14ac:dyDescent="0.15">
      <c r="A840" s="95">
        <v>43357</v>
      </c>
      <c r="B840" s="94">
        <v>61</v>
      </c>
      <c r="C840" s="94">
        <v>15</v>
      </c>
      <c r="D840" s="94" t="s">
        <v>1394</v>
      </c>
      <c r="E840" s="94" t="s">
        <v>2946</v>
      </c>
      <c r="F840" s="94">
        <v>1118</v>
      </c>
      <c r="G840" s="94" t="s">
        <v>1316</v>
      </c>
      <c r="H840" s="94" t="s">
        <v>2947</v>
      </c>
    </row>
    <row r="841" spans="1:8" x14ac:dyDescent="0.15">
      <c r="A841" s="95">
        <v>42858</v>
      </c>
      <c r="B841" s="94">
        <v>61</v>
      </c>
      <c r="C841" s="94">
        <v>16</v>
      </c>
      <c r="D841" s="94" t="s">
        <v>1394</v>
      </c>
      <c r="E841" s="94" t="s">
        <v>2948</v>
      </c>
      <c r="F841" s="94">
        <v>1118</v>
      </c>
      <c r="G841" s="94" t="s">
        <v>1322</v>
      </c>
      <c r="H841" s="94" t="s">
        <v>2949</v>
      </c>
    </row>
    <row r="842" spans="1:8" x14ac:dyDescent="0.15">
      <c r="A842" s="95">
        <v>43357</v>
      </c>
      <c r="B842" s="94">
        <v>61</v>
      </c>
      <c r="C842" s="94">
        <v>17</v>
      </c>
      <c r="D842" s="94" t="s">
        <v>1280</v>
      </c>
      <c r="E842" s="94" t="s">
        <v>2950</v>
      </c>
      <c r="F842" s="94">
        <v>1118</v>
      </c>
      <c r="G842" s="94" t="s">
        <v>1786</v>
      </c>
      <c r="H842" s="94" t="s">
        <v>2951</v>
      </c>
    </row>
    <row r="843" spans="1:8" x14ac:dyDescent="0.15">
      <c r="A843" s="95">
        <v>41845</v>
      </c>
      <c r="B843" s="94">
        <v>11</v>
      </c>
      <c r="C843" s="94">
        <v>1</v>
      </c>
      <c r="D843" s="94" t="s">
        <v>1280</v>
      </c>
      <c r="E843" s="94" t="s">
        <v>2952</v>
      </c>
      <c r="F843" s="94">
        <v>812</v>
      </c>
      <c r="G843" s="94" t="s">
        <v>1287</v>
      </c>
      <c r="H843" s="94" t="s">
        <v>2953</v>
      </c>
    </row>
    <row r="844" spans="1:8" x14ac:dyDescent="0.15">
      <c r="A844" s="95">
        <v>41845</v>
      </c>
      <c r="B844" s="94">
        <v>61</v>
      </c>
      <c r="C844" s="94">
        <v>2</v>
      </c>
      <c r="D844" s="94" t="s">
        <v>1280</v>
      </c>
      <c r="E844" s="94" t="s">
        <v>2954</v>
      </c>
      <c r="F844" s="94">
        <v>812</v>
      </c>
      <c r="G844" s="94" t="s">
        <v>1287</v>
      </c>
      <c r="H844" s="94" t="s">
        <v>2955</v>
      </c>
    </row>
    <row r="845" spans="1:8" x14ac:dyDescent="0.15">
      <c r="A845" s="95">
        <v>41214</v>
      </c>
      <c r="B845" s="94">
        <v>32</v>
      </c>
      <c r="C845" s="94">
        <v>3</v>
      </c>
      <c r="D845" s="94" t="s">
        <v>1280</v>
      </c>
      <c r="E845" s="94" t="s">
        <v>2956</v>
      </c>
      <c r="F845" s="94">
        <v>812</v>
      </c>
      <c r="G845" s="94" t="s">
        <v>1287</v>
      </c>
      <c r="H845" s="94" t="s">
        <v>2957</v>
      </c>
    </row>
    <row r="846" spans="1:8" x14ac:dyDescent="0.15">
      <c r="A846" s="95">
        <v>41845</v>
      </c>
      <c r="B846" s="94">
        <v>21</v>
      </c>
      <c r="C846" s="94">
        <v>4</v>
      </c>
      <c r="D846" s="94" t="s">
        <v>1280</v>
      </c>
      <c r="E846" s="94" t="s">
        <v>2958</v>
      </c>
      <c r="F846" s="94">
        <v>812</v>
      </c>
      <c r="G846" s="94" t="s">
        <v>1287</v>
      </c>
      <c r="H846" s="94" t="s">
        <v>2959</v>
      </c>
    </row>
    <row r="847" spans="1:8" x14ac:dyDescent="0.15">
      <c r="A847" s="95">
        <v>41214</v>
      </c>
      <c r="B847" s="94">
        <v>21</v>
      </c>
      <c r="C847" s="94">
        <v>5</v>
      </c>
      <c r="D847" s="94" t="s">
        <v>1280</v>
      </c>
      <c r="E847" s="94" t="s">
        <v>2960</v>
      </c>
      <c r="F847" s="94">
        <v>812</v>
      </c>
      <c r="G847" s="94" t="s">
        <v>1287</v>
      </c>
      <c r="H847" s="94" t="s">
        <v>2961</v>
      </c>
    </row>
    <row r="848" spans="1:8" x14ac:dyDescent="0.15">
      <c r="A848" s="95">
        <v>41845</v>
      </c>
      <c r="B848" s="94">
        <v>61</v>
      </c>
      <c r="C848" s="94">
        <v>6</v>
      </c>
      <c r="D848" s="94" t="s">
        <v>1280</v>
      </c>
      <c r="E848" s="94" t="s">
        <v>2962</v>
      </c>
      <c r="F848" s="94">
        <v>812</v>
      </c>
      <c r="G848" s="94" t="s">
        <v>1294</v>
      </c>
      <c r="H848" s="94" t="s">
        <v>2963</v>
      </c>
    </row>
    <row r="849" spans="1:8" x14ac:dyDescent="0.15">
      <c r="A849" s="95">
        <v>43000</v>
      </c>
      <c r="B849" s="94">
        <v>61</v>
      </c>
      <c r="C849" s="94">
        <v>6</v>
      </c>
      <c r="D849" s="94" t="s">
        <v>1280</v>
      </c>
      <c r="E849" s="94" t="s">
        <v>2962</v>
      </c>
      <c r="F849" s="94">
        <v>812</v>
      </c>
      <c r="G849" s="94" t="s">
        <v>1294</v>
      </c>
      <c r="H849" s="94" t="s">
        <v>2964</v>
      </c>
    </row>
    <row r="850" spans="1:8" x14ac:dyDescent="0.15">
      <c r="A850" s="95">
        <v>41845</v>
      </c>
      <c r="B850" s="94">
        <v>12</v>
      </c>
      <c r="C850" s="94">
        <v>7</v>
      </c>
      <c r="D850" s="94" t="s">
        <v>1280</v>
      </c>
      <c r="E850" s="94" t="s">
        <v>2965</v>
      </c>
      <c r="F850" s="94">
        <v>812</v>
      </c>
      <c r="G850" s="94" t="s">
        <v>1294</v>
      </c>
      <c r="H850" s="94" t="s">
        <v>2966</v>
      </c>
    </row>
    <row r="851" spans="1:8" x14ac:dyDescent="0.15">
      <c r="A851" s="95">
        <v>43000</v>
      </c>
      <c r="B851" s="94">
        <v>12</v>
      </c>
      <c r="C851" s="94">
        <v>7</v>
      </c>
      <c r="D851" s="94" t="s">
        <v>1280</v>
      </c>
      <c r="E851" s="94" t="s">
        <v>2965</v>
      </c>
      <c r="F851" s="94">
        <v>812</v>
      </c>
      <c r="G851" s="94" t="s">
        <v>1294</v>
      </c>
      <c r="H851" s="94" t="s">
        <v>2967</v>
      </c>
    </row>
    <row r="852" spans="1:8" x14ac:dyDescent="0.15">
      <c r="A852" s="95">
        <v>41845</v>
      </c>
      <c r="B852" s="94">
        <v>34</v>
      </c>
      <c r="C852" s="94">
        <v>8</v>
      </c>
      <c r="D852" s="94" t="s">
        <v>1280</v>
      </c>
      <c r="E852" s="94" t="s">
        <v>2968</v>
      </c>
      <c r="F852" s="94">
        <v>812</v>
      </c>
      <c r="G852" s="94" t="s">
        <v>1294</v>
      </c>
      <c r="H852" s="94" t="s">
        <v>2969</v>
      </c>
    </row>
    <row r="853" spans="1:8" x14ac:dyDescent="0.15">
      <c r="A853" s="95">
        <v>41845</v>
      </c>
      <c r="B853" s="94">
        <v>22</v>
      </c>
      <c r="C853" s="94">
        <v>9</v>
      </c>
      <c r="D853" s="94" t="s">
        <v>1280</v>
      </c>
      <c r="E853" s="94" t="s">
        <v>2970</v>
      </c>
      <c r="F853" s="94">
        <v>812</v>
      </c>
      <c r="G853" s="94" t="s">
        <v>1294</v>
      </c>
      <c r="H853" s="94" t="s">
        <v>2971</v>
      </c>
    </row>
    <row r="854" spans="1:8" x14ac:dyDescent="0.15">
      <c r="A854" s="95">
        <v>43000</v>
      </c>
      <c r="B854" s="94">
        <v>22</v>
      </c>
      <c r="C854" s="94">
        <v>9</v>
      </c>
      <c r="D854" s="94" t="s">
        <v>1280</v>
      </c>
      <c r="E854" s="94" t="s">
        <v>2970</v>
      </c>
      <c r="F854" s="94">
        <v>812</v>
      </c>
      <c r="G854" s="94" t="s">
        <v>1294</v>
      </c>
      <c r="H854" s="94" t="s">
        <v>2972</v>
      </c>
    </row>
    <row r="855" spans="1:8" x14ac:dyDescent="0.15">
      <c r="A855" s="95">
        <v>41845</v>
      </c>
      <c r="B855" s="94">
        <v>35</v>
      </c>
      <c r="C855" s="94">
        <v>10</v>
      </c>
      <c r="D855" s="94" t="s">
        <v>1280</v>
      </c>
      <c r="E855" s="94" t="s">
        <v>2973</v>
      </c>
      <c r="F855" s="94">
        <v>812</v>
      </c>
      <c r="G855" s="94" t="s">
        <v>1294</v>
      </c>
      <c r="H855" s="94" t="s">
        <v>2974</v>
      </c>
    </row>
    <row r="856" spans="1:8" x14ac:dyDescent="0.15">
      <c r="A856" s="95">
        <v>43000</v>
      </c>
      <c r="B856" s="94">
        <v>35</v>
      </c>
      <c r="C856" s="94">
        <v>10</v>
      </c>
      <c r="D856" s="94" t="s">
        <v>1280</v>
      </c>
      <c r="E856" s="94" t="s">
        <v>2973</v>
      </c>
      <c r="F856" s="94">
        <v>812</v>
      </c>
      <c r="G856" s="94" t="s">
        <v>1294</v>
      </c>
      <c r="H856" s="94" t="s">
        <v>2975</v>
      </c>
    </row>
    <row r="857" spans="1:8" x14ac:dyDescent="0.15">
      <c r="A857" s="95">
        <v>41845</v>
      </c>
      <c r="B857" s="94">
        <v>61</v>
      </c>
      <c r="C857" s="94">
        <v>11</v>
      </c>
      <c r="D857" s="94" t="s">
        <v>1280</v>
      </c>
      <c r="E857" s="94" t="s">
        <v>2976</v>
      </c>
      <c r="F857" s="94">
        <v>812</v>
      </c>
      <c r="G857" s="94" t="s">
        <v>1305</v>
      </c>
      <c r="H857" s="94" t="s">
        <v>2977</v>
      </c>
    </row>
    <row r="858" spans="1:8" x14ac:dyDescent="0.15">
      <c r="A858" s="95">
        <v>43000</v>
      </c>
      <c r="B858" s="94">
        <v>61</v>
      </c>
      <c r="C858" s="94">
        <v>11</v>
      </c>
      <c r="D858" s="94" t="s">
        <v>1280</v>
      </c>
      <c r="E858" s="94" t="s">
        <v>2976</v>
      </c>
      <c r="F858" s="94">
        <v>812</v>
      </c>
      <c r="G858" s="94" t="s">
        <v>1305</v>
      </c>
      <c r="H858" s="94" t="s">
        <v>2978</v>
      </c>
    </row>
    <row r="859" spans="1:8" x14ac:dyDescent="0.15">
      <c r="A859" s="95">
        <v>43000</v>
      </c>
      <c r="B859" s="94">
        <v>61</v>
      </c>
      <c r="C859" s="94">
        <v>12</v>
      </c>
      <c r="D859" s="94" t="s">
        <v>1280</v>
      </c>
      <c r="E859" s="94" t="s">
        <v>2979</v>
      </c>
      <c r="F859" s="94">
        <v>812</v>
      </c>
      <c r="G859" s="94" t="s">
        <v>1305</v>
      </c>
      <c r="H859" s="94" t="s">
        <v>2980</v>
      </c>
    </row>
    <row r="860" spans="1:8" x14ac:dyDescent="0.15">
      <c r="A860" s="95">
        <v>41845</v>
      </c>
      <c r="B860" s="94">
        <v>51</v>
      </c>
      <c r="C860" s="94">
        <v>13</v>
      </c>
      <c r="D860" s="94" t="s">
        <v>1307</v>
      </c>
      <c r="E860" s="94" t="s">
        <v>2981</v>
      </c>
      <c r="F860" s="94">
        <v>812</v>
      </c>
      <c r="G860" s="94" t="s">
        <v>1305</v>
      </c>
      <c r="H860" s="94" t="s">
        <v>2982</v>
      </c>
    </row>
    <row r="861" spans="1:8" x14ac:dyDescent="0.15">
      <c r="A861" s="95">
        <v>41845</v>
      </c>
      <c r="B861" s="94">
        <v>61</v>
      </c>
      <c r="C861" s="94">
        <v>14</v>
      </c>
      <c r="D861" s="94" t="s">
        <v>1280</v>
      </c>
      <c r="E861" s="94" t="s">
        <v>2983</v>
      </c>
      <c r="F861" s="94">
        <v>812</v>
      </c>
      <c r="G861" s="94" t="s">
        <v>1305</v>
      </c>
      <c r="H861" s="94" t="s">
        <v>2984</v>
      </c>
    </row>
    <row r="862" spans="1:8" x14ac:dyDescent="0.15">
      <c r="A862" s="95">
        <v>43000</v>
      </c>
      <c r="B862" s="94">
        <v>61</v>
      </c>
      <c r="C862" s="94">
        <v>15</v>
      </c>
      <c r="D862" s="94" t="s">
        <v>1280</v>
      </c>
      <c r="E862" s="94" t="s">
        <v>2985</v>
      </c>
      <c r="F862" s="94">
        <v>812</v>
      </c>
      <c r="G862" s="94" t="s">
        <v>1316</v>
      </c>
      <c r="H862" s="94" t="s">
        <v>2986</v>
      </c>
    </row>
    <row r="863" spans="1:8" x14ac:dyDescent="0.15">
      <c r="A863" s="95">
        <v>43000</v>
      </c>
      <c r="B863" s="94">
        <v>61</v>
      </c>
      <c r="C863" s="94">
        <v>16</v>
      </c>
      <c r="D863" s="94" t="s">
        <v>1280</v>
      </c>
      <c r="E863" s="94" t="s">
        <v>2987</v>
      </c>
      <c r="F863" s="94">
        <v>812</v>
      </c>
      <c r="G863" s="94" t="s">
        <v>1316</v>
      </c>
      <c r="H863" s="94" t="s">
        <v>2988</v>
      </c>
    </row>
    <row r="864" spans="1:8" x14ac:dyDescent="0.15">
      <c r="A864" s="95">
        <v>41214</v>
      </c>
      <c r="B864" s="94">
        <v>34</v>
      </c>
      <c r="C864" s="94">
        <v>17</v>
      </c>
      <c r="D864" s="94" t="s">
        <v>1280</v>
      </c>
      <c r="E864" s="94" t="s">
        <v>2989</v>
      </c>
      <c r="F864" s="94">
        <v>812</v>
      </c>
      <c r="G864" s="94" t="s">
        <v>1316</v>
      </c>
      <c r="H864" s="94" t="s">
        <v>2990</v>
      </c>
    </row>
    <row r="865" spans="1:8" x14ac:dyDescent="0.15">
      <c r="A865" s="95">
        <v>43000</v>
      </c>
      <c r="B865" s="94">
        <v>61</v>
      </c>
      <c r="C865" s="94">
        <v>18</v>
      </c>
      <c r="D865" s="94" t="s">
        <v>1280</v>
      </c>
      <c r="E865" s="94" t="s">
        <v>2991</v>
      </c>
      <c r="F865" s="94">
        <v>812</v>
      </c>
      <c r="G865" s="94" t="s">
        <v>1316</v>
      </c>
      <c r="H865" s="94" t="s">
        <v>2992</v>
      </c>
    </row>
    <row r="866" spans="1:8" x14ac:dyDescent="0.15">
      <c r="A866" s="95">
        <v>41214</v>
      </c>
      <c r="B866" s="94">
        <v>11</v>
      </c>
      <c r="C866" s="94">
        <v>19</v>
      </c>
      <c r="D866" s="94" t="s">
        <v>1280</v>
      </c>
      <c r="E866" s="94" t="s">
        <v>2993</v>
      </c>
      <c r="F866" s="94">
        <v>812</v>
      </c>
      <c r="G866" s="94" t="s">
        <v>1316</v>
      </c>
      <c r="H866" s="94" t="s">
        <v>2994</v>
      </c>
    </row>
    <row r="867" spans="1:8" x14ac:dyDescent="0.15">
      <c r="A867" s="95">
        <v>43000</v>
      </c>
      <c r="B867" s="94">
        <v>11</v>
      </c>
      <c r="C867" s="94">
        <v>20</v>
      </c>
      <c r="D867" s="94" t="s">
        <v>1280</v>
      </c>
      <c r="E867" s="94" t="s">
        <v>2995</v>
      </c>
      <c r="F867" s="94">
        <v>812</v>
      </c>
      <c r="G867" s="94" t="s">
        <v>1316</v>
      </c>
      <c r="H867" s="94" t="s">
        <v>2996</v>
      </c>
    </row>
    <row r="868" spans="1:8" x14ac:dyDescent="0.15">
      <c r="A868" s="95">
        <v>42859</v>
      </c>
      <c r="B868" s="94">
        <v>11</v>
      </c>
      <c r="C868" s="94">
        <v>1</v>
      </c>
      <c r="D868" s="94" t="s">
        <v>1280</v>
      </c>
      <c r="E868" s="94" t="s">
        <v>2997</v>
      </c>
      <c r="F868" s="94">
        <v>904</v>
      </c>
      <c r="G868" s="94" t="s">
        <v>1287</v>
      </c>
      <c r="H868" s="94" t="s">
        <v>2998</v>
      </c>
    </row>
    <row r="869" spans="1:8" x14ac:dyDescent="0.15">
      <c r="A869" s="95">
        <v>42859</v>
      </c>
      <c r="B869" s="94">
        <v>61</v>
      </c>
      <c r="C869" s="94">
        <v>2</v>
      </c>
      <c r="D869" s="94" t="s">
        <v>1280</v>
      </c>
      <c r="E869" s="94" t="s">
        <v>2999</v>
      </c>
      <c r="F869" s="94">
        <v>904</v>
      </c>
      <c r="G869" s="94" t="s">
        <v>1287</v>
      </c>
      <c r="H869" s="94" t="s">
        <v>3000</v>
      </c>
    </row>
    <row r="870" spans="1:8" x14ac:dyDescent="0.15">
      <c r="A870" s="95">
        <v>42859</v>
      </c>
      <c r="B870" s="94">
        <v>21</v>
      </c>
      <c r="C870" s="94">
        <v>3</v>
      </c>
      <c r="D870" s="94" t="s">
        <v>1280</v>
      </c>
      <c r="E870" s="94" t="s">
        <v>3001</v>
      </c>
      <c r="F870" s="94">
        <v>904</v>
      </c>
      <c r="G870" s="94" t="s">
        <v>1287</v>
      </c>
      <c r="H870" s="94" t="s">
        <v>3002</v>
      </c>
    </row>
    <row r="871" spans="1:8" x14ac:dyDescent="0.15">
      <c r="A871" s="95">
        <v>42859</v>
      </c>
      <c r="B871" s="94">
        <v>61</v>
      </c>
      <c r="C871" s="94">
        <v>4</v>
      </c>
      <c r="D871" s="94" t="s">
        <v>1280</v>
      </c>
      <c r="E871" s="94" t="s">
        <v>3003</v>
      </c>
      <c r="F871" s="94">
        <v>904</v>
      </c>
      <c r="G871" s="94" t="s">
        <v>1294</v>
      </c>
      <c r="H871" s="94" t="s">
        <v>3004</v>
      </c>
    </row>
    <row r="872" spans="1:8" x14ac:dyDescent="0.15">
      <c r="A872" s="95">
        <v>42859</v>
      </c>
      <c r="B872" s="94">
        <v>61</v>
      </c>
      <c r="C872" s="94">
        <v>5</v>
      </c>
      <c r="D872" s="94" t="s">
        <v>1280</v>
      </c>
      <c r="E872" s="94" t="s">
        <v>3005</v>
      </c>
      <c r="F872" s="94">
        <v>904</v>
      </c>
      <c r="G872" s="94" t="s">
        <v>1294</v>
      </c>
      <c r="H872" s="94" t="s">
        <v>3006</v>
      </c>
    </row>
    <row r="873" spans="1:8" x14ac:dyDescent="0.15">
      <c r="A873" s="95">
        <v>42859</v>
      </c>
      <c r="B873" s="94">
        <v>61</v>
      </c>
      <c r="C873" s="94">
        <v>6</v>
      </c>
      <c r="D873" s="94" t="s">
        <v>1280</v>
      </c>
      <c r="E873" s="94" t="s">
        <v>3007</v>
      </c>
      <c r="F873" s="94">
        <v>904</v>
      </c>
      <c r="G873" s="94" t="s">
        <v>1294</v>
      </c>
      <c r="H873" s="94" t="s">
        <v>3008</v>
      </c>
    </row>
    <row r="874" spans="1:8" x14ac:dyDescent="0.15">
      <c r="A874" s="95">
        <v>42859</v>
      </c>
      <c r="B874" s="94">
        <v>22</v>
      </c>
      <c r="C874" s="94">
        <v>7</v>
      </c>
      <c r="D874" s="94" t="s">
        <v>1280</v>
      </c>
      <c r="E874" s="94" t="s">
        <v>3009</v>
      </c>
      <c r="F874" s="94">
        <v>904</v>
      </c>
      <c r="G874" s="94" t="s">
        <v>1294</v>
      </c>
      <c r="H874" s="94" t="s">
        <v>3010</v>
      </c>
    </row>
    <row r="875" spans="1:8" x14ac:dyDescent="0.15">
      <c r="A875" s="95">
        <v>42859</v>
      </c>
      <c r="B875" s="94">
        <v>35</v>
      </c>
      <c r="C875" s="94">
        <v>8</v>
      </c>
      <c r="D875" s="94" t="s">
        <v>1280</v>
      </c>
      <c r="E875" s="94" t="s">
        <v>3011</v>
      </c>
      <c r="F875" s="94">
        <v>904</v>
      </c>
      <c r="G875" s="94" t="s">
        <v>1294</v>
      </c>
      <c r="H875" s="94" t="s">
        <v>3012</v>
      </c>
    </row>
    <row r="876" spans="1:8" x14ac:dyDescent="0.15">
      <c r="A876" s="95">
        <v>42859</v>
      </c>
      <c r="B876" s="94">
        <v>61</v>
      </c>
      <c r="C876" s="94">
        <v>9</v>
      </c>
      <c r="D876" s="94" t="s">
        <v>1280</v>
      </c>
      <c r="E876" s="94" t="s">
        <v>3013</v>
      </c>
      <c r="F876" s="94">
        <v>904</v>
      </c>
      <c r="G876" s="94" t="s">
        <v>1305</v>
      </c>
      <c r="H876" s="94" t="s">
        <v>3014</v>
      </c>
    </row>
    <row r="877" spans="1:8" x14ac:dyDescent="0.15">
      <c r="A877" s="95">
        <v>42859</v>
      </c>
      <c r="B877" s="94">
        <v>61</v>
      </c>
      <c r="C877" s="94">
        <v>10</v>
      </c>
      <c r="D877" s="94" t="s">
        <v>1280</v>
      </c>
      <c r="E877" s="94" t="s">
        <v>3015</v>
      </c>
      <c r="F877" s="94">
        <v>904</v>
      </c>
      <c r="G877" s="94" t="s">
        <v>1305</v>
      </c>
      <c r="H877" s="94" t="s">
        <v>3016</v>
      </c>
    </row>
    <row r="878" spans="1:8" x14ac:dyDescent="0.15">
      <c r="A878" s="95">
        <v>42859</v>
      </c>
      <c r="B878" s="94">
        <v>61</v>
      </c>
      <c r="C878" s="94">
        <v>11</v>
      </c>
      <c r="D878" s="94" t="s">
        <v>1280</v>
      </c>
      <c r="E878" s="94" t="s">
        <v>3017</v>
      </c>
      <c r="F878" s="94">
        <v>904</v>
      </c>
      <c r="G878" s="94" t="s">
        <v>1316</v>
      </c>
      <c r="H878" s="94" t="s">
        <v>3018</v>
      </c>
    </row>
    <row r="879" spans="1:8" x14ac:dyDescent="0.15">
      <c r="A879" s="95">
        <v>42859</v>
      </c>
      <c r="B879" s="94">
        <v>61</v>
      </c>
      <c r="C879" s="94">
        <v>12</v>
      </c>
      <c r="D879" s="94" t="s">
        <v>1280</v>
      </c>
      <c r="E879" s="94" t="s">
        <v>3019</v>
      </c>
      <c r="F879" s="94">
        <v>904</v>
      </c>
      <c r="G879" s="94" t="s">
        <v>1322</v>
      </c>
      <c r="H879" s="94" t="s">
        <v>3020</v>
      </c>
    </row>
    <row r="880" spans="1:8" x14ac:dyDescent="0.15">
      <c r="A880" s="95">
        <v>42859</v>
      </c>
      <c r="B880" s="94">
        <v>61</v>
      </c>
      <c r="C880" s="94">
        <v>13</v>
      </c>
      <c r="D880" s="94" t="s">
        <v>1280</v>
      </c>
      <c r="E880" s="94" t="s">
        <v>3021</v>
      </c>
      <c r="F880" s="94">
        <v>904</v>
      </c>
      <c r="G880" s="94" t="s">
        <v>1322</v>
      </c>
      <c r="H880" s="94" t="s">
        <v>3022</v>
      </c>
    </row>
    <row r="881" spans="1:8" x14ac:dyDescent="0.15">
      <c r="A881" s="95">
        <v>43216</v>
      </c>
      <c r="B881" s="94">
        <v>11</v>
      </c>
      <c r="C881" s="94">
        <v>1</v>
      </c>
      <c r="D881" s="94" t="s">
        <v>1280</v>
      </c>
      <c r="E881" s="94" t="s">
        <v>3023</v>
      </c>
      <c r="F881" s="94">
        <v>856</v>
      </c>
      <c r="G881" s="94" t="s">
        <v>1287</v>
      </c>
      <c r="H881" s="94" t="s">
        <v>3024</v>
      </c>
    </row>
    <row r="882" spans="1:8" x14ac:dyDescent="0.15">
      <c r="A882" s="95">
        <v>43216</v>
      </c>
      <c r="B882" s="94">
        <v>61</v>
      </c>
      <c r="C882" s="94">
        <v>2</v>
      </c>
      <c r="D882" s="94" t="s">
        <v>1280</v>
      </c>
      <c r="E882" s="94" t="s">
        <v>3025</v>
      </c>
      <c r="F882" s="94">
        <v>856</v>
      </c>
      <c r="G882" s="94" t="s">
        <v>1287</v>
      </c>
      <c r="H882" s="94" t="s">
        <v>3026</v>
      </c>
    </row>
    <row r="883" spans="1:8" x14ac:dyDescent="0.15">
      <c r="A883" s="95">
        <v>43216</v>
      </c>
      <c r="B883" s="94">
        <v>21</v>
      </c>
      <c r="C883" s="94">
        <v>3</v>
      </c>
      <c r="D883" s="94" t="s">
        <v>1280</v>
      </c>
      <c r="E883" s="94" t="s">
        <v>3027</v>
      </c>
      <c r="F883" s="94">
        <v>856</v>
      </c>
      <c r="G883" s="94" t="s">
        <v>1287</v>
      </c>
      <c r="H883" s="94" t="s">
        <v>3028</v>
      </c>
    </row>
    <row r="884" spans="1:8" x14ac:dyDescent="0.15">
      <c r="A884" s="95">
        <v>43370</v>
      </c>
      <c r="B884" s="94">
        <v>61</v>
      </c>
      <c r="C884" s="94">
        <v>4</v>
      </c>
      <c r="D884" s="94" t="s">
        <v>1280</v>
      </c>
      <c r="E884" s="94" t="s">
        <v>3029</v>
      </c>
      <c r="F884" s="94">
        <v>856</v>
      </c>
      <c r="G884" s="94" t="s">
        <v>1294</v>
      </c>
      <c r="H884" s="94" t="s">
        <v>3030</v>
      </c>
    </row>
    <row r="885" spans="1:8" x14ac:dyDescent="0.15">
      <c r="A885" s="95">
        <v>42859</v>
      </c>
      <c r="B885" s="94">
        <v>61</v>
      </c>
      <c r="C885" s="94">
        <v>5</v>
      </c>
      <c r="D885" s="94" t="s">
        <v>1280</v>
      </c>
      <c r="E885" s="94" t="s">
        <v>3031</v>
      </c>
      <c r="F885" s="94">
        <v>856</v>
      </c>
      <c r="G885" s="94" t="s">
        <v>1294</v>
      </c>
      <c r="H885" s="94" t="s">
        <v>3032</v>
      </c>
    </row>
    <row r="886" spans="1:8" x14ac:dyDescent="0.15">
      <c r="A886" s="95">
        <v>42859</v>
      </c>
      <c r="B886" s="94">
        <v>12</v>
      </c>
      <c r="C886" s="94">
        <v>6</v>
      </c>
      <c r="D886" s="94" t="s">
        <v>1280</v>
      </c>
      <c r="E886" s="94" t="s">
        <v>3033</v>
      </c>
      <c r="F886" s="94">
        <v>856</v>
      </c>
      <c r="G886" s="94" t="s">
        <v>1294</v>
      </c>
      <c r="H886" s="94" t="s">
        <v>3034</v>
      </c>
    </row>
    <row r="887" spans="1:8" x14ac:dyDescent="0.15">
      <c r="A887" s="95">
        <v>43370</v>
      </c>
      <c r="B887" s="94">
        <v>61</v>
      </c>
      <c r="C887" s="94">
        <v>7</v>
      </c>
      <c r="D887" s="94" t="s">
        <v>1280</v>
      </c>
      <c r="E887" s="94" t="s">
        <v>3035</v>
      </c>
      <c r="F887" s="94">
        <v>856</v>
      </c>
      <c r="G887" s="94" t="s">
        <v>1294</v>
      </c>
      <c r="H887" s="94" t="s">
        <v>3036</v>
      </c>
    </row>
    <row r="888" spans="1:8" x14ac:dyDescent="0.15">
      <c r="A888" s="95">
        <v>43216</v>
      </c>
      <c r="B888" s="94">
        <v>61</v>
      </c>
      <c r="C888" s="94">
        <v>8</v>
      </c>
      <c r="D888" s="94" t="s">
        <v>1280</v>
      </c>
      <c r="E888" s="94" t="s">
        <v>3037</v>
      </c>
      <c r="F888" s="94">
        <v>856</v>
      </c>
      <c r="G888" s="94" t="s">
        <v>1294</v>
      </c>
      <c r="H888" s="94" t="s">
        <v>3038</v>
      </c>
    </row>
    <row r="889" spans="1:8" x14ac:dyDescent="0.15">
      <c r="A889" s="95">
        <v>42859</v>
      </c>
      <c r="B889" s="94">
        <v>22</v>
      </c>
      <c r="C889" s="94">
        <v>9</v>
      </c>
      <c r="D889" s="94" t="s">
        <v>1280</v>
      </c>
      <c r="E889" s="94" t="s">
        <v>3039</v>
      </c>
      <c r="F889" s="94">
        <v>856</v>
      </c>
      <c r="G889" s="94" t="s">
        <v>1294</v>
      </c>
      <c r="H889" s="94" t="s">
        <v>3040</v>
      </c>
    </row>
    <row r="890" spans="1:8" x14ac:dyDescent="0.15">
      <c r="A890" s="95">
        <v>43370</v>
      </c>
      <c r="B890" s="94">
        <v>11</v>
      </c>
      <c r="C890" s="94">
        <v>10</v>
      </c>
      <c r="D890" s="94" t="s">
        <v>1280</v>
      </c>
      <c r="E890" s="94" t="s">
        <v>3041</v>
      </c>
      <c r="F890" s="94">
        <v>856</v>
      </c>
      <c r="G890" s="94" t="s">
        <v>1294</v>
      </c>
      <c r="H890" s="94" t="s">
        <v>3042</v>
      </c>
    </row>
    <row r="891" spans="1:8" x14ac:dyDescent="0.15">
      <c r="A891" s="95">
        <v>42859</v>
      </c>
      <c r="B891" s="94">
        <v>61</v>
      </c>
      <c r="C891" s="94">
        <v>11</v>
      </c>
      <c r="D891" s="94" t="s">
        <v>1280</v>
      </c>
      <c r="E891" s="94" t="s">
        <v>3043</v>
      </c>
      <c r="F891" s="94">
        <v>856</v>
      </c>
      <c r="G891" s="94" t="s">
        <v>1294</v>
      </c>
      <c r="H891" s="94" t="s">
        <v>3044</v>
      </c>
    </row>
    <row r="892" spans="1:8" x14ac:dyDescent="0.15">
      <c r="A892" s="95">
        <v>43370</v>
      </c>
      <c r="B892" s="94">
        <v>35</v>
      </c>
      <c r="C892" s="94">
        <v>12</v>
      </c>
      <c r="D892" s="94" t="s">
        <v>1280</v>
      </c>
      <c r="E892" s="94" t="s">
        <v>3045</v>
      </c>
      <c r="F892" s="94">
        <v>856</v>
      </c>
      <c r="G892" s="94" t="s">
        <v>1294</v>
      </c>
      <c r="H892" s="94" t="s">
        <v>3046</v>
      </c>
    </row>
    <row r="893" spans="1:8" x14ac:dyDescent="0.15">
      <c r="A893" s="95">
        <v>43370</v>
      </c>
      <c r="B893" s="94">
        <v>61</v>
      </c>
      <c r="C893" s="94">
        <v>13</v>
      </c>
      <c r="D893" s="94" t="s">
        <v>1280</v>
      </c>
      <c r="E893" s="94" t="s">
        <v>3047</v>
      </c>
      <c r="F893" s="94">
        <v>856</v>
      </c>
      <c r="G893" s="94" t="s">
        <v>1305</v>
      </c>
      <c r="H893" s="94" t="s">
        <v>3048</v>
      </c>
    </row>
    <row r="894" spans="1:8" x14ac:dyDescent="0.15">
      <c r="A894" s="95">
        <v>45176</v>
      </c>
      <c r="B894" s="94">
        <v>51</v>
      </c>
      <c r="C894" s="94">
        <v>14</v>
      </c>
      <c r="D894" s="94" t="s">
        <v>1307</v>
      </c>
      <c r="E894" s="94" t="s">
        <v>3049</v>
      </c>
      <c r="F894" s="94">
        <v>856</v>
      </c>
      <c r="G894" s="94" t="s">
        <v>1305</v>
      </c>
      <c r="H894" s="94" t="s">
        <v>3050</v>
      </c>
    </row>
    <row r="895" spans="1:8" x14ac:dyDescent="0.15">
      <c r="A895" s="95">
        <v>45012</v>
      </c>
      <c r="B895" s="94">
        <v>61</v>
      </c>
      <c r="C895" s="94">
        <v>15</v>
      </c>
      <c r="D895" s="94" t="s">
        <v>1280</v>
      </c>
      <c r="E895" s="94" t="s">
        <v>3051</v>
      </c>
      <c r="F895" s="94">
        <v>856</v>
      </c>
      <c r="G895" s="94" t="s">
        <v>1305</v>
      </c>
      <c r="H895" s="94" t="s">
        <v>3052</v>
      </c>
    </row>
    <row r="896" spans="1:8" x14ac:dyDescent="0.15">
      <c r="A896" s="95">
        <v>45176</v>
      </c>
      <c r="B896" s="94">
        <v>51</v>
      </c>
      <c r="C896" s="94">
        <v>16</v>
      </c>
      <c r="D896" s="94" t="s">
        <v>1307</v>
      </c>
      <c r="E896" s="94" t="s">
        <v>3053</v>
      </c>
      <c r="F896" s="94">
        <v>856</v>
      </c>
      <c r="G896" s="94" t="s">
        <v>1305</v>
      </c>
      <c r="H896" s="94" t="s">
        <v>3054</v>
      </c>
    </row>
    <row r="897" spans="1:8" x14ac:dyDescent="0.15">
      <c r="A897" s="95">
        <v>45176</v>
      </c>
      <c r="B897" s="94">
        <v>51</v>
      </c>
      <c r="C897" s="94">
        <v>17</v>
      </c>
      <c r="D897" s="94" t="s">
        <v>1307</v>
      </c>
      <c r="E897" s="94" t="s">
        <v>3055</v>
      </c>
      <c r="F897" s="94">
        <v>856</v>
      </c>
      <c r="G897" s="94" t="s">
        <v>1305</v>
      </c>
      <c r="H897" s="94" t="s">
        <v>3056</v>
      </c>
    </row>
    <row r="898" spans="1:8" x14ac:dyDescent="0.15">
      <c r="A898" s="95">
        <v>43370</v>
      </c>
      <c r="B898" s="94">
        <v>41</v>
      </c>
      <c r="C898" s="94">
        <v>18</v>
      </c>
      <c r="D898" s="94" t="s">
        <v>1280</v>
      </c>
      <c r="E898" s="94" t="s">
        <v>3057</v>
      </c>
      <c r="F898" s="94">
        <v>856</v>
      </c>
      <c r="G898" s="94" t="s">
        <v>1305</v>
      </c>
      <c r="H898" s="94" t="s">
        <v>3058</v>
      </c>
    </row>
    <row r="899" spans="1:8" x14ac:dyDescent="0.15">
      <c r="A899" s="95">
        <v>43216</v>
      </c>
      <c r="B899" s="94">
        <v>61</v>
      </c>
      <c r="C899" s="94">
        <v>19</v>
      </c>
      <c r="D899" s="94" t="s">
        <v>1280</v>
      </c>
      <c r="E899" s="94" t="s">
        <v>3059</v>
      </c>
      <c r="F899" s="94">
        <v>856</v>
      </c>
      <c r="G899" s="94" t="s">
        <v>1316</v>
      </c>
      <c r="H899" s="94" t="s">
        <v>3060</v>
      </c>
    </row>
    <row r="900" spans="1:8" x14ac:dyDescent="0.15">
      <c r="A900" s="95">
        <v>43370</v>
      </c>
      <c r="B900" s="94">
        <v>61</v>
      </c>
      <c r="C900" s="94">
        <v>20</v>
      </c>
      <c r="D900" s="94" t="s">
        <v>1280</v>
      </c>
      <c r="E900" s="94" t="s">
        <v>3061</v>
      </c>
      <c r="F900" s="94">
        <v>856</v>
      </c>
      <c r="G900" s="94" t="s">
        <v>1322</v>
      </c>
      <c r="H900" s="94" t="s">
        <v>3062</v>
      </c>
    </row>
    <row r="901" spans="1:8" x14ac:dyDescent="0.15">
      <c r="A901" s="95">
        <v>43216</v>
      </c>
      <c r="B901" s="94">
        <v>61</v>
      </c>
      <c r="C901" s="94">
        <v>21</v>
      </c>
      <c r="D901" s="94" t="s">
        <v>1280</v>
      </c>
      <c r="E901" s="94" t="s">
        <v>3063</v>
      </c>
      <c r="F901" s="94">
        <v>856</v>
      </c>
      <c r="G901" s="94" t="s">
        <v>1322</v>
      </c>
      <c r="H901" s="94" t="s">
        <v>3064</v>
      </c>
    </row>
    <row r="902" spans="1:8" x14ac:dyDescent="0.15">
      <c r="A902" s="95">
        <v>43370</v>
      </c>
      <c r="B902" s="94">
        <v>61</v>
      </c>
      <c r="C902" s="94">
        <v>22</v>
      </c>
      <c r="D902" s="94" t="s">
        <v>1314</v>
      </c>
      <c r="E902" s="94" t="s">
        <v>3065</v>
      </c>
      <c r="F902" s="94">
        <v>856</v>
      </c>
      <c r="G902" s="94" t="s">
        <v>1322</v>
      </c>
      <c r="H902" s="94" t="s">
        <v>3066</v>
      </c>
    </row>
    <row r="903" spans="1:8" x14ac:dyDescent="0.15">
      <c r="A903" s="95">
        <v>43216</v>
      </c>
      <c r="B903" s="94">
        <v>61</v>
      </c>
      <c r="C903" s="94">
        <v>23</v>
      </c>
      <c r="D903" s="94" t="s">
        <v>1314</v>
      </c>
      <c r="E903" s="94" t="s">
        <v>3067</v>
      </c>
      <c r="F903" s="94">
        <v>856</v>
      </c>
      <c r="G903" s="94" t="s">
        <v>1322</v>
      </c>
      <c r="H903" s="94" t="s">
        <v>3068</v>
      </c>
    </row>
    <row r="904" spans="1:8" x14ac:dyDescent="0.15">
      <c r="A904" s="95">
        <v>43370</v>
      </c>
      <c r="B904" s="94">
        <v>11</v>
      </c>
      <c r="C904" s="94">
        <v>24</v>
      </c>
      <c r="D904" s="94" t="s">
        <v>1280</v>
      </c>
      <c r="E904" s="94" t="s">
        <v>3069</v>
      </c>
      <c r="F904" s="94">
        <v>856</v>
      </c>
      <c r="G904" s="94" t="s">
        <v>1322</v>
      </c>
      <c r="H904" s="94" t="s">
        <v>3070</v>
      </c>
    </row>
    <row r="905" spans="1:8" x14ac:dyDescent="0.15">
      <c r="A905" s="95">
        <v>43370</v>
      </c>
      <c r="B905" s="94">
        <v>61</v>
      </c>
      <c r="C905" s="94">
        <v>25</v>
      </c>
      <c r="D905" s="94" t="s">
        <v>1280</v>
      </c>
      <c r="E905" s="94" t="s">
        <v>3071</v>
      </c>
      <c r="F905" s="94">
        <v>856</v>
      </c>
      <c r="G905" s="94" t="s">
        <v>1322</v>
      </c>
      <c r="H905" s="94" t="s">
        <v>3072</v>
      </c>
    </row>
    <row r="906" spans="1:8" x14ac:dyDescent="0.15">
      <c r="A906" s="95">
        <v>43216</v>
      </c>
      <c r="B906" s="94">
        <v>61</v>
      </c>
      <c r="C906" s="94">
        <v>26</v>
      </c>
      <c r="D906" s="94" t="s">
        <v>1280</v>
      </c>
      <c r="E906" s="94" t="s">
        <v>3073</v>
      </c>
      <c r="F906" s="94">
        <v>856</v>
      </c>
      <c r="G906" s="94" t="s">
        <v>1786</v>
      </c>
      <c r="H906" s="94" t="s">
        <v>3074</v>
      </c>
    </row>
    <row r="907" spans="1:8" x14ac:dyDescent="0.15">
      <c r="A907" s="95">
        <v>43216</v>
      </c>
      <c r="B907" s="94">
        <v>61</v>
      </c>
      <c r="C907" s="94">
        <v>27</v>
      </c>
      <c r="D907" s="94" t="s">
        <v>1280</v>
      </c>
      <c r="E907" s="94" t="s">
        <v>3075</v>
      </c>
      <c r="F907" s="94">
        <v>856</v>
      </c>
      <c r="G907" s="94" t="s">
        <v>1786</v>
      </c>
      <c r="H907" s="94" t="s">
        <v>3076</v>
      </c>
    </row>
    <row r="908" spans="1:8" x14ac:dyDescent="0.15">
      <c r="A908" s="95">
        <v>43585</v>
      </c>
      <c r="B908" s="94">
        <v>11</v>
      </c>
      <c r="C908" s="94">
        <v>1</v>
      </c>
      <c r="D908" s="94" t="s">
        <v>1280</v>
      </c>
      <c r="E908" s="94" t="s">
        <v>3077</v>
      </c>
      <c r="F908" s="94">
        <v>1112</v>
      </c>
      <c r="G908" s="94" t="s">
        <v>1287</v>
      </c>
      <c r="H908" s="94" t="s">
        <v>3078</v>
      </c>
    </row>
    <row r="909" spans="1:8" x14ac:dyDescent="0.15">
      <c r="A909" s="95">
        <v>43585</v>
      </c>
      <c r="B909" s="94">
        <v>61</v>
      </c>
      <c r="C909" s="94">
        <v>2</v>
      </c>
      <c r="D909" s="94" t="s">
        <v>1280</v>
      </c>
      <c r="E909" s="94" t="s">
        <v>3079</v>
      </c>
      <c r="F909" s="94">
        <v>1112</v>
      </c>
      <c r="G909" s="94" t="s">
        <v>1287</v>
      </c>
      <c r="H909" s="94" t="s">
        <v>3080</v>
      </c>
    </row>
    <row r="910" spans="1:8" x14ac:dyDescent="0.15">
      <c r="A910" s="95">
        <v>43585</v>
      </c>
      <c r="B910" s="94">
        <v>21</v>
      </c>
      <c r="C910" s="94">
        <v>3</v>
      </c>
      <c r="D910" s="94" t="s">
        <v>1280</v>
      </c>
      <c r="E910" s="94" t="s">
        <v>3081</v>
      </c>
      <c r="F910" s="94">
        <v>1112</v>
      </c>
      <c r="G910" s="94" t="s">
        <v>1287</v>
      </c>
      <c r="H910" s="94" t="s">
        <v>3082</v>
      </c>
    </row>
    <row r="911" spans="1:8" x14ac:dyDescent="0.15">
      <c r="A911" s="95">
        <v>43585</v>
      </c>
      <c r="B911" s="94">
        <v>21</v>
      </c>
      <c r="C911" s="94">
        <v>4</v>
      </c>
      <c r="D911" s="94" t="s">
        <v>1280</v>
      </c>
      <c r="E911" s="94" t="s">
        <v>3083</v>
      </c>
      <c r="F911" s="94">
        <v>1112</v>
      </c>
      <c r="G911" s="94" t="s">
        <v>1287</v>
      </c>
      <c r="H911" s="94" t="s">
        <v>3084</v>
      </c>
    </row>
    <row r="912" spans="1:8" x14ac:dyDescent="0.15">
      <c r="A912" s="95">
        <v>43585</v>
      </c>
      <c r="B912" s="94">
        <v>21</v>
      </c>
      <c r="C912" s="94">
        <v>5</v>
      </c>
      <c r="D912" s="94" t="s">
        <v>1280</v>
      </c>
      <c r="E912" s="94" t="s">
        <v>3085</v>
      </c>
      <c r="F912" s="94">
        <v>1112</v>
      </c>
      <c r="G912" s="94" t="s">
        <v>1287</v>
      </c>
      <c r="H912" s="94" t="s">
        <v>3086</v>
      </c>
    </row>
    <row r="913" spans="1:8" x14ac:dyDescent="0.15">
      <c r="A913" s="95">
        <v>42857</v>
      </c>
      <c r="B913" s="94">
        <v>61</v>
      </c>
      <c r="C913" s="94">
        <v>6</v>
      </c>
      <c r="D913" s="94" t="s">
        <v>1280</v>
      </c>
      <c r="E913" s="94" t="s">
        <v>3087</v>
      </c>
      <c r="F913" s="94">
        <v>1112</v>
      </c>
      <c r="G913" s="94" t="s">
        <v>1294</v>
      </c>
      <c r="H913" s="94" t="s">
        <v>3088</v>
      </c>
    </row>
    <row r="914" spans="1:8" x14ac:dyDescent="0.15">
      <c r="A914" s="95">
        <v>43654</v>
      </c>
      <c r="B914" s="94">
        <v>61</v>
      </c>
      <c r="C914" s="94">
        <v>7</v>
      </c>
      <c r="D914" s="94" t="s">
        <v>1280</v>
      </c>
      <c r="E914" s="94" t="s">
        <v>3089</v>
      </c>
      <c r="F914" s="94">
        <v>1112</v>
      </c>
      <c r="G914" s="94" t="s">
        <v>1294</v>
      </c>
      <c r="H914" s="94" t="s">
        <v>3090</v>
      </c>
    </row>
    <row r="915" spans="1:8" x14ac:dyDescent="0.15">
      <c r="A915" s="95">
        <v>43592</v>
      </c>
      <c r="B915" s="94">
        <v>61</v>
      </c>
      <c r="C915" s="94">
        <v>8</v>
      </c>
      <c r="D915" s="94" t="s">
        <v>1280</v>
      </c>
      <c r="E915" s="94" t="s">
        <v>3091</v>
      </c>
      <c r="F915" s="94">
        <v>1112</v>
      </c>
      <c r="G915" s="94" t="s">
        <v>1294</v>
      </c>
      <c r="H915" s="94" t="s">
        <v>3092</v>
      </c>
    </row>
    <row r="916" spans="1:8" x14ac:dyDescent="0.15">
      <c r="A916" s="95">
        <v>45187</v>
      </c>
      <c r="B916" s="94">
        <v>33</v>
      </c>
      <c r="C916" s="94">
        <v>9</v>
      </c>
      <c r="D916" s="94" t="s">
        <v>1280</v>
      </c>
      <c r="E916" s="94" t="s">
        <v>3093</v>
      </c>
      <c r="F916" s="94">
        <v>1112</v>
      </c>
      <c r="G916" s="94" t="s">
        <v>1294</v>
      </c>
      <c r="H916" s="94" t="s">
        <v>3094</v>
      </c>
    </row>
    <row r="917" spans="1:8" x14ac:dyDescent="0.15">
      <c r="A917" s="95">
        <v>42087</v>
      </c>
      <c r="B917" s="94">
        <v>12</v>
      </c>
      <c r="C917" s="94">
        <v>10</v>
      </c>
      <c r="D917" s="94" t="s">
        <v>1280</v>
      </c>
      <c r="E917" s="94" t="s">
        <v>3095</v>
      </c>
      <c r="F917" s="94">
        <v>1112</v>
      </c>
      <c r="G917" s="94" t="s">
        <v>1294</v>
      </c>
      <c r="H917" s="94" t="s">
        <v>3096</v>
      </c>
    </row>
    <row r="918" spans="1:8" x14ac:dyDescent="0.15">
      <c r="A918" s="95">
        <v>43654</v>
      </c>
      <c r="B918" s="94">
        <v>61</v>
      </c>
      <c r="C918" s="94">
        <v>11</v>
      </c>
      <c r="D918" s="94" t="s">
        <v>1280</v>
      </c>
      <c r="E918" s="94" t="s">
        <v>3097</v>
      </c>
      <c r="F918" s="94">
        <v>1112</v>
      </c>
      <c r="G918" s="94" t="s">
        <v>1294</v>
      </c>
      <c r="H918" s="94" t="s">
        <v>3098</v>
      </c>
    </row>
    <row r="919" spans="1:8" x14ac:dyDescent="0.15">
      <c r="A919" s="95">
        <v>43592</v>
      </c>
      <c r="B919" s="94">
        <v>12</v>
      </c>
      <c r="C919" s="94">
        <v>12</v>
      </c>
      <c r="D919" s="94" t="s">
        <v>1280</v>
      </c>
      <c r="E919" s="94" t="s">
        <v>3099</v>
      </c>
      <c r="F919" s="94">
        <v>1112</v>
      </c>
      <c r="G919" s="94" t="s">
        <v>1294</v>
      </c>
      <c r="H919" s="94" t="s">
        <v>3100</v>
      </c>
    </row>
    <row r="920" spans="1:8" x14ac:dyDescent="0.15">
      <c r="A920" s="95">
        <v>42857</v>
      </c>
      <c r="B920" s="94">
        <v>12</v>
      </c>
      <c r="C920" s="94">
        <v>13</v>
      </c>
      <c r="D920" s="94" t="s">
        <v>1280</v>
      </c>
      <c r="E920" s="94" t="s">
        <v>3101</v>
      </c>
      <c r="F920" s="94">
        <v>1112</v>
      </c>
      <c r="G920" s="94" t="s">
        <v>1294</v>
      </c>
      <c r="H920" s="94" t="s">
        <v>3102</v>
      </c>
    </row>
    <row r="921" spans="1:8" x14ac:dyDescent="0.15">
      <c r="A921" s="95">
        <v>45187</v>
      </c>
      <c r="B921" s="94">
        <v>12</v>
      </c>
      <c r="C921" s="94">
        <v>14</v>
      </c>
      <c r="D921" s="94" t="s">
        <v>1280</v>
      </c>
      <c r="E921" s="94" t="s">
        <v>3103</v>
      </c>
      <c r="F921" s="94">
        <v>1112</v>
      </c>
      <c r="G921" s="94" t="s">
        <v>1294</v>
      </c>
      <c r="H921" s="94" t="s">
        <v>3104</v>
      </c>
    </row>
    <row r="922" spans="1:8" x14ac:dyDescent="0.15">
      <c r="A922" s="95">
        <v>43585</v>
      </c>
      <c r="B922" s="94">
        <v>34</v>
      </c>
      <c r="C922" s="94">
        <v>15</v>
      </c>
      <c r="D922" s="94" t="s">
        <v>1280</v>
      </c>
      <c r="E922" s="94" t="s">
        <v>3105</v>
      </c>
      <c r="F922" s="94">
        <v>1112</v>
      </c>
      <c r="G922" s="94" t="s">
        <v>1294</v>
      </c>
      <c r="H922" s="94" t="s">
        <v>3106</v>
      </c>
    </row>
    <row r="923" spans="1:8" x14ac:dyDescent="0.15">
      <c r="A923" s="95">
        <v>43585</v>
      </c>
      <c r="B923" s="94">
        <v>34</v>
      </c>
      <c r="C923" s="94">
        <v>16</v>
      </c>
      <c r="D923" s="94" t="s">
        <v>1280</v>
      </c>
      <c r="E923" s="94" t="s">
        <v>3107</v>
      </c>
      <c r="F923" s="94">
        <v>1112</v>
      </c>
      <c r="G923" s="94" t="s">
        <v>1294</v>
      </c>
      <c r="H923" s="94" t="s">
        <v>3108</v>
      </c>
    </row>
    <row r="924" spans="1:8" x14ac:dyDescent="0.15">
      <c r="A924" s="95">
        <v>42087</v>
      </c>
      <c r="B924" s="94">
        <v>22</v>
      </c>
      <c r="C924" s="94">
        <v>17</v>
      </c>
      <c r="D924" s="94" t="s">
        <v>1280</v>
      </c>
      <c r="E924" s="94" t="s">
        <v>3109</v>
      </c>
      <c r="F924" s="94">
        <v>1112</v>
      </c>
      <c r="G924" s="94" t="s">
        <v>1294</v>
      </c>
      <c r="H924" s="94" t="s">
        <v>3110</v>
      </c>
    </row>
    <row r="925" spans="1:8" x14ac:dyDescent="0.15">
      <c r="A925" s="95">
        <v>42857</v>
      </c>
      <c r="B925" s="94">
        <v>22</v>
      </c>
      <c r="C925" s="94">
        <v>18</v>
      </c>
      <c r="D925" s="94" t="s">
        <v>1280</v>
      </c>
      <c r="E925" s="94" t="s">
        <v>3111</v>
      </c>
      <c r="F925" s="94">
        <v>1112</v>
      </c>
      <c r="G925" s="94" t="s">
        <v>1294</v>
      </c>
      <c r="H925" s="94" t="s">
        <v>3112</v>
      </c>
    </row>
    <row r="926" spans="1:8" x14ac:dyDescent="0.15">
      <c r="A926" s="95">
        <v>43592</v>
      </c>
      <c r="B926" s="94">
        <v>61</v>
      </c>
      <c r="C926" s="94">
        <v>19</v>
      </c>
      <c r="D926" s="94" t="s">
        <v>1280</v>
      </c>
      <c r="E926" s="94" t="s">
        <v>3113</v>
      </c>
      <c r="F926" s="94">
        <v>1112</v>
      </c>
      <c r="G926" s="94" t="s">
        <v>1294</v>
      </c>
      <c r="H926" s="94" t="s">
        <v>3114</v>
      </c>
    </row>
    <row r="927" spans="1:8" x14ac:dyDescent="0.15">
      <c r="A927" s="95">
        <v>43654</v>
      </c>
      <c r="B927" s="94">
        <v>61</v>
      </c>
      <c r="C927" s="94">
        <v>20</v>
      </c>
      <c r="D927" s="94" t="s">
        <v>1280</v>
      </c>
      <c r="E927" s="94" t="s">
        <v>3115</v>
      </c>
      <c r="F927" s="94">
        <v>1112</v>
      </c>
      <c r="G927" s="94" t="s">
        <v>1294</v>
      </c>
      <c r="H927" s="94" t="s">
        <v>3116</v>
      </c>
    </row>
    <row r="928" spans="1:8" x14ac:dyDescent="0.15">
      <c r="A928" s="95">
        <v>45187</v>
      </c>
      <c r="B928" s="94">
        <v>22</v>
      </c>
      <c r="C928" s="94">
        <v>21</v>
      </c>
      <c r="D928" s="94" t="s">
        <v>1280</v>
      </c>
      <c r="E928" s="94" t="s">
        <v>3117</v>
      </c>
      <c r="F928" s="94">
        <v>1112</v>
      </c>
      <c r="G928" s="94" t="s">
        <v>1294</v>
      </c>
      <c r="H928" s="94" t="s">
        <v>3118</v>
      </c>
    </row>
    <row r="929" spans="1:8" x14ac:dyDescent="0.15">
      <c r="A929" s="95">
        <v>42087</v>
      </c>
      <c r="B929" s="94">
        <v>35</v>
      </c>
      <c r="C929" s="94">
        <v>22</v>
      </c>
      <c r="D929" s="94" t="s">
        <v>1280</v>
      </c>
      <c r="E929" s="94" t="s">
        <v>3119</v>
      </c>
      <c r="F929" s="94">
        <v>1112</v>
      </c>
      <c r="G929" s="94" t="s">
        <v>1294</v>
      </c>
      <c r="H929" s="94" t="s">
        <v>3120</v>
      </c>
    </row>
    <row r="930" spans="1:8" x14ac:dyDescent="0.15">
      <c r="A930" s="95">
        <v>43592</v>
      </c>
      <c r="B930" s="94">
        <v>35</v>
      </c>
      <c r="C930" s="94">
        <v>23</v>
      </c>
      <c r="D930" s="94" t="s">
        <v>1280</v>
      </c>
      <c r="E930" s="94" t="s">
        <v>3121</v>
      </c>
      <c r="F930" s="94">
        <v>1112</v>
      </c>
      <c r="G930" s="94" t="s">
        <v>1294</v>
      </c>
      <c r="H930" s="94" t="s">
        <v>3122</v>
      </c>
    </row>
    <row r="931" spans="1:8" x14ac:dyDescent="0.15">
      <c r="A931" s="95">
        <v>43654</v>
      </c>
      <c r="B931" s="94">
        <v>35</v>
      </c>
      <c r="C931" s="94">
        <v>24</v>
      </c>
      <c r="D931" s="94" t="s">
        <v>1280</v>
      </c>
      <c r="E931" s="94" t="s">
        <v>3123</v>
      </c>
      <c r="F931" s="94">
        <v>1112</v>
      </c>
      <c r="G931" s="94" t="s">
        <v>1294</v>
      </c>
      <c r="H931" s="94" t="s">
        <v>3124</v>
      </c>
    </row>
    <row r="932" spans="1:8" x14ac:dyDescent="0.15">
      <c r="A932" s="95">
        <v>42857</v>
      </c>
      <c r="B932" s="94">
        <v>35</v>
      </c>
      <c r="C932" s="94">
        <v>25</v>
      </c>
      <c r="D932" s="94" t="s">
        <v>1280</v>
      </c>
      <c r="E932" s="94" t="s">
        <v>3125</v>
      </c>
      <c r="F932" s="94">
        <v>1112</v>
      </c>
      <c r="G932" s="94" t="s">
        <v>1294</v>
      </c>
      <c r="H932" s="94" t="s">
        <v>3126</v>
      </c>
    </row>
    <row r="933" spans="1:8" x14ac:dyDescent="0.15">
      <c r="A933" s="95">
        <v>45187</v>
      </c>
      <c r="B933" s="94">
        <v>35</v>
      </c>
      <c r="C933" s="94">
        <v>26</v>
      </c>
      <c r="D933" s="94" t="s">
        <v>1280</v>
      </c>
      <c r="E933" s="94" t="s">
        <v>3127</v>
      </c>
      <c r="F933" s="94">
        <v>1112</v>
      </c>
      <c r="G933" s="94" t="s">
        <v>1294</v>
      </c>
      <c r="H933" s="94" t="s">
        <v>3128</v>
      </c>
    </row>
    <row r="934" spans="1:8" x14ac:dyDescent="0.15">
      <c r="A934" s="95">
        <v>43585</v>
      </c>
      <c r="B934" s="94">
        <v>61</v>
      </c>
      <c r="C934" s="94">
        <v>27</v>
      </c>
      <c r="D934" s="94" t="s">
        <v>1280</v>
      </c>
      <c r="E934" s="94" t="s">
        <v>3129</v>
      </c>
      <c r="F934" s="94">
        <v>1112</v>
      </c>
      <c r="G934" s="94" t="s">
        <v>1305</v>
      </c>
      <c r="H934" s="94" t="s">
        <v>3130</v>
      </c>
    </row>
    <row r="935" spans="1:8" x14ac:dyDescent="0.15">
      <c r="A935" s="95">
        <v>43592</v>
      </c>
      <c r="B935" s="94">
        <v>61</v>
      </c>
      <c r="C935" s="94">
        <v>28</v>
      </c>
      <c r="D935" s="94" t="s">
        <v>1280</v>
      </c>
      <c r="E935" s="94" t="s">
        <v>3131</v>
      </c>
      <c r="F935" s="94">
        <v>1112</v>
      </c>
      <c r="G935" s="94" t="s">
        <v>1305</v>
      </c>
      <c r="H935" s="94" t="s">
        <v>3132</v>
      </c>
    </row>
    <row r="936" spans="1:8" x14ac:dyDescent="0.15">
      <c r="A936" s="95">
        <v>43654</v>
      </c>
      <c r="B936" s="94">
        <v>61</v>
      </c>
      <c r="C936" s="94">
        <v>29</v>
      </c>
      <c r="D936" s="94" t="s">
        <v>1280</v>
      </c>
      <c r="E936" s="94" t="s">
        <v>3133</v>
      </c>
      <c r="F936" s="94">
        <v>1112</v>
      </c>
      <c r="G936" s="94" t="s">
        <v>1305</v>
      </c>
      <c r="H936" s="94" t="s">
        <v>3134</v>
      </c>
    </row>
    <row r="937" spans="1:8" x14ac:dyDescent="0.15">
      <c r="A937" s="95">
        <v>42857</v>
      </c>
      <c r="B937" s="94">
        <v>61</v>
      </c>
      <c r="C937" s="94">
        <v>30</v>
      </c>
      <c r="D937" s="94" t="s">
        <v>1280</v>
      </c>
      <c r="E937" s="94" t="s">
        <v>3135</v>
      </c>
      <c r="F937" s="94">
        <v>1112</v>
      </c>
      <c r="G937" s="94" t="s">
        <v>1305</v>
      </c>
      <c r="H937" s="94" t="s">
        <v>3136</v>
      </c>
    </row>
    <row r="938" spans="1:8" x14ac:dyDescent="0.15">
      <c r="A938" s="95">
        <v>43585</v>
      </c>
      <c r="B938" s="94">
        <v>61</v>
      </c>
      <c r="C938" s="94">
        <v>31</v>
      </c>
      <c r="D938" s="94" t="s">
        <v>1280</v>
      </c>
      <c r="E938" s="94" t="s">
        <v>3137</v>
      </c>
      <c r="F938" s="94">
        <v>1112</v>
      </c>
      <c r="G938" s="94" t="s">
        <v>1305</v>
      </c>
      <c r="H938" s="94" t="s">
        <v>3138</v>
      </c>
    </row>
    <row r="939" spans="1:8" x14ac:dyDescent="0.15">
      <c r="A939" s="95">
        <v>45196</v>
      </c>
      <c r="B939" s="94">
        <v>36</v>
      </c>
      <c r="C939" s="94">
        <v>32</v>
      </c>
      <c r="D939" s="94" t="s">
        <v>1280</v>
      </c>
      <c r="E939" s="94" t="s">
        <v>3139</v>
      </c>
      <c r="F939" s="94">
        <v>1112</v>
      </c>
      <c r="G939" s="94" t="s">
        <v>1305</v>
      </c>
      <c r="H939" s="94" t="s">
        <v>3140</v>
      </c>
    </row>
    <row r="940" spans="1:8" x14ac:dyDescent="0.15">
      <c r="A940" s="95">
        <v>45187</v>
      </c>
      <c r="B940" s="94">
        <v>41</v>
      </c>
      <c r="C940" s="94">
        <v>33</v>
      </c>
      <c r="D940" s="94" t="s">
        <v>1280</v>
      </c>
      <c r="E940" s="94" t="s">
        <v>3141</v>
      </c>
      <c r="F940" s="94">
        <v>1112</v>
      </c>
      <c r="G940" s="94" t="s">
        <v>1305</v>
      </c>
      <c r="H940" s="94" t="s">
        <v>3142</v>
      </c>
    </row>
    <row r="941" spans="1:8" x14ac:dyDescent="0.15">
      <c r="A941" s="95">
        <v>44468</v>
      </c>
      <c r="B941" s="94">
        <v>51</v>
      </c>
      <c r="C941" s="94">
        <v>34</v>
      </c>
      <c r="D941" s="94" t="s">
        <v>1307</v>
      </c>
      <c r="E941" s="94" t="s">
        <v>3143</v>
      </c>
      <c r="F941" s="94">
        <v>1112</v>
      </c>
      <c r="G941" s="94" t="s">
        <v>1305</v>
      </c>
      <c r="H941" s="94" t="s">
        <v>3144</v>
      </c>
    </row>
    <row r="942" spans="1:8" x14ac:dyDescent="0.15">
      <c r="A942" s="95">
        <v>43585</v>
      </c>
      <c r="B942" s="94">
        <v>61</v>
      </c>
      <c r="C942" s="94">
        <v>35</v>
      </c>
      <c r="D942" s="94" t="s">
        <v>1280</v>
      </c>
      <c r="E942" s="94" t="s">
        <v>3145</v>
      </c>
      <c r="F942" s="94">
        <v>1112</v>
      </c>
      <c r="G942" s="94" t="s">
        <v>1305</v>
      </c>
      <c r="H942" s="94" t="s">
        <v>3146</v>
      </c>
    </row>
    <row r="943" spans="1:8" x14ac:dyDescent="0.15">
      <c r="A943" s="95">
        <v>42087</v>
      </c>
      <c r="B943" s="94">
        <v>22</v>
      </c>
      <c r="C943" s="94">
        <v>36</v>
      </c>
      <c r="D943" s="94" t="s">
        <v>1280</v>
      </c>
      <c r="E943" s="94" t="s">
        <v>3147</v>
      </c>
      <c r="F943" s="94">
        <v>1112</v>
      </c>
      <c r="G943" s="94" t="s">
        <v>1305</v>
      </c>
      <c r="H943" s="94" t="s">
        <v>3148</v>
      </c>
    </row>
    <row r="944" spans="1:8" x14ac:dyDescent="0.15">
      <c r="A944" s="95">
        <v>42087</v>
      </c>
      <c r="B944" s="94">
        <v>61</v>
      </c>
      <c r="C944" s="94">
        <v>37</v>
      </c>
      <c r="D944" s="94" t="s">
        <v>1280</v>
      </c>
      <c r="E944" s="94" t="s">
        <v>3149</v>
      </c>
      <c r="F944" s="94">
        <v>1112</v>
      </c>
      <c r="G944" s="94" t="s">
        <v>1305</v>
      </c>
      <c r="H944" s="94" t="s">
        <v>3150</v>
      </c>
    </row>
    <row r="945" spans="1:8" x14ac:dyDescent="0.15">
      <c r="A945" s="95">
        <v>42087</v>
      </c>
      <c r="B945" s="94">
        <v>61</v>
      </c>
      <c r="C945" s="94">
        <v>38</v>
      </c>
      <c r="D945" s="94" t="s">
        <v>1280</v>
      </c>
      <c r="E945" s="94" t="s">
        <v>3151</v>
      </c>
      <c r="F945" s="94">
        <v>1112</v>
      </c>
      <c r="G945" s="94" t="s">
        <v>1305</v>
      </c>
      <c r="H945" s="94" t="s">
        <v>3152</v>
      </c>
    </row>
    <row r="946" spans="1:8" x14ac:dyDescent="0.15">
      <c r="A946" s="95">
        <v>43585</v>
      </c>
      <c r="B946" s="94">
        <v>61</v>
      </c>
      <c r="C946" s="94">
        <v>39</v>
      </c>
      <c r="D946" s="94" t="s">
        <v>1280</v>
      </c>
      <c r="E946" s="94" t="s">
        <v>3153</v>
      </c>
      <c r="F946" s="94">
        <v>1112</v>
      </c>
      <c r="G946" s="94" t="s">
        <v>1305</v>
      </c>
      <c r="H946" s="94" t="s">
        <v>3154</v>
      </c>
    </row>
    <row r="947" spans="1:8" x14ac:dyDescent="0.15">
      <c r="A947" s="95">
        <v>43585</v>
      </c>
      <c r="B947" s="94">
        <v>61</v>
      </c>
      <c r="C947" s="94">
        <v>40</v>
      </c>
      <c r="D947" s="94" t="s">
        <v>1280</v>
      </c>
      <c r="E947" s="94" t="s">
        <v>3155</v>
      </c>
      <c r="F947" s="94">
        <v>1112</v>
      </c>
      <c r="G947" s="94" t="s">
        <v>1305</v>
      </c>
      <c r="H947" s="94" t="s">
        <v>3156</v>
      </c>
    </row>
    <row r="948" spans="1:8" x14ac:dyDescent="0.15">
      <c r="A948" s="95">
        <v>43585</v>
      </c>
      <c r="B948" s="94">
        <v>61</v>
      </c>
      <c r="C948" s="94">
        <v>41</v>
      </c>
      <c r="D948" s="94" t="s">
        <v>1280</v>
      </c>
      <c r="E948" s="94" t="s">
        <v>3157</v>
      </c>
      <c r="F948" s="94">
        <v>1112</v>
      </c>
      <c r="G948" s="94" t="s">
        <v>1305</v>
      </c>
      <c r="H948" s="94" t="s">
        <v>3158</v>
      </c>
    </row>
    <row r="949" spans="1:8" x14ac:dyDescent="0.15">
      <c r="A949" s="95">
        <v>43585</v>
      </c>
      <c r="B949" s="94">
        <v>11</v>
      </c>
      <c r="C949" s="94">
        <v>42</v>
      </c>
      <c r="D949" s="94" t="s">
        <v>1280</v>
      </c>
      <c r="E949" s="94" t="s">
        <v>3159</v>
      </c>
      <c r="F949" s="94">
        <v>1112</v>
      </c>
      <c r="G949" s="94" t="s">
        <v>1305</v>
      </c>
      <c r="H949" s="94" t="s">
        <v>3160</v>
      </c>
    </row>
    <row r="950" spans="1:8" x14ac:dyDescent="0.15">
      <c r="A950" s="95">
        <v>42857</v>
      </c>
      <c r="B950" s="94">
        <v>61</v>
      </c>
      <c r="C950" s="94">
        <v>43</v>
      </c>
      <c r="D950" s="94" t="s">
        <v>1280</v>
      </c>
      <c r="E950" s="94" t="s">
        <v>3161</v>
      </c>
      <c r="F950" s="94">
        <v>1112</v>
      </c>
      <c r="G950" s="94" t="s">
        <v>1305</v>
      </c>
      <c r="H950" s="94" t="s">
        <v>3162</v>
      </c>
    </row>
    <row r="951" spans="1:8" x14ac:dyDescent="0.15">
      <c r="A951" s="95">
        <v>42857</v>
      </c>
      <c r="B951" s="94">
        <v>61</v>
      </c>
      <c r="C951" s="94">
        <v>44</v>
      </c>
      <c r="D951" s="94" t="s">
        <v>1280</v>
      </c>
      <c r="E951" s="94" t="s">
        <v>3163</v>
      </c>
      <c r="F951" s="94">
        <v>1112</v>
      </c>
      <c r="G951" s="94" t="s">
        <v>1305</v>
      </c>
      <c r="H951" s="94" t="s">
        <v>3164</v>
      </c>
    </row>
    <row r="952" spans="1:8" x14ac:dyDescent="0.15">
      <c r="A952" s="95">
        <v>42857</v>
      </c>
      <c r="B952" s="94">
        <v>61</v>
      </c>
      <c r="C952" s="94">
        <v>45</v>
      </c>
      <c r="D952" s="94" t="s">
        <v>1280</v>
      </c>
      <c r="E952" s="94" t="s">
        <v>3165</v>
      </c>
      <c r="F952" s="94">
        <v>1112</v>
      </c>
      <c r="G952" s="94" t="s">
        <v>1305</v>
      </c>
      <c r="H952" s="94" t="s">
        <v>3166</v>
      </c>
    </row>
    <row r="953" spans="1:8" x14ac:dyDescent="0.15">
      <c r="A953" s="95">
        <v>45187</v>
      </c>
      <c r="B953" s="94">
        <v>61</v>
      </c>
      <c r="C953" s="94">
        <v>46</v>
      </c>
      <c r="D953" s="94" t="s">
        <v>1307</v>
      </c>
      <c r="E953" s="94" t="s">
        <v>3167</v>
      </c>
      <c r="F953" s="94">
        <v>1112</v>
      </c>
      <c r="G953" s="94" t="s">
        <v>1305</v>
      </c>
      <c r="H953" s="94" t="s">
        <v>3168</v>
      </c>
    </row>
    <row r="954" spans="1:8" x14ac:dyDescent="0.15">
      <c r="A954" s="95">
        <v>43585</v>
      </c>
      <c r="B954" s="94">
        <v>41</v>
      </c>
      <c r="C954" s="94">
        <v>47</v>
      </c>
      <c r="D954" s="94" t="s">
        <v>1280</v>
      </c>
      <c r="E954" s="94" t="s">
        <v>3169</v>
      </c>
      <c r="F954" s="94">
        <v>1112</v>
      </c>
      <c r="G954" s="94" t="s">
        <v>1305</v>
      </c>
      <c r="H954" s="94" t="s">
        <v>3170</v>
      </c>
    </row>
    <row r="955" spans="1:8" x14ac:dyDescent="0.15">
      <c r="A955" s="95">
        <v>43654</v>
      </c>
      <c r="B955" s="94">
        <v>41</v>
      </c>
      <c r="C955" s="94">
        <v>48</v>
      </c>
      <c r="D955" s="94" t="s">
        <v>1280</v>
      </c>
      <c r="E955" s="94" t="s">
        <v>3171</v>
      </c>
      <c r="F955" s="94">
        <v>1112</v>
      </c>
      <c r="G955" s="94" t="s">
        <v>1305</v>
      </c>
      <c r="H955" s="94" t="s">
        <v>3172</v>
      </c>
    </row>
    <row r="956" spans="1:8" x14ac:dyDescent="0.15">
      <c r="A956" s="95">
        <v>43585</v>
      </c>
      <c r="B956" s="94">
        <v>61</v>
      </c>
      <c r="C956" s="94">
        <v>49</v>
      </c>
      <c r="D956" s="94" t="s">
        <v>1280</v>
      </c>
      <c r="E956" s="94" t="s">
        <v>3173</v>
      </c>
      <c r="F956" s="94">
        <v>1112</v>
      </c>
      <c r="G956" s="94" t="s">
        <v>1316</v>
      </c>
      <c r="H956" s="94" t="s">
        <v>3174</v>
      </c>
    </row>
    <row r="957" spans="1:8" x14ac:dyDescent="0.15">
      <c r="A957" s="95">
        <v>43585</v>
      </c>
      <c r="B957" s="94">
        <v>61</v>
      </c>
      <c r="C957" s="94">
        <v>50</v>
      </c>
      <c r="D957" s="94" t="s">
        <v>1280</v>
      </c>
      <c r="E957" s="94" t="s">
        <v>3175</v>
      </c>
      <c r="F957" s="94">
        <v>1112</v>
      </c>
      <c r="G957" s="94" t="s">
        <v>1316</v>
      </c>
      <c r="H957" s="94" t="s">
        <v>3176</v>
      </c>
    </row>
    <row r="958" spans="1:8" x14ac:dyDescent="0.15">
      <c r="A958" s="95">
        <v>43585</v>
      </c>
      <c r="B958" s="94">
        <v>11</v>
      </c>
      <c r="C958" s="94">
        <v>51</v>
      </c>
      <c r="D958" s="94" t="s">
        <v>1280</v>
      </c>
      <c r="E958" s="94" t="s">
        <v>3177</v>
      </c>
      <c r="F958" s="94">
        <v>1112</v>
      </c>
      <c r="G958" s="94" t="s">
        <v>1316</v>
      </c>
      <c r="H958" s="94" t="s">
        <v>3178</v>
      </c>
    </row>
    <row r="959" spans="1:8" x14ac:dyDescent="0.15">
      <c r="A959" s="95">
        <v>43585</v>
      </c>
      <c r="B959" s="94">
        <v>61</v>
      </c>
      <c r="C959" s="94">
        <v>52</v>
      </c>
      <c r="D959" s="94" t="s">
        <v>1280</v>
      </c>
      <c r="E959" s="94" t="s">
        <v>3179</v>
      </c>
      <c r="F959" s="94">
        <v>1112</v>
      </c>
      <c r="G959" s="94" t="s">
        <v>1316</v>
      </c>
      <c r="H959" s="94" t="s">
        <v>3180</v>
      </c>
    </row>
    <row r="960" spans="1:8" x14ac:dyDescent="0.15">
      <c r="A960" s="95">
        <v>43585</v>
      </c>
      <c r="B960" s="94">
        <v>61</v>
      </c>
      <c r="C960" s="94">
        <v>53</v>
      </c>
      <c r="D960" s="94" t="s">
        <v>1394</v>
      </c>
      <c r="E960" s="94" t="s">
        <v>3181</v>
      </c>
      <c r="F960" s="94">
        <v>1112</v>
      </c>
      <c r="G960" s="94" t="s">
        <v>1316</v>
      </c>
      <c r="H960" s="94" t="s">
        <v>3182</v>
      </c>
    </row>
    <row r="961" spans="1:8" x14ac:dyDescent="0.15">
      <c r="A961" s="95">
        <v>43585</v>
      </c>
      <c r="B961" s="94">
        <v>11</v>
      </c>
      <c r="C961" s="94">
        <v>54</v>
      </c>
      <c r="D961" s="94" t="s">
        <v>1280</v>
      </c>
      <c r="E961" s="94" t="s">
        <v>3183</v>
      </c>
      <c r="F961" s="94">
        <v>1112</v>
      </c>
      <c r="G961" s="94" t="s">
        <v>1316</v>
      </c>
      <c r="H961" s="94" t="s">
        <v>3184</v>
      </c>
    </row>
    <row r="962" spans="1:8" x14ac:dyDescent="0.15">
      <c r="A962" s="95">
        <v>43592</v>
      </c>
      <c r="B962" s="94">
        <v>12</v>
      </c>
      <c r="C962" s="94">
        <v>55</v>
      </c>
      <c r="D962" s="94" t="s">
        <v>1280</v>
      </c>
      <c r="E962" s="94" t="s">
        <v>3185</v>
      </c>
      <c r="F962" s="94">
        <v>1112</v>
      </c>
      <c r="G962" s="94" t="s">
        <v>1322</v>
      </c>
      <c r="H962" s="94" t="s">
        <v>3186</v>
      </c>
    </row>
    <row r="963" spans="1:8" x14ac:dyDescent="0.15">
      <c r="A963" s="95">
        <v>44441</v>
      </c>
      <c r="B963" s="94">
        <v>12</v>
      </c>
      <c r="C963" s="94">
        <v>56</v>
      </c>
      <c r="D963" s="94" t="s">
        <v>1280</v>
      </c>
      <c r="E963" s="94" t="s">
        <v>3187</v>
      </c>
      <c r="F963" s="94">
        <v>1112</v>
      </c>
      <c r="G963" s="94" t="s">
        <v>1322</v>
      </c>
      <c r="H963" s="94" t="s">
        <v>3188</v>
      </c>
    </row>
    <row r="964" spans="1:8" x14ac:dyDescent="0.15">
      <c r="A964" s="95">
        <v>44991</v>
      </c>
      <c r="B964" s="94">
        <v>12</v>
      </c>
      <c r="C964" s="94">
        <v>57</v>
      </c>
      <c r="D964" s="94" t="s">
        <v>1280</v>
      </c>
      <c r="E964" s="94" t="s">
        <v>3189</v>
      </c>
      <c r="F964" s="94">
        <v>1112</v>
      </c>
      <c r="G964" s="94" t="s">
        <v>1322</v>
      </c>
      <c r="H964" s="94" t="s">
        <v>3190</v>
      </c>
    </row>
    <row r="965" spans="1:8" x14ac:dyDescent="0.15">
      <c r="A965" s="95">
        <v>45187</v>
      </c>
      <c r="B965" s="94">
        <v>61</v>
      </c>
      <c r="C965" s="94">
        <v>58</v>
      </c>
      <c r="D965" s="94" t="s">
        <v>1394</v>
      </c>
      <c r="E965" s="94" t="s">
        <v>3191</v>
      </c>
      <c r="F965" s="94">
        <v>1112</v>
      </c>
      <c r="G965" s="94" t="s">
        <v>1322</v>
      </c>
      <c r="H965" s="94" t="s">
        <v>3192</v>
      </c>
    </row>
    <row r="966" spans="1:8" x14ac:dyDescent="0.15">
      <c r="A966" s="95">
        <v>44991</v>
      </c>
      <c r="B966" s="94">
        <v>61</v>
      </c>
      <c r="C966" s="94">
        <v>59</v>
      </c>
      <c r="D966" s="94" t="s">
        <v>1280</v>
      </c>
      <c r="E966" s="94" t="s">
        <v>3193</v>
      </c>
      <c r="F966" s="94">
        <v>1112</v>
      </c>
      <c r="G966" s="94" t="s">
        <v>1322</v>
      </c>
      <c r="H966" s="94" t="s">
        <v>3194</v>
      </c>
    </row>
    <row r="967" spans="1:8" x14ac:dyDescent="0.15">
      <c r="A967" s="95">
        <v>42857</v>
      </c>
      <c r="B967" s="94">
        <v>61</v>
      </c>
      <c r="C967" s="94">
        <v>60</v>
      </c>
      <c r="D967" s="94" t="s">
        <v>1280</v>
      </c>
      <c r="E967" s="94" t="s">
        <v>3195</v>
      </c>
      <c r="F967" s="94">
        <v>1112</v>
      </c>
      <c r="G967" s="94" t="s">
        <v>1322</v>
      </c>
      <c r="H967" s="94" t="s">
        <v>3196</v>
      </c>
    </row>
    <row r="968" spans="1:8" x14ac:dyDescent="0.15">
      <c r="A968" s="95">
        <v>43592</v>
      </c>
      <c r="B968" s="94">
        <v>61</v>
      </c>
      <c r="C968" s="94">
        <v>61</v>
      </c>
      <c r="D968" s="94" t="s">
        <v>1280</v>
      </c>
      <c r="E968" s="94" t="s">
        <v>3197</v>
      </c>
      <c r="F968" s="94">
        <v>1112</v>
      </c>
      <c r="G968" s="94" t="s">
        <v>1322</v>
      </c>
      <c r="H968" s="94" t="s">
        <v>3198</v>
      </c>
    </row>
    <row r="969" spans="1:8" x14ac:dyDescent="0.15">
      <c r="A969" s="95">
        <v>43654</v>
      </c>
      <c r="B969" s="94">
        <v>61</v>
      </c>
      <c r="C969" s="94">
        <v>62</v>
      </c>
      <c r="D969" s="94" t="s">
        <v>1280</v>
      </c>
      <c r="E969" s="94" t="s">
        <v>3199</v>
      </c>
      <c r="F969" s="94">
        <v>1112</v>
      </c>
      <c r="G969" s="94" t="s">
        <v>1322</v>
      </c>
      <c r="H969" s="94" t="s">
        <v>3200</v>
      </c>
    </row>
    <row r="970" spans="1:8" x14ac:dyDescent="0.15">
      <c r="A970" s="95">
        <v>42087</v>
      </c>
      <c r="B970" s="94">
        <v>61</v>
      </c>
      <c r="C970" s="94">
        <v>63</v>
      </c>
      <c r="D970" s="94" t="s">
        <v>1280</v>
      </c>
      <c r="E970" s="94" t="s">
        <v>3201</v>
      </c>
      <c r="F970" s="94">
        <v>1112</v>
      </c>
      <c r="G970" s="94" t="s">
        <v>1322</v>
      </c>
      <c r="H970" s="94" t="s">
        <v>3202</v>
      </c>
    </row>
    <row r="971" spans="1:8" x14ac:dyDescent="0.15">
      <c r="A971" s="95">
        <v>43592</v>
      </c>
      <c r="B971" s="94">
        <v>61</v>
      </c>
      <c r="C971" s="94">
        <v>64</v>
      </c>
      <c r="D971" s="94" t="s">
        <v>1280</v>
      </c>
      <c r="E971" s="94" t="s">
        <v>3203</v>
      </c>
      <c r="F971" s="94">
        <v>1112</v>
      </c>
      <c r="G971" s="94" t="s">
        <v>1322</v>
      </c>
      <c r="H971" s="94" t="s">
        <v>3204</v>
      </c>
    </row>
    <row r="972" spans="1:8" x14ac:dyDescent="0.15">
      <c r="A972" s="95">
        <v>43654</v>
      </c>
      <c r="B972" s="94">
        <v>61</v>
      </c>
      <c r="C972" s="94">
        <v>65</v>
      </c>
      <c r="D972" s="94" t="s">
        <v>1280</v>
      </c>
      <c r="E972" s="94" t="s">
        <v>3205</v>
      </c>
      <c r="F972" s="94">
        <v>1112</v>
      </c>
      <c r="G972" s="94" t="s">
        <v>1322</v>
      </c>
      <c r="H972" s="94" t="s">
        <v>3206</v>
      </c>
    </row>
    <row r="973" spans="1:8" x14ac:dyDescent="0.15">
      <c r="A973" s="95">
        <v>45187</v>
      </c>
      <c r="B973" s="94">
        <v>61</v>
      </c>
      <c r="C973" s="94">
        <v>66</v>
      </c>
      <c r="D973" s="94" t="s">
        <v>1280</v>
      </c>
      <c r="E973" s="94" t="s">
        <v>3207</v>
      </c>
      <c r="F973" s="94">
        <v>1112</v>
      </c>
      <c r="G973" s="94" t="s">
        <v>1322</v>
      </c>
      <c r="H973" s="94" t="s">
        <v>3208</v>
      </c>
    </row>
    <row r="974" spans="1:8" x14ac:dyDescent="0.15">
      <c r="A974" s="95">
        <v>43654</v>
      </c>
      <c r="B974" s="94">
        <v>61</v>
      </c>
      <c r="C974" s="94">
        <v>67</v>
      </c>
      <c r="D974" s="94" t="s">
        <v>1394</v>
      </c>
      <c r="E974" s="94" t="s">
        <v>3209</v>
      </c>
      <c r="F974" s="94">
        <v>1112</v>
      </c>
      <c r="G974" s="94" t="s">
        <v>1322</v>
      </c>
      <c r="H974" s="94" t="s">
        <v>3210</v>
      </c>
    </row>
    <row r="975" spans="1:8" x14ac:dyDescent="0.15">
      <c r="A975" s="95">
        <v>43654</v>
      </c>
      <c r="B975" s="94">
        <v>61</v>
      </c>
      <c r="C975" s="94">
        <v>68</v>
      </c>
      <c r="D975" s="94" t="s">
        <v>1280</v>
      </c>
      <c r="E975" s="94" t="s">
        <v>3211</v>
      </c>
      <c r="F975" s="94">
        <v>1112</v>
      </c>
      <c r="G975" s="94" t="s">
        <v>1322</v>
      </c>
      <c r="H975" s="94" t="s">
        <v>3212</v>
      </c>
    </row>
    <row r="976" spans="1:8" x14ac:dyDescent="0.15">
      <c r="A976" s="95">
        <v>44441</v>
      </c>
      <c r="B976" s="94">
        <v>61</v>
      </c>
      <c r="C976" s="94">
        <v>69</v>
      </c>
      <c r="D976" s="94" t="s">
        <v>1280</v>
      </c>
      <c r="E976" s="94" t="s">
        <v>3213</v>
      </c>
      <c r="F976" s="94">
        <v>1112</v>
      </c>
      <c r="G976" s="94" t="s">
        <v>1322</v>
      </c>
      <c r="H976" s="94" t="s">
        <v>3214</v>
      </c>
    </row>
    <row r="977" spans="1:8" x14ac:dyDescent="0.15">
      <c r="A977" s="95">
        <v>44441</v>
      </c>
      <c r="B977" s="94">
        <v>61</v>
      </c>
      <c r="C977" s="94">
        <v>70</v>
      </c>
      <c r="D977" s="94" t="s">
        <v>1394</v>
      </c>
      <c r="E977" s="94" t="s">
        <v>3215</v>
      </c>
      <c r="F977" s="94">
        <v>1112</v>
      </c>
      <c r="G977" s="94" t="s">
        <v>1322</v>
      </c>
      <c r="H977" s="94" t="s">
        <v>3216</v>
      </c>
    </row>
    <row r="978" spans="1:8" x14ac:dyDescent="0.15">
      <c r="A978" s="95">
        <v>43654</v>
      </c>
      <c r="B978" s="94">
        <v>61</v>
      </c>
      <c r="C978" s="94">
        <v>71</v>
      </c>
      <c r="D978" s="94" t="s">
        <v>1280</v>
      </c>
      <c r="E978" s="94" t="s">
        <v>3217</v>
      </c>
      <c r="F978" s="94">
        <v>1112</v>
      </c>
      <c r="G978" s="94" t="s">
        <v>1322</v>
      </c>
      <c r="H978" s="94" t="s">
        <v>3218</v>
      </c>
    </row>
    <row r="979" spans="1:8" x14ac:dyDescent="0.15">
      <c r="A979" s="95">
        <v>42857</v>
      </c>
      <c r="B979" s="94">
        <v>61</v>
      </c>
      <c r="C979" s="94">
        <v>72</v>
      </c>
      <c r="D979" s="94" t="s">
        <v>1394</v>
      </c>
      <c r="E979" s="94" t="s">
        <v>3219</v>
      </c>
      <c r="F979" s="94">
        <v>1112</v>
      </c>
      <c r="G979" s="94" t="s">
        <v>1322</v>
      </c>
      <c r="H979" s="94" t="s">
        <v>3220</v>
      </c>
    </row>
    <row r="980" spans="1:8" x14ac:dyDescent="0.15">
      <c r="A980" s="95">
        <v>42857</v>
      </c>
      <c r="B980" s="94">
        <v>61</v>
      </c>
      <c r="C980" s="94">
        <v>73</v>
      </c>
      <c r="D980" s="94" t="s">
        <v>1280</v>
      </c>
      <c r="E980" s="94" t="s">
        <v>3221</v>
      </c>
      <c r="F980" s="94">
        <v>1112</v>
      </c>
      <c r="G980" s="94" t="s">
        <v>1322</v>
      </c>
      <c r="H980" s="94" t="s">
        <v>3222</v>
      </c>
    </row>
    <row r="981" spans="1:8" x14ac:dyDescent="0.15">
      <c r="A981" s="95">
        <v>42856</v>
      </c>
      <c r="B981" s="94">
        <v>11</v>
      </c>
      <c r="C981" s="94">
        <v>1</v>
      </c>
      <c r="D981" s="94" t="s">
        <v>1280</v>
      </c>
      <c r="E981" s="94" t="s">
        <v>3223</v>
      </c>
      <c r="F981" s="94">
        <v>1168</v>
      </c>
      <c r="G981" s="94" t="s">
        <v>1287</v>
      </c>
      <c r="H981" s="94" t="s">
        <v>3224</v>
      </c>
    </row>
    <row r="982" spans="1:8" x14ac:dyDescent="0.15">
      <c r="A982" s="95">
        <v>42856</v>
      </c>
      <c r="B982" s="94">
        <v>11</v>
      </c>
      <c r="C982" s="94">
        <v>2</v>
      </c>
      <c r="D982" s="94" t="s">
        <v>1280</v>
      </c>
      <c r="E982" s="94" t="s">
        <v>3225</v>
      </c>
      <c r="F982" s="94">
        <v>1168</v>
      </c>
      <c r="G982" s="94" t="s">
        <v>1287</v>
      </c>
      <c r="H982" s="94" t="s">
        <v>3226</v>
      </c>
    </row>
    <row r="983" spans="1:8" x14ac:dyDescent="0.15">
      <c r="A983" s="95">
        <v>42856</v>
      </c>
      <c r="B983" s="94">
        <v>61</v>
      </c>
      <c r="C983" s="94">
        <v>3</v>
      </c>
      <c r="D983" s="94" t="s">
        <v>1280</v>
      </c>
      <c r="E983" s="94" t="s">
        <v>3227</v>
      </c>
      <c r="F983" s="94">
        <v>1168</v>
      </c>
      <c r="G983" s="94" t="s">
        <v>1287</v>
      </c>
      <c r="H983" s="94" t="s">
        <v>3228</v>
      </c>
    </row>
    <row r="984" spans="1:8" x14ac:dyDescent="0.15">
      <c r="A984" s="95">
        <v>42856</v>
      </c>
      <c r="B984" s="94">
        <v>21</v>
      </c>
      <c r="C984" s="94">
        <v>4</v>
      </c>
      <c r="D984" s="94" t="s">
        <v>1280</v>
      </c>
      <c r="E984" s="94" t="s">
        <v>3229</v>
      </c>
      <c r="F984" s="94">
        <v>1168</v>
      </c>
      <c r="G984" s="94" t="s">
        <v>1287</v>
      </c>
      <c r="H984" s="94" t="s">
        <v>3230</v>
      </c>
    </row>
    <row r="985" spans="1:8" x14ac:dyDescent="0.15">
      <c r="A985" s="95">
        <v>42695</v>
      </c>
      <c r="B985" s="94">
        <v>61</v>
      </c>
      <c r="C985" s="94">
        <v>5</v>
      </c>
      <c r="D985" s="94" t="s">
        <v>1280</v>
      </c>
      <c r="E985" s="94" t="s">
        <v>3231</v>
      </c>
      <c r="F985" s="94">
        <v>1168</v>
      </c>
      <c r="G985" s="94" t="s">
        <v>1294</v>
      </c>
      <c r="H985" s="94" t="s">
        <v>3232</v>
      </c>
    </row>
    <row r="986" spans="1:8" x14ac:dyDescent="0.15">
      <c r="A986" s="95">
        <v>44194</v>
      </c>
      <c r="B986" s="94">
        <v>33</v>
      </c>
      <c r="C986" s="94">
        <v>6</v>
      </c>
      <c r="D986" s="94" t="s">
        <v>1280</v>
      </c>
      <c r="E986" s="94" t="s">
        <v>3233</v>
      </c>
      <c r="F986" s="94">
        <v>1168</v>
      </c>
      <c r="G986" s="94" t="s">
        <v>1294</v>
      </c>
      <c r="H986" s="94" t="s">
        <v>3234</v>
      </c>
    </row>
    <row r="987" spans="1:8" x14ac:dyDescent="0.15">
      <c r="A987" s="95">
        <v>42856</v>
      </c>
      <c r="B987" s="94">
        <v>12</v>
      </c>
      <c r="C987" s="94">
        <v>7</v>
      </c>
      <c r="D987" s="94" t="s">
        <v>1280</v>
      </c>
      <c r="E987" s="94" t="s">
        <v>3235</v>
      </c>
      <c r="F987" s="94">
        <v>1168</v>
      </c>
      <c r="G987" s="94" t="s">
        <v>1294</v>
      </c>
      <c r="H987" s="94" t="s">
        <v>3236</v>
      </c>
    </row>
    <row r="988" spans="1:8" x14ac:dyDescent="0.15">
      <c r="A988" s="95">
        <v>44341</v>
      </c>
      <c r="B988" s="94">
        <v>12</v>
      </c>
      <c r="C988" s="94">
        <v>8</v>
      </c>
      <c r="D988" s="94" t="s">
        <v>1280</v>
      </c>
      <c r="E988" s="94" t="s">
        <v>3237</v>
      </c>
      <c r="F988" s="94">
        <v>1168</v>
      </c>
      <c r="G988" s="94" t="s">
        <v>1294</v>
      </c>
      <c r="H988" s="94" t="s">
        <v>3238</v>
      </c>
    </row>
    <row r="989" spans="1:8" x14ac:dyDescent="0.15">
      <c r="A989" s="95">
        <v>42856</v>
      </c>
      <c r="B989" s="94">
        <v>34</v>
      </c>
      <c r="C989" s="94">
        <v>9</v>
      </c>
      <c r="D989" s="94" t="s">
        <v>1280</v>
      </c>
      <c r="E989" s="94" t="s">
        <v>3239</v>
      </c>
      <c r="F989" s="94">
        <v>1168</v>
      </c>
      <c r="G989" s="94" t="s">
        <v>1294</v>
      </c>
      <c r="H989" s="94" t="s">
        <v>3240</v>
      </c>
    </row>
    <row r="990" spans="1:8" x14ac:dyDescent="0.15">
      <c r="A990" s="95">
        <v>42695</v>
      </c>
      <c r="B990" s="94">
        <v>22</v>
      </c>
      <c r="C990" s="94">
        <v>10</v>
      </c>
      <c r="D990" s="94" t="s">
        <v>1280</v>
      </c>
      <c r="E990" s="94" t="s">
        <v>3241</v>
      </c>
      <c r="F990" s="94">
        <v>1168</v>
      </c>
      <c r="G990" s="94" t="s">
        <v>1294</v>
      </c>
      <c r="H990" s="94" t="s">
        <v>3242</v>
      </c>
    </row>
    <row r="991" spans="1:8" x14ac:dyDescent="0.15">
      <c r="A991" s="95">
        <v>44187</v>
      </c>
      <c r="B991" s="94">
        <v>12</v>
      </c>
      <c r="C991" s="94">
        <v>11</v>
      </c>
      <c r="D991" s="94" t="s">
        <v>1280</v>
      </c>
      <c r="E991" s="94" t="s">
        <v>3243</v>
      </c>
      <c r="F991" s="94">
        <v>1168</v>
      </c>
      <c r="G991" s="94" t="s">
        <v>1294</v>
      </c>
      <c r="H991" s="94" t="s">
        <v>3244</v>
      </c>
    </row>
    <row r="992" spans="1:8" x14ac:dyDescent="0.15">
      <c r="A992" s="95">
        <v>42695</v>
      </c>
      <c r="B992" s="94">
        <v>35</v>
      </c>
      <c r="C992" s="94">
        <v>12</v>
      </c>
      <c r="D992" s="94" t="s">
        <v>1280</v>
      </c>
      <c r="E992" s="94" t="s">
        <v>3245</v>
      </c>
      <c r="F992" s="94">
        <v>1168</v>
      </c>
      <c r="G992" s="94" t="s">
        <v>1294</v>
      </c>
      <c r="H992" s="94" t="s">
        <v>3246</v>
      </c>
    </row>
    <row r="993" spans="1:8" x14ac:dyDescent="0.15">
      <c r="A993" s="95">
        <v>44195</v>
      </c>
      <c r="B993" s="94">
        <v>35</v>
      </c>
      <c r="C993" s="94">
        <v>13</v>
      </c>
      <c r="D993" s="94" t="s">
        <v>1280</v>
      </c>
      <c r="E993" s="94" t="s">
        <v>3247</v>
      </c>
      <c r="F993" s="94">
        <v>1168</v>
      </c>
      <c r="G993" s="94" t="s">
        <v>1294</v>
      </c>
      <c r="H993" s="94" t="s">
        <v>3248</v>
      </c>
    </row>
    <row r="994" spans="1:8" x14ac:dyDescent="0.15">
      <c r="A994" s="95">
        <v>42856</v>
      </c>
      <c r="B994" s="94">
        <v>61</v>
      </c>
      <c r="C994" s="94">
        <v>14</v>
      </c>
      <c r="D994" s="94" t="s">
        <v>1280</v>
      </c>
      <c r="E994" s="94" t="s">
        <v>3249</v>
      </c>
      <c r="F994" s="94">
        <v>1168</v>
      </c>
      <c r="G994" s="94" t="s">
        <v>1305</v>
      </c>
      <c r="H994" s="94" t="s">
        <v>3250</v>
      </c>
    </row>
    <row r="995" spans="1:8" x14ac:dyDescent="0.15">
      <c r="A995" s="95">
        <v>42695</v>
      </c>
      <c r="B995" s="94">
        <v>61</v>
      </c>
      <c r="C995" s="94">
        <v>15</v>
      </c>
      <c r="D995" s="94" t="s">
        <v>1280</v>
      </c>
      <c r="E995" s="94" t="s">
        <v>3251</v>
      </c>
      <c r="F995" s="94">
        <v>1168</v>
      </c>
      <c r="G995" s="94" t="s">
        <v>1305</v>
      </c>
      <c r="H995" s="94" t="s">
        <v>3252</v>
      </c>
    </row>
    <row r="996" spans="1:8" x14ac:dyDescent="0.15">
      <c r="A996" s="95">
        <v>42856</v>
      </c>
      <c r="B996" s="94">
        <v>61</v>
      </c>
      <c r="C996" s="94">
        <v>16</v>
      </c>
      <c r="D996" s="94" t="s">
        <v>1280</v>
      </c>
      <c r="E996" s="94" t="s">
        <v>3253</v>
      </c>
      <c r="F996" s="94">
        <v>1168</v>
      </c>
      <c r="G996" s="94" t="s">
        <v>1305</v>
      </c>
      <c r="H996" s="94" t="s">
        <v>3254</v>
      </c>
    </row>
    <row r="997" spans="1:8" x14ac:dyDescent="0.15">
      <c r="A997" s="95">
        <v>42856</v>
      </c>
      <c r="B997" s="94">
        <v>11</v>
      </c>
      <c r="C997" s="94">
        <v>17</v>
      </c>
      <c r="D997" s="94" t="s">
        <v>1280</v>
      </c>
      <c r="E997" s="94" t="s">
        <v>3255</v>
      </c>
      <c r="F997" s="94">
        <v>1168</v>
      </c>
      <c r="G997" s="94" t="s">
        <v>1316</v>
      </c>
      <c r="H997" s="94" t="s">
        <v>3256</v>
      </c>
    </row>
    <row r="998" spans="1:8" x14ac:dyDescent="0.15">
      <c r="A998" s="95">
        <v>44187</v>
      </c>
      <c r="B998" s="94">
        <v>11</v>
      </c>
      <c r="C998" s="94">
        <v>18</v>
      </c>
      <c r="D998" s="94" t="s">
        <v>1280</v>
      </c>
      <c r="E998" s="94" t="s">
        <v>3257</v>
      </c>
      <c r="F998" s="94">
        <v>1168</v>
      </c>
      <c r="G998" s="94" t="s">
        <v>1316</v>
      </c>
      <c r="H998" s="94" t="s">
        <v>3258</v>
      </c>
    </row>
    <row r="999" spans="1:8" x14ac:dyDescent="0.15">
      <c r="A999" s="95">
        <v>42856</v>
      </c>
      <c r="B999" s="94">
        <v>21</v>
      </c>
      <c r="C999" s="94">
        <v>19</v>
      </c>
      <c r="D999" s="94" t="s">
        <v>1280</v>
      </c>
      <c r="E999" s="94" t="s">
        <v>3259</v>
      </c>
      <c r="F999" s="94">
        <v>1168</v>
      </c>
      <c r="G999" s="94" t="s">
        <v>1316</v>
      </c>
      <c r="H999" s="94" t="s">
        <v>3260</v>
      </c>
    </row>
    <row r="1000" spans="1:8" x14ac:dyDescent="0.15">
      <c r="A1000" s="95">
        <v>44187</v>
      </c>
      <c r="B1000" s="94">
        <v>12</v>
      </c>
      <c r="C1000" s="94">
        <v>20</v>
      </c>
      <c r="D1000" s="94" t="s">
        <v>1280</v>
      </c>
      <c r="E1000" s="94" t="s">
        <v>3261</v>
      </c>
      <c r="F1000" s="94">
        <v>1168</v>
      </c>
      <c r="G1000" s="94" t="s">
        <v>1316</v>
      </c>
      <c r="H1000" s="94" t="s">
        <v>3262</v>
      </c>
    </row>
    <row r="1001" spans="1:8" x14ac:dyDescent="0.15">
      <c r="A1001" s="95">
        <v>44148</v>
      </c>
      <c r="B1001" s="94">
        <v>12</v>
      </c>
      <c r="C1001" s="94">
        <v>21</v>
      </c>
      <c r="D1001" s="94" t="s">
        <v>1280</v>
      </c>
      <c r="E1001" s="94" t="s">
        <v>3263</v>
      </c>
      <c r="F1001" s="94">
        <v>1168</v>
      </c>
      <c r="G1001" s="94" t="s">
        <v>1316</v>
      </c>
      <c r="H1001" s="94" t="s">
        <v>3264</v>
      </c>
    </row>
    <row r="1002" spans="1:8" x14ac:dyDescent="0.15">
      <c r="A1002" s="95">
        <v>44148</v>
      </c>
      <c r="B1002" s="94">
        <v>12</v>
      </c>
      <c r="C1002" s="94">
        <v>22</v>
      </c>
      <c r="D1002" s="94" t="s">
        <v>1962</v>
      </c>
      <c r="E1002" s="94" t="s">
        <v>3265</v>
      </c>
      <c r="F1002" s="94">
        <v>1168</v>
      </c>
      <c r="G1002" s="94" t="s">
        <v>1322</v>
      </c>
      <c r="H1002" s="94" t="s">
        <v>3266</v>
      </c>
    </row>
    <row r="1003" spans="1:8" x14ac:dyDescent="0.15">
      <c r="A1003" s="95">
        <v>44152</v>
      </c>
      <c r="B1003" s="94">
        <v>12</v>
      </c>
      <c r="C1003" s="94">
        <v>23</v>
      </c>
      <c r="D1003" s="94" t="s">
        <v>1962</v>
      </c>
      <c r="E1003" s="94" t="s">
        <v>3267</v>
      </c>
      <c r="F1003" s="94">
        <v>1168</v>
      </c>
      <c r="G1003" s="94" t="s">
        <v>1322</v>
      </c>
      <c r="H1003" s="94" t="s">
        <v>3268</v>
      </c>
    </row>
    <row r="1004" spans="1:8" x14ac:dyDescent="0.15">
      <c r="A1004" s="95">
        <v>44152</v>
      </c>
      <c r="B1004" s="94">
        <v>12</v>
      </c>
      <c r="C1004" s="94">
        <v>24</v>
      </c>
      <c r="D1004" s="94" t="s">
        <v>1962</v>
      </c>
      <c r="E1004" s="94" t="s">
        <v>3269</v>
      </c>
      <c r="F1004" s="94">
        <v>1168</v>
      </c>
      <c r="G1004" s="94" t="s">
        <v>1322</v>
      </c>
      <c r="H1004" s="94" t="s">
        <v>3270</v>
      </c>
    </row>
    <row r="1005" spans="1:8" x14ac:dyDescent="0.15">
      <c r="A1005" s="95">
        <v>42856</v>
      </c>
      <c r="B1005" s="94">
        <v>21</v>
      </c>
      <c r="C1005" s="94">
        <v>25</v>
      </c>
      <c r="D1005" s="94" t="s">
        <v>1280</v>
      </c>
      <c r="E1005" s="94" t="s">
        <v>3271</v>
      </c>
      <c r="F1005" s="94">
        <v>1168</v>
      </c>
      <c r="G1005" s="94" t="s">
        <v>1322</v>
      </c>
      <c r="H1005" s="94" t="s">
        <v>3272</v>
      </c>
    </row>
    <row r="1006" spans="1:8" x14ac:dyDescent="0.15">
      <c r="A1006" s="95">
        <v>42695</v>
      </c>
      <c r="B1006" s="94">
        <v>61</v>
      </c>
      <c r="C1006" s="94">
        <v>26</v>
      </c>
      <c r="D1006" s="94" t="s">
        <v>1280</v>
      </c>
      <c r="E1006" s="94" t="s">
        <v>3273</v>
      </c>
      <c r="F1006" s="94">
        <v>1168</v>
      </c>
      <c r="G1006" s="94" t="s">
        <v>1322</v>
      </c>
      <c r="H1006" s="94" t="s">
        <v>3274</v>
      </c>
    </row>
    <row r="1007" spans="1:8" x14ac:dyDescent="0.15">
      <c r="A1007" s="95">
        <v>44335</v>
      </c>
      <c r="B1007" s="94">
        <v>12</v>
      </c>
      <c r="C1007" s="94">
        <v>11</v>
      </c>
      <c r="D1007" s="94" t="s">
        <v>1280</v>
      </c>
      <c r="E1007" s="94" t="s">
        <v>3243</v>
      </c>
      <c r="F1007" s="94">
        <v>1168</v>
      </c>
      <c r="G1007" s="94" t="s">
        <v>1322</v>
      </c>
      <c r="H1007" s="94" t="s">
        <v>3275</v>
      </c>
    </row>
    <row r="1008" spans="1:8" x14ac:dyDescent="0.15">
      <c r="A1008" s="95">
        <v>42695</v>
      </c>
      <c r="B1008" s="94">
        <v>61</v>
      </c>
      <c r="C1008" s="94">
        <v>27</v>
      </c>
      <c r="D1008" s="94" t="s">
        <v>1280</v>
      </c>
      <c r="E1008" s="94" t="s">
        <v>3276</v>
      </c>
      <c r="F1008" s="94">
        <v>1168</v>
      </c>
      <c r="G1008" s="94" t="s">
        <v>1322</v>
      </c>
      <c r="H1008" s="94" t="s">
        <v>3277</v>
      </c>
    </row>
    <row r="1009" spans="1:8" x14ac:dyDescent="0.15">
      <c r="A1009" s="95">
        <v>44187</v>
      </c>
      <c r="B1009" s="94">
        <v>12</v>
      </c>
      <c r="C1009" s="94">
        <v>28</v>
      </c>
      <c r="D1009" s="94" t="s">
        <v>1280</v>
      </c>
      <c r="E1009" s="94" t="s">
        <v>3278</v>
      </c>
      <c r="F1009" s="94">
        <v>1168</v>
      </c>
      <c r="G1009" s="94" t="s">
        <v>1322</v>
      </c>
      <c r="H1009" s="94" t="s">
        <v>3279</v>
      </c>
    </row>
    <row r="1010" spans="1:8" x14ac:dyDescent="0.15">
      <c r="A1010" s="95">
        <v>42856</v>
      </c>
      <c r="B1010" s="94">
        <v>61</v>
      </c>
      <c r="C1010" s="94">
        <v>29</v>
      </c>
      <c r="D1010" s="94" t="s">
        <v>1280</v>
      </c>
      <c r="E1010" s="94" t="s">
        <v>3280</v>
      </c>
      <c r="F1010" s="94">
        <v>1168</v>
      </c>
      <c r="G1010" s="94" t="s">
        <v>1322</v>
      </c>
      <c r="H1010" s="94" t="s">
        <v>3281</v>
      </c>
    </row>
    <row r="1011" spans="1:8" x14ac:dyDescent="0.15">
      <c r="A1011" s="95">
        <v>42856</v>
      </c>
      <c r="B1011" s="94">
        <v>61</v>
      </c>
      <c r="C1011" s="94">
        <v>30</v>
      </c>
      <c r="D1011" s="94" t="s">
        <v>1280</v>
      </c>
      <c r="E1011" s="94" t="s">
        <v>3282</v>
      </c>
      <c r="F1011" s="94">
        <v>1168</v>
      </c>
      <c r="G1011" s="94" t="s">
        <v>1322</v>
      </c>
      <c r="H1011" s="94" t="s">
        <v>3283</v>
      </c>
    </row>
    <row r="1012" spans="1:8" x14ac:dyDescent="0.15">
      <c r="A1012" s="95">
        <v>42856</v>
      </c>
      <c r="B1012" s="94">
        <v>61</v>
      </c>
      <c r="C1012" s="94">
        <v>31</v>
      </c>
      <c r="D1012" s="94" t="s">
        <v>1280</v>
      </c>
      <c r="E1012" s="94" t="s">
        <v>3284</v>
      </c>
      <c r="F1012" s="94">
        <v>1168</v>
      </c>
      <c r="G1012" s="94" t="s">
        <v>1322</v>
      </c>
      <c r="H1012" s="94" t="s">
        <v>3285</v>
      </c>
    </row>
    <row r="1013" spans="1:8" x14ac:dyDescent="0.15">
      <c r="A1013" s="95">
        <v>43452</v>
      </c>
      <c r="B1013" s="94">
        <v>11</v>
      </c>
      <c r="C1013" s="94">
        <v>1</v>
      </c>
      <c r="D1013" s="94" t="s">
        <v>1280</v>
      </c>
      <c r="E1013" s="94" t="s">
        <v>3286</v>
      </c>
      <c r="F1013" s="94">
        <v>1395</v>
      </c>
      <c r="G1013" s="94" t="s">
        <v>1287</v>
      </c>
      <c r="H1013" s="94" t="s">
        <v>3287</v>
      </c>
    </row>
    <row r="1014" spans="1:8" x14ac:dyDescent="0.15">
      <c r="A1014" s="95">
        <v>43452</v>
      </c>
      <c r="B1014" s="94">
        <v>61</v>
      </c>
      <c r="C1014" s="94">
        <v>2</v>
      </c>
      <c r="D1014" s="94" t="s">
        <v>1307</v>
      </c>
      <c r="E1014" s="94" t="s">
        <v>3288</v>
      </c>
      <c r="F1014" s="94">
        <v>1395</v>
      </c>
      <c r="G1014" s="94" t="s">
        <v>1287</v>
      </c>
      <c r="H1014" s="94" t="s">
        <v>3289</v>
      </c>
    </row>
    <row r="1015" spans="1:8" x14ac:dyDescent="0.15">
      <c r="A1015" s="95">
        <v>43452</v>
      </c>
      <c r="B1015" s="94">
        <v>31</v>
      </c>
      <c r="C1015" s="94">
        <v>3</v>
      </c>
      <c r="D1015" s="94" t="s">
        <v>1280</v>
      </c>
      <c r="E1015" s="94" t="s">
        <v>3290</v>
      </c>
      <c r="F1015" s="94">
        <v>1395</v>
      </c>
      <c r="G1015" s="94" t="s">
        <v>1287</v>
      </c>
      <c r="H1015" s="94" t="s">
        <v>3291</v>
      </c>
    </row>
    <row r="1016" spans="1:8" x14ac:dyDescent="0.15">
      <c r="A1016" s="95">
        <v>43452</v>
      </c>
      <c r="B1016" s="94">
        <v>61</v>
      </c>
      <c r="C1016" s="94">
        <v>4</v>
      </c>
      <c r="D1016" s="94" t="s">
        <v>1280</v>
      </c>
      <c r="E1016" s="94" t="s">
        <v>3292</v>
      </c>
      <c r="F1016" s="94">
        <v>1395</v>
      </c>
      <c r="G1016" s="94" t="s">
        <v>1287</v>
      </c>
      <c r="H1016" s="94" t="s">
        <v>3293</v>
      </c>
    </row>
    <row r="1017" spans="1:8" x14ac:dyDescent="0.15">
      <c r="A1017" s="95">
        <v>43762</v>
      </c>
      <c r="B1017" s="94">
        <v>61</v>
      </c>
      <c r="C1017" s="94">
        <v>5</v>
      </c>
      <c r="D1017" s="94" t="s">
        <v>1280</v>
      </c>
      <c r="E1017" s="94" t="s">
        <v>3294</v>
      </c>
      <c r="F1017" s="94">
        <v>1395</v>
      </c>
      <c r="G1017" s="94" t="s">
        <v>1294</v>
      </c>
      <c r="H1017" s="94" t="s">
        <v>3295</v>
      </c>
    </row>
    <row r="1018" spans="1:8" x14ac:dyDescent="0.15">
      <c r="A1018" s="95">
        <v>43986</v>
      </c>
      <c r="B1018" s="94">
        <v>33</v>
      </c>
      <c r="C1018" s="94">
        <v>6</v>
      </c>
      <c r="D1018" s="94" t="s">
        <v>1280</v>
      </c>
      <c r="E1018" s="94" t="s">
        <v>3296</v>
      </c>
      <c r="F1018" s="94">
        <v>1395</v>
      </c>
      <c r="G1018" s="94" t="s">
        <v>1294</v>
      </c>
      <c r="H1018" s="94" t="s">
        <v>3297</v>
      </c>
    </row>
    <row r="1019" spans="1:8" x14ac:dyDescent="0.15">
      <c r="A1019" s="95">
        <v>43762</v>
      </c>
      <c r="B1019" s="94">
        <v>12</v>
      </c>
      <c r="C1019" s="94">
        <v>7</v>
      </c>
      <c r="D1019" s="94" t="s">
        <v>1280</v>
      </c>
      <c r="E1019" s="94" t="s">
        <v>3298</v>
      </c>
      <c r="F1019" s="94">
        <v>1395</v>
      </c>
      <c r="G1019" s="94" t="s">
        <v>1294</v>
      </c>
      <c r="H1019" s="94" t="s">
        <v>3299</v>
      </c>
    </row>
    <row r="1020" spans="1:8" x14ac:dyDescent="0.15">
      <c r="A1020" s="95">
        <v>43452</v>
      </c>
      <c r="B1020" s="94">
        <v>34</v>
      </c>
      <c r="C1020" s="94">
        <v>8</v>
      </c>
      <c r="D1020" s="94" t="s">
        <v>1280</v>
      </c>
      <c r="E1020" s="94" t="s">
        <v>3300</v>
      </c>
      <c r="F1020" s="94">
        <v>1395</v>
      </c>
      <c r="G1020" s="94" t="s">
        <v>1294</v>
      </c>
      <c r="H1020" s="94" t="s">
        <v>3301</v>
      </c>
    </row>
    <row r="1021" spans="1:8" x14ac:dyDescent="0.15">
      <c r="A1021" s="95">
        <v>43762</v>
      </c>
      <c r="B1021" s="94">
        <v>61</v>
      </c>
      <c r="C1021" s="94">
        <v>9</v>
      </c>
      <c r="D1021" s="94" t="s">
        <v>1280</v>
      </c>
      <c r="E1021" s="94" t="s">
        <v>3302</v>
      </c>
      <c r="F1021" s="94">
        <v>1395</v>
      </c>
      <c r="G1021" s="94" t="s">
        <v>1294</v>
      </c>
      <c r="H1021" s="94" t="s">
        <v>3303</v>
      </c>
    </row>
    <row r="1022" spans="1:8" x14ac:dyDescent="0.15">
      <c r="A1022" s="95">
        <v>43762</v>
      </c>
      <c r="B1022" s="94">
        <v>35</v>
      </c>
      <c r="C1022" s="94">
        <v>10</v>
      </c>
      <c r="D1022" s="94" t="s">
        <v>1280</v>
      </c>
      <c r="E1022" s="94" t="s">
        <v>3304</v>
      </c>
      <c r="F1022" s="94">
        <v>1395</v>
      </c>
      <c r="G1022" s="94" t="s">
        <v>1294</v>
      </c>
      <c r="H1022" s="94" t="s">
        <v>3305</v>
      </c>
    </row>
    <row r="1023" spans="1:8" x14ac:dyDescent="0.15">
      <c r="A1023" s="95">
        <v>43986</v>
      </c>
      <c r="B1023" s="94">
        <v>35</v>
      </c>
      <c r="C1023" s="94">
        <v>11</v>
      </c>
      <c r="D1023" s="94" t="s">
        <v>1280</v>
      </c>
      <c r="E1023" s="94" t="s">
        <v>3306</v>
      </c>
      <c r="F1023" s="94">
        <v>1395</v>
      </c>
      <c r="G1023" s="94" t="s">
        <v>1294</v>
      </c>
      <c r="H1023" s="94" t="s">
        <v>3307</v>
      </c>
    </row>
    <row r="1024" spans="1:8" x14ac:dyDescent="0.15">
      <c r="A1024" s="95">
        <v>43762</v>
      </c>
      <c r="B1024" s="94">
        <v>61</v>
      </c>
      <c r="C1024" s="94">
        <v>12</v>
      </c>
      <c r="D1024" s="94" t="s">
        <v>1280</v>
      </c>
      <c r="E1024" s="94" t="s">
        <v>3308</v>
      </c>
      <c r="F1024" s="94">
        <v>1395</v>
      </c>
      <c r="G1024" s="94" t="s">
        <v>1305</v>
      </c>
      <c r="H1024" s="94" t="s">
        <v>3309</v>
      </c>
    </row>
    <row r="1025" spans="1:8" x14ac:dyDescent="0.15">
      <c r="A1025" s="95">
        <v>43452</v>
      </c>
      <c r="B1025" s="94">
        <v>61</v>
      </c>
      <c r="C1025" s="94">
        <v>13</v>
      </c>
      <c r="D1025" s="94" t="s">
        <v>1280</v>
      </c>
      <c r="E1025" s="94" t="s">
        <v>3310</v>
      </c>
      <c r="F1025" s="94">
        <v>1395</v>
      </c>
      <c r="G1025" s="94" t="s">
        <v>1305</v>
      </c>
      <c r="H1025" s="94" t="s">
        <v>3311</v>
      </c>
    </row>
    <row r="1026" spans="1:8" x14ac:dyDescent="0.15">
      <c r="A1026" s="95">
        <v>43452</v>
      </c>
      <c r="B1026" s="94">
        <v>36</v>
      </c>
      <c r="C1026" s="94">
        <v>14</v>
      </c>
      <c r="D1026" s="94" t="s">
        <v>1280</v>
      </c>
      <c r="E1026" s="94" t="s">
        <v>3312</v>
      </c>
      <c r="F1026" s="94">
        <v>1395</v>
      </c>
      <c r="G1026" s="94" t="s">
        <v>1305</v>
      </c>
      <c r="H1026" s="94" t="s">
        <v>3313</v>
      </c>
    </row>
    <row r="1027" spans="1:8" x14ac:dyDescent="0.15">
      <c r="A1027" s="95">
        <v>43452</v>
      </c>
      <c r="B1027" s="94">
        <v>61</v>
      </c>
      <c r="C1027" s="94">
        <v>15</v>
      </c>
      <c r="D1027" s="94" t="s">
        <v>1280</v>
      </c>
      <c r="E1027" s="94" t="s">
        <v>3314</v>
      </c>
      <c r="F1027" s="94">
        <v>1395</v>
      </c>
      <c r="G1027" s="94" t="s">
        <v>1305</v>
      </c>
      <c r="H1027" s="94" t="s">
        <v>3315</v>
      </c>
    </row>
    <row r="1028" spans="1:8" x14ac:dyDescent="0.15">
      <c r="A1028" s="95">
        <v>43452</v>
      </c>
      <c r="B1028" s="94">
        <v>61</v>
      </c>
      <c r="C1028" s="94">
        <v>16</v>
      </c>
      <c r="D1028" s="94" t="s">
        <v>1280</v>
      </c>
      <c r="E1028" s="94" t="s">
        <v>3316</v>
      </c>
      <c r="F1028" s="94">
        <v>1395</v>
      </c>
      <c r="G1028" s="94" t="s">
        <v>1305</v>
      </c>
      <c r="H1028" s="94" t="s">
        <v>3317</v>
      </c>
    </row>
    <row r="1029" spans="1:8" x14ac:dyDescent="0.15">
      <c r="A1029" s="95">
        <v>43986</v>
      </c>
      <c r="B1029" s="94">
        <v>51</v>
      </c>
      <c r="C1029" s="94">
        <v>17</v>
      </c>
      <c r="D1029" s="94" t="s">
        <v>1307</v>
      </c>
      <c r="E1029" s="94" t="s">
        <v>3318</v>
      </c>
      <c r="F1029" s="94">
        <v>1395</v>
      </c>
      <c r="G1029" s="94" t="s">
        <v>1305</v>
      </c>
      <c r="H1029" s="94" t="s">
        <v>3319</v>
      </c>
    </row>
    <row r="1030" spans="1:8" x14ac:dyDescent="0.15">
      <c r="A1030" s="95">
        <v>43452</v>
      </c>
      <c r="B1030" s="94">
        <v>61</v>
      </c>
      <c r="C1030" s="94">
        <v>18</v>
      </c>
      <c r="D1030" s="94" t="s">
        <v>1314</v>
      </c>
      <c r="E1030" s="94" t="s">
        <v>3320</v>
      </c>
      <c r="F1030" s="94">
        <v>1395</v>
      </c>
      <c r="G1030" s="94" t="s">
        <v>1305</v>
      </c>
      <c r="H1030" s="94" t="s">
        <v>3321</v>
      </c>
    </row>
    <row r="1031" spans="1:8" x14ac:dyDescent="0.15">
      <c r="A1031" s="95">
        <v>43452</v>
      </c>
      <c r="B1031" s="94">
        <v>61</v>
      </c>
      <c r="C1031" s="94">
        <v>19</v>
      </c>
      <c r="D1031" s="94" t="s">
        <v>1280</v>
      </c>
      <c r="E1031" s="94" t="s">
        <v>3322</v>
      </c>
      <c r="F1031" s="94">
        <v>1395</v>
      </c>
      <c r="G1031" s="94" t="s">
        <v>1305</v>
      </c>
      <c r="H1031" s="94" t="s">
        <v>3323</v>
      </c>
    </row>
    <row r="1032" spans="1:8" x14ac:dyDescent="0.15">
      <c r="A1032" s="95">
        <v>43452</v>
      </c>
      <c r="B1032" s="94">
        <v>32</v>
      </c>
      <c r="C1032" s="94">
        <v>20</v>
      </c>
      <c r="D1032" s="94" t="s">
        <v>1280</v>
      </c>
      <c r="E1032" s="94" t="s">
        <v>3324</v>
      </c>
      <c r="F1032" s="94">
        <v>1395</v>
      </c>
      <c r="G1032" s="94" t="s">
        <v>1305</v>
      </c>
      <c r="H1032" s="94" t="s">
        <v>3325</v>
      </c>
    </row>
    <row r="1033" spans="1:8" x14ac:dyDescent="0.15">
      <c r="A1033" s="95">
        <v>45166</v>
      </c>
      <c r="B1033" s="94">
        <v>61</v>
      </c>
      <c r="C1033" s="94">
        <v>21</v>
      </c>
      <c r="D1033" s="94" t="s">
        <v>1280</v>
      </c>
      <c r="E1033" s="94" t="s">
        <v>3326</v>
      </c>
      <c r="F1033" s="94">
        <v>1395</v>
      </c>
      <c r="G1033" s="94" t="s">
        <v>1305</v>
      </c>
      <c r="H1033" s="94" t="s">
        <v>3327</v>
      </c>
    </row>
    <row r="1034" spans="1:8" x14ac:dyDescent="0.15">
      <c r="A1034" s="95">
        <v>45243</v>
      </c>
      <c r="B1034" s="94">
        <v>61</v>
      </c>
      <c r="C1034" s="94">
        <v>22</v>
      </c>
      <c r="D1034" s="94" t="s">
        <v>1280</v>
      </c>
      <c r="E1034" s="94" t="s">
        <v>3328</v>
      </c>
      <c r="F1034" s="94">
        <v>1395</v>
      </c>
      <c r="G1034" s="94" t="s">
        <v>1305</v>
      </c>
      <c r="H1034" s="94" t="s">
        <v>3329</v>
      </c>
    </row>
    <row r="1035" spans="1:8" x14ac:dyDescent="0.15">
      <c r="A1035" s="95">
        <v>43452</v>
      </c>
      <c r="B1035" s="94">
        <v>61</v>
      </c>
      <c r="C1035" s="94">
        <v>23</v>
      </c>
      <c r="D1035" s="94" t="s">
        <v>1280</v>
      </c>
      <c r="E1035" s="94" t="s">
        <v>3330</v>
      </c>
      <c r="F1035" s="94">
        <v>1395</v>
      </c>
      <c r="G1035" s="94" t="s">
        <v>1316</v>
      </c>
      <c r="H1035" s="94" t="s">
        <v>3331</v>
      </c>
    </row>
    <row r="1036" spans="1:8" x14ac:dyDescent="0.15">
      <c r="A1036" s="95">
        <v>43452</v>
      </c>
      <c r="B1036" s="94">
        <v>61</v>
      </c>
      <c r="C1036" s="94">
        <v>24</v>
      </c>
      <c r="D1036" s="94" t="s">
        <v>1280</v>
      </c>
      <c r="E1036" s="94" t="s">
        <v>3332</v>
      </c>
      <c r="F1036" s="94">
        <v>1395</v>
      </c>
      <c r="G1036" s="94" t="s">
        <v>1316</v>
      </c>
      <c r="H1036" s="94" t="s">
        <v>3333</v>
      </c>
    </row>
    <row r="1037" spans="1:8" x14ac:dyDescent="0.15">
      <c r="A1037" s="95">
        <v>43452</v>
      </c>
      <c r="B1037" s="94">
        <v>61</v>
      </c>
      <c r="C1037" s="94">
        <v>25</v>
      </c>
      <c r="D1037" s="94" t="s">
        <v>1307</v>
      </c>
      <c r="E1037" s="94" t="s">
        <v>3334</v>
      </c>
      <c r="F1037" s="94">
        <v>1395</v>
      </c>
      <c r="G1037" s="94" t="s">
        <v>1316</v>
      </c>
      <c r="H1037" s="94" t="s">
        <v>3335</v>
      </c>
    </row>
    <row r="1038" spans="1:8" x14ac:dyDescent="0.15">
      <c r="A1038" s="95">
        <v>43762</v>
      </c>
      <c r="B1038" s="94">
        <v>12</v>
      </c>
      <c r="C1038" s="94">
        <v>26</v>
      </c>
      <c r="D1038" s="94" t="s">
        <v>1280</v>
      </c>
      <c r="E1038" s="94" t="s">
        <v>3336</v>
      </c>
      <c r="F1038" s="94">
        <v>1395</v>
      </c>
      <c r="G1038" s="94" t="s">
        <v>1322</v>
      </c>
      <c r="H1038" s="94" t="s">
        <v>3337</v>
      </c>
    </row>
    <row r="1039" spans="1:8" x14ac:dyDescent="0.15">
      <c r="A1039" s="95">
        <v>43987</v>
      </c>
      <c r="B1039" s="94">
        <v>12</v>
      </c>
      <c r="C1039" s="94">
        <v>26</v>
      </c>
      <c r="D1039" s="94" t="s">
        <v>1280</v>
      </c>
      <c r="E1039" s="94" t="s">
        <v>3336</v>
      </c>
      <c r="F1039" s="94">
        <v>1395</v>
      </c>
      <c r="G1039" s="94" t="s">
        <v>1322</v>
      </c>
      <c r="H1039" s="94" t="s">
        <v>3338</v>
      </c>
    </row>
    <row r="1040" spans="1:8" x14ac:dyDescent="0.15">
      <c r="A1040" s="95">
        <v>43762</v>
      </c>
      <c r="B1040" s="94">
        <v>61</v>
      </c>
      <c r="C1040" s="94">
        <v>27</v>
      </c>
      <c r="D1040" s="94" t="s">
        <v>1314</v>
      </c>
      <c r="E1040" s="94" t="s">
        <v>3339</v>
      </c>
      <c r="F1040" s="94">
        <v>1395</v>
      </c>
      <c r="G1040" s="94" t="s">
        <v>1322</v>
      </c>
      <c r="H1040" s="94" t="s">
        <v>3340</v>
      </c>
    </row>
    <row r="1041" spans="1:8" x14ac:dyDescent="0.15">
      <c r="A1041" s="95">
        <v>43452</v>
      </c>
      <c r="B1041" s="94">
        <v>61</v>
      </c>
      <c r="C1041" s="94">
        <v>28</v>
      </c>
      <c r="D1041" s="94" t="s">
        <v>1314</v>
      </c>
      <c r="E1041" s="94" t="s">
        <v>3341</v>
      </c>
      <c r="F1041" s="94">
        <v>1395</v>
      </c>
      <c r="G1041" s="94" t="s">
        <v>1322</v>
      </c>
      <c r="H1041" s="94" t="s">
        <v>3342</v>
      </c>
    </row>
    <row r="1042" spans="1:8" x14ac:dyDescent="0.15">
      <c r="A1042" s="95">
        <v>43986</v>
      </c>
      <c r="B1042" s="94">
        <v>61</v>
      </c>
      <c r="C1042" s="94">
        <v>29</v>
      </c>
      <c r="D1042" s="94" t="s">
        <v>1314</v>
      </c>
      <c r="E1042" s="94" t="s">
        <v>3343</v>
      </c>
      <c r="F1042" s="94">
        <v>1395</v>
      </c>
      <c r="G1042" s="94" t="s">
        <v>1322</v>
      </c>
      <c r="H1042" s="94" t="s">
        <v>3344</v>
      </c>
    </row>
    <row r="1043" spans="1:8" x14ac:dyDescent="0.15">
      <c r="A1043" s="95">
        <v>43762</v>
      </c>
      <c r="B1043" s="94">
        <v>61</v>
      </c>
      <c r="C1043" s="94">
        <v>30</v>
      </c>
      <c r="D1043" s="94" t="s">
        <v>1280</v>
      </c>
      <c r="E1043" s="94" t="s">
        <v>3345</v>
      </c>
      <c r="F1043" s="94">
        <v>1395</v>
      </c>
      <c r="G1043" s="94" t="s">
        <v>1322</v>
      </c>
      <c r="H1043" s="94" t="s">
        <v>3346</v>
      </c>
    </row>
    <row r="1044" spans="1:8" x14ac:dyDescent="0.15">
      <c r="A1044" s="95">
        <v>43762</v>
      </c>
      <c r="B1044" s="94">
        <v>61</v>
      </c>
      <c r="C1044" s="94">
        <v>31</v>
      </c>
      <c r="D1044" s="94" t="s">
        <v>1280</v>
      </c>
      <c r="E1044" s="94" t="s">
        <v>3347</v>
      </c>
      <c r="F1044" s="94">
        <v>1395</v>
      </c>
      <c r="G1044" s="94" t="s">
        <v>1322</v>
      </c>
      <c r="H1044" s="94" t="s">
        <v>3348</v>
      </c>
    </row>
    <row r="1045" spans="1:8" x14ac:dyDescent="0.15">
      <c r="A1045" s="95">
        <v>42858</v>
      </c>
      <c r="B1045" s="94">
        <v>11</v>
      </c>
      <c r="C1045" s="94">
        <v>1</v>
      </c>
      <c r="D1045" s="94" t="s">
        <v>1280</v>
      </c>
      <c r="E1045" s="94" t="s">
        <v>3349</v>
      </c>
      <c r="F1045" s="94">
        <v>958</v>
      </c>
      <c r="G1045" s="94" t="s">
        <v>1287</v>
      </c>
      <c r="H1045" s="94" t="s">
        <v>3350</v>
      </c>
    </row>
    <row r="1046" spans="1:8" x14ac:dyDescent="0.15">
      <c r="A1046" s="95">
        <v>42858</v>
      </c>
      <c r="B1046" s="94">
        <v>61</v>
      </c>
      <c r="C1046" s="94">
        <v>2</v>
      </c>
      <c r="D1046" s="94" t="s">
        <v>1280</v>
      </c>
      <c r="E1046" s="94" t="s">
        <v>3351</v>
      </c>
      <c r="F1046" s="94">
        <v>958</v>
      </c>
      <c r="G1046" s="94" t="s">
        <v>1287</v>
      </c>
      <c r="H1046" s="94" t="s">
        <v>3352</v>
      </c>
    </row>
    <row r="1047" spans="1:8" x14ac:dyDescent="0.15">
      <c r="A1047" s="95">
        <v>42858</v>
      </c>
      <c r="B1047" s="94">
        <v>21</v>
      </c>
      <c r="C1047" s="94">
        <v>3</v>
      </c>
      <c r="D1047" s="94" t="s">
        <v>1280</v>
      </c>
      <c r="E1047" s="94" t="s">
        <v>3353</v>
      </c>
      <c r="F1047" s="94">
        <v>958</v>
      </c>
      <c r="G1047" s="94" t="s">
        <v>1287</v>
      </c>
      <c r="H1047" s="94" t="s">
        <v>3354</v>
      </c>
    </row>
    <row r="1048" spans="1:8" x14ac:dyDescent="0.15">
      <c r="A1048" s="95">
        <v>42858</v>
      </c>
      <c r="B1048" s="94">
        <v>21</v>
      </c>
      <c r="C1048" s="94">
        <v>4</v>
      </c>
      <c r="D1048" s="94" t="s">
        <v>1280</v>
      </c>
      <c r="E1048" s="94" t="s">
        <v>3355</v>
      </c>
      <c r="F1048" s="94">
        <v>958</v>
      </c>
      <c r="G1048" s="94" t="s">
        <v>1287</v>
      </c>
      <c r="H1048" s="94" t="s">
        <v>3356</v>
      </c>
    </row>
    <row r="1049" spans="1:8" x14ac:dyDescent="0.15">
      <c r="A1049" s="95">
        <v>42858</v>
      </c>
      <c r="B1049" s="94">
        <v>33</v>
      </c>
      <c r="C1049" s="94">
        <v>5</v>
      </c>
      <c r="D1049" s="94" t="s">
        <v>1280</v>
      </c>
      <c r="E1049" s="94" t="s">
        <v>3357</v>
      </c>
      <c r="F1049" s="94">
        <v>958</v>
      </c>
      <c r="G1049" s="94" t="s">
        <v>1294</v>
      </c>
      <c r="H1049" s="94" t="s">
        <v>3358</v>
      </c>
    </row>
    <row r="1050" spans="1:8" x14ac:dyDescent="0.15">
      <c r="A1050" s="95">
        <v>42858</v>
      </c>
      <c r="B1050" s="94">
        <v>61</v>
      </c>
      <c r="C1050" s="94">
        <v>6</v>
      </c>
      <c r="D1050" s="94" t="s">
        <v>1280</v>
      </c>
      <c r="E1050" s="94" t="s">
        <v>3359</v>
      </c>
      <c r="F1050" s="94">
        <v>958</v>
      </c>
      <c r="G1050" s="94" t="s">
        <v>1294</v>
      </c>
      <c r="H1050" s="94" t="s">
        <v>3360</v>
      </c>
    </row>
    <row r="1051" spans="1:8" x14ac:dyDescent="0.15">
      <c r="A1051" s="95">
        <v>44210</v>
      </c>
      <c r="B1051" s="94">
        <v>33</v>
      </c>
      <c r="C1051" s="94">
        <v>7</v>
      </c>
      <c r="D1051" s="94" t="s">
        <v>1280</v>
      </c>
      <c r="E1051" s="94" t="s">
        <v>3361</v>
      </c>
      <c r="F1051" s="94">
        <v>958</v>
      </c>
      <c r="G1051" s="94" t="s">
        <v>1294</v>
      </c>
      <c r="H1051" s="94" t="s">
        <v>3362</v>
      </c>
    </row>
    <row r="1052" spans="1:8" x14ac:dyDescent="0.15">
      <c r="A1052" s="95">
        <v>42858</v>
      </c>
      <c r="B1052" s="94">
        <v>61</v>
      </c>
      <c r="C1052" s="94">
        <v>8</v>
      </c>
      <c r="D1052" s="94" t="s">
        <v>1280</v>
      </c>
      <c r="E1052" s="94" t="s">
        <v>3363</v>
      </c>
      <c r="F1052" s="94">
        <v>958</v>
      </c>
      <c r="G1052" s="94" t="s">
        <v>1294</v>
      </c>
      <c r="H1052" s="94" t="s">
        <v>3364</v>
      </c>
    </row>
    <row r="1053" spans="1:8" x14ac:dyDescent="0.15">
      <c r="A1053" s="95">
        <v>44216</v>
      </c>
      <c r="B1053" s="94">
        <v>12</v>
      </c>
      <c r="C1053" s="94">
        <v>9</v>
      </c>
      <c r="D1053" s="94" t="s">
        <v>1280</v>
      </c>
      <c r="E1053" s="94" t="s">
        <v>3365</v>
      </c>
      <c r="F1053" s="94">
        <v>958</v>
      </c>
      <c r="G1053" s="94" t="s">
        <v>1294</v>
      </c>
      <c r="H1053" s="94" t="s">
        <v>3366</v>
      </c>
    </row>
    <row r="1054" spans="1:8" x14ac:dyDescent="0.15">
      <c r="A1054" s="95">
        <v>44252</v>
      </c>
      <c r="B1054" s="94">
        <v>12</v>
      </c>
      <c r="C1054" s="94">
        <v>10</v>
      </c>
      <c r="D1054" s="94" t="s">
        <v>1280</v>
      </c>
      <c r="E1054" s="94" t="s">
        <v>3367</v>
      </c>
      <c r="F1054" s="94">
        <v>958</v>
      </c>
      <c r="G1054" s="94" t="s">
        <v>1294</v>
      </c>
      <c r="H1054" s="94" t="s">
        <v>3368</v>
      </c>
    </row>
    <row r="1055" spans="1:8" x14ac:dyDescent="0.15">
      <c r="A1055" s="95">
        <v>44253</v>
      </c>
      <c r="B1055" s="94">
        <v>12</v>
      </c>
      <c r="C1055" s="94">
        <v>10</v>
      </c>
      <c r="D1055" s="94" t="s">
        <v>1280</v>
      </c>
      <c r="E1055" s="94" t="s">
        <v>3367</v>
      </c>
      <c r="F1055" s="94">
        <v>958</v>
      </c>
      <c r="G1055" s="94" t="s">
        <v>1294</v>
      </c>
      <c r="H1055" s="94" t="s">
        <v>3369</v>
      </c>
    </row>
    <row r="1056" spans="1:8" x14ac:dyDescent="0.15">
      <c r="A1056" s="95">
        <v>42858</v>
      </c>
      <c r="B1056" s="94">
        <v>34</v>
      </c>
      <c r="C1056" s="94">
        <v>11</v>
      </c>
      <c r="D1056" s="94" t="s">
        <v>1280</v>
      </c>
      <c r="E1056" s="94" t="s">
        <v>3370</v>
      </c>
      <c r="F1056" s="94">
        <v>958</v>
      </c>
      <c r="G1056" s="94" t="s">
        <v>1294</v>
      </c>
      <c r="H1056" s="94" t="s">
        <v>3371</v>
      </c>
    </row>
    <row r="1057" spans="1:8" x14ac:dyDescent="0.15">
      <c r="A1057" s="95">
        <v>42858</v>
      </c>
      <c r="B1057" s="94">
        <v>61</v>
      </c>
      <c r="C1057" s="94">
        <v>12</v>
      </c>
      <c r="D1057" s="94" t="s">
        <v>1280</v>
      </c>
      <c r="E1057" s="94" t="s">
        <v>3372</v>
      </c>
      <c r="F1057" s="94">
        <v>958</v>
      </c>
      <c r="G1057" s="94" t="s">
        <v>1294</v>
      </c>
      <c r="H1057" s="94" t="s">
        <v>3373</v>
      </c>
    </row>
    <row r="1058" spans="1:8" x14ac:dyDescent="0.15">
      <c r="A1058" s="95">
        <v>44216</v>
      </c>
      <c r="B1058" s="94">
        <v>22</v>
      </c>
      <c r="C1058" s="94">
        <v>13</v>
      </c>
      <c r="D1058" s="94" t="s">
        <v>1280</v>
      </c>
      <c r="E1058" s="94" t="s">
        <v>3374</v>
      </c>
      <c r="F1058" s="94">
        <v>958</v>
      </c>
      <c r="G1058" s="94" t="s">
        <v>1294</v>
      </c>
      <c r="H1058" s="94" t="s">
        <v>3375</v>
      </c>
    </row>
    <row r="1059" spans="1:8" x14ac:dyDescent="0.15">
      <c r="A1059" s="95">
        <v>44252</v>
      </c>
      <c r="B1059" s="94">
        <v>22</v>
      </c>
      <c r="C1059" s="94">
        <v>14</v>
      </c>
      <c r="D1059" s="94" t="s">
        <v>1280</v>
      </c>
      <c r="E1059" s="94" t="s">
        <v>3376</v>
      </c>
      <c r="F1059" s="94">
        <v>958</v>
      </c>
      <c r="G1059" s="94" t="s">
        <v>1294</v>
      </c>
      <c r="H1059" s="94" t="s">
        <v>3377</v>
      </c>
    </row>
    <row r="1060" spans="1:8" x14ac:dyDescent="0.15">
      <c r="A1060" s="95">
        <v>42858</v>
      </c>
      <c r="B1060" s="94">
        <v>61</v>
      </c>
      <c r="C1060" s="94">
        <v>15</v>
      </c>
      <c r="D1060" s="94" t="s">
        <v>1280</v>
      </c>
      <c r="E1060" s="94" t="s">
        <v>3378</v>
      </c>
      <c r="F1060" s="94">
        <v>958</v>
      </c>
      <c r="G1060" s="94" t="s">
        <v>1294</v>
      </c>
      <c r="H1060" s="94" t="s">
        <v>3379</v>
      </c>
    </row>
    <row r="1061" spans="1:8" x14ac:dyDescent="0.15">
      <c r="A1061" s="95">
        <v>44210</v>
      </c>
      <c r="B1061" s="94">
        <v>35</v>
      </c>
      <c r="C1061" s="94">
        <v>16</v>
      </c>
      <c r="D1061" s="94" t="s">
        <v>1280</v>
      </c>
      <c r="E1061" s="94" t="s">
        <v>3380</v>
      </c>
      <c r="F1061" s="94">
        <v>958</v>
      </c>
      <c r="G1061" s="94" t="s">
        <v>1294</v>
      </c>
      <c r="H1061" s="94" t="s">
        <v>3381</v>
      </c>
    </row>
    <row r="1062" spans="1:8" x14ac:dyDescent="0.15">
      <c r="A1062" s="95">
        <v>44253</v>
      </c>
      <c r="B1062" s="94">
        <v>35</v>
      </c>
      <c r="C1062" s="94">
        <v>17</v>
      </c>
      <c r="D1062" s="94" t="s">
        <v>1280</v>
      </c>
      <c r="E1062" s="94" t="s">
        <v>3382</v>
      </c>
      <c r="F1062" s="94">
        <v>958</v>
      </c>
      <c r="G1062" s="94" t="s">
        <v>1294</v>
      </c>
      <c r="H1062" s="94" t="s">
        <v>3383</v>
      </c>
    </row>
    <row r="1063" spans="1:8" x14ac:dyDescent="0.15">
      <c r="A1063" s="95">
        <v>42858</v>
      </c>
      <c r="B1063" s="94">
        <v>61</v>
      </c>
      <c r="C1063" s="94">
        <v>18</v>
      </c>
      <c r="D1063" s="94" t="s">
        <v>1280</v>
      </c>
      <c r="E1063" s="94" t="s">
        <v>3384</v>
      </c>
      <c r="F1063" s="94">
        <v>958</v>
      </c>
      <c r="G1063" s="94" t="s">
        <v>1305</v>
      </c>
      <c r="H1063" s="94" t="s">
        <v>3385</v>
      </c>
    </row>
    <row r="1064" spans="1:8" x14ac:dyDescent="0.15">
      <c r="A1064" s="95">
        <v>42858</v>
      </c>
      <c r="B1064" s="94">
        <v>61</v>
      </c>
      <c r="C1064" s="94">
        <v>19</v>
      </c>
      <c r="D1064" s="94" t="s">
        <v>1280</v>
      </c>
      <c r="E1064" s="94" t="s">
        <v>3386</v>
      </c>
      <c r="F1064" s="94">
        <v>958</v>
      </c>
      <c r="G1064" s="94" t="s">
        <v>1305</v>
      </c>
      <c r="H1064" s="94" t="s">
        <v>3387</v>
      </c>
    </row>
    <row r="1065" spans="1:8" x14ac:dyDescent="0.15">
      <c r="A1065" s="95">
        <v>42858</v>
      </c>
      <c r="B1065" s="94">
        <v>61</v>
      </c>
      <c r="C1065" s="94">
        <v>20</v>
      </c>
      <c r="D1065" s="94" t="s">
        <v>1280</v>
      </c>
      <c r="E1065" s="94" t="s">
        <v>3388</v>
      </c>
      <c r="F1065" s="94">
        <v>958</v>
      </c>
      <c r="G1065" s="94" t="s">
        <v>1305</v>
      </c>
      <c r="H1065" s="94" t="s">
        <v>3389</v>
      </c>
    </row>
    <row r="1066" spans="1:8" x14ac:dyDescent="0.15">
      <c r="A1066" s="95">
        <v>42858</v>
      </c>
      <c r="B1066" s="94">
        <v>61</v>
      </c>
      <c r="C1066" s="94">
        <v>21</v>
      </c>
      <c r="D1066" s="94" t="s">
        <v>1280</v>
      </c>
      <c r="E1066" s="94" t="s">
        <v>3390</v>
      </c>
      <c r="F1066" s="94">
        <v>958</v>
      </c>
      <c r="G1066" s="94" t="s">
        <v>1305</v>
      </c>
      <c r="H1066" s="94" t="s">
        <v>3391</v>
      </c>
    </row>
    <row r="1067" spans="1:8" x14ac:dyDescent="0.15">
      <c r="A1067" s="95">
        <v>44253</v>
      </c>
      <c r="B1067" s="94">
        <v>41</v>
      </c>
      <c r="C1067" s="94">
        <v>22</v>
      </c>
      <c r="D1067" s="94" t="s">
        <v>1280</v>
      </c>
      <c r="E1067" s="94" t="s">
        <v>3392</v>
      </c>
      <c r="F1067" s="94">
        <v>958</v>
      </c>
      <c r="G1067" s="94" t="s">
        <v>1305</v>
      </c>
      <c r="H1067" s="94" t="s">
        <v>3393</v>
      </c>
    </row>
    <row r="1068" spans="1:8" x14ac:dyDescent="0.15">
      <c r="A1068" s="95">
        <v>44216</v>
      </c>
      <c r="B1068" s="94">
        <v>51</v>
      </c>
      <c r="C1068" s="94">
        <v>23</v>
      </c>
      <c r="D1068" s="94" t="s">
        <v>1307</v>
      </c>
      <c r="E1068" s="94" t="s">
        <v>3394</v>
      </c>
      <c r="F1068" s="94">
        <v>958</v>
      </c>
      <c r="G1068" s="94" t="s">
        <v>1305</v>
      </c>
      <c r="H1068" s="94" t="s">
        <v>3395</v>
      </c>
    </row>
    <row r="1069" spans="1:8" x14ac:dyDescent="0.15">
      <c r="A1069" s="95">
        <v>42858</v>
      </c>
      <c r="B1069" s="94">
        <v>34</v>
      </c>
      <c r="C1069" s="94">
        <v>24</v>
      </c>
      <c r="D1069" s="94" t="s">
        <v>1280</v>
      </c>
      <c r="E1069" s="94" t="s">
        <v>3396</v>
      </c>
      <c r="F1069" s="94">
        <v>958</v>
      </c>
      <c r="G1069" s="94" t="s">
        <v>1305</v>
      </c>
      <c r="H1069" s="94" t="s">
        <v>3397</v>
      </c>
    </row>
    <row r="1070" spans="1:8" x14ac:dyDescent="0.15">
      <c r="A1070" s="95">
        <v>42858</v>
      </c>
      <c r="B1070" s="94">
        <v>61</v>
      </c>
      <c r="C1070" s="94">
        <v>25</v>
      </c>
      <c r="D1070" s="94" t="s">
        <v>1280</v>
      </c>
      <c r="E1070" s="94" t="s">
        <v>3398</v>
      </c>
      <c r="F1070" s="94">
        <v>958</v>
      </c>
      <c r="G1070" s="94" t="s">
        <v>1305</v>
      </c>
      <c r="H1070" s="94" t="s">
        <v>3399</v>
      </c>
    </row>
    <row r="1071" spans="1:8" x14ac:dyDescent="0.15">
      <c r="A1071" s="95">
        <v>42858</v>
      </c>
      <c r="B1071" s="94">
        <v>61</v>
      </c>
      <c r="C1071" s="94">
        <v>26</v>
      </c>
      <c r="D1071" s="94" t="s">
        <v>1280</v>
      </c>
      <c r="E1071" s="94" t="s">
        <v>3400</v>
      </c>
      <c r="F1071" s="94">
        <v>958</v>
      </c>
      <c r="G1071" s="94" t="s">
        <v>1305</v>
      </c>
      <c r="H1071" s="94" t="s">
        <v>3401</v>
      </c>
    </row>
    <row r="1072" spans="1:8" x14ac:dyDescent="0.15">
      <c r="A1072" s="95">
        <v>42858</v>
      </c>
      <c r="B1072" s="94">
        <v>61</v>
      </c>
      <c r="C1072" s="94">
        <v>27</v>
      </c>
      <c r="D1072" s="94" t="s">
        <v>1280</v>
      </c>
      <c r="E1072" s="94" t="s">
        <v>3402</v>
      </c>
      <c r="F1072" s="94">
        <v>958</v>
      </c>
      <c r="G1072" s="94" t="s">
        <v>1305</v>
      </c>
      <c r="H1072" s="94" t="s">
        <v>3403</v>
      </c>
    </row>
    <row r="1073" spans="1:8" x14ac:dyDescent="0.15">
      <c r="A1073" s="95">
        <v>42858</v>
      </c>
      <c r="B1073" s="94">
        <v>11</v>
      </c>
      <c r="C1073" s="94">
        <v>28</v>
      </c>
      <c r="D1073" s="94" t="s">
        <v>1280</v>
      </c>
      <c r="E1073" s="94" t="s">
        <v>3404</v>
      </c>
      <c r="F1073" s="94">
        <v>958</v>
      </c>
      <c r="G1073" s="94" t="s">
        <v>1305</v>
      </c>
      <c r="H1073" s="94" t="s">
        <v>3405</v>
      </c>
    </row>
    <row r="1074" spans="1:8" x14ac:dyDescent="0.15">
      <c r="A1074" s="95">
        <v>44875</v>
      </c>
      <c r="B1074" s="94">
        <v>61</v>
      </c>
      <c r="C1074" s="94">
        <v>29</v>
      </c>
      <c r="D1074" s="94" t="s">
        <v>1280</v>
      </c>
      <c r="E1074" s="94" t="s">
        <v>3406</v>
      </c>
      <c r="F1074" s="94">
        <v>958</v>
      </c>
      <c r="G1074" s="94" t="s">
        <v>1305</v>
      </c>
      <c r="H1074" s="94" t="s">
        <v>3407</v>
      </c>
    </row>
    <row r="1075" spans="1:8" x14ac:dyDescent="0.15">
      <c r="A1075" s="95">
        <v>42858</v>
      </c>
      <c r="B1075" s="94">
        <v>61</v>
      </c>
      <c r="C1075" s="94">
        <v>30</v>
      </c>
      <c r="D1075" s="94" t="s">
        <v>1280</v>
      </c>
      <c r="E1075" s="94" t="s">
        <v>3408</v>
      </c>
      <c r="F1075" s="94">
        <v>958</v>
      </c>
      <c r="G1075" s="94" t="s">
        <v>1316</v>
      </c>
      <c r="H1075" s="94" t="s">
        <v>3409</v>
      </c>
    </row>
    <row r="1076" spans="1:8" x14ac:dyDescent="0.15">
      <c r="A1076" s="95">
        <v>42858</v>
      </c>
      <c r="B1076" s="94">
        <v>11</v>
      </c>
      <c r="C1076" s="94">
        <v>31</v>
      </c>
      <c r="D1076" s="94" t="s">
        <v>1280</v>
      </c>
      <c r="E1076" s="94" t="s">
        <v>3410</v>
      </c>
      <c r="F1076" s="94">
        <v>958</v>
      </c>
      <c r="G1076" s="94" t="s">
        <v>1316</v>
      </c>
      <c r="H1076" s="94" t="s">
        <v>3411</v>
      </c>
    </row>
    <row r="1077" spans="1:8" x14ac:dyDescent="0.15">
      <c r="A1077" s="95">
        <v>44140</v>
      </c>
      <c r="B1077" s="94">
        <v>12</v>
      </c>
      <c r="C1077" s="94">
        <v>32</v>
      </c>
      <c r="D1077" s="94" t="s">
        <v>1280</v>
      </c>
      <c r="E1077" s="94" t="s">
        <v>3412</v>
      </c>
      <c r="F1077" s="94">
        <v>958</v>
      </c>
      <c r="G1077" s="94" t="s">
        <v>1322</v>
      </c>
      <c r="H1077" s="94" t="s">
        <v>3413</v>
      </c>
    </row>
    <row r="1078" spans="1:8" x14ac:dyDescent="0.15">
      <c r="A1078" s="95">
        <v>44106</v>
      </c>
      <c r="B1078" s="94">
        <v>12</v>
      </c>
      <c r="C1078" s="94">
        <v>33</v>
      </c>
      <c r="D1078" s="94" t="s">
        <v>1280</v>
      </c>
      <c r="E1078" s="94" t="s">
        <v>3414</v>
      </c>
      <c r="F1078" s="94">
        <v>958</v>
      </c>
      <c r="G1078" s="94" t="s">
        <v>1322</v>
      </c>
      <c r="H1078" s="94" t="s">
        <v>3415</v>
      </c>
    </row>
    <row r="1079" spans="1:8" x14ac:dyDescent="0.15">
      <c r="A1079" s="95">
        <v>44216</v>
      </c>
      <c r="B1079" s="94">
        <v>61</v>
      </c>
      <c r="C1079" s="94">
        <v>34</v>
      </c>
      <c r="D1079" s="94" t="s">
        <v>1314</v>
      </c>
      <c r="E1079" s="94" t="s">
        <v>3416</v>
      </c>
      <c r="F1079" s="94">
        <v>958</v>
      </c>
      <c r="G1079" s="94" t="s">
        <v>1322</v>
      </c>
      <c r="H1079" s="94" t="s">
        <v>3417</v>
      </c>
    </row>
    <row r="1080" spans="1:8" x14ac:dyDescent="0.15">
      <c r="A1080" s="95">
        <v>42858</v>
      </c>
      <c r="B1080" s="94">
        <v>61</v>
      </c>
      <c r="C1080" s="94">
        <v>35</v>
      </c>
      <c r="D1080" s="94" t="s">
        <v>1280</v>
      </c>
      <c r="E1080" s="94" t="s">
        <v>3418</v>
      </c>
      <c r="F1080" s="94">
        <v>958</v>
      </c>
      <c r="G1080" s="94" t="s">
        <v>1322</v>
      </c>
      <c r="H1080" s="94" t="s">
        <v>3419</v>
      </c>
    </row>
    <row r="1081" spans="1:8" x14ac:dyDescent="0.15">
      <c r="A1081" s="95">
        <v>44210</v>
      </c>
      <c r="B1081" s="94">
        <v>61</v>
      </c>
      <c r="C1081" s="94">
        <v>36</v>
      </c>
      <c r="D1081" s="94" t="s">
        <v>1280</v>
      </c>
      <c r="E1081" s="94" t="s">
        <v>3420</v>
      </c>
      <c r="F1081" s="94">
        <v>958</v>
      </c>
      <c r="G1081" s="94" t="s">
        <v>1322</v>
      </c>
      <c r="H1081" s="94" t="s">
        <v>3421</v>
      </c>
    </row>
    <row r="1082" spans="1:8" x14ac:dyDescent="0.15">
      <c r="A1082" s="95">
        <v>44253</v>
      </c>
      <c r="B1082" s="94">
        <v>61</v>
      </c>
      <c r="C1082" s="94">
        <v>37</v>
      </c>
      <c r="D1082" s="94" t="s">
        <v>1280</v>
      </c>
      <c r="E1082" s="94" t="s">
        <v>3422</v>
      </c>
      <c r="F1082" s="94">
        <v>958</v>
      </c>
      <c r="G1082" s="94" t="s">
        <v>1322</v>
      </c>
      <c r="H1082" s="94" t="s">
        <v>3423</v>
      </c>
    </row>
    <row r="1083" spans="1:8" x14ac:dyDescent="0.15">
      <c r="A1083" s="95">
        <v>42858</v>
      </c>
      <c r="B1083" s="94">
        <v>61</v>
      </c>
      <c r="C1083" s="94">
        <v>38</v>
      </c>
      <c r="D1083" s="94" t="s">
        <v>1314</v>
      </c>
      <c r="E1083" s="94" t="s">
        <v>3424</v>
      </c>
      <c r="F1083" s="94">
        <v>958</v>
      </c>
      <c r="G1083" s="94" t="s">
        <v>1322</v>
      </c>
      <c r="H1083" s="94" t="s">
        <v>3425</v>
      </c>
    </row>
    <row r="1084" spans="1:8" x14ac:dyDescent="0.15">
      <c r="A1084" s="95">
        <v>42859</v>
      </c>
      <c r="B1084" s="94">
        <v>11</v>
      </c>
      <c r="C1084" s="94">
        <v>1</v>
      </c>
      <c r="D1084" s="94" t="s">
        <v>1280</v>
      </c>
      <c r="E1084" s="94" t="s">
        <v>3426</v>
      </c>
      <c r="F1084" s="94">
        <v>852</v>
      </c>
      <c r="G1084" s="94" t="s">
        <v>1287</v>
      </c>
      <c r="H1084" s="94" t="s">
        <v>3427</v>
      </c>
    </row>
    <row r="1085" spans="1:8" x14ac:dyDescent="0.15">
      <c r="A1085" s="95">
        <v>42859</v>
      </c>
      <c r="B1085" s="94">
        <v>61</v>
      </c>
      <c r="C1085" s="94">
        <v>2</v>
      </c>
      <c r="D1085" s="94" t="s">
        <v>1280</v>
      </c>
      <c r="E1085" s="94" t="s">
        <v>3428</v>
      </c>
      <c r="F1085" s="94">
        <v>852</v>
      </c>
      <c r="G1085" s="94" t="s">
        <v>1287</v>
      </c>
      <c r="H1085" s="94" t="s">
        <v>3429</v>
      </c>
    </row>
    <row r="1086" spans="1:8" x14ac:dyDescent="0.15">
      <c r="A1086" s="95">
        <v>42859</v>
      </c>
      <c r="B1086" s="94">
        <v>21</v>
      </c>
      <c r="C1086" s="94">
        <v>3</v>
      </c>
      <c r="D1086" s="94" t="s">
        <v>1280</v>
      </c>
      <c r="E1086" s="94" t="s">
        <v>3430</v>
      </c>
      <c r="F1086" s="94">
        <v>852</v>
      </c>
      <c r="G1086" s="94" t="s">
        <v>1287</v>
      </c>
      <c r="H1086" s="94" t="s">
        <v>3431</v>
      </c>
    </row>
    <row r="1087" spans="1:8" x14ac:dyDescent="0.15">
      <c r="A1087" s="95">
        <v>42661</v>
      </c>
      <c r="B1087" s="94">
        <v>61</v>
      </c>
      <c r="C1087" s="94">
        <v>4</v>
      </c>
      <c r="D1087" s="94" t="s">
        <v>1280</v>
      </c>
      <c r="E1087" s="94" t="s">
        <v>3432</v>
      </c>
      <c r="F1087" s="94">
        <v>852</v>
      </c>
      <c r="G1087" s="94" t="s">
        <v>1294</v>
      </c>
      <c r="H1087" s="94" t="s">
        <v>3433</v>
      </c>
    </row>
    <row r="1088" spans="1:8" x14ac:dyDescent="0.15">
      <c r="A1088" s="95">
        <v>44764</v>
      </c>
      <c r="B1088" s="94">
        <v>33</v>
      </c>
      <c r="C1088" s="94">
        <v>5</v>
      </c>
      <c r="D1088" s="94" t="s">
        <v>1280</v>
      </c>
      <c r="E1088" s="94" t="s">
        <v>3434</v>
      </c>
      <c r="F1088" s="94">
        <v>852</v>
      </c>
      <c r="G1088" s="94" t="s">
        <v>1294</v>
      </c>
      <c r="H1088" s="94" t="s">
        <v>3435</v>
      </c>
    </row>
    <row r="1089" spans="1:8" x14ac:dyDescent="0.15">
      <c r="A1089" s="95">
        <v>42661</v>
      </c>
      <c r="B1089" s="94">
        <v>12</v>
      </c>
      <c r="C1089" s="94">
        <v>6</v>
      </c>
      <c r="D1089" s="94" t="s">
        <v>1280</v>
      </c>
      <c r="E1089" s="94" t="s">
        <v>3436</v>
      </c>
      <c r="F1089" s="94">
        <v>852</v>
      </c>
      <c r="G1089" s="94" t="s">
        <v>1294</v>
      </c>
      <c r="H1089" s="94" t="s">
        <v>3437</v>
      </c>
    </row>
    <row r="1090" spans="1:8" x14ac:dyDescent="0.15">
      <c r="A1090" s="95">
        <v>45079</v>
      </c>
      <c r="B1090" s="94">
        <v>12</v>
      </c>
      <c r="C1090" s="94">
        <v>7</v>
      </c>
      <c r="D1090" s="94" t="s">
        <v>1280</v>
      </c>
      <c r="E1090" s="94" t="s">
        <v>3438</v>
      </c>
      <c r="F1090" s="94">
        <v>852</v>
      </c>
      <c r="G1090" s="94" t="s">
        <v>1294</v>
      </c>
      <c r="H1090" s="94" t="s">
        <v>3439</v>
      </c>
    </row>
    <row r="1091" spans="1:8" x14ac:dyDescent="0.15">
      <c r="A1091" s="95">
        <v>42859</v>
      </c>
      <c r="B1091" s="94">
        <v>34</v>
      </c>
      <c r="C1091" s="94">
        <v>8</v>
      </c>
      <c r="D1091" s="94" t="s">
        <v>1280</v>
      </c>
      <c r="E1091" s="94" t="s">
        <v>3440</v>
      </c>
      <c r="F1091" s="94">
        <v>852</v>
      </c>
      <c r="G1091" s="94" t="s">
        <v>1294</v>
      </c>
      <c r="H1091" s="94" t="s">
        <v>3441</v>
      </c>
    </row>
    <row r="1092" spans="1:8" x14ac:dyDescent="0.15">
      <c r="A1092" s="95">
        <v>42661</v>
      </c>
      <c r="B1092" s="94">
        <v>22</v>
      </c>
      <c r="C1092" s="94">
        <v>9</v>
      </c>
      <c r="D1092" s="94" t="s">
        <v>1280</v>
      </c>
      <c r="E1092" s="94" t="s">
        <v>3442</v>
      </c>
      <c r="F1092" s="94">
        <v>852</v>
      </c>
      <c r="G1092" s="94" t="s">
        <v>1294</v>
      </c>
      <c r="H1092" s="94" t="s">
        <v>3443</v>
      </c>
    </row>
    <row r="1093" spans="1:8" x14ac:dyDescent="0.15">
      <c r="A1093" s="95">
        <v>45079</v>
      </c>
      <c r="B1093" s="94">
        <v>22</v>
      </c>
      <c r="C1093" s="94">
        <v>10</v>
      </c>
      <c r="D1093" s="94" t="s">
        <v>1280</v>
      </c>
      <c r="E1093" s="94" t="s">
        <v>3444</v>
      </c>
      <c r="F1093" s="94">
        <v>852</v>
      </c>
      <c r="G1093" s="94" t="s">
        <v>1294</v>
      </c>
      <c r="H1093" s="94" t="s">
        <v>3445</v>
      </c>
    </row>
    <row r="1094" spans="1:8" x14ac:dyDescent="0.15">
      <c r="A1094" s="95">
        <v>42661</v>
      </c>
      <c r="B1094" s="94">
        <v>35</v>
      </c>
      <c r="C1094" s="94">
        <v>11</v>
      </c>
      <c r="D1094" s="94" t="s">
        <v>1280</v>
      </c>
      <c r="E1094" s="94" t="s">
        <v>3446</v>
      </c>
      <c r="F1094" s="94">
        <v>852</v>
      </c>
      <c r="G1094" s="94" t="s">
        <v>1294</v>
      </c>
      <c r="H1094" s="94" t="s">
        <v>3447</v>
      </c>
    </row>
    <row r="1095" spans="1:8" x14ac:dyDescent="0.15">
      <c r="A1095" s="95">
        <v>44760</v>
      </c>
      <c r="B1095" s="94">
        <v>35</v>
      </c>
      <c r="C1095" s="94">
        <v>12</v>
      </c>
      <c r="D1095" s="94" t="s">
        <v>1280</v>
      </c>
      <c r="E1095" s="94" t="s">
        <v>3448</v>
      </c>
      <c r="F1095" s="94">
        <v>852</v>
      </c>
      <c r="G1095" s="94" t="s">
        <v>1294</v>
      </c>
      <c r="H1095" s="94" t="s">
        <v>3449</v>
      </c>
    </row>
    <row r="1096" spans="1:8" x14ac:dyDescent="0.15">
      <c r="A1096" s="95">
        <v>42859</v>
      </c>
      <c r="B1096" s="94">
        <v>61</v>
      </c>
      <c r="C1096" s="94">
        <v>13</v>
      </c>
      <c r="D1096" s="94" t="s">
        <v>1280</v>
      </c>
      <c r="E1096" s="94" t="s">
        <v>3450</v>
      </c>
      <c r="F1096" s="94">
        <v>852</v>
      </c>
      <c r="G1096" s="94" t="s">
        <v>1305</v>
      </c>
      <c r="H1096" s="94" t="s">
        <v>3451</v>
      </c>
    </row>
    <row r="1097" spans="1:8" x14ac:dyDescent="0.15">
      <c r="A1097" s="95">
        <v>45079</v>
      </c>
      <c r="B1097" s="94">
        <v>41</v>
      </c>
      <c r="C1097" s="94">
        <v>14</v>
      </c>
      <c r="D1097" s="94" t="s">
        <v>1280</v>
      </c>
      <c r="E1097" s="94" t="s">
        <v>3452</v>
      </c>
      <c r="F1097" s="94">
        <v>852</v>
      </c>
      <c r="G1097" s="94" t="s">
        <v>1305</v>
      </c>
      <c r="H1097" s="94" t="s">
        <v>3453</v>
      </c>
    </row>
    <row r="1098" spans="1:8" x14ac:dyDescent="0.15">
      <c r="A1098" s="95">
        <v>44806</v>
      </c>
      <c r="B1098" s="94">
        <v>51</v>
      </c>
      <c r="C1098" s="94">
        <v>15</v>
      </c>
      <c r="D1098" s="94" t="s">
        <v>1307</v>
      </c>
      <c r="E1098" s="94" t="s">
        <v>3454</v>
      </c>
      <c r="F1098" s="94">
        <v>852</v>
      </c>
      <c r="G1098" s="94" t="s">
        <v>1305</v>
      </c>
      <c r="H1098" s="94" t="s">
        <v>3455</v>
      </c>
    </row>
    <row r="1099" spans="1:8" x14ac:dyDescent="0.15">
      <c r="A1099" s="95">
        <v>43109</v>
      </c>
      <c r="B1099" s="94">
        <v>11</v>
      </c>
      <c r="C1099" s="94">
        <v>1</v>
      </c>
      <c r="D1099" s="94" t="s">
        <v>1280</v>
      </c>
      <c r="E1099" s="94" t="s">
        <v>3456</v>
      </c>
      <c r="F1099" s="94">
        <v>1571</v>
      </c>
      <c r="G1099" s="94" t="s">
        <v>1282</v>
      </c>
      <c r="H1099" s="94" t="s">
        <v>3457</v>
      </c>
    </row>
    <row r="1100" spans="1:8" x14ac:dyDescent="0.15">
      <c r="A1100" s="95">
        <v>43109</v>
      </c>
      <c r="B1100" s="94">
        <v>61</v>
      </c>
      <c r="C1100" s="94">
        <v>2</v>
      </c>
      <c r="D1100" s="94" t="s">
        <v>1280</v>
      </c>
      <c r="E1100" s="94" t="s">
        <v>3458</v>
      </c>
      <c r="F1100" s="94">
        <v>1571</v>
      </c>
      <c r="G1100" s="94" t="s">
        <v>1282</v>
      </c>
      <c r="H1100" s="94" t="s">
        <v>3459</v>
      </c>
    </row>
    <row r="1101" spans="1:8" x14ac:dyDescent="0.15">
      <c r="A1101" s="95">
        <v>43109</v>
      </c>
      <c r="B1101" s="94">
        <v>11</v>
      </c>
      <c r="C1101" s="94">
        <v>3</v>
      </c>
      <c r="D1101" s="94" t="s">
        <v>1280</v>
      </c>
      <c r="E1101" s="94" t="s">
        <v>3460</v>
      </c>
      <c r="F1101" s="94">
        <v>1571</v>
      </c>
      <c r="G1101" s="94" t="s">
        <v>1287</v>
      </c>
      <c r="H1101" s="94" t="s">
        <v>3461</v>
      </c>
    </row>
    <row r="1102" spans="1:8" x14ac:dyDescent="0.15">
      <c r="A1102" s="95">
        <v>43109</v>
      </c>
      <c r="B1102" s="94">
        <v>61</v>
      </c>
      <c r="C1102" s="94">
        <v>4</v>
      </c>
      <c r="D1102" s="94" t="s">
        <v>1280</v>
      </c>
      <c r="E1102" s="94" t="s">
        <v>3462</v>
      </c>
      <c r="F1102" s="94">
        <v>1571</v>
      </c>
      <c r="G1102" s="94" t="s">
        <v>1287</v>
      </c>
      <c r="H1102" s="94" t="s">
        <v>3463</v>
      </c>
    </row>
    <row r="1103" spans="1:8" x14ac:dyDescent="0.15">
      <c r="A1103" s="95">
        <v>43109</v>
      </c>
      <c r="B1103" s="94">
        <v>61</v>
      </c>
      <c r="C1103" s="94">
        <v>5</v>
      </c>
      <c r="D1103" s="94" t="s">
        <v>1280</v>
      </c>
      <c r="E1103" s="94" t="s">
        <v>3464</v>
      </c>
      <c r="F1103" s="94">
        <v>1571</v>
      </c>
      <c r="G1103" s="94" t="s">
        <v>1287</v>
      </c>
      <c r="H1103" s="94" t="s">
        <v>3465</v>
      </c>
    </row>
    <row r="1104" spans="1:8" x14ac:dyDescent="0.15">
      <c r="A1104" s="95">
        <v>43230</v>
      </c>
      <c r="B1104" s="94">
        <v>61</v>
      </c>
      <c r="C1104" s="94">
        <v>6</v>
      </c>
      <c r="D1104" s="94" t="s">
        <v>1280</v>
      </c>
      <c r="E1104" s="94" t="s">
        <v>3466</v>
      </c>
      <c r="F1104" s="94">
        <v>1571</v>
      </c>
      <c r="G1104" s="94" t="s">
        <v>1294</v>
      </c>
      <c r="H1104" s="94" t="s">
        <v>3467</v>
      </c>
    </row>
    <row r="1105" spans="1:8" x14ac:dyDescent="0.15">
      <c r="A1105" s="95">
        <v>44671</v>
      </c>
      <c r="B1105" s="94">
        <v>33</v>
      </c>
      <c r="C1105" s="94">
        <v>7</v>
      </c>
      <c r="D1105" s="94" t="s">
        <v>1280</v>
      </c>
      <c r="E1105" s="94" t="s">
        <v>3468</v>
      </c>
      <c r="F1105" s="94">
        <v>1571</v>
      </c>
      <c r="G1105" s="94" t="s">
        <v>1294</v>
      </c>
      <c r="H1105" s="94" t="s">
        <v>3469</v>
      </c>
    </row>
    <row r="1106" spans="1:8" x14ac:dyDescent="0.15">
      <c r="A1106" s="95">
        <v>43230</v>
      </c>
      <c r="B1106" s="94">
        <v>12</v>
      </c>
      <c r="C1106" s="94">
        <v>8</v>
      </c>
      <c r="D1106" s="94" t="s">
        <v>1280</v>
      </c>
      <c r="E1106" s="94" t="s">
        <v>3470</v>
      </c>
      <c r="F1106" s="94">
        <v>1571</v>
      </c>
      <c r="G1106" s="94" t="s">
        <v>1294</v>
      </c>
      <c r="H1106" s="94" t="s">
        <v>3471</v>
      </c>
    </row>
    <row r="1107" spans="1:8" x14ac:dyDescent="0.15">
      <c r="A1107" s="95">
        <v>44763</v>
      </c>
      <c r="B1107" s="94">
        <v>61</v>
      </c>
      <c r="C1107" s="94">
        <v>9</v>
      </c>
      <c r="D1107" s="94" t="s">
        <v>1280</v>
      </c>
      <c r="E1107" s="94" t="s">
        <v>3472</v>
      </c>
      <c r="F1107" s="94">
        <v>1571</v>
      </c>
      <c r="G1107" s="94" t="s">
        <v>1294</v>
      </c>
      <c r="H1107" s="94" t="s">
        <v>3473</v>
      </c>
    </row>
    <row r="1108" spans="1:8" x14ac:dyDescent="0.15">
      <c r="A1108" s="95">
        <v>43109</v>
      </c>
      <c r="B1108" s="94">
        <v>34</v>
      </c>
      <c r="C1108" s="94">
        <v>10</v>
      </c>
      <c r="D1108" s="94" t="s">
        <v>1280</v>
      </c>
      <c r="E1108" s="94" t="s">
        <v>3474</v>
      </c>
      <c r="F1108" s="94">
        <v>1571</v>
      </c>
      <c r="G1108" s="94" t="s">
        <v>1294</v>
      </c>
      <c r="H1108" s="94" t="s">
        <v>3475</v>
      </c>
    </row>
    <row r="1109" spans="1:8" x14ac:dyDescent="0.15">
      <c r="A1109" s="95">
        <v>43230</v>
      </c>
      <c r="B1109" s="94">
        <v>22</v>
      </c>
      <c r="C1109" s="94">
        <v>11</v>
      </c>
      <c r="D1109" s="94" t="s">
        <v>1280</v>
      </c>
      <c r="E1109" s="94" t="s">
        <v>3476</v>
      </c>
      <c r="F1109" s="94">
        <v>1571</v>
      </c>
      <c r="G1109" s="94" t="s">
        <v>1294</v>
      </c>
      <c r="H1109" s="94" t="s">
        <v>3477</v>
      </c>
    </row>
    <row r="1110" spans="1:8" x14ac:dyDescent="0.15">
      <c r="A1110" s="95">
        <v>44763</v>
      </c>
      <c r="B1110" s="94">
        <v>22</v>
      </c>
      <c r="C1110" s="94">
        <v>12</v>
      </c>
      <c r="D1110" s="94" t="s">
        <v>1280</v>
      </c>
      <c r="E1110" s="94" t="s">
        <v>3478</v>
      </c>
      <c r="F1110" s="94">
        <v>1571</v>
      </c>
      <c r="G1110" s="94" t="s">
        <v>1294</v>
      </c>
      <c r="H1110" s="94" t="s">
        <v>3479</v>
      </c>
    </row>
    <row r="1111" spans="1:8" x14ac:dyDescent="0.15">
      <c r="A1111" s="95">
        <v>43230</v>
      </c>
      <c r="B1111" s="94">
        <v>35</v>
      </c>
      <c r="C1111" s="94">
        <v>13</v>
      </c>
      <c r="D1111" s="94" t="s">
        <v>1280</v>
      </c>
      <c r="E1111" s="94" t="s">
        <v>3480</v>
      </c>
      <c r="F1111" s="94">
        <v>1571</v>
      </c>
      <c r="G1111" s="94" t="s">
        <v>1294</v>
      </c>
      <c r="H1111" s="94" t="s">
        <v>3481</v>
      </c>
    </row>
    <row r="1112" spans="1:8" x14ac:dyDescent="0.15">
      <c r="A1112" s="95">
        <v>44665</v>
      </c>
      <c r="B1112" s="94">
        <v>35</v>
      </c>
      <c r="C1112" s="94">
        <v>14</v>
      </c>
      <c r="D1112" s="94" t="s">
        <v>1280</v>
      </c>
      <c r="E1112" s="94" t="s">
        <v>3482</v>
      </c>
      <c r="F1112" s="94">
        <v>1571</v>
      </c>
      <c r="G1112" s="94" t="s">
        <v>1294</v>
      </c>
      <c r="H1112" s="94" t="s">
        <v>3483</v>
      </c>
    </row>
    <row r="1113" spans="1:8" x14ac:dyDescent="0.15">
      <c r="A1113" s="95">
        <v>43109</v>
      </c>
      <c r="B1113" s="94">
        <v>61</v>
      </c>
      <c r="C1113" s="94">
        <v>15</v>
      </c>
      <c r="D1113" s="94" t="s">
        <v>1280</v>
      </c>
      <c r="E1113" s="94" t="s">
        <v>3484</v>
      </c>
      <c r="F1113" s="94">
        <v>1571</v>
      </c>
      <c r="G1113" s="94" t="s">
        <v>1305</v>
      </c>
      <c r="H1113" s="94" t="s">
        <v>3485</v>
      </c>
    </row>
    <row r="1114" spans="1:8" x14ac:dyDescent="0.15">
      <c r="A1114" s="95">
        <v>43109</v>
      </c>
      <c r="B1114" s="94">
        <v>61</v>
      </c>
      <c r="C1114" s="94">
        <v>16</v>
      </c>
      <c r="D1114" s="94" t="s">
        <v>1280</v>
      </c>
      <c r="E1114" s="94" t="s">
        <v>3486</v>
      </c>
      <c r="F1114" s="94">
        <v>1571</v>
      </c>
      <c r="G1114" s="94" t="s">
        <v>1305</v>
      </c>
      <c r="H1114" s="94" t="s">
        <v>3487</v>
      </c>
    </row>
    <row r="1115" spans="1:8" x14ac:dyDescent="0.15">
      <c r="A1115" s="95">
        <v>44775</v>
      </c>
      <c r="B1115" s="94">
        <v>36</v>
      </c>
      <c r="C1115" s="94">
        <v>17</v>
      </c>
      <c r="D1115" s="94" t="s">
        <v>1280</v>
      </c>
      <c r="E1115" s="94" t="s">
        <v>3488</v>
      </c>
      <c r="F1115" s="94">
        <v>1571</v>
      </c>
      <c r="G1115" s="94" t="s">
        <v>1305</v>
      </c>
      <c r="H1115" s="94" t="s">
        <v>3489</v>
      </c>
    </row>
    <row r="1116" spans="1:8" x14ac:dyDescent="0.15">
      <c r="A1116" s="95">
        <v>44714</v>
      </c>
      <c r="B1116" s="94">
        <v>51</v>
      </c>
      <c r="C1116" s="94">
        <v>18</v>
      </c>
      <c r="D1116" s="94" t="s">
        <v>1307</v>
      </c>
      <c r="E1116" s="94" t="s">
        <v>3490</v>
      </c>
      <c r="F1116" s="94">
        <v>1571</v>
      </c>
      <c r="G1116" s="94" t="s">
        <v>1305</v>
      </c>
      <c r="H1116" s="94" t="s">
        <v>3491</v>
      </c>
    </row>
    <row r="1117" spans="1:8" x14ac:dyDescent="0.15">
      <c r="A1117" s="95">
        <v>44671</v>
      </c>
      <c r="B1117" s="94">
        <v>61</v>
      </c>
      <c r="C1117" s="94">
        <v>19</v>
      </c>
      <c r="D1117" s="94" t="s">
        <v>1280</v>
      </c>
      <c r="E1117" s="94" t="s">
        <v>3492</v>
      </c>
      <c r="F1117" s="94">
        <v>1571</v>
      </c>
      <c r="G1117" s="94" t="s">
        <v>1305</v>
      </c>
      <c r="H1117" s="94" t="s">
        <v>3493</v>
      </c>
    </row>
    <row r="1118" spans="1:8" x14ac:dyDescent="0.15">
      <c r="A1118" s="95">
        <v>44714</v>
      </c>
      <c r="B1118" s="94">
        <v>61</v>
      </c>
      <c r="C1118" s="94">
        <v>20</v>
      </c>
      <c r="D1118" s="94" t="s">
        <v>1280</v>
      </c>
      <c r="E1118" s="94" t="s">
        <v>3494</v>
      </c>
      <c r="F1118" s="94">
        <v>1571</v>
      </c>
      <c r="G1118" s="94" t="s">
        <v>1305</v>
      </c>
      <c r="H1118" s="94" t="s">
        <v>3495</v>
      </c>
    </row>
    <row r="1119" spans="1:8" x14ac:dyDescent="0.15">
      <c r="A1119" s="95">
        <v>44763</v>
      </c>
      <c r="B1119" s="94">
        <v>41</v>
      </c>
      <c r="C1119" s="94">
        <v>21</v>
      </c>
      <c r="D1119" s="94" t="s">
        <v>1280</v>
      </c>
      <c r="E1119" s="94" t="s">
        <v>3496</v>
      </c>
      <c r="F1119" s="94">
        <v>1571</v>
      </c>
      <c r="G1119" s="94" t="s">
        <v>1305</v>
      </c>
      <c r="H1119" s="94" t="s">
        <v>3497</v>
      </c>
    </row>
    <row r="1120" spans="1:8" x14ac:dyDescent="0.15">
      <c r="A1120" s="95">
        <v>43109</v>
      </c>
      <c r="B1120" s="94">
        <v>41</v>
      </c>
      <c r="C1120" s="94">
        <v>22</v>
      </c>
      <c r="D1120" s="94" t="s">
        <v>1280</v>
      </c>
      <c r="E1120" s="94" t="s">
        <v>3498</v>
      </c>
      <c r="F1120" s="94">
        <v>1571</v>
      </c>
      <c r="G1120" s="94" t="s">
        <v>1305</v>
      </c>
      <c r="H1120" s="94" t="s">
        <v>3499</v>
      </c>
    </row>
    <row r="1121" spans="1:8" x14ac:dyDescent="0.15">
      <c r="A1121" s="95">
        <v>43109</v>
      </c>
      <c r="B1121" s="94">
        <v>61</v>
      </c>
      <c r="C1121" s="94">
        <v>23</v>
      </c>
      <c r="D1121" s="94" t="s">
        <v>1394</v>
      </c>
      <c r="E1121" s="94" t="s">
        <v>3500</v>
      </c>
      <c r="F1121" s="94">
        <v>1571</v>
      </c>
      <c r="G1121" s="94" t="s">
        <v>1316</v>
      </c>
      <c r="H1121" s="94" t="s">
        <v>3501</v>
      </c>
    </row>
    <row r="1122" spans="1:8" x14ac:dyDescent="0.15">
      <c r="A1122" s="95">
        <v>43109</v>
      </c>
      <c r="B1122" s="94">
        <v>11</v>
      </c>
      <c r="C1122" s="94">
        <v>24</v>
      </c>
      <c r="D1122" s="94" t="s">
        <v>1280</v>
      </c>
      <c r="E1122" s="94" t="s">
        <v>3502</v>
      </c>
      <c r="F1122" s="94">
        <v>1571</v>
      </c>
      <c r="G1122" s="94" t="s">
        <v>1316</v>
      </c>
      <c r="H1122" s="94" t="s">
        <v>3503</v>
      </c>
    </row>
    <row r="1123" spans="1:8" x14ac:dyDescent="0.15">
      <c r="A1123" s="95">
        <v>43109</v>
      </c>
      <c r="B1123" s="94">
        <v>61</v>
      </c>
      <c r="C1123" s="94">
        <v>25</v>
      </c>
      <c r="D1123" s="94" t="s">
        <v>1280</v>
      </c>
      <c r="E1123" s="94" t="s">
        <v>3504</v>
      </c>
      <c r="F1123" s="94">
        <v>1571</v>
      </c>
      <c r="G1123" s="94" t="s">
        <v>1316</v>
      </c>
      <c r="H1123" s="94" t="s">
        <v>3505</v>
      </c>
    </row>
    <row r="1124" spans="1:8" x14ac:dyDescent="0.15">
      <c r="A1124" s="95">
        <v>43109</v>
      </c>
      <c r="B1124" s="94">
        <v>61</v>
      </c>
      <c r="C1124" s="94">
        <v>26</v>
      </c>
      <c r="D1124" s="94" t="s">
        <v>1280</v>
      </c>
      <c r="E1124" s="94" t="s">
        <v>3506</v>
      </c>
      <c r="F1124" s="94">
        <v>1571</v>
      </c>
      <c r="G1124" s="94" t="s">
        <v>1316</v>
      </c>
      <c r="H1124" s="94" t="s">
        <v>3507</v>
      </c>
    </row>
    <row r="1125" spans="1:8" x14ac:dyDescent="0.15">
      <c r="A1125" s="95">
        <v>45175</v>
      </c>
      <c r="B1125" s="94">
        <v>11</v>
      </c>
      <c r="C1125" s="94">
        <v>27</v>
      </c>
      <c r="D1125" s="94" t="s">
        <v>1280</v>
      </c>
      <c r="E1125" s="94" t="s">
        <v>3508</v>
      </c>
      <c r="F1125" s="94">
        <v>1571</v>
      </c>
      <c r="G1125" s="94" t="s">
        <v>3509</v>
      </c>
      <c r="H1125" s="94" t="s">
        <v>3510</v>
      </c>
    </row>
    <row r="1126" spans="1:8" x14ac:dyDescent="0.15">
      <c r="A1126" s="95">
        <v>45175</v>
      </c>
      <c r="B1126" s="94">
        <v>31</v>
      </c>
      <c r="C1126" s="94">
        <v>28</v>
      </c>
      <c r="D1126" s="94" t="s">
        <v>1280</v>
      </c>
      <c r="E1126" s="94" t="s">
        <v>3511</v>
      </c>
      <c r="F1126" s="94">
        <v>1571</v>
      </c>
      <c r="G1126" s="94" t="s">
        <v>3509</v>
      </c>
      <c r="H1126" s="94" t="s">
        <v>3512</v>
      </c>
    </row>
    <row r="1127" spans="1:8" x14ac:dyDescent="0.15">
      <c r="A1127" s="95">
        <v>45218</v>
      </c>
      <c r="B1127" s="94">
        <v>11</v>
      </c>
      <c r="C1127" s="94">
        <v>29</v>
      </c>
      <c r="D1127" s="94" t="s">
        <v>1394</v>
      </c>
      <c r="E1127" s="94" t="s">
        <v>3513</v>
      </c>
      <c r="F1127" s="94">
        <v>1571</v>
      </c>
      <c r="G1127" s="94" t="s">
        <v>3514</v>
      </c>
      <c r="H1127" s="94" t="s">
        <v>3515</v>
      </c>
    </row>
    <row r="1128" spans="1:8" x14ac:dyDescent="0.15">
      <c r="A1128" s="95">
        <v>45175</v>
      </c>
      <c r="B1128" s="94">
        <v>12</v>
      </c>
      <c r="C1128" s="94">
        <v>30</v>
      </c>
      <c r="D1128" s="94" t="s">
        <v>1280</v>
      </c>
      <c r="E1128" s="94" t="s">
        <v>3516</v>
      </c>
      <c r="F1128" s="94">
        <v>1571</v>
      </c>
      <c r="G1128" s="94" t="s">
        <v>3517</v>
      </c>
      <c r="H1128" s="94" t="s">
        <v>3518</v>
      </c>
    </row>
    <row r="1129" spans="1:8" x14ac:dyDescent="0.15">
      <c r="A1129" s="95">
        <v>45218</v>
      </c>
      <c r="B1129" s="94">
        <v>12</v>
      </c>
      <c r="C1129" s="94">
        <v>31</v>
      </c>
      <c r="D1129" s="94" t="s">
        <v>1394</v>
      </c>
      <c r="E1129" s="94" t="s">
        <v>3519</v>
      </c>
      <c r="F1129" s="94">
        <v>1571</v>
      </c>
      <c r="G1129" s="94" t="s">
        <v>3517</v>
      </c>
      <c r="H1129" s="94" t="s">
        <v>3520</v>
      </c>
    </row>
    <row r="1130" spans="1:8" x14ac:dyDescent="0.15">
      <c r="A1130" s="95">
        <v>42853</v>
      </c>
      <c r="B1130" s="94">
        <v>11</v>
      </c>
      <c r="C1130" s="94">
        <v>1</v>
      </c>
      <c r="D1130" s="94" t="s">
        <v>1280</v>
      </c>
      <c r="E1130" s="94" t="s">
        <v>3521</v>
      </c>
      <c r="F1130" s="94">
        <v>1218</v>
      </c>
      <c r="G1130" s="94" t="s">
        <v>1282</v>
      </c>
      <c r="H1130" s="94" t="s">
        <v>3522</v>
      </c>
    </row>
    <row r="1131" spans="1:8" x14ac:dyDescent="0.15">
      <c r="A1131" s="95">
        <v>42853</v>
      </c>
      <c r="B1131" s="94">
        <v>61</v>
      </c>
      <c r="C1131" s="94">
        <v>2</v>
      </c>
      <c r="D1131" s="94" t="s">
        <v>1280</v>
      </c>
      <c r="E1131" s="94" t="s">
        <v>3523</v>
      </c>
      <c r="F1131" s="94">
        <v>1218</v>
      </c>
      <c r="G1131" s="94" t="s">
        <v>1282</v>
      </c>
      <c r="H1131" s="94" t="s">
        <v>3524</v>
      </c>
    </row>
    <row r="1132" spans="1:8" x14ac:dyDescent="0.15">
      <c r="A1132" s="95">
        <v>44221</v>
      </c>
      <c r="B1132" s="94">
        <v>33</v>
      </c>
      <c r="C1132" s="94">
        <v>3</v>
      </c>
      <c r="D1132" s="94" t="s">
        <v>1280</v>
      </c>
      <c r="E1132" s="94" t="s">
        <v>3525</v>
      </c>
      <c r="F1132" s="94">
        <v>1218</v>
      </c>
      <c r="G1132" s="94" t="s">
        <v>1294</v>
      </c>
      <c r="H1132" s="94" t="s">
        <v>3526</v>
      </c>
    </row>
    <row r="1133" spans="1:8" x14ac:dyDescent="0.15">
      <c r="A1133" s="95">
        <v>44221</v>
      </c>
      <c r="B1133" s="94">
        <v>33</v>
      </c>
      <c r="C1133" s="94">
        <v>4</v>
      </c>
      <c r="D1133" s="94" t="s">
        <v>1280</v>
      </c>
      <c r="E1133" s="94" t="s">
        <v>3527</v>
      </c>
      <c r="F1133" s="94">
        <v>1218</v>
      </c>
      <c r="G1133" s="94" t="s">
        <v>1294</v>
      </c>
      <c r="H1133" s="94" t="s">
        <v>3528</v>
      </c>
    </row>
    <row r="1134" spans="1:8" x14ac:dyDescent="0.15">
      <c r="A1134" s="95">
        <v>44221</v>
      </c>
      <c r="B1134" s="94">
        <v>12</v>
      </c>
      <c r="C1134" s="94">
        <v>5</v>
      </c>
      <c r="D1134" s="94" t="s">
        <v>1280</v>
      </c>
      <c r="E1134" s="94" t="s">
        <v>3529</v>
      </c>
      <c r="F1134" s="94">
        <v>1218</v>
      </c>
      <c r="G1134" s="94" t="s">
        <v>1294</v>
      </c>
      <c r="H1134" s="94" t="s">
        <v>3530</v>
      </c>
    </row>
    <row r="1135" spans="1:8" x14ac:dyDescent="0.15">
      <c r="A1135" s="95">
        <v>44221</v>
      </c>
      <c r="B1135" s="94">
        <v>22</v>
      </c>
      <c r="C1135" s="94">
        <v>6</v>
      </c>
      <c r="D1135" s="94" t="s">
        <v>1280</v>
      </c>
      <c r="E1135" s="94" t="s">
        <v>3531</v>
      </c>
      <c r="F1135" s="94">
        <v>1218</v>
      </c>
      <c r="G1135" s="94" t="s">
        <v>1294</v>
      </c>
      <c r="H1135" s="94" t="s">
        <v>3532</v>
      </c>
    </row>
    <row r="1136" spans="1:8" x14ac:dyDescent="0.15">
      <c r="A1136" s="95">
        <v>44160</v>
      </c>
      <c r="B1136" s="94">
        <v>35</v>
      </c>
      <c r="C1136" s="94">
        <v>7</v>
      </c>
      <c r="D1136" s="94" t="s">
        <v>1280</v>
      </c>
      <c r="E1136" s="94" t="s">
        <v>3533</v>
      </c>
      <c r="F1136" s="94">
        <v>1218</v>
      </c>
      <c r="G1136" s="94" t="s">
        <v>1294</v>
      </c>
      <c r="H1136" s="94" t="s">
        <v>3534</v>
      </c>
    </row>
    <row r="1137" spans="1:8" x14ac:dyDescent="0.15">
      <c r="A1137" s="95">
        <v>44163</v>
      </c>
      <c r="B1137" s="94">
        <v>35</v>
      </c>
      <c r="C1137" s="94">
        <v>8</v>
      </c>
      <c r="D1137" s="94" t="s">
        <v>1280</v>
      </c>
      <c r="E1137" s="94" t="s">
        <v>3535</v>
      </c>
      <c r="F1137" s="94">
        <v>1218</v>
      </c>
      <c r="G1137" s="94" t="s">
        <v>1294</v>
      </c>
      <c r="H1137" s="94" t="s">
        <v>3536</v>
      </c>
    </row>
    <row r="1138" spans="1:8" x14ac:dyDescent="0.15">
      <c r="A1138" s="95">
        <v>44242</v>
      </c>
      <c r="B1138" s="94">
        <v>61</v>
      </c>
      <c r="C1138" s="94">
        <v>9</v>
      </c>
      <c r="D1138" s="94" t="s">
        <v>1280</v>
      </c>
      <c r="E1138" s="94" t="s">
        <v>3537</v>
      </c>
      <c r="F1138" s="94">
        <v>1218</v>
      </c>
      <c r="G1138" s="94" t="s">
        <v>1305</v>
      </c>
      <c r="H1138" s="94" t="s">
        <v>3538</v>
      </c>
    </row>
    <row r="1139" spans="1:8" x14ac:dyDescent="0.15">
      <c r="A1139" s="95">
        <v>44221</v>
      </c>
      <c r="B1139" s="94">
        <v>41</v>
      </c>
      <c r="C1139" s="94">
        <v>10</v>
      </c>
      <c r="D1139" s="94" t="s">
        <v>1280</v>
      </c>
      <c r="E1139" s="94" t="s">
        <v>3539</v>
      </c>
      <c r="F1139" s="94">
        <v>1218</v>
      </c>
      <c r="G1139" s="94" t="s">
        <v>1305</v>
      </c>
      <c r="H1139" s="94" t="s">
        <v>3540</v>
      </c>
    </row>
    <row r="1140" spans="1:8" x14ac:dyDescent="0.15">
      <c r="A1140" s="95">
        <v>42853</v>
      </c>
      <c r="B1140" s="94">
        <v>51</v>
      </c>
      <c r="C1140" s="94">
        <v>11</v>
      </c>
      <c r="D1140" s="94" t="s">
        <v>1307</v>
      </c>
      <c r="E1140" s="94" t="s">
        <v>3541</v>
      </c>
      <c r="F1140" s="94">
        <v>1218</v>
      </c>
      <c r="G1140" s="94" t="s">
        <v>1305</v>
      </c>
      <c r="H1140" s="94" t="s">
        <v>3542</v>
      </c>
    </row>
    <row r="1141" spans="1:8" x14ac:dyDescent="0.15">
      <c r="A1141" s="95">
        <v>44160</v>
      </c>
      <c r="B1141" s="94">
        <v>61</v>
      </c>
      <c r="C1141" s="94">
        <v>12</v>
      </c>
      <c r="D1141" s="94" t="s">
        <v>1280</v>
      </c>
      <c r="E1141" s="94" t="s">
        <v>3543</v>
      </c>
      <c r="F1141" s="94">
        <v>1218</v>
      </c>
      <c r="G1141" s="94" t="s">
        <v>1305</v>
      </c>
      <c r="H1141" s="94" t="s">
        <v>3544</v>
      </c>
    </row>
    <row r="1142" spans="1:8" x14ac:dyDescent="0.15">
      <c r="A1142" s="95">
        <v>44160</v>
      </c>
      <c r="B1142" s="94">
        <v>61</v>
      </c>
      <c r="C1142" s="94">
        <v>13</v>
      </c>
      <c r="D1142" s="94" t="s">
        <v>1280</v>
      </c>
      <c r="E1142" s="94" t="s">
        <v>3545</v>
      </c>
      <c r="F1142" s="94">
        <v>1218</v>
      </c>
      <c r="G1142" s="94" t="s">
        <v>1305</v>
      </c>
      <c r="H1142" s="94" t="s">
        <v>3546</v>
      </c>
    </row>
    <row r="1143" spans="1:8" x14ac:dyDescent="0.15">
      <c r="A1143" s="95">
        <v>44160</v>
      </c>
      <c r="B1143" s="94">
        <v>61</v>
      </c>
      <c r="C1143" s="94">
        <v>14</v>
      </c>
      <c r="D1143" s="94" t="s">
        <v>1280</v>
      </c>
      <c r="E1143" s="94" t="s">
        <v>3547</v>
      </c>
      <c r="F1143" s="94">
        <v>1218</v>
      </c>
      <c r="G1143" s="94" t="s">
        <v>1305</v>
      </c>
      <c r="H1143" s="94" t="s">
        <v>3548</v>
      </c>
    </row>
    <row r="1144" spans="1:8" x14ac:dyDescent="0.15">
      <c r="A1144" s="95">
        <v>44242</v>
      </c>
      <c r="B1144" s="94">
        <v>61</v>
      </c>
      <c r="C1144" s="94">
        <v>15</v>
      </c>
      <c r="D1144" s="94" t="s">
        <v>1280</v>
      </c>
      <c r="E1144" s="94" t="s">
        <v>3549</v>
      </c>
      <c r="F1144" s="94">
        <v>1218</v>
      </c>
      <c r="G1144" s="94" t="s">
        <v>1305</v>
      </c>
      <c r="H1144" s="94" t="s">
        <v>3550</v>
      </c>
    </row>
    <row r="1145" spans="1:8" x14ac:dyDescent="0.15">
      <c r="A1145" s="95">
        <v>43951</v>
      </c>
      <c r="B1145" s="94">
        <v>12</v>
      </c>
      <c r="C1145" s="94">
        <v>16</v>
      </c>
      <c r="D1145" s="94" t="s">
        <v>1280</v>
      </c>
      <c r="E1145" s="94" t="s">
        <v>3551</v>
      </c>
      <c r="F1145" s="94">
        <v>1218</v>
      </c>
      <c r="G1145" s="94" t="s">
        <v>1322</v>
      </c>
      <c r="H1145" s="94" t="s">
        <v>3552</v>
      </c>
    </row>
    <row r="1146" spans="1:8" x14ac:dyDescent="0.15">
      <c r="A1146" s="95">
        <v>44221</v>
      </c>
      <c r="B1146" s="94">
        <v>12</v>
      </c>
      <c r="C1146" s="94">
        <v>17</v>
      </c>
      <c r="D1146" s="94" t="s">
        <v>1280</v>
      </c>
      <c r="E1146" s="94" t="s">
        <v>3553</v>
      </c>
      <c r="F1146" s="94">
        <v>1218</v>
      </c>
      <c r="G1146" s="94" t="s">
        <v>1322</v>
      </c>
      <c r="H1146" s="94" t="s">
        <v>3554</v>
      </c>
    </row>
    <row r="1147" spans="1:8" x14ac:dyDescent="0.15">
      <c r="A1147" s="95">
        <v>43979</v>
      </c>
      <c r="B1147" s="94">
        <v>12</v>
      </c>
      <c r="C1147" s="94">
        <v>18</v>
      </c>
      <c r="D1147" s="94" t="s">
        <v>1280</v>
      </c>
      <c r="E1147" s="94" t="s">
        <v>3555</v>
      </c>
      <c r="F1147" s="94">
        <v>1218</v>
      </c>
      <c r="G1147" s="94" t="s">
        <v>1322</v>
      </c>
      <c r="H1147" s="94" t="s">
        <v>3556</v>
      </c>
    </row>
    <row r="1148" spans="1:8" x14ac:dyDescent="0.15">
      <c r="A1148" s="95">
        <v>44671</v>
      </c>
      <c r="B1148" s="94">
        <v>12</v>
      </c>
      <c r="C1148" s="94">
        <v>19</v>
      </c>
      <c r="D1148" s="94" t="s">
        <v>1280</v>
      </c>
      <c r="E1148" s="94" t="s">
        <v>3557</v>
      </c>
      <c r="F1148" s="94">
        <v>1218</v>
      </c>
      <c r="G1148" s="94" t="s">
        <v>1322</v>
      </c>
      <c r="H1148" s="94" t="s">
        <v>3558</v>
      </c>
    </row>
    <row r="1149" spans="1:8" x14ac:dyDescent="0.15">
      <c r="A1149" s="95">
        <v>44160</v>
      </c>
      <c r="B1149" s="94">
        <v>61</v>
      </c>
      <c r="C1149" s="94">
        <v>20</v>
      </c>
      <c r="D1149" s="94" t="s">
        <v>1314</v>
      </c>
      <c r="E1149" s="94" t="s">
        <v>3559</v>
      </c>
      <c r="F1149" s="94">
        <v>1218</v>
      </c>
      <c r="G1149" s="94" t="s">
        <v>1322</v>
      </c>
      <c r="H1149" s="94" t="s">
        <v>3560</v>
      </c>
    </row>
    <row r="1150" spans="1:8" x14ac:dyDescent="0.15">
      <c r="A1150" s="95">
        <v>43979</v>
      </c>
      <c r="B1150" s="94">
        <v>61</v>
      </c>
      <c r="C1150" s="94">
        <v>21</v>
      </c>
      <c r="D1150" s="94" t="s">
        <v>1314</v>
      </c>
      <c r="E1150" s="94" t="s">
        <v>3561</v>
      </c>
      <c r="F1150" s="94">
        <v>1218</v>
      </c>
      <c r="G1150" s="94" t="s">
        <v>1322</v>
      </c>
      <c r="H1150" s="94" t="s">
        <v>3562</v>
      </c>
    </row>
    <row r="1151" spans="1:8" x14ac:dyDescent="0.15">
      <c r="A1151" s="95">
        <v>44671</v>
      </c>
      <c r="B1151" s="94">
        <v>61</v>
      </c>
      <c r="C1151" s="94">
        <v>22</v>
      </c>
      <c r="D1151" s="94" t="s">
        <v>1314</v>
      </c>
      <c r="E1151" s="94" t="s">
        <v>3563</v>
      </c>
      <c r="F1151" s="94">
        <v>1218</v>
      </c>
      <c r="G1151" s="94" t="s">
        <v>1322</v>
      </c>
      <c r="H1151" s="94" t="s">
        <v>3564</v>
      </c>
    </row>
    <row r="1152" spans="1:8" x14ac:dyDescent="0.15">
      <c r="A1152" s="95">
        <v>44221</v>
      </c>
      <c r="B1152" s="94">
        <v>22</v>
      </c>
      <c r="C1152" s="94">
        <v>23</v>
      </c>
      <c r="D1152" s="94" t="s">
        <v>1280</v>
      </c>
      <c r="E1152" s="94" t="s">
        <v>3565</v>
      </c>
      <c r="F1152" s="94">
        <v>1218</v>
      </c>
      <c r="G1152" s="94" t="s">
        <v>1322</v>
      </c>
      <c r="H1152" s="94" t="s">
        <v>3566</v>
      </c>
    </row>
    <row r="1153" spans="1:8" x14ac:dyDescent="0.15">
      <c r="A1153" s="95">
        <v>44160</v>
      </c>
      <c r="B1153" s="94">
        <v>61</v>
      </c>
      <c r="C1153" s="94">
        <v>24</v>
      </c>
      <c r="D1153" s="94" t="s">
        <v>1280</v>
      </c>
      <c r="E1153" s="94" t="s">
        <v>3567</v>
      </c>
      <c r="F1153" s="94">
        <v>1218</v>
      </c>
      <c r="G1153" s="94" t="s">
        <v>1322</v>
      </c>
      <c r="H1153" s="94" t="s">
        <v>3568</v>
      </c>
    </row>
    <row r="1154" spans="1:8" x14ac:dyDescent="0.15">
      <c r="A1154" s="95">
        <v>42921</v>
      </c>
      <c r="B1154" s="94">
        <v>11</v>
      </c>
      <c r="C1154" s="94">
        <v>1</v>
      </c>
      <c r="D1154" s="94" t="s">
        <v>1280</v>
      </c>
      <c r="E1154" s="94" t="s">
        <v>3569</v>
      </c>
      <c r="F1154" s="94">
        <v>1566</v>
      </c>
      <c r="G1154" s="94" t="s">
        <v>1287</v>
      </c>
      <c r="H1154" s="94" t="s">
        <v>3570</v>
      </c>
    </row>
    <row r="1155" spans="1:8" x14ac:dyDescent="0.15">
      <c r="A1155" s="95">
        <v>42712</v>
      </c>
      <c r="B1155" s="94">
        <v>61</v>
      </c>
      <c r="C1155" s="94">
        <v>2</v>
      </c>
      <c r="D1155" s="94" t="s">
        <v>1280</v>
      </c>
      <c r="E1155" s="94" t="s">
        <v>3571</v>
      </c>
      <c r="F1155" s="94">
        <v>1566</v>
      </c>
      <c r="G1155" s="94" t="s">
        <v>1287</v>
      </c>
      <c r="H1155" s="94" t="s">
        <v>3572</v>
      </c>
    </row>
    <row r="1156" spans="1:8" x14ac:dyDescent="0.15">
      <c r="A1156" s="95">
        <v>42899</v>
      </c>
      <c r="B1156" s="94">
        <v>11</v>
      </c>
      <c r="C1156" s="94">
        <v>3</v>
      </c>
      <c r="D1156" s="94" t="s">
        <v>1280</v>
      </c>
      <c r="E1156" s="94" t="s">
        <v>3573</v>
      </c>
      <c r="F1156" s="94">
        <v>1566</v>
      </c>
      <c r="G1156" s="94" t="s">
        <v>1287</v>
      </c>
      <c r="H1156" s="94" t="s">
        <v>3574</v>
      </c>
    </row>
    <row r="1157" spans="1:8" x14ac:dyDescent="0.15">
      <c r="A1157" s="95">
        <v>42712</v>
      </c>
      <c r="B1157" s="94">
        <v>61</v>
      </c>
      <c r="C1157" s="94">
        <v>4</v>
      </c>
      <c r="D1157" s="94" t="s">
        <v>1280</v>
      </c>
      <c r="E1157" s="94" t="s">
        <v>3575</v>
      </c>
      <c r="F1157" s="94">
        <v>1566</v>
      </c>
      <c r="G1157" s="94" t="s">
        <v>1294</v>
      </c>
      <c r="H1157" s="94" t="s">
        <v>3576</v>
      </c>
    </row>
    <row r="1158" spans="1:8" x14ac:dyDescent="0.15">
      <c r="A1158" s="95">
        <v>43497</v>
      </c>
      <c r="B1158" s="94">
        <v>61</v>
      </c>
      <c r="C1158" s="94">
        <v>5</v>
      </c>
      <c r="D1158" s="94" t="s">
        <v>1280</v>
      </c>
      <c r="E1158" s="94" t="s">
        <v>3577</v>
      </c>
      <c r="F1158" s="94">
        <v>1566</v>
      </c>
      <c r="G1158" s="94" t="s">
        <v>1294</v>
      </c>
      <c r="H1158" s="94" t="s">
        <v>3578</v>
      </c>
    </row>
    <row r="1159" spans="1:8" x14ac:dyDescent="0.15">
      <c r="A1159" s="95">
        <v>44146</v>
      </c>
      <c r="B1159" s="94">
        <v>33</v>
      </c>
      <c r="C1159" s="94">
        <v>6</v>
      </c>
      <c r="D1159" s="94" t="s">
        <v>1280</v>
      </c>
      <c r="E1159" s="94" t="s">
        <v>3579</v>
      </c>
      <c r="F1159" s="94">
        <v>1566</v>
      </c>
      <c r="G1159" s="94" t="s">
        <v>1294</v>
      </c>
      <c r="H1159" s="94" t="s">
        <v>3580</v>
      </c>
    </row>
    <row r="1160" spans="1:8" x14ac:dyDescent="0.15">
      <c r="A1160" s="95">
        <v>42933</v>
      </c>
      <c r="B1160" s="94">
        <v>11</v>
      </c>
      <c r="C1160" s="94">
        <v>7</v>
      </c>
      <c r="D1160" s="94" t="s">
        <v>1280</v>
      </c>
      <c r="E1160" s="94" t="s">
        <v>3581</v>
      </c>
      <c r="F1160" s="94">
        <v>1566</v>
      </c>
      <c r="G1160" s="94" t="s">
        <v>1294</v>
      </c>
      <c r="H1160" s="94" t="s">
        <v>3582</v>
      </c>
    </row>
    <row r="1161" spans="1:8" x14ac:dyDescent="0.15">
      <c r="A1161" s="95">
        <v>43497</v>
      </c>
      <c r="B1161" s="94">
        <v>12</v>
      </c>
      <c r="C1161" s="94">
        <v>8</v>
      </c>
      <c r="D1161" s="94" t="s">
        <v>1280</v>
      </c>
      <c r="E1161" s="94" t="s">
        <v>3583</v>
      </c>
      <c r="F1161" s="94">
        <v>1566</v>
      </c>
      <c r="G1161" s="94" t="s">
        <v>1294</v>
      </c>
      <c r="H1161" s="94" t="s">
        <v>3584</v>
      </c>
    </row>
    <row r="1162" spans="1:8" x14ac:dyDescent="0.15">
      <c r="A1162" s="95">
        <v>44146</v>
      </c>
      <c r="B1162" s="94">
        <v>61</v>
      </c>
      <c r="C1162" s="94">
        <v>9</v>
      </c>
      <c r="D1162" s="94" t="s">
        <v>1280</v>
      </c>
      <c r="E1162" s="94" t="s">
        <v>3585</v>
      </c>
      <c r="F1162" s="94">
        <v>1566</v>
      </c>
      <c r="G1162" s="94" t="s">
        <v>1294</v>
      </c>
      <c r="H1162" s="94" t="s">
        <v>3586</v>
      </c>
    </row>
    <row r="1163" spans="1:8" x14ac:dyDescent="0.15">
      <c r="A1163" s="95">
        <v>42712</v>
      </c>
      <c r="B1163" s="94">
        <v>34</v>
      </c>
      <c r="C1163" s="94">
        <v>10</v>
      </c>
      <c r="D1163" s="94" t="s">
        <v>1280</v>
      </c>
      <c r="E1163" s="94" t="s">
        <v>3587</v>
      </c>
      <c r="F1163" s="94">
        <v>1566</v>
      </c>
      <c r="G1163" s="94" t="s">
        <v>1294</v>
      </c>
      <c r="H1163" s="94" t="s">
        <v>3588</v>
      </c>
    </row>
    <row r="1164" spans="1:8" x14ac:dyDescent="0.15">
      <c r="A1164" s="95">
        <v>43497</v>
      </c>
      <c r="B1164" s="94">
        <v>22</v>
      </c>
      <c r="C1164" s="94">
        <v>11</v>
      </c>
      <c r="D1164" s="94" t="s">
        <v>1280</v>
      </c>
      <c r="E1164" s="94" t="s">
        <v>3589</v>
      </c>
      <c r="F1164" s="94">
        <v>1566</v>
      </c>
      <c r="G1164" s="94" t="s">
        <v>1294</v>
      </c>
      <c r="H1164" s="94" t="s">
        <v>3590</v>
      </c>
    </row>
    <row r="1165" spans="1:8" x14ac:dyDescent="0.15">
      <c r="A1165" s="95">
        <v>44146</v>
      </c>
      <c r="B1165" s="94">
        <v>22</v>
      </c>
      <c r="C1165" s="94">
        <v>12</v>
      </c>
      <c r="D1165" s="94" t="s">
        <v>1280</v>
      </c>
      <c r="E1165" s="94" t="s">
        <v>3591</v>
      </c>
      <c r="F1165" s="94">
        <v>1566</v>
      </c>
      <c r="G1165" s="94" t="s">
        <v>1294</v>
      </c>
      <c r="H1165" s="94" t="s">
        <v>3592</v>
      </c>
    </row>
    <row r="1166" spans="1:8" x14ac:dyDescent="0.15">
      <c r="A1166" s="95">
        <v>42712</v>
      </c>
      <c r="B1166" s="94">
        <v>35</v>
      </c>
      <c r="C1166" s="94">
        <v>13</v>
      </c>
      <c r="D1166" s="94" t="s">
        <v>1280</v>
      </c>
      <c r="E1166" s="94" t="s">
        <v>3593</v>
      </c>
      <c r="F1166" s="94">
        <v>1566</v>
      </c>
      <c r="G1166" s="94" t="s">
        <v>1294</v>
      </c>
      <c r="H1166" s="94" t="s">
        <v>3594</v>
      </c>
    </row>
    <row r="1167" spans="1:8" x14ac:dyDescent="0.15">
      <c r="A1167" s="95">
        <v>43424</v>
      </c>
      <c r="B1167" s="94">
        <v>61</v>
      </c>
      <c r="C1167" s="94">
        <v>14</v>
      </c>
      <c r="D1167" s="94" t="s">
        <v>1280</v>
      </c>
      <c r="E1167" s="94" t="s">
        <v>3595</v>
      </c>
      <c r="F1167" s="94">
        <v>1566</v>
      </c>
      <c r="G1167" s="94" t="s">
        <v>1294</v>
      </c>
      <c r="H1167" s="94" t="s">
        <v>3596</v>
      </c>
    </row>
    <row r="1168" spans="1:8" x14ac:dyDescent="0.15">
      <c r="A1168" s="95">
        <v>44147</v>
      </c>
      <c r="B1168" s="94">
        <v>61</v>
      </c>
      <c r="C1168" s="94">
        <v>15</v>
      </c>
      <c r="D1168" s="94" t="s">
        <v>1280</v>
      </c>
      <c r="E1168" s="94" t="s">
        <v>3597</v>
      </c>
      <c r="F1168" s="94">
        <v>1566</v>
      </c>
      <c r="G1168" s="94" t="s">
        <v>1294</v>
      </c>
      <c r="H1168" s="94" t="s">
        <v>3598</v>
      </c>
    </row>
    <row r="1169" spans="1:8" x14ac:dyDescent="0.15">
      <c r="A1169" s="95">
        <v>42633</v>
      </c>
      <c r="B1169" s="94">
        <v>61</v>
      </c>
      <c r="C1169" s="94">
        <v>16</v>
      </c>
      <c r="D1169" s="94" t="s">
        <v>1280</v>
      </c>
      <c r="E1169" s="94" t="s">
        <v>3599</v>
      </c>
      <c r="F1169" s="94">
        <v>1566</v>
      </c>
      <c r="G1169" s="94" t="s">
        <v>1305</v>
      </c>
      <c r="H1169" s="94" t="s">
        <v>3600</v>
      </c>
    </row>
    <row r="1170" spans="1:8" x14ac:dyDescent="0.15">
      <c r="A1170" s="95">
        <v>42712</v>
      </c>
      <c r="B1170" s="94">
        <v>61</v>
      </c>
      <c r="C1170" s="94">
        <v>17</v>
      </c>
      <c r="D1170" s="94" t="s">
        <v>1280</v>
      </c>
      <c r="E1170" s="94" t="s">
        <v>3601</v>
      </c>
      <c r="F1170" s="94">
        <v>1566</v>
      </c>
      <c r="G1170" s="94" t="s">
        <v>1305</v>
      </c>
      <c r="H1170" s="94" t="s">
        <v>3602</v>
      </c>
    </row>
    <row r="1171" spans="1:8" x14ac:dyDescent="0.15">
      <c r="A1171" s="95">
        <v>43606</v>
      </c>
      <c r="B1171" s="94">
        <v>41</v>
      </c>
      <c r="C1171" s="94">
        <v>18</v>
      </c>
      <c r="D1171" s="94" t="s">
        <v>1280</v>
      </c>
      <c r="E1171" s="94" t="s">
        <v>3603</v>
      </c>
      <c r="F1171" s="94">
        <v>1566</v>
      </c>
      <c r="G1171" s="94" t="s">
        <v>1305</v>
      </c>
      <c r="H1171" s="94" t="s">
        <v>3604</v>
      </c>
    </row>
    <row r="1172" spans="1:8" x14ac:dyDescent="0.15">
      <c r="A1172" s="95">
        <v>44813</v>
      </c>
      <c r="B1172" s="94">
        <v>41</v>
      </c>
      <c r="C1172" s="94">
        <v>19</v>
      </c>
      <c r="D1172" s="94" t="s">
        <v>1280</v>
      </c>
      <c r="E1172" s="94" t="s">
        <v>3605</v>
      </c>
      <c r="F1172" s="94">
        <v>1566</v>
      </c>
      <c r="G1172" s="94" t="s">
        <v>1305</v>
      </c>
      <c r="H1172" s="94" t="s">
        <v>3606</v>
      </c>
    </row>
    <row r="1173" spans="1:8" x14ac:dyDescent="0.15">
      <c r="A1173" s="95">
        <v>45131</v>
      </c>
      <c r="B1173" s="94">
        <v>51</v>
      </c>
      <c r="C1173" s="94">
        <v>20</v>
      </c>
      <c r="D1173" s="94" t="s">
        <v>1307</v>
      </c>
      <c r="E1173" s="94" t="s">
        <v>3607</v>
      </c>
      <c r="F1173" s="94">
        <v>1566</v>
      </c>
      <c r="G1173" s="94" t="s">
        <v>1305</v>
      </c>
      <c r="H1173" s="94" t="s">
        <v>3608</v>
      </c>
    </row>
    <row r="1174" spans="1:8" x14ac:dyDescent="0.15">
      <c r="A1174" s="95">
        <v>44812</v>
      </c>
      <c r="B1174" s="94">
        <v>61</v>
      </c>
      <c r="C1174" s="94">
        <v>21</v>
      </c>
      <c r="D1174" s="94" t="s">
        <v>1280</v>
      </c>
      <c r="E1174" s="94" t="s">
        <v>3609</v>
      </c>
      <c r="F1174" s="94">
        <v>1566</v>
      </c>
      <c r="G1174" s="94" t="s">
        <v>1305</v>
      </c>
      <c r="H1174" s="94" t="s">
        <v>3610</v>
      </c>
    </row>
    <row r="1175" spans="1:8" x14ac:dyDescent="0.15">
      <c r="A1175" s="95">
        <v>45042</v>
      </c>
      <c r="B1175" s="94">
        <v>61</v>
      </c>
      <c r="C1175" s="94">
        <v>22</v>
      </c>
      <c r="D1175" s="94" t="s">
        <v>1280</v>
      </c>
      <c r="E1175" s="94" t="s">
        <v>3611</v>
      </c>
      <c r="F1175" s="94">
        <v>1566</v>
      </c>
      <c r="G1175" s="94" t="s">
        <v>1305</v>
      </c>
      <c r="H1175" s="94" t="s">
        <v>3612</v>
      </c>
    </row>
    <row r="1176" spans="1:8" x14ac:dyDescent="0.15">
      <c r="A1176" s="95">
        <v>42921</v>
      </c>
      <c r="B1176" s="94">
        <v>41</v>
      </c>
      <c r="C1176" s="94">
        <v>23</v>
      </c>
      <c r="D1176" s="94" t="s">
        <v>1280</v>
      </c>
      <c r="E1176" s="94" t="s">
        <v>3613</v>
      </c>
      <c r="F1176" s="94">
        <v>1566</v>
      </c>
      <c r="G1176" s="94" t="s">
        <v>1305</v>
      </c>
      <c r="H1176" s="94" t="s">
        <v>3614</v>
      </c>
    </row>
    <row r="1177" spans="1:8" x14ac:dyDescent="0.15">
      <c r="A1177" s="95">
        <v>44813</v>
      </c>
      <c r="B1177" s="94">
        <v>34</v>
      </c>
      <c r="C1177" s="94">
        <v>24</v>
      </c>
      <c r="D1177" s="94" t="s">
        <v>1314</v>
      </c>
      <c r="E1177" s="94" t="s">
        <v>3615</v>
      </c>
      <c r="F1177" s="94">
        <v>1566</v>
      </c>
      <c r="G1177" s="94" t="s">
        <v>1316</v>
      </c>
      <c r="H1177" s="94" t="s">
        <v>3616</v>
      </c>
    </row>
    <row r="1178" spans="1:8" x14ac:dyDescent="0.15">
      <c r="A1178" s="95">
        <v>44329</v>
      </c>
      <c r="B1178" s="94">
        <v>34</v>
      </c>
      <c r="C1178" s="94">
        <v>25</v>
      </c>
      <c r="D1178" s="94" t="s">
        <v>1314</v>
      </c>
      <c r="E1178" s="94" t="s">
        <v>3617</v>
      </c>
      <c r="F1178" s="94">
        <v>1566</v>
      </c>
      <c r="G1178" s="94" t="s">
        <v>1316</v>
      </c>
      <c r="H1178" s="94" t="s">
        <v>3618</v>
      </c>
    </row>
    <row r="1179" spans="1:8" x14ac:dyDescent="0.15">
      <c r="A1179" s="95">
        <v>44813</v>
      </c>
      <c r="B1179" s="94">
        <v>34</v>
      </c>
      <c r="C1179" s="94">
        <v>26</v>
      </c>
      <c r="D1179" s="94" t="s">
        <v>1280</v>
      </c>
      <c r="E1179" s="94" t="s">
        <v>3619</v>
      </c>
      <c r="F1179" s="94">
        <v>1566</v>
      </c>
      <c r="G1179" s="94" t="s">
        <v>1316</v>
      </c>
      <c r="H1179" s="94" t="s">
        <v>3620</v>
      </c>
    </row>
    <row r="1180" spans="1:8" x14ac:dyDescent="0.15">
      <c r="A1180" s="95">
        <v>44326</v>
      </c>
      <c r="B1180" s="94">
        <v>34</v>
      </c>
      <c r="C1180" s="94">
        <v>27</v>
      </c>
      <c r="D1180" s="94" t="s">
        <v>1280</v>
      </c>
      <c r="E1180" s="94" t="s">
        <v>3621</v>
      </c>
      <c r="F1180" s="94">
        <v>1566</v>
      </c>
      <c r="G1180" s="94" t="s">
        <v>1316</v>
      </c>
      <c r="H1180" s="94" t="s">
        <v>3622</v>
      </c>
    </row>
    <row r="1181" spans="1:8" x14ac:dyDescent="0.15">
      <c r="A1181" s="95">
        <v>44813</v>
      </c>
      <c r="B1181" s="94">
        <v>61</v>
      </c>
      <c r="C1181" s="94">
        <v>28</v>
      </c>
      <c r="D1181" s="94" t="s">
        <v>1280</v>
      </c>
      <c r="E1181" s="94" t="s">
        <v>3623</v>
      </c>
      <c r="F1181" s="94">
        <v>1566</v>
      </c>
      <c r="G1181" s="94" t="s">
        <v>1316</v>
      </c>
      <c r="H1181" s="94" t="s">
        <v>3624</v>
      </c>
    </row>
    <row r="1182" spans="1:8" x14ac:dyDescent="0.15">
      <c r="A1182" s="95">
        <v>44663</v>
      </c>
      <c r="B1182" s="94">
        <v>61</v>
      </c>
      <c r="C1182" s="94">
        <v>29</v>
      </c>
      <c r="D1182" s="94" t="s">
        <v>1280</v>
      </c>
      <c r="E1182" s="94" t="s">
        <v>3625</v>
      </c>
      <c r="F1182" s="94">
        <v>1566</v>
      </c>
      <c r="G1182" s="94" t="s">
        <v>1316</v>
      </c>
      <c r="H1182" s="94" t="s">
        <v>3626</v>
      </c>
    </row>
    <row r="1183" spans="1:8" x14ac:dyDescent="0.15">
      <c r="A1183" s="95">
        <v>44813</v>
      </c>
      <c r="B1183" s="94">
        <v>34</v>
      </c>
      <c r="C1183" s="94">
        <v>30</v>
      </c>
      <c r="D1183" s="94" t="s">
        <v>1280</v>
      </c>
      <c r="E1183" s="94" t="s">
        <v>3627</v>
      </c>
      <c r="F1183" s="94">
        <v>1566</v>
      </c>
      <c r="G1183" s="94" t="s">
        <v>1322</v>
      </c>
      <c r="H1183" s="94" t="s">
        <v>3628</v>
      </c>
    </row>
    <row r="1184" spans="1:8" x14ac:dyDescent="0.15">
      <c r="A1184" s="95">
        <v>44417</v>
      </c>
      <c r="B1184" s="94">
        <v>34</v>
      </c>
      <c r="C1184" s="94">
        <v>31</v>
      </c>
      <c r="D1184" s="94" t="s">
        <v>1280</v>
      </c>
      <c r="E1184" s="94" t="s">
        <v>3629</v>
      </c>
      <c r="F1184" s="94">
        <v>1566</v>
      </c>
      <c r="G1184" s="94" t="s">
        <v>1322</v>
      </c>
      <c r="H1184" s="94" t="s">
        <v>3630</v>
      </c>
    </row>
    <row r="1185" spans="1:8" x14ac:dyDescent="0.15">
      <c r="A1185" s="95">
        <v>44813</v>
      </c>
      <c r="B1185" s="94">
        <v>34</v>
      </c>
      <c r="C1185" s="94">
        <v>32</v>
      </c>
      <c r="D1185" s="94" t="s">
        <v>1314</v>
      </c>
      <c r="E1185" s="94" t="s">
        <v>3631</v>
      </c>
      <c r="F1185" s="94">
        <v>1566</v>
      </c>
      <c r="G1185" s="94" t="s">
        <v>1322</v>
      </c>
      <c r="H1185" s="94" t="s">
        <v>3632</v>
      </c>
    </row>
    <row r="1186" spans="1:8" x14ac:dyDescent="0.15">
      <c r="A1186" s="95">
        <v>44417</v>
      </c>
      <c r="B1186" s="94">
        <v>34</v>
      </c>
      <c r="C1186" s="94">
        <v>33</v>
      </c>
      <c r="D1186" s="94" t="s">
        <v>1314</v>
      </c>
      <c r="E1186" s="94" t="s">
        <v>3633</v>
      </c>
      <c r="F1186" s="94">
        <v>1566</v>
      </c>
      <c r="G1186" s="94" t="s">
        <v>1322</v>
      </c>
      <c r="H1186" s="94" t="s">
        <v>3634</v>
      </c>
    </row>
    <row r="1187" spans="1:8" x14ac:dyDescent="0.15">
      <c r="A1187" s="95">
        <v>44813</v>
      </c>
      <c r="B1187" s="94">
        <v>61</v>
      </c>
      <c r="C1187" s="94">
        <v>34</v>
      </c>
      <c r="D1187" s="94" t="s">
        <v>1280</v>
      </c>
      <c r="E1187" s="94" t="s">
        <v>3635</v>
      </c>
      <c r="F1187" s="94">
        <v>1566</v>
      </c>
      <c r="G1187" s="94" t="s">
        <v>1322</v>
      </c>
      <c r="H1187" s="94" t="s">
        <v>3636</v>
      </c>
    </row>
    <row r="1188" spans="1:8" x14ac:dyDescent="0.15">
      <c r="A1188" s="95">
        <v>44686</v>
      </c>
      <c r="B1188" s="94">
        <v>61</v>
      </c>
      <c r="C1188" s="94">
        <v>35</v>
      </c>
      <c r="D1188" s="94" t="s">
        <v>1280</v>
      </c>
      <c r="E1188" s="94" t="s">
        <v>3637</v>
      </c>
      <c r="F1188" s="94">
        <v>1566</v>
      </c>
      <c r="G1188" s="94" t="s">
        <v>1322</v>
      </c>
      <c r="H1188" s="94" t="s">
        <v>3638</v>
      </c>
    </row>
    <row r="1189" spans="1:8" x14ac:dyDescent="0.15">
      <c r="A1189" s="95">
        <v>42957</v>
      </c>
      <c r="B1189" s="94">
        <v>11</v>
      </c>
      <c r="C1189" s="94">
        <v>1</v>
      </c>
      <c r="D1189" s="94" t="s">
        <v>1280</v>
      </c>
      <c r="E1189" s="94" t="s">
        <v>3639</v>
      </c>
      <c r="F1189" s="94">
        <v>934</v>
      </c>
      <c r="G1189" s="94" t="s">
        <v>1287</v>
      </c>
      <c r="H1189" s="94" t="s">
        <v>3640</v>
      </c>
    </row>
    <row r="1190" spans="1:8" x14ac:dyDescent="0.15">
      <c r="A1190" s="95">
        <v>42957</v>
      </c>
      <c r="B1190" s="94">
        <v>61</v>
      </c>
      <c r="C1190" s="94">
        <v>2</v>
      </c>
      <c r="D1190" s="94" t="s">
        <v>1280</v>
      </c>
      <c r="E1190" s="94" t="s">
        <v>3641</v>
      </c>
      <c r="F1190" s="94">
        <v>934</v>
      </c>
      <c r="G1190" s="94" t="s">
        <v>1287</v>
      </c>
      <c r="H1190" s="94" t="s">
        <v>3642</v>
      </c>
    </row>
    <row r="1191" spans="1:8" x14ac:dyDescent="0.15">
      <c r="A1191" s="95">
        <v>42957</v>
      </c>
      <c r="B1191" s="94">
        <v>21</v>
      </c>
      <c r="C1191" s="94">
        <v>3</v>
      </c>
      <c r="D1191" s="94" t="s">
        <v>1280</v>
      </c>
      <c r="E1191" s="94" t="s">
        <v>3643</v>
      </c>
      <c r="F1191" s="94">
        <v>934</v>
      </c>
      <c r="G1191" s="94" t="s">
        <v>1287</v>
      </c>
      <c r="H1191" s="94" t="s">
        <v>3644</v>
      </c>
    </row>
    <row r="1192" spans="1:8" x14ac:dyDescent="0.15">
      <c r="A1192" s="95">
        <v>42626</v>
      </c>
      <c r="B1192" s="94">
        <v>61</v>
      </c>
      <c r="C1192" s="94">
        <v>4</v>
      </c>
      <c r="D1192" s="94" t="s">
        <v>1280</v>
      </c>
      <c r="E1192" s="94" t="s">
        <v>3645</v>
      </c>
      <c r="F1192" s="94">
        <v>934</v>
      </c>
      <c r="G1192" s="94" t="s">
        <v>1294</v>
      </c>
      <c r="H1192" s="94" t="s">
        <v>3646</v>
      </c>
    </row>
    <row r="1193" spans="1:8" x14ac:dyDescent="0.15">
      <c r="A1193" s="95">
        <v>43033</v>
      </c>
      <c r="B1193" s="94">
        <v>61</v>
      </c>
      <c r="C1193" s="94">
        <v>5</v>
      </c>
      <c r="D1193" s="94" t="s">
        <v>1280</v>
      </c>
      <c r="E1193" s="94" t="s">
        <v>3647</v>
      </c>
      <c r="F1193" s="94">
        <v>934</v>
      </c>
      <c r="G1193" s="94" t="s">
        <v>1294</v>
      </c>
      <c r="H1193" s="94" t="s">
        <v>3648</v>
      </c>
    </row>
    <row r="1194" spans="1:8" x14ac:dyDescent="0.15">
      <c r="A1194" s="95">
        <v>44649</v>
      </c>
      <c r="B1194" s="94">
        <v>33</v>
      </c>
      <c r="C1194" s="94">
        <v>6</v>
      </c>
      <c r="D1194" s="94" t="s">
        <v>1280</v>
      </c>
      <c r="E1194" s="94" t="s">
        <v>3649</v>
      </c>
      <c r="F1194" s="94">
        <v>934</v>
      </c>
      <c r="G1194" s="94" t="s">
        <v>1294</v>
      </c>
      <c r="H1194" s="94" t="s">
        <v>3650</v>
      </c>
    </row>
    <row r="1195" spans="1:8" x14ac:dyDescent="0.15">
      <c r="A1195" s="95">
        <v>42626</v>
      </c>
      <c r="B1195" s="94">
        <v>12</v>
      </c>
      <c r="C1195" s="94">
        <v>7</v>
      </c>
      <c r="D1195" s="94" t="s">
        <v>1280</v>
      </c>
      <c r="E1195" s="94" t="s">
        <v>3651</v>
      </c>
      <c r="F1195" s="94">
        <v>934</v>
      </c>
      <c r="G1195" s="94" t="s">
        <v>1294</v>
      </c>
      <c r="H1195" s="94" t="s">
        <v>3652</v>
      </c>
    </row>
    <row r="1196" spans="1:8" x14ac:dyDescent="0.15">
      <c r="A1196" s="95">
        <v>43033</v>
      </c>
      <c r="B1196" s="94">
        <v>12</v>
      </c>
      <c r="C1196" s="94">
        <v>8</v>
      </c>
      <c r="D1196" s="94" t="s">
        <v>1280</v>
      </c>
      <c r="E1196" s="94" t="s">
        <v>3653</v>
      </c>
      <c r="F1196" s="94">
        <v>934</v>
      </c>
      <c r="G1196" s="94" t="s">
        <v>1294</v>
      </c>
      <c r="H1196" s="94" t="s">
        <v>3654</v>
      </c>
    </row>
    <row r="1197" spans="1:8" x14ac:dyDescent="0.15">
      <c r="A1197" s="95">
        <v>44649</v>
      </c>
      <c r="B1197" s="94">
        <v>12</v>
      </c>
      <c r="C1197" s="94">
        <v>9</v>
      </c>
      <c r="D1197" s="94" t="s">
        <v>1280</v>
      </c>
      <c r="E1197" s="94" t="s">
        <v>3655</v>
      </c>
      <c r="F1197" s="94">
        <v>934</v>
      </c>
      <c r="G1197" s="94" t="s">
        <v>1294</v>
      </c>
      <c r="H1197" s="94" t="s">
        <v>3656</v>
      </c>
    </row>
    <row r="1198" spans="1:8" x14ac:dyDescent="0.15">
      <c r="A1198" s="95">
        <v>44866</v>
      </c>
      <c r="B1198" s="94">
        <v>12</v>
      </c>
      <c r="C1198" s="94">
        <v>10</v>
      </c>
      <c r="D1198" s="94" t="s">
        <v>1280</v>
      </c>
      <c r="E1198" s="94" t="s">
        <v>3657</v>
      </c>
      <c r="F1198" s="94">
        <v>934</v>
      </c>
      <c r="G1198" s="94" t="s">
        <v>1294</v>
      </c>
      <c r="H1198" s="94" t="s">
        <v>3658</v>
      </c>
    </row>
    <row r="1199" spans="1:8" x14ac:dyDescent="0.15">
      <c r="A1199" s="95">
        <v>42957</v>
      </c>
      <c r="B1199" s="94">
        <v>34</v>
      </c>
      <c r="C1199" s="94">
        <v>11</v>
      </c>
      <c r="D1199" s="94" t="s">
        <v>1280</v>
      </c>
      <c r="E1199" s="94" t="s">
        <v>3659</v>
      </c>
      <c r="F1199" s="94">
        <v>934</v>
      </c>
      <c r="G1199" s="94" t="s">
        <v>1294</v>
      </c>
      <c r="H1199" s="94" t="s">
        <v>3660</v>
      </c>
    </row>
    <row r="1200" spans="1:8" x14ac:dyDescent="0.15">
      <c r="A1200" s="95">
        <v>42626</v>
      </c>
      <c r="B1200" s="94">
        <v>22</v>
      </c>
      <c r="C1200" s="94">
        <v>12</v>
      </c>
      <c r="D1200" s="94" t="s">
        <v>1280</v>
      </c>
      <c r="E1200" s="94" t="s">
        <v>3661</v>
      </c>
      <c r="F1200" s="94">
        <v>934</v>
      </c>
      <c r="G1200" s="94" t="s">
        <v>1294</v>
      </c>
      <c r="H1200" s="94" t="s">
        <v>3662</v>
      </c>
    </row>
    <row r="1201" spans="1:8" x14ac:dyDescent="0.15">
      <c r="A1201" s="95">
        <v>43033</v>
      </c>
      <c r="B1201" s="94">
        <v>22</v>
      </c>
      <c r="C1201" s="94">
        <v>13</v>
      </c>
      <c r="D1201" s="94" t="s">
        <v>1280</v>
      </c>
      <c r="E1201" s="94" t="s">
        <v>3663</v>
      </c>
      <c r="F1201" s="94">
        <v>934</v>
      </c>
      <c r="G1201" s="94" t="s">
        <v>1294</v>
      </c>
      <c r="H1201" s="94" t="s">
        <v>3664</v>
      </c>
    </row>
    <row r="1202" spans="1:8" x14ac:dyDescent="0.15">
      <c r="A1202" s="95">
        <v>44649</v>
      </c>
      <c r="B1202" s="94">
        <v>61</v>
      </c>
      <c r="C1202" s="94">
        <v>14</v>
      </c>
      <c r="D1202" s="94" t="s">
        <v>1280</v>
      </c>
      <c r="E1202" s="94" t="s">
        <v>3665</v>
      </c>
      <c r="F1202" s="94">
        <v>934</v>
      </c>
      <c r="G1202" s="94" t="s">
        <v>1294</v>
      </c>
      <c r="H1202" s="94" t="s">
        <v>3666</v>
      </c>
    </row>
    <row r="1203" spans="1:8" x14ac:dyDescent="0.15">
      <c r="A1203" s="95">
        <v>42626</v>
      </c>
      <c r="B1203" s="94">
        <v>35</v>
      </c>
      <c r="C1203" s="94">
        <v>15</v>
      </c>
      <c r="D1203" s="94" t="s">
        <v>1280</v>
      </c>
      <c r="E1203" s="94" t="s">
        <v>3667</v>
      </c>
      <c r="F1203" s="94">
        <v>934</v>
      </c>
      <c r="G1203" s="94" t="s">
        <v>1294</v>
      </c>
      <c r="H1203" s="94" t="s">
        <v>3668</v>
      </c>
    </row>
    <row r="1204" spans="1:8" x14ac:dyDescent="0.15">
      <c r="A1204" s="95">
        <v>43033</v>
      </c>
      <c r="B1204" s="94">
        <v>61</v>
      </c>
      <c r="C1204" s="94">
        <v>16</v>
      </c>
      <c r="D1204" s="94" t="s">
        <v>1280</v>
      </c>
      <c r="E1204" s="94" t="s">
        <v>3669</v>
      </c>
      <c r="F1204" s="94">
        <v>934</v>
      </c>
      <c r="G1204" s="94" t="s">
        <v>1294</v>
      </c>
      <c r="H1204" s="94" t="s">
        <v>3670</v>
      </c>
    </row>
    <row r="1205" spans="1:8" x14ac:dyDescent="0.15">
      <c r="A1205" s="95">
        <v>44649</v>
      </c>
      <c r="B1205" s="94">
        <v>35</v>
      </c>
      <c r="C1205" s="94">
        <v>17</v>
      </c>
      <c r="D1205" s="94" t="s">
        <v>1280</v>
      </c>
      <c r="E1205" s="94" t="s">
        <v>3671</v>
      </c>
      <c r="F1205" s="94">
        <v>934</v>
      </c>
      <c r="G1205" s="94" t="s">
        <v>1294</v>
      </c>
      <c r="H1205" s="94" t="s">
        <v>3672</v>
      </c>
    </row>
    <row r="1206" spans="1:8" x14ac:dyDescent="0.15">
      <c r="A1206" s="95">
        <v>43033</v>
      </c>
      <c r="B1206" s="94">
        <v>61</v>
      </c>
      <c r="C1206" s="94">
        <v>18</v>
      </c>
      <c r="D1206" s="94" t="s">
        <v>1280</v>
      </c>
      <c r="E1206" s="94" t="s">
        <v>3673</v>
      </c>
      <c r="F1206" s="94">
        <v>934</v>
      </c>
      <c r="G1206" s="94" t="s">
        <v>1305</v>
      </c>
      <c r="H1206" s="94" t="s">
        <v>3674</v>
      </c>
    </row>
    <row r="1207" spans="1:8" x14ac:dyDescent="0.15">
      <c r="A1207" s="95">
        <v>42957</v>
      </c>
      <c r="B1207" s="94">
        <v>61</v>
      </c>
      <c r="C1207" s="94">
        <v>19</v>
      </c>
      <c r="D1207" s="94" t="s">
        <v>1280</v>
      </c>
      <c r="E1207" s="94" t="s">
        <v>3675</v>
      </c>
      <c r="F1207" s="94">
        <v>934</v>
      </c>
      <c r="G1207" s="94" t="s">
        <v>1305</v>
      </c>
      <c r="H1207" s="94" t="s">
        <v>3676</v>
      </c>
    </row>
    <row r="1208" spans="1:8" x14ac:dyDescent="0.15">
      <c r="A1208" s="95">
        <v>44431</v>
      </c>
      <c r="B1208" s="94">
        <v>51</v>
      </c>
      <c r="C1208" s="94">
        <v>20</v>
      </c>
      <c r="D1208" s="94" t="s">
        <v>1307</v>
      </c>
      <c r="E1208" s="94" t="s">
        <v>3677</v>
      </c>
      <c r="F1208" s="94">
        <v>934</v>
      </c>
      <c r="G1208" s="94" t="s">
        <v>1305</v>
      </c>
      <c r="H1208" s="94" t="s">
        <v>3678</v>
      </c>
    </row>
    <row r="1209" spans="1:8" x14ac:dyDescent="0.15">
      <c r="A1209" s="95">
        <v>42957</v>
      </c>
      <c r="B1209" s="94">
        <v>61</v>
      </c>
      <c r="C1209" s="94">
        <v>21</v>
      </c>
      <c r="D1209" s="94" t="s">
        <v>1280</v>
      </c>
      <c r="E1209" s="94" t="s">
        <v>3679</v>
      </c>
      <c r="F1209" s="94">
        <v>934</v>
      </c>
      <c r="G1209" s="94" t="s">
        <v>1305</v>
      </c>
      <c r="H1209" s="94" t="s">
        <v>3680</v>
      </c>
    </row>
    <row r="1210" spans="1:8" x14ac:dyDescent="0.15">
      <c r="A1210" s="95">
        <v>42957</v>
      </c>
      <c r="B1210" s="94">
        <v>61</v>
      </c>
      <c r="C1210" s="94">
        <v>22</v>
      </c>
      <c r="D1210" s="94" t="s">
        <v>1280</v>
      </c>
      <c r="E1210" s="94" t="s">
        <v>3681</v>
      </c>
      <c r="F1210" s="94">
        <v>934</v>
      </c>
      <c r="G1210" s="94" t="s">
        <v>1305</v>
      </c>
      <c r="H1210" s="94" t="s">
        <v>3682</v>
      </c>
    </row>
    <row r="1211" spans="1:8" x14ac:dyDescent="0.15">
      <c r="A1211" s="95">
        <v>42626</v>
      </c>
      <c r="B1211" s="94">
        <v>61</v>
      </c>
      <c r="C1211" s="94">
        <v>23</v>
      </c>
      <c r="D1211" s="94" t="s">
        <v>1280</v>
      </c>
      <c r="E1211" s="94" t="s">
        <v>3683</v>
      </c>
      <c r="F1211" s="94">
        <v>934</v>
      </c>
      <c r="G1211" s="94" t="s">
        <v>1305</v>
      </c>
      <c r="H1211" s="94" t="s">
        <v>3684</v>
      </c>
    </row>
    <row r="1212" spans="1:8" x14ac:dyDescent="0.15">
      <c r="A1212" s="95">
        <v>42957</v>
      </c>
      <c r="B1212" s="94">
        <v>61</v>
      </c>
      <c r="C1212" s="94">
        <v>24</v>
      </c>
      <c r="D1212" s="94" t="s">
        <v>1280</v>
      </c>
      <c r="E1212" s="94" t="s">
        <v>3685</v>
      </c>
      <c r="F1212" s="94">
        <v>934</v>
      </c>
      <c r="G1212" s="94" t="s">
        <v>1305</v>
      </c>
      <c r="H1212" s="94" t="s">
        <v>3686</v>
      </c>
    </row>
    <row r="1213" spans="1:8" x14ac:dyDescent="0.15">
      <c r="A1213" s="95">
        <v>42957</v>
      </c>
      <c r="B1213" s="94">
        <v>11</v>
      </c>
      <c r="C1213" s="94">
        <v>25</v>
      </c>
      <c r="D1213" s="94" t="s">
        <v>1280</v>
      </c>
      <c r="E1213" s="94" t="s">
        <v>3687</v>
      </c>
      <c r="F1213" s="94">
        <v>934</v>
      </c>
      <c r="G1213" s="94" t="s">
        <v>1305</v>
      </c>
      <c r="H1213" s="94" t="s">
        <v>3688</v>
      </c>
    </row>
    <row r="1214" spans="1:8" x14ac:dyDescent="0.15">
      <c r="A1214" s="95">
        <v>44649</v>
      </c>
      <c r="B1214" s="94">
        <v>61</v>
      </c>
      <c r="C1214" s="94">
        <v>26</v>
      </c>
      <c r="D1214" s="94" t="s">
        <v>1280</v>
      </c>
      <c r="E1214" s="94" t="s">
        <v>3689</v>
      </c>
      <c r="F1214" s="94">
        <v>934</v>
      </c>
      <c r="G1214" s="94" t="s">
        <v>1305</v>
      </c>
      <c r="H1214" s="94" t="s">
        <v>3690</v>
      </c>
    </row>
    <row r="1215" spans="1:8" x14ac:dyDescent="0.15">
      <c r="A1215" s="95">
        <v>44929</v>
      </c>
      <c r="B1215" s="94">
        <v>61</v>
      </c>
      <c r="C1215" s="94">
        <v>27</v>
      </c>
      <c r="D1215" s="94" t="s">
        <v>1307</v>
      </c>
      <c r="E1215" s="94" t="s">
        <v>3691</v>
      </c>
      <c r="F1215" s="94">
        <v>934</v>
      </c>
      <c r="G1215" s="94" t="s">
        <v>1305</v>
      </c>
      <c r="H1215" s="94" t="s">
        <v>3692</v>
      </c>
    </row>
    <row r="1216" spans="1:8" x14ac:dyDescent="0.15">
      <c r="A1216" s="95">
        <v>44942</v>
      </c>
      <c r="B1216" s="94">
        <v>61</v>
      </c>
      <c r="C1216" s="94">
        <v>28</v>
      </c>
      <c r="D1216" s="94" t="s">
        <v>1280</v>
      </c>
      <c r="E1216" s="94" t="s">
        <v>3693</v>
      </c>
      <c r="F1216" s="94">
        <v>934</v>
      </c>
      <c r="G1216" s="94" t="s">
        <v>1305</v>
      </c>
      <c r="H1216" s="94" t="s">
        <v>3694</v>
      </c>
    </row>
    <row r="1217" spans="1:8" x14ac:dyDescent="0.15">
      <c r="A1217" s="95">
        <v>43033</v>
      </c>
      <c r="B1217" s="94">
        <v>41</v>
      </c>
      <c r="C1217" s="94">
        <v>29</v>
      </c>
      <c r="D1217" s="94" t="s">
        <v>1280</v>
      </c>
      <c r="E1217" s="94" t="s">
        <v>3695</v>
      </c>
      <c r="F1217" s="94">
        <v>934</v>
      </c>
      <c r="G1217" s="94" t="s">
        <v>1305</v>
      </c>
      <c r="H1217" s="94" t="s">
        <v>3696</v>
      </c>
    </row>
    <row r="1218" spans="1:8" x14ac:dyDescent="0.15">
      <c r="A1218" s="95">
        <v>42957</v>
      </c>
      <c r="B1218" s="94">
        <v>11</v>
      </c>
      <c r="C1218" s="94">
        <v>30</v>
      </c>
      <c r="D1218" s="94" t="s">
        <v>1280</v>
      </c>
      <c r="E1218" s="94" t="s">
        <v>3697</v>
      </c>
      <c r="F1218" s="94">
        <v>934</v>
      </c>
      <c r="G1218" s="94" t="s">
        <v>1316</v>
      </c>
      <c r="H1218" s="94" t="s">
        <v>3698</v>
      </c>
    </row>
    <row r="1219" spans="1:8" x14ac:dyDescent="0.15">
      <c r="A1219" s="95">
        <v>42957</v>
      </c>
      <c r="B1219" s="94">
        <v>12</v>
      </c>
      <c r="C1219" s="94">
        <v>31</v>
      </c>
      <c r="D1219" s="94" t="s">
        <v>1280</v>
      </c>
      <c r="E1219" s="94" t="s">
        <v>3699</v>
      </c>
      <c r="F1219" s="94">
        <v>934</v>
      </c>
      <c r="G1219" s="94" t="s">
        <v>1322</v>
      </c>
      <c r="H1219" s="94" t="s">
        <v>3700</v>
      </c>
    </row>
    <row r="1220" spans="1:8" x14ac:dyDescent="0.15">
      <c r="A1220" s="95">
        <v>43033</v>
      </c>
      <c r="B1220" s="94">
        <v>12</v>
      </c>
      <c r="C1220" s="94">
        <v>31</v>
      </c>
      <c r="D1220" s="94" t="s">
        <v>1280</v>
      </c>
      <c r="E1220" s="94" t="s">
        <v>3699</v>
      </c>
      <c r="F1220" s="94">
        <v>934</v>
      </c>
      <c r="G1220" s="94" t="s">
        <v>1322</v>
      </c>
      <c r="H1220" s="94" t="s">
        <v>3701</v>
      </c>
    </row>
    <row r="1221" spans="1:8" x14ac:dyDescent="0.15">
      <c r="A1221" s="95">
        <v>44453</v>
      </c>
      <c r="B1221" s="94">
        <v>12</v>
      </c>
      <c r="C1221" s="94">
        <v>32</v>
      </c>
      <c r="D1221" s="94" t="s">
        <v>1280</v>
      </c>
      <c r="E1221" s="94" t="s">
        <v>3702</v>
      </c>
      <c r="F1221" s="94">
        <v>934</v>
      </c>
      <c r="G1221" s="94" t="s">
        <v>1322</v>
      </c>
      <c r="H1221" s="94" t="s">
        <v>3703</v>
      </c>
    </row>
    <row r="1222" spans="1:8" x14ac:dyDescent="0.15">
      <c r="A1222" s="95">
        <v>44454</v>
      </c>
      <c r="B1222" s="94">
        <v>12</v>
      </c>
      <c r="C1222" s="94">
        <v>33</v>
      </c>
      <c r="D1222" s="94" t="s">
        <v>1280</v>
      </c>
      <c r="E1222" s="94" t="s">
        <v>3704</v>
      </c>
      <c r="F1222" s="94">
        <v>934</v>
      </c>
      <c r="G1222" s="94" t="s">
        <v>1322</v>
      </c>
      <c r="H1222" s="94" t="s">
        <v>3705</v>
      </c>
    </row>
    <row r="1223" spans="1:8" x14ac:dyDescent="0.15">
      <c r="A1223" s="95">
        <v>42957</v>
      </c>
      <c r="B1223" s="94">
        <v>61</v>
      </c>
      <c r="C1223" s="94">
        <v>34</v>
      </c>
      <c r="D1223" s="94" t="s">
        <v>1280</v>
      </c>
      <c r="E1223" s="94" t="s">
        <v>3706</v>
      </c>
      <c r="F1223" s="94">
        <v>934</v>
      </c>
      <c r="G1223" s="94" t="s">
        <v>1322</v>
      </c>
      <c r="H1223" s="94" t="s">
        <v>3707</v>
      </c>
    </row>
    <row r="1224" spans="1:8" x14ac:dyDescent="0.15">
      <c r="A1224" s="95">
        <v>42957</v>
      </c>
      <c r="B1224" s="94">
        <v>61</v>
      </c>
      <c r="C1224" s="94">
        <v>35</v>
      </c>
      <c r="D1224" s="94" t="s">
        <v>1535</v>
      </c>
      <c r="E1224" s="94" t="s">
        <v>3708</v>
      </c>
      <c r="F1224" s="94">
        <v>934</v>
      </c>
      <c r="G1224" s="94" t="s">
        <v>1322</v>
      </c>
      <c r="H1224" s="94" t="s">
        <v>3709</v>
      </c>
    </row>
    <row r="1225" spans="1:8" x14ac:dyDescent="0.15">
      <c r="A1225" s="95">
        <v>42957</v>
      </c>
      <c r="B1225" s="94">
        <v>61</v>
      </c>
      <c r="C1225" s="94">
        <v>36</v>
      </c>
      <c r="D1225" s="94" t="s">
        <v>1962</v>
      </c>
      <c r="E1225" s="94" t="s">
        <v>3710</v>
      </c>
      <c r="F1225" s="94">
        <v>934</v>
      </c>
      <c r="G1225" s="94" t="s">
        <v>1322</v>
      </c>
      <c r="H1225" s="94" t="s">
        <v>3711</v>
      </c>
    </row>
    <row r="1226" spans="1:8" x14ac:dyDescent="0.15">
      <c r="A1226" s="95">
        <v>43033</v>
      </c>
      <c r="B1226" s="94">
        <v>61</v>
      </c>
      <c r="C1226" s="94">
        <v>36</v>
      </c>
      <c r="D1226" s="94" t="s">
        <v>1695</v>
      </c>
      <c r="E1226" s="94" t="s">
        <v>3710</v>
      </c>
      <c r="F1226" s="94">
        <v>934</v>
      </c>
      <c r="G1226" s="94" t="s">
        <v>1322</v>
      </c>
      <c r="H1226" s="94" t="s">
        <v>3712</v>
      </c>
    </row>
    <row r="1227" spans="1:8" x14ac:dyDescent="0.15">
      <c r="A1227" s="95">
        <v>43033</v>
      </c>
      <c r="B1227" s="94">
        <v>61</v>
      </c>
      <c r="C1227" s="94">
        <v>35</v>
      </c>
      <c r="D1227" s="94" t="s">
        <v>1535</v>
      </c>
      <c r="E1227" s="94" t="s">
        <v>3708</v>
      </c>
      <c r="F1227" s="94">
        <v>934</v>
      </c>
      <c r="G1227" s="94" t="s">
        <v>1322</v>
      </c>
      <c r="H1227" s="94" t="s">
        <v>3713</v>
      </c>
    </row>
    <row r="1228" spans="1:8" x14ac:dyDescent="0.15">
      <c r="A1228" s="95">
        <v>43033</v>
      </c>
      <c r="B1228" s="94">
        <v>61</v>
      </c>
      <c r="C1228" s="94">
        <v>34</v>
      </c>
      <c r="D1228" s="94" t="s">
        <v>1280</v>
      </c>
      <c r="E1228" s="94" t="s">
        <v>3706</v>
      </c>
      <c r="F1228" s="94">
        <v>934</v>
      </c>
      <c r="G1228" s="94" t="s">
        <v>1322</v>
      </c>
      <c r="H1228" s="94" t="s">
        <v>3714</v>
      </c>
    </row>
    <row r="1229" spans="1:8" x14ac:dyDescent="0.15">
      <c r="A1229" s="95">
        <v>44454</v>
      </c>
      <c r="B1229" s="94">
        <v>12</v>
      </c>
      <c r="C1229" s="94">
        <v>37</v>
      </c>
      <c r="D1229" s="94" t="s">
        <v>1535</v>
      </c>
      <c r="E1229" s="94" t="s">
        <v>3715</v>
      </c>
      <c r="F1229" s="94">
        <v>934</v>
      </c>
      <c r="G1229" s="94" t="s">
        <v>1322</v>
      </c>
      <c r="H1229" s="94" t="s">
        <v>3716</v>
      </c>
    </row>
    <row r="1230" spans="1:8" x14ac:dyDescent="0.15">
      <c r="A1230" s="95">
        <v>44454</v>
      </c>
      <c r="B1230" s="94">
        <v>12</v>
      </c>
      <c r="C1230" s="94">
        <v>38</v>
      </c>
      <c r="D1230" s="94" t="s">
        <v>1695</v>
      </c>
      <c r="E1230" s="94" t="s">
        <v>3717</v>
      </c>
      <c r="F1230" s="94">
        <v>934</v>
      </c>
      <c r="G1230" s="94" t="s">
        <v>1322</v>
      </c>
      <c r="H1230" s="94" t="s">
        <v>3718</v>
      </c>
    </row>
    <row r="1231" spans="1:8" x14ac:dyDescent="0.15">
      <c r="A1231" s="95">
        <v>44649</v>
      </c>
      <c r="B1231" s="94">
        <v>61</v>
      </c>
      <c r="C1231" s="94">
        <v>39</v>
      </c>
      <c r="D1231" s="94" t="s">
        <v>1280</v>
      </c>
      <c r="E1231" s="94" t="s">
        <v>3719</v>
      </c>
      <c r="F1231" s="94">
        <v>934</v>
      </c>
      <c r="G1231" s="94" t="s">
        <v>1322</v>
      </c>
      <c r="H1231" s="94" t="s">
        <v>3720</v>
      </c>
    </row>
    <row r="1232" spans="1:8" x14ac:dyDescent="0.15">
      <c r="A1232" s="95">
        <v>44649</v>
      </c>
      <c r="B1232" s="94">
        <v>61</v>
      </c>
      <c r="C1232" s="94">
        <v>40</v>
      </c>
      <c r="D1232" s="94" t="s">
        <v>1535</v>
      </c>
      <c r="E1232" s="94" t="s">
        <v>3721</v>
      </c>
      <c r="F1232" s="94">
        <v>934</v>
      </c>
      <c r="G1232" s="94" t="s">
        <v>1322</v>
      </c>
      <c r="H1232" s="94" t="s">
        <v>3722</v>
      </c>
    </row>
    <row r="1233" spans="1:8" x14ac:dyDescent="0.15">
      <c r="A1233" s="95">
        <v>44649</v>
      </c>
      <c r="B1233" s="94">
        <v>61</v>
      </c>
      <c r="C1233" s="94">
        <v>41</v>
      </c>
      <c r="D1233" s="94" t="s">
        <v>1962</v>
      </c>
      <c r="E1233" s="94" t="s">
        <v>3723</v>
      </c>
      <c r="F1233" s="94">
        <v>934</v>
      </c>
      <c r="G1233" s="94" t="s">
        <v>1322</v>
      </c>
      <c r="H1233" s="94" t="s">
        <v>3724</v>
      </c>
    </row>
    <row r="1234" spans="1:8" x14ac:dyDescent="0.15">
      <c r="A1234" s="95">
        <v>44866</v>
      </c>
      <c r="B1234" s="94">
        <v>12</v>
      </c>
      <c r="C1234" s="94">
        <v>42</v>
      </c>
      <c r="D1234" s="94" t="s">
        <v>1280</v>
      </c>
      <c r="E1234" s="94" t="s">
        <v>3725</v>
      </c>
      <c r="F1234" s="94">
        <v>934</v>
      </c>
      <c r="G1234" s="94" t="s">
        <v>1322</v>
      </c>
      <c r="H1234" s="94" t="s">
        <v>3726</v>
      </c>
    </row>
    <row r="1235" spans="1:8" x14ac:dyDescent="0.15">
      <c r="A1235" s="95">
        <v>44866</v>
      </c>
      <c r="B1235" s="94">
        <v>12</v>
      </c>
      <c r="C1235" s="94">
        <v>43</v>
      </c>
      <c r="D1235" s="94" t="s">
        <v>1535</v>
      </c>
      <c r="E1235" s="94" t="s">
        <v>3727</v>
      </c>
      <c r="F1235" s="94">
        <v>934</v>
      </c>
      <c r="G1235" s="94" t="s">
        <v>1322</v>
      </c>
      <c r="H1235" s="94" t="s">
        <v>3728</v>
      </c>
    </row>
    <row r="1236" spans="1:8" x14ac:dyDescent="0.15">
      <c r="A1236" s="95">
        <v>44866</v>
      </c>
      <c r="B1236" s="94">
        <v>12</v>
      </c>
      <c r="C1236" s="94">
        <v>44</v>
      </c>
      <c r="D1236" s="94" t="s">
        <v>1695</v>
      </c>
      <c r="E1236" s="94" t="s">
        <v>3729</v>
      </c>
      <c r="F1236" s="94">
        <v>934</v>
      </c>
      <c r="G1236" s="94" t="s">
        <v>1322</v>
      </c>
      <c r="H1236" s="94" t="s">
        <v>3730</v>
      </c>
    </row>
    <row r="1237" spans="1:8" x14ac:dyDescent="0.15">
      <c r="A1237" s="95">
        <v>43033</v>
      </c>
      <c r="B1237" s="94">
        <v>22</v>
      </c>
      <c r="C1237" s="94">
        <v>45</v>
      </c>
      <c r="D1237" s="94" t="s">
        <v>1280</v>
      </c>
      <c r="E1237" s="94" t="s">
        <v>3731</v>
      </c>
      <c r="F1237" s="94">
        <v>934</v>
      </c>
      <c r="G1237" s="94" t="s">
        <v>1322</v>
      </c>
      <c r="H1237" s="94" t="s">
        <v>3732</v>
      </c>
    </row>
    <row r="1238" spans="1:8" x14ac:dyDescent="0.15">
      <c r="A1238" s="95">
        <v>43033</v>
      </c>
      <c r="B1238" s="94">
        <v>61</v>
      </c>
      <c r="C1238" s="94">
        <v>46</v>
      </c>
      <c r="D1238" s="94" t="s">
        <v>1280</v>
      </c>
      <c r="E1238" s="94" t="s">
        <v>3733</v>
      </c>
      <c r="F1238" s="94">
        <v>934</v>
      </c>
      <c r="G1238" s="94" t="s">
        <v>1322</v>
      </c>
      <c r="H1238" s="94" t="s">
        <v>3734</v>
      </c>
    </row>
    <row r="1239" spans="1:8" x14ac:dyDescent="0.15">
      <c r="A1239" s="95">
        <v>44649</v>
      </c>
      <c r="B1239" s="94">
        <v>61</v>
      </c>
      <c r="C1239" s="94">
        <v>47</v>
      </c>
      <c r="D1239" s="94" t="s">
        <v>1280</v>
      </c>
      <c r="E1239" s="94" t="s">
        <v>3735</v>
      </c>
      <c r="F1239" s="94">
        <v>934</v>
      </c>
      <c r="G1239" s="94" t="s">
        <v>1322</v>
      </c>
      <c r="H1239" s="94" t="s">
        <v>3736</v>
      </c>
    </row>
    <row r="1240" spans="1:8" x14ac:dyDescent="0.15">
      <c r="A1240" s="95">
        <v>42881</v>
      </c>
      <c r="B1240" s="94">
        <v>61</v>
      </c>
      <c r="C1240" s="94">
        <v>1</v>
      </c>
      <c r="D1240" s="94" t="s">
        <v>1280</v>
      </c>
      <c r="E1240" s="94" t="s">
        <v>3737</v>
      </c>
      <c r="F1240" s="94">
        <v>1390</v>
      </c>
      <c r="G1240" s="94" t="s">
        <v>1282</v>
      </c>
      <c r="H1240" s="94" t="s">
        <v>3738</v>
      </c>
    </row>
    <row r="1241" spans="1:8" x14ac:dyDescent="0.15">
      <c r="A1241" s="95">
        <v>42881</v>
      </c>
      <c r="B1241" s="94">
        <v>11</v>
      </c>
      <c r="C1241" s="94">
        <v>2</v>
      </c>
      <c r="D1241" s="94" t="s">
        <v>1280</v>
      </c>
      <c r="E1241" s="94" t="s">
        <v>3739</v>
      </c>
      <c r="F1241" s="94">
        <v>1390</v>
      </c>
      <c r="G1241" s="94" t="s">
        <v>1287</v>
      </c>
      <c r="H1241" s="94" t="s">
        <v>3740</v>
      </c>
    </row>
    <row r="1242" spans="1:8" x14ac:dyDescent="0.15">
      <c r="A1242" s="95">
        <v>42881</v>
      </c>
      <c r="B1242" s="94">
        <v>32</v>
      </c>
      <c r="C1242" s="94">
        <v>3</v>
      </c>
      <c r="D1242" s="94" t="s">
        <v>1280</v>
      </c>
      <c r="E1242" s="94" t="s">
        <v>3741</v>
      </c>
      <c r="F1242" s="94">
        <v>1390</v>
      </c>
      <c r="G1242" s="94" t="s">
        <v>1287</v>
      </c>
      <c r="H1242" s="94" t="s">
        <v>3742</v>
      </c>
    </row>
    <row r="1243" spans="1:8" x14ac:dyDescent="0.15">
      <c r="A1243" s="95">
        <v>42881</v>
      </c>
      <c r="B1243" s="94">
        <v>61</v>
      </c>
      <c r="C1243" s="94">
        <v>4</v>
      </c>
      <c r="D1243" s="94" t="s">
        <v>1307</v>
      </c>
      <c r="E1243" s="94" t="s">
        <v>3743</v>
      </c>
      <c r="F1243" s="94">
        <v>1390</v>
      </c>
      <c r="G1243" s="94" t="s">
        <v>1287</v>
      </c>
      <c r="H1243" s="94" t="s">
        <v>3744</v>
      </c>
    </row>
    <row r="1244" spans="1:8" x14ac:dyDescent="0.15">
      <c r="A1244" s="95">
        <v>42881</v>
      </c>
      <c r="B1244" s="94">
        <v>61</v>
      </c>
      <c r="C1244" s="94">
        <v>5</v>
      </c>
      <c r="D1244" s="94" t="s">
        <v>1280</v>
      </c>
      <c r="E1244" s="94" t="s">
        <v>3745</v>
      </c>
      <c r="F1244" s="94">
        <v>1390</v>
      </c>
      <c r="G1244" s="94" t="s">
        <v>1287</v>
      </c>
      <c r="H1244" s="94" t="s">
        <v>3746</v>
      </c>
    </row>
    <row r="1245" spans="1:8" x14ac:dyDescent="0.15">
      <c r="A1245" s="95">
        <v>42881</v>
      </c>
      <c r="B1245" s="94">
        <v>21</v>
      </c>
      <c r="C1245" s="94">
        <v>6</v>
      </c>
      <c r="D1245" s="94" t="s">
        <v>1280</v>
      </c>
      <c r="E1245" s="94" t="s">
        <v>3747</v>
      </c>
      <c r="F1245" s="94">
        <v>1390</v>
      </c>
      <c r="G1245" s="94" t="s">
        <v>1287</v>
      </c>
      <c r="H1245" s="94" t="s">
        <v>3748</v>
      </c>
    </row>
    <row r="1246" spans="1:8" x14ac:dyDescent="0.15">
      <c r="A1246" s="95">
        <v>43763</v>
      </c>
      <c r="B1246" s="94">
        <v>61</v>
      </c>
      <c r="C1246" s="94">
        <v>7</v>
      </c>
      <c r="D1246" s="94" t="s">
        <v>1280</v>
      </c>
      <c r="E1246" s="94" t="s">
        <v>3749</v>
      </c>
      <c r="F1246" s="94">
        <v>1390</v>
      </c>
      <c r="G1246" s="94" t="s">
        <v>1294</v>
      </c>
      <c r="H1246" s="94" t="s">
        <v>3750</v>
      </c>
    </row>
    <row r="1247" spans="1:8" x14ac:dyDescent="0.15">
      <c r="A1247" s="95">
        <v>43986</v>
      </c>
      <c r="B1247" s="94">
        <v>33</v>
      </c>
      <c r="C1247" s="94">
        <v>8</v>
      </c>
      <c r="D1247" s="94" t="s">
        <v>1280</v>
      </c>
      <c r="E1247" s="94" t="s">
        <v>3751</v>
      </c>
      <c r="F1247" s="94">
        <v>1390</v>
      </c>
      <c r="G1247" s="94" t="s">
        <v>1294</v>
      </c>
      <c r="H1247" s="94" t="s">
        <v>3752</v>
      </c>
    </row>
    <row r="1248" spans="1:8" x14ac:dyDescent="0.15">
      <c r="A1248" s="95">
        <v>43763</v>
      </c>
      <c r="B1248" s="94">
        <v>12</v>
      </c>
      <c r="C1248" s="94">
        <v>9</v>
      </c>
      <c r="D1248" s="94" t="s">
        <v>1280</v>
      </c>
      <c r="E1248" s="94" t="s">
        <v>3753</v>
      </c>
      <c r="F1248" s="94">
        <v>1390</v>
      </c>
      <c r="G1248" s="94" t="s">
        <v>1294</v>
      </c>
      <c r="H1248" s="94" t="s">
        <v>3754</v>
      </c>
    </row>
    <row r="1249" spans="1:8" x14ac:dyDescent="0.15">
      <c r="A1249" s="95">
        <v>43986</v>
      </c>
      <c r="B1249" s="94">
        <v>12</v>
      </c>
      <c r="C1249" s="94">
        <v>10</v>
      </c>
      <c r="D1249" s="94" t="s">
        <v>1280</v>
      </c>
      <c r="E1249" s="94" t="s">
        <v>3755</v>
      </c>
      <c r="F1249" s="94">
        <v>1390</v>
      </c>
      <c r="G1249" s="94" t="s">
        <v>1294</v>
      </c>
      <c r="H1249" s="94" t="s">
        <v>3756</v>
      </c>
    </row>
    <row r="1250" spans="1:8" x14ac:dyDescent="0.15">
      <c r="A1250" s="95">
        <v>42881</v>
      </c>
      <c r="B1250" s="94">
        <v>34</v>
      </c>
      <c r="C1250" s="94">
        <v>11</v>
      </c>
      <c r="D1250" s="94" t="s">
        <v>1280</v>
      </c>
      <c r="E1250" s="94" t="s">
        <v>3757</v>
      </c>
      <c r="F1250" s="94">
        <v>1390</v>
      </c>
      <c r="G1250" s="94" t="s">
        <v>1294</v>
      </c>
      <c r="H1250" s="94" t="s">
        <v>3758</v>
      </c>
    </row>
    <row r="1251" spans="1:8" x14ac:dyDescent="0.15">
      <c r="A1251" s="95">
        <v>43763</v>
      </c>
      <c r="B1251" s="94">
        <v>61</v>
      </c>
      <c r="C1251" s="94">
        <v>12</v>
      </c>
      <c r="D1251" s="94" t="s">
        <v>1280</v>
      </c>
      <c r="E1251" s="94" t="s">
        <v>3759</v>
      </c>
      <c r="F1251" s="94">
        <v>1390</v>
      </c>
      <c r="G1251" s="94" t="s">
        <v>1294</v>
      </c>
      <c r="H1251" s="94" t="s">
        <v>3760</v>
      </c>
    </row>
    <row r="1252" spans="1:8" x14ac:dyDescent="0.15">
      <c r="A1252" s="95">
        <v>43986</v>
      </c>
      <c r="B1252" s="94">
        <v>22</v>
      </c>
      <c r="C1252" s="94">
        <v>13</v>
      </c>
      <c r="D1252" s="94" t="s">
        <v>1280</v>
      </c>
      <c r="E1252" s="94" t="s">
        <v>3761</v>
      </c>
      <c r="F1252" s="94">
        <v>1390</v>
      </c>
      <c r="G1252" s="94" t="s">
        <v>1294</v>
      </c>
      <c r="H1252" s="94" t="s">
        <v>3762</v>
      </c>
    </row>
    <row r="1253" spans="1:8" x14ac:dyDescent="0.15">
      <c r="A1253" s="95">
        <v>43763</v>
      </c>
      <c r="B1253" s="94">
        <v>35</v>
      </c>
      <c r="C1253" s="94">
        <v>14</v>
      </c>
      <c r="D1253" s="94" t="s">
        <v>1280</v>
      </c>
      <c r="E1253" s="94" t="s">
        <v>3763</v>
      </c>
      <c r="F1253" s="94">
        <v>1390</v>
      </c>
      <c r="G1253" s="94" t="s">
        <v>1294</v>
      </c>
      <c r="H1253" s="94" t="s">
        <v>3764</v>
      </c>
    </row>
    <row r="1254" spans="1:8" x14ac:dyDescent="0.15">
      <c r="A1254" s="95">
        <v>43986</v>
      </c>
      <c r="B1254" s="94">
        <v>61</v>
      </c>
      <c r="C1254" s="94">
        <v>15</v>
      </c>
      <c r="D1254" s="94" t="s">
        <v>1280</v>
      </c>
      <c r="E1254" s="94" t="s">
        <v>3765</v>
      </c>
      <c r="F1254" s="94">
        <v>1390</v>
      </c>
      <c r="G1254" s="94" t="s">
        <v>1294</v>
      </c>
      <c r="H1254" s="94" t="s">
        <v>3766</v>
      </c>
    </row>
    <row r="1255" spans="1:8" x14ac:dyDescent="0.15">
      <c r="A1255" s="95">
        <v>43763</v>
      </c>
      <c r="B1255" s="94">
        <v>61</v>
      </c>
      <c r="C1255" s="94">
        <v>16</v>
      </c>
      <c r="D1255" s="94" t="s">
        <v>1280</v>
      </c>
      <c r="E1255" s="94" t="s">
        <v>3767</v>
      </c>
      <c r="F1255" s="94">
        <v>1390</v>
      </c>
      <c r="G1255" s="94" t="s">
        <v>1305</v>
      </c>
      <c r="H1255" s="94" t="s">
        <v>3768</v>
      </c>
    </row>
    <row r="1256" spans="1:8" x14ac:dyDescent="0.15">
      <c r="A1256" s="95">
        <v>42881</v>
      </c>
      <c r="B1256" s="94">
        <v>61</v>
      </c>
      <c r="C1256" s="94">
        <v>17</v>
      </c>
      <c r="D1256" s="94" t="s">
        <v>1280</v>
      </c>
      <c r="E1256" s="94" t="s">
        <v>3769</v>
      </c>
      <c r="F1256" s="94">
        <v>1390</v>
      </c>
      <c r="G1256" s="94" t="s">
        <v>1305</v>
      </c>
      <c r="H1256" s="94" t="s">
        <v>3770</v>
      </c>
    </row>
    <row r="1257" spans="1:8" x14ac:dyDescent="0.15">
      <c r="A1257" s="95">
        <v>42881</v>
      </c>
      <c r="B1257" s="94">
        <v>61</v>
      </c>
      <c r="C1257" s="94">
        <v>18</v>
      </c>
      <c r="D1257" s="94" t="s">
        <v>1280</v>
      </c>
      <c r="E1257" s="94" t="s">
        <v>3771</v>
      </c>
      <c r="F1257" s="94">
        <v>1390</v>
      </c>
      <c r="G1257" s="94" t="s">
        <v>1305</v>
      </c>
      <c r="H1257" s="94" t="s">
        <v>3772</v>
      </c>
    </row>
    <row r="1258" spans="1:8" x14ac:dyDescent="0.15">
      <c r="A1258" s="95">
        <v>42881</v>
      </c>
      <c r="B1258" s="94">
        <v>61</v>
      </c>
      <c r="C1258" s="94">
        <v>19</v>
      </c>
      <c r="D1258" s="94" t="s">
        <v>1280</v>
      </c>
      <c r="E1258" s="94" t="s">
        <v>3773</v>
      </c>
      <c r="F1258" s="94">
        <v>1390</v>
      </c>
      <c r="G1258" s="94" t="s">
        <v>1305</v>
      </c>
      <c r="H1258" s="94" t="s">
        <v>3774</v>
      </c>
    </row>
    <row r="1259" spans="1:8" x14ac:dyDescent="0.15">
      <c r="A1259" s="95">
        <v>42881</v>
      </c>
      <c r="B1259" s="94">
        <v>61</v>
      </c>
      <c r="C1259" s="94">
        <v>20</v>
      </c>
      <c r="D1259" s="94" t="s">
        <v>1280</v>
      </c>
      <c r="E1259" s="94" t="s">
        <v>3775</v>
      </c>
      <c r="F1259" s="94">
        <v>1390</v>
      </c>
      <c r="G1259" s="94" t="s">
        <v>1305</v>
      </c>
      <c r="H1259" s="94" t="s">
        <v>3776</v>
      </c>
    </row>
    <row r="1260" spans="1:8" x14ac:dyDescent="0.15">
      <c r="A1260" s="95">
        <v>43986</v>
      </c>
      <c r="B1260" s="94">
        <v>51</v>
      </c>
      <c r="C1260" s="94">
        <v>21</v>
      </c>
      <c r="D1260" s="94" t="s">
        <v>1307</v>
      </c>
      <c r="E1260" s="94" t="s">
        <v>3777</v>
      </c>
      <c r="F1260" s="94">
        <v>1390</v>
      </c>
      <c r="G1260" s="94" t="s">
        <v>1305</v>
      </c>
      <c r="H1260" s="94" t="s">
        <v>3778</v>
      </c>
    </row>
    <row r="1261" spans="1:8" x14ac:dyDescent="0.15">
      <c r="A1261" s="95">
        <v>42881</v>
      </c>
      <c r="B1261" s="94">
        <v>61</v>
      </c>
      <c r="C1261" s="94">
        <v>22</v>
      </c>
      <c r="D1261" s="94" t="s">
        <v>1314</v>
      </c>
      <c r="E1261" s="94" t="s">
        <v>3779</v>
      </c>
      <c r="F1261" s="94">
        <v>1390</v>
      </c>
      <c r="G1261" s="94" t="s">
        <v>1305</v>
      </c>
      <c r="H1261" s="94" t="s">
        <v>3780</v>
      </c>
    </row>
    <row r="1262" spans="1:8" x14ac:dyDescent="0.15">
      <c r="A1262" s="95">
        <v>45166</v>
      </c>
      <c r="B1262" s="94">
        <v>61</v>
      </c>
      <c r="C1262" s="94">
        <v>23</v>
      </c>
      <c r="D1262" s="94" t="s">
        <v>1280</v>
      </c>
      <c r="E1262" s="94" t="s">
        <v>3326</v>
      </c>
      <c r="F1262" s="94">
        <v>1390</v>
      </c>
      <c r="G1262" s="94" t="s">
        <v>1305</v>
      </c>
      <c r="H1262" s="94" t="s">
        <v>3781</v>
      </c>
    </row>
    <row r="1263" spans="1:8" x14ac:dyDescent="0.15">
      <c r="A1263" s="95">
        <v>45243</v>
      </c>
      <c r="B1263" s="94">
        <v>61</v>
      </c>
      <c r="C1263" s="94">
        <v>24</v>
      </c>
      <c r="D1263" s="94" t="s">
        <v>1280</v>
      </c>
      <c r="E1263" s="94" t="s">
        <v>3782</v>
      </c>
      <c r="F1263" s="94">
        <v>1390</v>
      </c>
      <c r="G1263" s="94" t="s">
        <v>1305</v>
      </c>
      <c r="H1263" s="94" t="s">
        <v>3783</v>
      </c>
    </row>
    <row r="1264" spans="1:8" x14ac:dyDescent="0.15">
      <c r="A1264" s="95">
        <v>42881</v>
      </c>
      <c r="B1264" s="94">
        <v>61</v>
      </c>
      <c r="C1264" s="94">
        <v>25</v>
      </c>
      <c r="D1264" s="94" t="s">
        <v>1280</v>
      </c>
      <c r="E1264" s="94" t="s">
        <v>3784</v>
      </c>
      <c r="F1264" s="94">
        <v>1390</v>
      </c>
      <c r="G1264" s="94" t="s">
        <v>1316</v>
      </c>
      <c r="H1264" s="94" t="s">
        <v>3785</v>
      </c>
    </row>
    <row r="1265" spans="1:8" x14ac:dyDescent="0.15">
      <c r="A1265" s="95">
        <v>42881</v>
      </c>
      <c r="B1265" s="94">
        <v>61</v>
      </c>
      <c r="C1265" s="94">
        <v>26</v>
      </c>
      <c r="D1265" s="94" t="s">
        <v>1280</v>
      </c>
      <c r="E1265" s="94" t="s">
        <v>3786</v>
      </c>
      <c r="F1265" s="94">
        <v>1390</v>
      </c>
      <c r="G1265" s="94" t="s">
        <v>1316</v>
      </c>
      <c r="H1265" s="94" t="s">
        <v>3787</v>
      </c>
    </row>
    <row r="1266" spans="1:8" x14ac:dyDescent="0.15">
      <c r="A1266" s="95">
        <v>42881</v>
      </c>
      <c r="B1266" s="94">
        <v>11</v>
      </c>
      <c r="C1266" s="94">
        <v>27</v>
      </c>
      <c r="D1266" s="94" t="s">
        <v>1280</v>
      </c>
      <c r="E1266" s="94" t="s">
        <v>3788</v>
      </c>
      <c r="F1266" s="94">
        <v>1390</v>
      </c>
      <c r="G1266" s="94" t="s">
        <v>1316</v>
      </c>
      <c r="H1266" s="94" t="s">
        <v>3789</v>
      </c>
    </row>
    <row r="1267" spans="1:8" x14ac:dyDescent="0.15">
      <c r="A1267" s="95">
        <v>43763</v>
      </c>
      <c r="B1267" s="94">
        <v>12</v>
      </c>
      <c r="C1267" s="94">
        <v>28</v>
      </c>
      <c r="D1267" s="94" t="s">
        <v>1280</v>
      </c>
      <c r="E1267" s="94" t="s">
        <v>3790</v>
      </c>
      <c r="F1267" s="94">
        <v>1390</v>
      </c>
      <c r="G1267" s="94" t="s">
        <v>1322</v>
      </c>
      <c r="H1267" s="94" t="s">
        <v>3791</v>
      </c>
    </row>
    <row r="1268" spans="1:8" x14ac:dyDescent="0.15">
      <c r="A1268" s="95">
        <v>43763</v>
      </c>
      <c r="B1268" s="94">
        <v>12</v>
      </c>
      <c r="C1268" s="94">
        <v>29</v>
      </c>
      <c r="D1268" s="94" t="s">
        <v>1314</v>
      </c>
      <c r="E1268" s="94" t="s">
        <v>3792</v>
      </c>
      <c r="F1268" s="94">
        <v>1390</v>
      </c>
      <c r="G1268" s="94" t="s">
        <v>1322</v>
      </c>
      <c r="H1268" s="94" t="s">
        <v>3793</v>
      </c>
    </row>
    <row r="1269" spans="1:8" x14ac:dyDescent="0.15">
      <c r="A1269" s="95">
        <v>43763</v>
      </c>
      <c r="B1269" s="94">
        <v>61</v>
      </c>
      <c r="C1269" s="94">
        <v>30</v>
      </c>
      <c r="D1269" s="94" t="s">
        <v>1280</v>
      </c>
      <c r="E1269" s="94" t="s">
        <v>3794</v>
      </c>
      <c r="F1269" s="94">
        <v>1390</v>
      </c>
      <c r="G1269" s="94" t="s">
        <v>1322</v>
      </c>
      <c r="H1269" s="94" t="s">
        <v>3795</v>
      </c>
    </row>
    <row r="1270" spans="1:8" x14ac:dyDescent="0.15">
      <c r="A1270" s="95">
        <v>43763</v>
      </c>
      <c r="B1270" s="94">
        <v>61</v>
      </c>
      <c r="C1270" s="94">
        <v>31</v>
      </c>
      <c r="D1270" s="94" t="s">
        <v>1280</v>
      </c>
      <c r="E1270" s="94" t="s">
        <v>3796</v>
      </c>
      <c r="F1270" s="94">
        <v>1390</v>
      </c>
      <c r="G1270" s="94" t="s">
        <v>1322</v>
      </c>
      <c r="H1270" s="94" t="s">
        <v>3797</v>
      </c>
    </row>
    <row r="1271" spans="1:8" x14ac:dyDescent="0.15">
      <c r="A1271" s="95">
        <v>42858</v>
      </c>
      <c r="B1271" s="94">
        <v>11</v>
      </c>
      <c r="C1271" s="94">
        <v>1</v>
      </c>
      <c r="D1271" s="94" t="s">
        <v>1280</v>
      </c>
      <c r="E1271" s="94" t="s">
        <v>3798</v>
      </c>
      <c r="F1271" s="94">
        <v>875</v>
      </c>
      <c r="G1271" s="94" t="s">
        <v>1287</v>
      </c>
      <c r="H1271" s="94" t="s">
        <v>3799</v>
      </c>
    </row>
    <row r="1272" spans="1:8" x14ac:dyDescent="0.15">
      <c r="A1272" s="95">
        <v>42858</v>
      </c>
      <c r="B1272" s="94">
        <v>61</v>
      </c>
      <c r="C1272" s="94">
        <v>2</v>
      </c>
      <c r="D1272" s="94" t="s">
        <v>1280</v>
      </c>
      <c r="E1272" s="94" t="s">
        <v>3800</v>
      </c>
      <c r="F1272" s="94">
        <v>875</v>
      </c>
      <c r="G1272" s="94" t="s">
        <v>1287</v>
      </c>
      <c r="H1272" s="94" t="s">
        <v>3801</v>
      </c>
    </row>
    <row r="1273" spans="1:8" x14ac:dyDescent="0.15">
      <c r="A1273" s="95">
        <v>42858</v>
      </c>
      <c r="B1273" s="94">
        <v>61</v>
      </c>
      <c r="C1273" s="94">
        <v>3</v>
      </c>
      <c r="D1273" s="94" t="s">
        <v>1280</v>
      </c>
      <c r="E1273" s="94" t="s">
        <v>3802</v>
      </c>
      <c r="F1273" s="94">
        <v>875</v>
      </c>
      <c r="G1273" s="94" t="s">
        <v>1287</v>
      </c>
      <c r="H1273" s="94" t="s">
        <v>3803</v>
      </c>
    </row>
    <row r="1274" spans="1:8" x14ac:dyDescent="0.15">
      <c r="A1274" s="95">
        <v>44306</v>
      </c>
      <c r="B1274" s="94">
        <v>61</v>
      </c>
      <c r="C1274" s="94">
        <v>4</v>
      </c>
      <c r="D1274" s="94" t="s">
        <v>1280</v>
      </c>
      <c r="E1274" s="94" t="s">
        <v>3804</v>
      </c>
      <c r="F1274" s="94">
        <v>875</v>
      </c>
      <c r="G1274" s="94" t="s">
        <v>1287</v>
      </c>
      <c r="H1274" s="94" t="s">
        <v>3805</v>
      </c>
    </row>
    <row r="1275" spans="1:8" x14ac:dyDescent="0.15">
      <c r="A1275" s="95">
        <v>42619</v>
      </c>
      <c r="B1275" s="94">
        <v>61</v>
      </c>
      <c r="C1275" s="94">
        <v>5</v>
      </c>
      <c r="D1275" s="94" t="s">
        <v>1280</v>
      </c>
      <c r="E1275" s="94" t="s">
        <v>3806</v>
      </c>
      <c r="F1275" s="94">
        <v>875</v>
      </c>
      <c r="G1275" s="94" t="s">
        <v>1294</v>
      </c>
      <c r="H1275" s="94" t="s">
        <v>3807</v>
      </c>
    </row>
    <row r="1276" spans="1:8" x14ac:dyDescent="0.15">
      <c r="A1276" s="95">
        <v>44306</v>
      </c>
      <c r="B1276" s="94">
        <v>61</v>
      </c>
      <c r="C1276" s="94">
        <v>6</v>
      </c>
      <c r="D1276" s="94" t="s">
        <v>1280</v>
      </c>
      <c r="E1276" s="94" t="s">
        <v>3808</v>
      </c>
      <c r="F1276" s="94">
        <v>875</v>
      </c>
      <c r="G1276" s="94" t="s">
        <v>1294</v>
      </c>
      <c r="H1276" s="94" t="s">
        <v>3809</v>
      </c>
    </row>
    <row r="1277" spans="1:8" x14ac:dyDescent="0.15">
      <c r="A1277" s="95">
        <v>42619</v>
      </c>
      <c r="B1277" s="94">
        <v>12</v>
      </c>
      <c r="C1277" s="94">
        <v>7</v>
      </c>
      <c r="D1277" s="94" t="s">
        <v>1280</v>
      </c>
      <c r="E1277" s="94" t="s">
        <v>3810</v>
      </c>
      <c r="F1277" s="94">
        <v>875</v>
      </c>
      <c r="G1277" s="94" t="s">
        <v>1294</v>
      </c>
      <c r="H1277" s="94" t="s">
        <v>3811</v>
      </c>
    </row>
    <row r="1278" spans="1:8" x14ac:dyDescent="0.15">
      <c r="A1278" s="95">
        <v>44306</v>
      </c>
      <c r="B1278" s="94">
        <v>12</v>
      </c>
      <c r="C1278" s="94">
        <v>8</v>
      </c>
      <c r="D1278" s="94" t="s">
        <v>1280</v>
      </c>
      <c r="E1278" s="94" t="s">
        <v>3812</v>
      </c>
      <c r="F1278" s="94">
        <v>875</v>
      </c>
      <c r="G1278" s="94" t="s">
        <v>1294</v>
      </c>
      <c r="H1278" s="94" t="s">
        <v>3813</v>
      </c>
    </row>
    <row r="1279" spans="1:8" x14ac:dyDescent="0.15">
      <c r="A1279" s="95">
        <v>42858</v>
      </c>
      <c r="B1279" s="94">
        <v>34</v>
      </c>
      <c r="C1279" s="94">
        <v>9</v>
      </c>
      <c r="D1279" s="94" t="s">
        <v>1280</v>
      </c>
      <c r="E1279" s="94" t="s">
        <v>3814</v>
      </c>
      <c r="F1279" s="94">
        <v>875</v>
      </c>
      <c r="G1279" s="94" t="s">
        <v>1294</v>
      </c>
      <c r="H1279" s="94" t="s">
        <v>3815</v>
      </c>
    </row>
    <row r="1280" spans="1:8" x14ac:dyDescent="0.15">
      <c r="A1280" s="95">
        <v>42619</v>
      </c>
      <c r="B1280" s="94">
        <v>22</v>
      </c>
      <c r="C1280" s="94">
        <v>10</v>
      </c>
      <c r="D1280" s="94" t="s">
        <v>1280</v>
      </c>
      <c r="E1280" s="94" t="s">
        <v>3816</v>
      </c>
      <c r="F1280" s="94">
        <v>875</v>
      </c>
      <c r="G1280" s="94" t="s">
        <v>1294</v>
      </c>
      <c r="H1280" s="94" t="s">
        <v>3817</v>
      </c>
    </row>
    <row r="1281" spans="1:8" x14ac:dyDescent="0.15">
      <c r="A1281" s="95">
        <v>44347</v>
      </c>
      <c r="B1281" s="94">
        <v>22</v>
      </c>
      <c r="C1281" s="94">
        <v>11</v>
      </c>
      <c r="D1281" s="94" t="s">
        <v>1280</v>
      </c>
      <c r="E1281" s="94" t="s">
        <v>3818</v>
      </c>
      <c r="F1281" s="94">
        <v>875</v>
      </c>
      <c r="G1281" s="94" t="s">
        <v>1294</v>
      </c>
      <c r="H1281" s="94" t="s">
        <v>3819</v>
      </c>
    </row>
    <row r="1282" spans="1:8" x14ac:dyDescent="0.15">
      <c r="A1282" s="95">
        <v>42619</v>
      </c>
      <c r="B1282" s="94">
        <v>35</v>
      </c>
      <c r="C1282" s="94">
        <v>12</v>
      </c>
      <c r="D1282" s="94" t="s">
        <v>1280</v>
      </c>
      <c r="E1282" s="94" t="s">
        <v>3820</v>
      </c>
      <c r="F1282" s="94">
        <v>875</v>
      </c>
      <c r="G1282" s="94" t="s">
        <v>1294</v>
      </c>
      <c r="H1282" s="94" t="s">
        <v>3821</v>
      </c>
    </row>
    <row r="1283" spans="1:8" x14ac:dyDescent="0.15">
      <c r="A1283" s="95">
        <v>44306</v>
      </c>
      <c r="B1283" s="94">
        <v>35</v>
      </c>
      <c r="C1283" s="94">
        <v>13</v>
      </c>
      <c r="D1283" s="94" t="s">
        <v>1280</v>
      </c>
      <c r="E1283" s="94" t="s">
        <v>1493</v>
      </c>
      <c r="F1283" s="94">
        <v>875</v>
      </c>
      <c r="G1283" s="94" t="s">
        <v>1294</v>
      </c>
      <c r="H1283" s="94" t="s">
        <v>3822</v>
      </c>
    </row>
    <row r="1284" spans="1:8" x14ac:dyDescent="0.15">
      <c r="A1284" s="95">
        <v>42619</v>
      </c>
      <c r="B1284" s="94">
        <v>61</v>
      </c>
      <c r="C1284" s="94">
        <v>14</v>
      </c>
      <c r="D1284" s="94" t="s">
        <v>1280</v>
      </c>
      <c r="E1284" s="94" t="s">
        <v>3823</v>
      </c>
      <c r="F1284" s="94">
        <v>875</v>
      </c>
      <c r="G1284" s="94" t="s">
        <v>1305</v>
      </c>
      <c r="H1284" s="94" t="s">
        <v>3824</v>
      </c>
    </row>
    <row r="1285" spans="1:8" x14ac:dyDescent="0.15">
      <c r="A1285" s="95">
        <v>45069</v>
      </c>
      <c r="B1285" s="94">
        <v>36</v>
      </c>
      <c r="C1285" s="94">
        <v>15</v>
      </c>
      <c r="D1285" s="94" t="s">
        <v>1280</v>
      </c>
      <c r="E1285" s="94" t="s">
        <v>3825</v>
      </c>
      <c r="F1285" s="94">
        <v>875</v>
      </c>
      <c r="G1285" s="94" t="s">
        <v>1305</v>
      </c>
      <c r="H1285" s="94" t="s">
        <v>3826</v>
      </c>
    </row>
    <row r="1286" spans="1:8" x14ac:dyDescent="0.15">
      <c r="A1286" s="95">
        <v>44322</v>
      </c>
      <c r="B1286" s="94">
        <v>51</v>
      </c>
      <c r="C1286" s="94">
        <v>16</v>
      </c>
      <c r="D1286" s="94" t="s">
        <v>1307</v>
      </c>
      <c r="E1286" s="94" t="s">
        <v>3827</v>
      </c>
      <c r="F1286" s="94">
        <v>875</v>
      </c>
      <c r="G1286" s="94" t="s">
        <v>1305</v>
      </c>
      <c r="H1286" s="94" t="s">
        <v>3828</v>
      </c>
    </row>
    <row r="1287" spans="1:8" x14ac:dyDescent="0.15">
      <c r="A1287" s="95">
        <v>44306</v>
      </c>
      <c r="B1287" s="94">
        <v>61</v>
      </c>
      <c r="C1287" s="94">
        <v>17</v>
      </c>
      <c r="D1287" s="94" t="s">
        <v>1280</v>
      </c>
      <c r="E1287" s="94" t="s">
        <v>3829</v>
      </c>
      <c r="F1287" s="94">
        <v>875</v>
      </c>
      <c r="G1287" s="94" t="s">
        <v>1305</v>
      </c>
      <c r="H1287" s="94" t="s">
        <v>3830</v>
      </c>
    </row>
    <row r="1288" spans="1:8" x14ac:dyDescent="0.15">
      <c r="A1288" s="95">
        <v>44306</v>
      </c>
      <c r="B1288" s="94">
        <v>61</v>
      </c>
      <c r="C1288" s="94">
        <v>18</v>
      </c>
      <c r="D1288" s="94" t="s">
        <v>1280</v>
      </c>
      <c r="E1288" s="94" t="s">
        <v>3831</v>
      </c>
      <c r="F1288" s="94">
        <v>875</v>
      </c>
      <c r="G1288" s="94" t="s">
        <v>1305</v>
      </c>
      <c r="H1288" s="94" t="s">
        <v>3832</v>
      </c>
    </row>
    <row r="1289" spans="1:8" x14ac:dyDescent="0.15">
      <c r="A1289" s="95">
        <v>44699</v>
      </c>
      <c r="B1289" s="94">
        <v>61</v>
      </c>
      <c r="C1289" s="94">
        <v>19</v>
      </c>
      <c r="D1289" s="94" t="s">
        <v>1280</v>
      </c>
      <c r="E1289" s="94" t="s">
        <v>3833</v>
      </c>
      <c r="F1289" s="94">
        <v>875</v>
      </c>
      <c r="G1289" s="94" t="s">
        <v>1305</v>
      </c>
      <c r="H1289" s="94" t="s">
        <v>3834</v>
      </c>
    </row>
    <row r="1290" spans="1:8" x14ac:dyDescent="0.15">
      <c r="A1290" s="95">
        <v>45069</v>
      </c>
      <c r="B1290" s="94">
        <v>32</v>
      </c>
      <c r="C1290" s="94">
        <v>20</v>
      </c>
      <c r="D1290" s="94" t="s">
        <v>1280</v>
      </c>
      <c r="E1290" s="94" t="s">
        <v>3835</v>
      </c>
      <c r="F1290" s="94">
        <v>875</v>
      </c>
      <c r="G1290" s="94" t="s">
        <v>1305</v>
      </c>
      <c r="H1290" s="94" t="s">
        <v>3836</v>
      </c>
    </row>
    <row r="1291" spans="1:8" x14ac:dyDescent="0.15">
      <c r="A1291" s="95">
        <v>42642</v>
      </c>
      <c r="B1291" s="94">
        <v>11</v>
      </c>
      <c r="C1291" s="94">
        <v>1</v>
      </c>
      <c r="D1291" s="94" t="s">
        <v>1280</v>
      </c>
      <c r="E1291" s="94" t="s">
        <v>3837</v>
      </c>
      <c r="F1291" s="94">
        <v>1408</v>
      </c>
      <c r="G1291" s="94" t="s">
        <v>1287</v>
      </c>
      <c r="H1291" s="94" t="s">
        <v>3838</v>
      </c>
    </row>
    <row r="1292" spans="1:8" x14ac:dyDescent="0.15">
      <c r="A1292" s="95">
        <v>42642</v>
      </c>
      <c r="B1292" s="94">
        <v>61</v>
      </c>
      <c r="C1292" s="94">
        <v>2</v>
      </c>
      <c r="D1292" s="94" t="s">
        <v>1280</v>
      </c>
      <c r="E1292" s="94" t="s">
        <v>3839</v>
      </c>
      <c r="F1292" s="94">
        <v>1408</v>
      </c>
      <c r="G1292" s="94" t="s">
        <v>1287</v>
      </c>
      <c r="H1292" s="94" t="s">
        <v>3840</v>
      </c>
    </row>
    <row r="1293" spans="1:8" x14ac:dyDescent="0.15">
      <c r="A1293" s="95">
        <v>42642</v>
      </c>
      <c r="B1293" s="94">
        <v>21</v>
      </c>
      <c r="C1293" s="94">
        <v>3</v>
      </c>
      <c r="D1293" s="94" t="s">
        <v>1280</v>
      </c>
      <c r="E1293" s="94" t="s">
        <v>3841</v>
      </c>
      <c r="F1293" s="94">
        <v>1408</v>
      </c>
      <c r="G1293" s="94" t="s">
        <v>1287</v>
      </c>
      <c r="H1293" s="94" t="s">
        <v>3842</v>
      </c>
    </row>
    <row r="1294" spans="1:8" x14ac:dyDescent="0.15">
      <c r="A1294" s="95">
        <v>44761</v>
      </c>
      <c r="B1294" s="94">
        <v>33</v>
      </c>
      <c r="C1294" s="94">
        <v>4</v>
      </c>
      <c r="D1294" s="94" t="s">
        <v>1280</v>
      </c>
      <c r="E1294" s="94" t="s">
        <v>3843</v>
      </c>
      <c r="F1294" s="94">
        <v>1408</v>
      </c>
      <c r="G1294" s="94" t="s">
        <v>1294</v>
      </c>
      <c r="H1294" s="94" t="s">
        <v>3844</v>
      </c>
    </row>
    <row r="1295" spans="1:8" x14ac:dyDescent="0.15">
      <c r="A1295" s="95">
        <v>43019</v>
      </c>
      <c r="B1295" s="94">
        <v>61</v>
      </c>
      <c r="C1295" s="94">
        <v>5</v>
      </c>
      <c r="D1295" s="94" t="s">
        <v>1280</v>
      </c>
      <c r="E1295" s="94" t="s">
        <v>3845</v>
      </c>
      <c r="F1295" s="94">
        <v>1408</v>
      </c>
      <c r="G1295" s="94" t="s">
        <v>1294</v>
      </c>
      <c r="H1295" s="94" t="s">
        <v>3846</v>
      </c>
    </row>
    <row r="1296" spans="1:8" x14ac:dyDescent="0.15">
      <c r="A1296" s="95">
        <v>44874</v>
      </c>
      <c r="B1296" s="94">
        <v>12</v>
      </c>
      <c r="C1296" s="94">
        <v>6</v>
      </c>
      <c r="D1296" s="94" t="s">
        <v>1280</v>
      </c>
      <c r="E1296" s="94" t="s">
        <v>3847</v>
      </c>
      <c r="F1296" s="94">
        <v>1408</v>
      </c>
      <c r="G1296" s="94" t="s">
        <v>1294</v>
      </c>
      <c r="H1296" s="94" t="s">
        <v>3848</v>
      </c>
    </row>
    <row r="1297" spans="1:8" x14ac:dyDescent="0.15">
      <c r="A1297" s="95">
        <v>42642</v>
      </c>
      <c r="B1297" s="94">
        <v>34</v>
      </c>
      <c r="C1297" s="94">
        <v>7</v>
      </c>
      <c r="D1297" s="94" t="s">
        <v>1280</v>
      </c>
      <c r="E1297" s="94" t="s">
        <v>3849</v>
      </c>
      <c r="F1297" s="94">
        <v>1408</v>
      </c>
      <c r="G1297" s="94" t="s">
        <v>1294</v>
      </c>
      <c r="H1297" s="94" t="s">
        <v>3850</v>
      </c>
    </row>
    <row r="1298" spans="1:8" x14ac:dyDescent="0.15">
      <c r="A1298" s="95">
        <v>43019</v>
      </c>
      <c r="B1298" s="94">
        <v>61</v>
      </c>
      <c r="C1298" s="94">
        <v>8</v>
      </c>
      <c r="D1298" s="94" t="s">
        <v>1280</v>
      </c>
      <c r="E1298" s="94" t="s">
        <v>3851</v>
      </c>
      <c r="F1298" s="94">
        <v>1408</v>
      </c>
      <c r="G1298" s="94" t="s">
        <v>1294</v>
      </c>
      <c r="H1298" s="94" t="s">
        <v>3852</v>
      </c>
    </row>
    <row r="1299" spans="1:8" x14ac:dyDescent="0.15">
      <c r="A1299" s="95">
        <v>43979</v>
      </c>
      <c r="B1299" s="94">
        <v>22</v>
      </c>
      <c r="C1299" s="94">
        <v>9</v>
      </c>
      <c r="D1299" s="94" t="s">
        <v>1280</v>
      </c>
      <c r="E1299" s="94" t="s">
        <v>3853</v>
      </c>
      <c r="F1299" s="94">
        <v>1408</v>
      </c>
      <c r="G1299" s="94" t="s">
        <v>1294</v>
      </c>
      <c r="H1299" s="94" t="s">
        <v>3854</v>
      </c>
    </row>
    <row r="1300" spans="1:8" x14ac:dyDescent="0.15">
      <c r="A1300" s="95">
        <v>44874</v>
      </c>
      <c r="B1300" s="94">
        <v>22</v>
      </c>
      <c r="C1300" s="94">
        <v>10</v>
      </c>
      <c r="D1300" s="94" t="s">
        <v>1280</v>
      </c>
      <c r="E1300" s="94" t="s">
        <v>3855</v>
      </c>
      <c r="F1300" s="94">
        <v>1408</v>
      </c>
      <c r="G1300" s="94" t="s">
        <v>1294</v>
      </c>
      <c r="H1300" s="94" t="s">
        <v>3856</v>
      </c>
    </row>
    <row r="1301" spans="1:8" x14ac:dyDescent="0.15">
      <c r="A1301" s="95">
        <v>43019</v>
      </c>
      <c r="B1301" s="94">
        <v>61</v>
      </c>
      <c r="C1301" s="94">
        <v>11</v>
      </c>
      <c r="D1301" s="94" t="s">
        <v>1280</v>
      </c>
      <c r="E1301" s="94" t="s">
        <v>3857</v>
      </c>
      <c r="F1301" s="94">
        <v>1408</v>
      </c>
      <c r="G1301" s="94" t="s">
        <v>1294</v>
      </c>
      <c r="H1301" s="94" t="s">
        <v>3858</v>
      </c>
    </row>
    <row r="1302" spans="1:8" x14ac:dyDescent="0.15">
      <c r="A1302" s="95">
        <v>44726</v>
      </c>
      <c r="B1302" s="94">
        <v>35</v>
      </c>
      <c r="C1302" s="94">
        <v>12</v>
      </c>
      <c r="D1302" s="94" t="s">
        <v>1280</v>
      </c>
      <c r="E1302" s="94" t="s">
        <v>3859</v>
      </c>
      <c r="F1302" s="94">
        <v>1408</v>
      </c>
      <c r="G1302" s="94" t="s">
        <v>1294</v>
      </c>
      <c r="H1302" s="94" t="s">
        <v>3860</v>
      </c>
    </row>
    <row r="1303" spans="1:8" x14ac:dyDescent="0.15">
      <c r="A1303" s="95">
        <v>42642</v>
      </c>
      <c r="B1303" s="94">
        <v>61</v>
      </c>
      <c r="C1303" s="94">
        <v>13</v>
      </c>
      <c r="D1303" s="94" t="s">
        <v>1280</v>
      </c>
      <c r="E1303" s="94" t="s">
        <v>3861</v>
      </c>
      <c r="F1303" s="94">
        <v>1408</v>
      </c>
      <c r="G1303" s="94" t="s">
        <v>1305</v>
      </c>
      <c r="H1303" s="94" t="s">
        <v>3862</v>
      </c>
    </row>
    <row r="1304" spans="1:8" x14ac:dyDescent="0.15">
      <c r="A1304" s="95">
        <v>42642</v>
      </c>
      <c r="B1304" s="94">
        <v>61</v>
      </c>
      <c r="C1304" s="94">
        <v>14</v>
      </c>
      <c r="D1304" s="94" t="s">
        <v>1280</v>
      </c>
      <c r="E1304" s="94" t="s">
        <v>3863</v>
      </c>
      <c r="F1304" s="94">
        <v>1408</v>
      </c>
      <c r="G1304" s="94" t="s">
        <v>1305</v>
      </c>
      <c r="H1304" s="94" t="s">
        <v>3864</v>
      </c>
    </row>
    <row r="1305" spans="1:8" x14ac:dyDescent="0.15">
      <c r="A1305" s="95">
        <v>42642</v>
      </c>
      <c r="B1305" s="94">
        <v>61</v>
      </c>
      <c r="C1305" s="94">
        <v>15</v>
      </c>
      <c r="D1305" s="94" t="s">
        <v>1280</v>
      </c>
      <c r="E1305" s="94" t="s">
        <v>3865</v>
      </c>
      <c r="F1305" s="94">
        <v>1408</v>
      </c>
      <c r="G1305" s="94" t="s">
        <v>1305</v>
      </c>
      <c r="H1305" s="94" t="s">
        <v>3866</v>
      </c>
    </row>
    <row r="1306" spans="1:8" x14ac:dyDescent="0.15">
      <c r="A1306" s="95">
        <v>42642</v>
      </c>
      <c r="B1306" s="94">
        <v>61</v>
      </c>
      <c r="C1306" s="94">
        <v>16</v>
      </c>
      <c r="D1306" s="94" t="s">
        <v>1280</v>
      </c>
      <c r="E1306" s="94" t="s">
        <v>3867</v>
      </c>
      <c r="F1306" s="94">
        <v>1408</v>
      </c>
      <c r="G1306" s="94" t="s">
        <v>1305</v>
      </c>
      <c r="H1306" s="94" t="s">
        <v>3868</v>
      </c>
    </row>
    <row r="1307" spans="1:8" x14ac:dyDescent="0.15">
      <c r="A1307" s="95">
        <v>44874</v>
      </c>
      <c r="B1307" s="94">
        <v>61</v>
      </c>
      <c r="C1307" s="94">
        <v>17</v>
      </c>
      <c r="D1307" s="94" t="s">
        <v>1280</v>
      </c>
      <c r="E1307" s="94" t="s">
        <v>1594</v>
      </c>
      <c r="F1307" s="94">
        <v>1408</v>
      </c>
      <c r="G1307" s="94" t="s">
        <v>1305</v>
      </c>
      <c r="H1307" s="94" t="s">
        <v>3869</v>
      </c>
    </row>
    <row r="1308" spans="1:8" x14ac:dyDescent="0.15">
      <c r="A1308" s="95">
        <v>43019</v>
      </c>
      <c r="B1308" s="94">
        <v>41</v>
      </c>
      <c r="C1308" s="94">
        <v>18</v>
      </c>
      <c r="D1308" s="94" t="s">
        <v>1280</v>
      </c>
      <c r="E1308" s="94" t="s">
        <v>3870</v>
      </c>
      <c r="F1308" s="94">
        <v>1408</v>
      </c>
      <c r="G1308" s="94" t="s">
        <v>1305</v>
      </c>
      <c r="H1308" s="94" t="s">
        <v>3871</v>
      </c>
    </row>
    <row r="1309" spans="1:8" x14ac:dyDescent="0.15">
      <c r="A1309" s="95">
        <v>42642</v>
      </c>
      <c r="B1309" s="94">
        <v>61</v>
      </c>
      <c r="C1309" s="94">
        <v>19</v>
      </c>
      <c r="D1309" s="94" t="s">
        <v>1280</v>
      </c>
      <c r="E1309" s="94" t="s">
        <v>3872</v>
      </c>
      <c r="F1309" s="94">
        <v>1408</v>
      </c>
      <c r="G1309" s="94" t="s">
        <v>1316</v>
      </c>
      <c r="H1309" s="94" t="s">
        <v>3873</v>
      </c>
    </row>
    <row r="1310" spans="1:8" x14ac:dyDescent="0.15">
      <c r="A1310" s="95">
        <v>44397</v>
      </c>
      <c r="B1310" s="94">
        <v>12</v>
      </c>
      <c r="C1310" s="94">
        <v>20</v>
      </c>
      <c r="D1310" s="94" t="s">
        <v>1280</v>
      </c>
      <c r="E1310" s="94" t="s">
        <v>3874</v>
      </c>
      <c r="F1310" s="94">
        <v>1408</v>
      </c>
      <c r="G1310" s="94" t="s">
        <v>1322</v>
      </c>
      <c r="H1310" s="94" t="s">
        <v>3875</v>
      </c>
    </row>
    <row r="1311" spans="1:8" x14ac:dyDescent="0.15">
      <c r="A1311" s="95">
        <v>42881</v>
      </c>
      <c r="B1311" s="94">
        <v>11</v>
      </c>
      <c r="C1311" s="94">
        <v>1</v>
      </c>
      <c r="D1311" s="94" t="s">
        <v>1280</v>
      </c>
      <c r="E1311" s="94" t="s">
        <v>3876</v>
      </c>
      <c r="F1311" s="94">
        <v>1396</v>
      </c>
      <c r="G1311" s="94" t="s">
        <v>1287</v>
      </c>
      <c r="H1311" s="94" t="s">
        <v>3877</v>
      </c>
    </row>
    <row r="1312" spans="1:8" x14ac:dyDescent="0.15">
      <c r="A1312" s="95">
        <v>42881</v>
      </c>
      <c r="B1312" s="94">
        <v>61</v>
      </c>
      <c r="C1312" s="94">
        <v>2</v>
      </c>
      <c r="D1312" s="94" t="s">
        <v>1280</v>
      </c>
      <c r="E1312" s="94" t="s">
        <v>3878</v>
      </c>
      <c r="F1312" s="94">
        <v>1396</v>
      </c>
      <c r="G1312" s="94" t="s">
        <v>1287</v>
      </c>
      <c r="H1312" s="94" t="s">
        <v>3879</v>
      </c>
    </row>
    <row r="1313" spans="1:8" x14ac:dyDescent="0.15">
      <c r="A1313" s="95">
        <v>42881</v>
      </c>
      <c r="B1313" s="94">
        <v>61</v>
      </c>
      <c r="C1313" s="94">
        <v>3</v>
      </c>
      <c r="D1313" s="94" t="s">
        <v>1280</v>
      </c>
      <c r="E1313" s="94" t="s">
        <v>3880</v>
      </c>
      <c r="F1313" s="94">
        <v>1396</v>
      </c>
      <c r="G1313" s="94" t="s">
        <v>1287</v>
      </c>
      <c r="H1313" s="94" t="s">
        <v>3881</v>
      </c>
    </row>
    <row r="1314" spans="1:8" x14ac:dyDescent="0.15">
      <c r="A1314" s="95">
        <v>42881</v>
      </c>
      <c r="B1314" s="94">
        <v>21</v>
      </c>
      <c r="C1314" s="94">
        <v>4</v>
      </c>
      <c r="D1314" s="94" t="s">
        <v>1280</v>
      </c>
      <c r="E1314" s="94" t="s">
        <v>3882</v>
      </c>
      <c r="F1314" s="94">
        <v>1396</v>
      </c>
      <c r="G1314" s="94" t="s">
        <v>1287</v>
      </c>
      <c r="H1314" s="94" t="s">
        <v>3883</v>
      </c>
    </row>
    <row r="1315" spans="1:8" x14ac:dyDescent="0.15">
      <c r="A1315" s="95">
        <v>43787</v>
      </c>
      <c r="B1315" s="94">
        <v>61</v>
      </c>
      <c r="C1315" s="94">
        <v>5</v>
      </c>
      <c r="D1315" s="94" t="s">
        <v>1280</v>
      </c>
      <c r="E1315" s="94" t="s">
        <v>3884</v>
      </c>
      <c r="F1315" s="94">
        <v>1396</v>
      </c>
      <c r="G1315" s="94" t="s">
        <v>1294</v>
      </c>
      <c r="H1315" s="94" t="s">
        <v>3885</v>
      </c>
    </row>
    <row r="1316" spans="1:8" x14ac:dyDescent="0.15">
      <c r="A1316" s="95">
        <v>43987</v>
      </c>
      <c r="B1316" s="94">
        <v>61</v>
      </c>
      <c r="C1316" s="94">
        <v>5</v>
      </c>
      <c r="D1316" s="94" t="s">
        <v>1280</v>
      </c>
      <c r="E1316" s="94" t="s">
        <v>3884</v>
      </c>
      <c r="F1316" s="94">
        <v>1396</v>
      </c>
      <c r="G1316" s="94" t="s">
        <v>1294</v>
      </c>
      <c r="H1316" s="94" t="s">
        <v>3886</v>
      </c>
    </row>
    <row r="1317" spans="1:8" x14ac:dyDescent="0.15">
      <c r="A1317" s="95">
        <v>43787</v>
      </c>
      <c r="B1317" s="94">
        <v>12</v>
      </c>
      <c r="C1317" s="94">
        <v>6</v>
      </c>
      <c r="D1317" s="94" t="s">
        <v>1280</v>
      </c>
      <c r="E1317" s="94" t="s">
        <v>3887</v>
      </c>
      <c r="F1317" s="94">
        <v>1396</v>
      </c>
      <c r="G1317" s="94" t="s">
        <v>1294</v>
      </c>
      <c r="H1317" s="94" t="s">
        <v>3888</v>
      </c>
    </row>
    <row r="1318" spans="1:8" x14ac:dyDescent="0.15">
      <c r="A1318" s="95">
        <v>43987</v>
      </c>
      <c r="B1318" s="94">
        <v>12</v>
      </c>
      <c r="C1318" s="94">
        <v>7</v>
      </c>
      <c r="D1318" s="94" t="s">
        <v>1280</v>
      </c>
      <c r="E1318" s="94" t="s">
        <v>3889</v>
      </c>
      <c r="F1318" s="94">
        <v>1396</v>
      </c>
      <c r="G1318" s="94" t="s">
        <v>1294</v>
      </c>
      <c r="H1318" s="94" t="s">
        <v>3890</v>
      </c>
    </row>
    <row r="1319" spans="1:8" x14ac:dyDescent="0.15">
      <c r="A1319" s="95">
        <v>42881</v>
      </c>
      <c r="B1319" s="94">
        <v>34</v>
      </c>
      <c r="C1319" s="94">
        <v>8</v>
      </c>
      <c r="D1319" s="94" t="s">
        <v>1280</v>
      </c>
      <c r="E1319" s="94" t="s">
        <v>3891</v>
      </c>
      <c r="F1319" s="94">
        <v>1396</v>
      </c>
      <c r="G1319" s="94" t="s">
        <v>1294</v>
      </c>
      <c r="H1319" s="94" t="s">
        <v>3892</v>
      </c>
    </row>
    <row r="1320" spans="1:8" x14ac:dyDescent="0.15">
      <c r="A1320" s="95">
        <v>43787</v>
      </c>
      <c r="B1320" s="94">
        <v>61</v>
      </c>
      <c r="C1320" s="94">
        <v>9</v>
      </c>
      <c r="D1320" s="94" t="s">
        <v>1280</v>
      </c>
      <c r="E1320" s="94" t="s">
        <v>3893</v>
      </c>
      <c r="F1320" s="94">
        <v>1396</v>
      </c>
      <c r="G1320" s="94" t="s">
        <v>1294</v>
      </c>
      <c r="H1320" s="94" t="s">
        <v>3894</v>
      </c>
    </row>
    <row r="1321" spans="1:8" x14ac:dyDescent="0.15">
      <c r="A1321" s="95">
        <v>43987</v>
      </c>
      <c r="B1321" s="94">
        <v>22</v>
      </c>
      <c r="C1321" s="94">
        <v>10</v>
      </c>
      <c r="D1321" s="94" t="s">
        <v>1280</v>
      </c>
      <c r="E1321" s="94" t="s">
        <v>3895</v>
      </c>
      <c r="F1321" s="94">
        <v>1396</v>
      </c>
      <c r="G1321" s="94" t="s">
        <v>1294</v>
      </c>
      <c r="H1321" s="94" t="s">
        <v>3896</v>
      </c>
    </row>
    <row r="1322" spans="1:8" x14ac:dyDescent="0.15">
      <c r="A1322" s="95">
        <v>43787</v>
      </c>
      <c r="B1322" s="94">
        <v>35</v>
      </c>
      <c r="C1322" s="94">
        <v>11</v>
      </c>
      <c r="D1322" s="94" t="s">
        <v>1280</v>
      </c>
      <c r="E1322" s="94" t="s">
        <v>3897</v>
      </c>
      <c r="F1322" s="94">
        <v>1396</v>
      </c>
      <c r="G1322" s="94" t="s">
        <v>1294</v>
      </c>
      <c r="H1322" s="94" t="s">
        <v>3898</v>
      </c>
    </row>
    <row r="1323" spans="1:8" x14ac:dyDescent="0.15">
      <c r="A1323" s="95">
        <v>43987</v>
      </c>
      <c r="B1323" s="94">
        <v>35</v>
      </c>
      <c r="C1323" s="94">
        <v>12</v>
      </c>
      <c r="D1323" s="94" t="s">
        <v>1280</v>
      </c>
      <c r="E1323" s="94" t="s">
        <v>3899</v>
      </c>
      <c r="F1323" s="94">
        <v>1396</v>
      </c>
      <c r="G1323" s="94" t="s">
        <v>1294</v>
      </c>
      <c r="H1323" s="94" t="s">
        <v>3900</v>
      </c>
    </row>
    <row r="1324" spans="1:8" x14ac:dyDescent="0.15">
      <c r="A1324" s="95">
        <v>43787</v>
      </c>
      <c r="B1324" s="94">
        <v>61</v>
      </c>
      <c r="C1324" s="94">
        <v>13</v>
      </c>
      <c r="D1324" s="94" t="s">
        <v>1280</v>
      </c>
      <c r="E1324" s="94" t="s">
        <v>3901</v>
      </c>
      <c r="F1324" s="94">
        <v>1396</v>
      </c>
      <c r="G1324" s="94" t="s">
        <v>1305</v>
      </c>
      <c r="H1324" s="94" t="s">
        <v>3902</v>
      </c>
    </row>
    <row r="1325" spans="1:8" x14ac:dyDescent="0.15">
      <c r="A1325" s="95">
        <v>42881</v>
      </c>
      <c r="B1325" s="94">
        <v>61</v>
      </c>
      <c r="C1325" s="94">
        <v>14</v>
      </c>
      <c r="D1325" s="94" t="s">
        <v>1280</v>
      </c>
      <c r="E1325" s="94" t="s">
        <v>3903</v>
      </c>
      <c r="F1325" s="94">
        <v>1396</v>
      </c>
      <c r="G1325" s="94" t="s">
        <v>1305</v>
      </c>
      <c r="H1325" s="94" t="s">
        <v>3904</v>
      </c>
    </row>
    <row r="1326" spans="1:8" x14ac:dyDescent="0.15">
      <c r="A1326" s="95">
        <v>42881</v>
      </c>
      <c r="B1326" s="94">
        <v>61</v>
      </c>
      <c r="C1326" s="94">
        <v>15</v>
      </c>
      <c r="D1326" s="94" t="s">
        <v>1280</v>
      </c>
      <c r="E1326" s="94" t="s">
        <v>3905</v>
      </c>
      <c r="F1326" s="94">
        <v>1396</v>
      </c>
      <c r="G1326" s="94" t="s">
        <v>1305</v>
      </c>
      <c r="H1326" s="94" t="s">
        <v>3906</v>
      </c>
    </row>
    <row r="1327" spans="1:8" x14ac:dyDescent="0.15">
      <c r="A1327" s="95">
        <v>43987</v>
      </c>
      <c r="B1327" s="94">
        <v>51</v>
      </c>
      <c r="C1327" s="94">
        <v>16</v>
      </c>
      <c r="D1327" s="94" t="s">
        <v>1307</v>
      </c>
      <c r="E1327" s="94" t="s">
        <v>3907</v>
      </c>
      <c r="F1327" s="94">
        <v>1396</v>
      </c>
      <c r="G1327" s="94" t="s">
        <v>1305</v>
      </c>
      <c r="H1327" s="94" t="s">
        <v>3908</v>
      </c>
    </row>
    <row r="1328" spans="1:8" x14ac:dyDescent="0.15">
      <c r="A1328" s="95">
        <v>42881</v>
      </c>
      <c r="B1328" s="94">
        <v>61</v>
      </c>
      <c r="C1328" s="94">
        <v>17</v>
      </c>
      <c r="D1328" s="94" t="s">
        <v>1314</v>
      </c>
      <c r="E1328" s="94" t="s">
        <v>3909</v>
      </c>
      <c r="F1328" s="94">
        <v>1396</v>
      </c>
      <c r="G1328" s="94" t="s">
        <v>1305</v>
      </c>
      <c r="H1328" s="94" t="s">
        <v>3910</v>
      </c>
    </row>
    <row r="1329" spans="1:8" x14ac:dyDescent="0.15">
      <c r="A1329" s="95">
        <v>42881</v>
      </c>
      <c r="B1329" s="94">
        <v>31</v>
      </c>
      <c r="C1329" s="94">
        <v>18</v>
      </c>
      <c r="D1329" s="94" t="s">
        <v>1280</v>
      </c>
      <c r="E1329" s="94" t="s">
        <v>3911</v>
      </c>
      <c r="F1329" s="94">
        <v>1396</v>
      </c>
      <c r="G1329" s="94" t="s">
        <v>1305</v>
      </c>
      <c r="H1329" s="94" t="s">
        <v>3912</v>
      </c>
    </row>
    <row r="1330" spans="1:8" x14ac:dyDescent="0.15">
      <c r="A1330" s="95">
        <v>42881</v>
      </c>
      <c r="B1330" s="94">
        <v>32</v>
      </c>
      <c r="C1330" s="94">
        <v>19</v>
      </c>
      <c r="D1330" s="94" t="s">
        <v>1280</v>
      </c>
      <c r="E1330" s="94" t="s">
        <v>3913</v>
      </c>
      <c r="F1330" s="94">
        <v>1396</v>
      </c>
      <c r="G1330" s="94" t="s">
        <v>1305</v>
      </c>
      <c r="H1330" s="94" t="s">
        <v>3914</v>
      </c>
    </row>
    <row r="1331" spans="1:8" x14ac:dyDescent="0.15">
      <c r="A1331" s="95">
        <v>42881</v>
      </c>
      <c r="B1331" s="94">
        <v>61</v>
      </c>
      <c r="C1331" s="94">
        <v>20</v>
      </c>
      <c r="D1331" s="94" t="s">
        <v>1280</v>
      </c>
      <c r="E1331" s="94" t="s">
        <v>3915</v>
      </c>
      <c r="F1331" s="94">
        <v>1396</v>
      </c>
      <c r="G1331" s="94" t="s">
        <v>1305</v>
      </c>
      <c r="H1331" s="94" t="s">
        <v>3916</v>
      </c>
    </row>
    <row r="1332" spans="1:8" x14ac:dyDescent="0.15">
      <c r="A1332" s="95">
        <v>45243</v>
      </c>
      <c r="B1332" s="94">
        <v>61</v>
      </c>
      <c r="C1332" s="94">
        <v>21</v>
      </c>
      <c r="D1332" s="94" t="s">
        <v>1280</v>
      </c>
      <c r="E1332" s="94" t="s">
        <v>3917</v>
      </c>
      <c r="F1332" s="94">
        <v>1396</v>
      </c>
      <c r="G1332" s="94" t="s">
        <v>1305</v>
      </c>
      <c r="H1332" s="94" t="s">
        <v>3918</v>
      </c>
    </row>
    <row r="1333" spans="1:8" x14ac:dyDescent="0.15">
      <c r="A1333" s="95">
        <v>42881</v>
      </c>
      <c r="B1333" s="94">
        <v>61</v>
      </c>
      <c r="C1333" s="94">
        <v>22</v>
      </c>
      <c r="D1333" s="94" t="s">
        <v>1280</v>
      </c>
      <c r="E1333" s="94" t="s">
        <v>3919</v>
      </c>
      <c r="F1333" s="94">
        <v>1396</v>
      </c>
      <c r="G1333" s="94" t="s">
        <v>1316</v>
      </c>
      <c r="H1333" s="94" t="s">
        <v>3920</v>
      </c>
    </row>
    <row r="1334" spans="1:8" x14ac:dyDescent="0.15">
      <c r="A1334" s="95">
        <v>42881</v>
      </c>
      <c r="B1334" s="94">
        <v>61</v>
      </c>
      <c r="C1334" s="94">
        <v>23</v>
      </c>
      <c r="D1334" s="94" t="s">
        <v>1307</v>
      </c>
      <c r="E1334" s="94" t="s">
        <v>3921</v>
      </c>
      <c r="F1334" s="94">
        <v>1396</v>
      </c>
      <c r="G1334" s="94" t="s">
        <v>1316</v>
      </c>
      <c r="H1334" s="94" t="s">
        <v>3922</v>
      </c>
    </row>
    <row r="1335" spans="1:8" x14ac:dyDescent="0.15">
      <c r="A1335" s="95">
        <v>43787</v>
      </c>
      <c r="B1335" s="94">
        <v>12</v>
      </c>
      <c r="C1335" s="94">
        <v>24</v>
      </c>
      <c r="D1335" s="94" t="s">
        <v>1280</v>
      </c>
      <c r="E1335" s="94" t="s">
        <v>3923</v>
      </c>
      <c r="F1335" s="94">
        <v>1396</v>
      </c>
      <c r="G1335" s="94" t="s">
        <v>1322</v>
      </c>
      <c r="H1335" s="94" t="s">
        <v>3924</v>
      </c>
    </row>
    <row r="1336" spans="1:8" x14ac:dyDescent="0.15">
      <c r="A1336" s="95">
        <v>43987</v>
      </c>
      <c r="B1336" s="94">
        <v>12</v>
      </c>
      <c r="C1336" s="94">
        <v>25</v>
      </c>
      <c r="D1336" s="94" t="s">
        <v>1280</v>
      </c>
      <c r="E1336" s="94" t="s">
        <v>3925</v>
      </c>
      <c r="F1336" s="94">
        <v>1396</v>
      </c>
      <c r="G1336" s="94" t="s">
        <v>1322</v>
      </c>
      <c r="H1336" s="94" t="s">
        <v>3926</v>
      </c>
    </row>
    <row r="1337" spans="1:8" x14ac:dyDescent="0.15">
      <c r="A1337" s="95">
        <v>43787</v>
      </c>
      <c r="B1337" s="94">
        <v>12</v>
      </c>
      <c r="C1337" s="94">
        <v>26</v>
      </c>
      <c r="D1337" s="94" t="s">
        <v>1314</v>
      </c>
      <c r="E1337" s="94" t="s">
        <v>3927</v>
      </c>
      <c r="F1337" s="94">
        <v>1396</v>
      </c>
      <c r="G1337" s="94" t="s">
        <v>1322</v>
      </c>
      <c r="H1337" s="94" t="s">
        <v>3928</v>
      </c>
    </row>
    <row r="1338" spans="1:8" x14ac:dyDescent="0.15">
      <c r="A1338" s="95">
        <v>43787</v>
      </c>
      <c r="B1338" s="94">
        <v>61</v>
      </c>
      <c r="C1338" s="94">
        <v>27</v>
      </c>
      <c r="D1338" s="94" t="s">
        <v>1280</v>
      </c>
      <c r="E1338" s="94" t="s">
        <v>3929</v>
      </c>
      <c r="F1338" s="94">
        <v>1396</v>
      </c>
      <c r="G1338" s="94" t="s">
        <v>1322</v>
      </c>
      <c r="H1338" s="94" t="s">
        <v>3930</v>
      </c>
    </row>
    <row r="1339" spans="1:8" x14ac:dyDescent="0.15">
      <c r="A1339" s="95">
        <v>43787</v>
      </c>
      <c r="B1339" s="94">
        <v>61</v>
      </c>
      <c r="C1339" s="94">
        <v>28</v>
      </c>
      <c r="D1339" s="94" t="s">
        <v>1280</v>
      </c>
      <c r="E1339" s="94" t="s">
        <v>3931</v>
      </c>
      <c r="F1339" s="94">
        <v>1396</v>
      </c>
      <c r="G1339" s="94" t="s">
        <v>1322</v>
      </c>
      <c r="H1339" s="94" t="s">
        <v>3932</v>
      </c>
    </row>
    <row r="1340" spans="1:8" x14ac:dyDescent="0.15">
      <c r="A1340" s="95">
        <v>42881</v>
      </c>
      <c r="B1340" s="94">
        <v>11</v>
      </c>
      <c r="C1340" s="94">
        <v>1</v>
      </c>
      <c r="D1340" s="94" t="s">
        <v>1280</v>
      </c>
      <c r="E1340" s="94" t="s">
        <v>3933</v>
      </c>
      <c r="F1340" s="94">
        <v>1400</v>
      </c>
      <c r="G1340" s="94" t="s">
        <v>1287</v>
      </c>
      <c r="H1340" s="94" t="s">
        <v>3934</v>
      </c>
    </row>
    <row r="1341" spans="1:8" x14ac:dyDescent="0.15">
      <c r="A1341" s="95">
        <v>42881</v>
      </c>
      <c r="B1341" s="94">
        <v>61</v>
      </c>
      <c r="C1341" s="94">
        <v>2</v>
      </c>
      <c r="D1341" s="94" t="s">
        <v>1307</v>
      </c>
      <c r="E1341" s="94" t="s">
        <v>3935</v>
      </c>
      <c r="F1341" s="94">
        <v>1400</v>
      </c>
      <c r="G1341" s="94" t="s">
        <v>1287</v>
      </c>
      <c r="H1341" s="94" t="s">
        <v>3936</v>
      </c>
    </row>
    <row r="1342" spans="1:8" x14ac:dyDescent="0.15">
      <c r="A1342" s="95">
        <v>42881</v>
      </c>
      <c r="B1342" s="94">
        <v>61</v>
      </c>
      <c r="C1342" s="94">
        <v>3</v>
      </c>
      <c r="D1342" s="94" t="s">
        <v>1280</v>
      </c>
      <c r="E1342" s="94" t="s">
        <v>3937</v>
      </c>
      <c r="F1342" s="94">
        <v>1400</v>
      </c>
      <c r="G1342" s="94" t="s">
        <v>1287</v>
      </c>
      <c r="H1342" s="94" t="s">
        <v>3938</v>
      </c>
    </row>
    <row r="1343" spans="1:8" x14ac:dyDescent="0.15">
      <c r="A1343" s="95">
        <v>42881</v>
      </c>
      <c r="B1343" s="94">
        <v>21</v>
      </c>
      <c r="C1343" s="94">
        <v>4</v>
      </c>
      <c r="D1343" s="94" t="s">
        <v>1280</v>
      </c>
      <c r="E1343" s="94" t="s">
        <v>3939</v>
      </c>
      <c r="F1343" s="94">
        <v>1400</v>
      </c>
      <c r="G1343" s="94" t="s">
        <v>1287</v>
      </c>
      <c r="H1343" s="94" t="s">
        <v>3940</v>
      </c>
    </row>
    <row r="1344" spans="1:8" x14ac:dyDescent="0.15">
      <c r="A1344" s="95">
        <v>43987</v>
      </c>
      <c r="B1344" s="94">
        <v>61</v>
      </c>
      <c r="C1344" s="94">
        <v>5</v>
      </c>
      <c r="D1344" s="94" t="s">
        <v>1280</v>
      </c>
      <c r="E1344" s="94" t="s">
        <v>3941</v>
      </c>
      <c r="F1344" s="94">
        <v>1400</v>
      </c>
      <c r="G1344" s="94" t="s">
        <v>1294</v>
      </c>
      <c r="H1344" s="94" t="s">
        <v>3942</v>
      </c>
    </row>
    <row r="1345" spans="1:8" x14ac:dyDescent="0.15">
      <c r="A1345" s="95">
        <v>43987</v>
      </c>
      <c r="B1345" s="94">
        <v>12</v>
      </c>
      <c r="C1345" s="94">
        <v>6</v>
      </c>
      <c r="D1345" s="94" t="s">
        <v>1280</v>
      </c>
      <c r="E1345" s="94" t="s">
        <v>3943</v>
      </c>
      <c r="F1345" s="94">
        <v>1400</v>
      </c>
      <c r="G1345" s="94" t="s">
        <v>1294</v>
      </c>
      <c r="H1345" s="94" t="s">
        <v>3944</v>
      </c>
    </row>
    <row r="1346" spans="1:8" x14ac:dyDescent="0.15">
      <c r="A1346" s="95">
        <v>44028</v>
      </c>
      <c r="B1346" s="94">
        <v>12</v>
      </c>
      <c r="C1346" s="94">
        <v>7</v>
      </c>
      <c r="D1346" s="94" t="s">
        <v>1280</v>
      </c>
      <c r="E1346" s="94" t="s">
        <v>3945</v>
      </c>
      <c r="F1346" s="94">
        <v>1400</v>
      </c>
      <c r="G1346" s="94" t="s">
        <v>1294</v>
      </c>
      <c r="H1346" s="94" t="s">
        <v>3946</v>
      </c>
    </row>
    <row r="1347" spans="1:8" x14ac:dyDescent="0.15">
      <c r="A1347" s="95">
        <v>42881</v>
      </c>
      <c r="B1347" s="94">
        <v>34</v>
      </c>
      <c r="C1347" s="94">
        <v>8</v>
      </c>
      <c r="D1347" s="94" t="s">
        <v>1280</v>
      </c>
      <c r="E1347" s="94" t="s">
        <v>3947</v>
      </c>
      <c r="F1347" s="94">
        <v>1400</v>
      </c>
      <c r="G1347" s="94" t="s">
        <v>1294</v>
      </c>
      <c r="H1347" s="94" t="s">
        <v>3948</v>
      </c>
    </row>
    <row r="1348" spans="1:8" x14ac:dyDescent="0.15">
      <c r="A1348" s="95">
        <v>43987</v>
      </c>
      <c r="B1348" s="94">
        <v>35</v>
      </c>
      <c r="C1348" s="94">
        <v>9</v>
      </c>
      <c r="D1348" s="94" t="s">
        <v>1280</v>
      </c>
      <c r="E1348" s="94" t="s">
        <v>3949</v>
      </c>
      <c r="F1348" s="94">
        <v>1400</v>
      </c>
      <c r="G1348" s="94" t="s">
        <v>1294</v>
      </c>
      <c r="H1348" s="94" t="s">
        <v>3950</v>
      </c>
    </row>
    <row r="1349" spans="1:8" x14ac:dyDescent="0.15">
      <c r="A1349" s="95">
        <v>44028</v>
      </c>
      <c r="B1349" s="94">
        <v>61</v>
      </c>
      <c r="C1349" s="94">
        <v>10</v>
      </c>
      <c r="D1349" s="94" t="s">
        <v>1280</v>
      </c>
      <c r="E1349" s="94" t="s">
        <v>3951</v>
      </c>
      <c r="F1349" s="94">
        <v>1400</v>
      </c>
      <c r="G1349" s="94" t="s">
        <v>1294</v>
      </c>
      <c r="H1349" s="94" t="s">
        <v>3952</v>
      </c>
    </row>
    <row r="1350" spans="1:8" x14ac:dyDescent="0.15">
      <c r="A1350" s="95">
        <v>42881</v>
      </c>
      <c r="B1350" s="94">
        <v>61</v>
      </c>
      <c r="C1350" s="94">
        <v>11</v>
      </c>
      <c r="D1350" s="94" t="s">
        <v>1280</v>
      </c>
      <c r="E1350" s="94" t="s">
        <v>3953</v>
      </c>
      <c r="F1350" s="94">
        <v>1400</v>
      </c>
      <c r="G1350" s="94" t="s">
        <v>1305</v>
      </c>
      <c r="H1350" s="94" t="s">
        <v>3954</v>
      </c>
    </row>
    <row r="1351" spans="1:8" x14ac:dyDescent="0.15">
      <c r="A1351" s="95">
        <v>42881</v>
      </c>
      <c r="B1351" s="94">
        <v>61</v>
      </c>
      <c r="C1351" s="94">
        <v>12</v>
      </c>
      <c r="D1351" s="94" t="s">
        <v>1280</v>
      </c>
      <c r="E1351" s="94" t="s">
        <v>3955</v>
      </c>
      <c r="F1351" s="94">
        <v>1400</v>
      </c>
      <c r="G1351" s="94" t="s">
        <v>1305</v>
      </c>
      <c r="H1351" s="94" t="s">
        <v>3956</v>
      </c>
    </row>
    <row r="1352" spans="1:8" x14ac:dyDescent="0.15">
      <c r="A1352" s="95">
        <v>42881</v>
      </c>
      <c r="B1352" s="94">
        <v>61</v>
      </c>
      <c r="C1352" s="94">
        <v>13</v>
      </c>
      <c r="D1352" s="94" t="s">
        <v>1280</v>
      </c>
      <c r="E1352" s="94" t="s">
        <v>3957</v>
      </c>
      <c r="F1352" s="94">
        <v>1400</v>
      </c>
      <c r="G1352" s="94" t="s">
        <v>1305</v>
      </c>
      <c r="H1352" s="94" t="s">
        <v>3958</v>
      </c>
    </row>
    <row r="1353" spans="1:8" x14ac:dyDescent="0.15">
      <c r="A1353" s="95">
        <v>43987</v>
      </c>
      <c r="B1353" s="94">
        <v>51</v>
      </c>
      <c r="C1353" s="94">
        <v>14</v>
      </c>
      <c r="D1353" s="94" t="s">
        <v>1307</v>
      </c>
      <c r="E1353" s="94" t="s">
        <v>3959</v>
      </c>
      <c r="F1353" s="94">
        <v>1400</v>
      </c>
      <c r="G1353" s="94" t="s">
        <v>1305</v>
      </c>
      <c r="H1353" s="94" t="s">
        <v>3960</v>
      </c>
    </row>
    <row r="1354" spans="1:8" x14ac:dyDescent="0.15">
      <c r="A1354" s="95">
        <v>42881</v>
      </c>
      <c r="B1354" s="94">
        <v>31</v>
      </c>
      <c r="C1354" s="94">
        <v>15</v>
      </c>
      <c r="D1354" s="94" t="s">
        <v>1280</v>
      </c>
      <c r="E1354" s="94" t="s">
        <v>3961</v>
      </c>
      <c r="F1354" s="94">
        <v>1400</v>
      </c>
      <c r="G1354" s="94" t="s">
        <v>1305</v>
      </c>
      <c r="H1354" s="94" t="s">
        <v>3962</v>
      </c>
    </row>
    <row r="1355" spans="1:8" x14ac:dyDescent="0.15">
      <c r="A1355" s="95">
        <v>42881</v>
      </c>
      <c r="B1355" s="94">
        <v>61</v>
      </c>
      <c r="C1355" s="94">
        <v>16</v>
      </c>
      <c r="D1355" s="94" t="s">
        <v>1314</v>
      </c>
      <c r="E1355" s="94" t="s">
        <v>3963</v>
      </c>
      <c r="F1355" s="94">
        <v>1400</v>
      </c>
      <c r="G1355" s="94" t="s">
        <v>1305</v>
      </c>
      <c r="H1355" s="94" t="s">
        <v>3964</v>
      </c>
    </row>
    <row r="1356" spans="1:8" x14ac:dyDescent="0.15">
      <c r="A1356" s="95">
        <v>42881</v>
      </c>
      <c r="B1356" s="94">
        <v>32</v>
      </c>
      <c r="C1356" s="94">
        <v>17</v>
      </c>
      <c r="D1356" s="94" t="s">
        <v>1280</v>
      </c>
      <c r="E1356" s="94" t="s">
        <v>3965</v>
      </c>
      <c r="F1356" s="94">
        <v>1400</v>
      </c>
      <c r="G1356" s="94" t="s">
        <v>1305</v>
      </c>
      <c r="H1356" s="94" t="s">
        <v>3966</v>
      </c>
    </row>
    <row r="1357" spans="1:8" x14ac:dyDescent="0.15">
      <c r="A1357" s="95">
        <v>42881</v>
      </c>
      <c r="B1357" s="94">
        <v>61</v>
      </c>
      <c r="C1357" s="94">
        <v>18</v>
      </c>
      <c r="D1357" s="94" t="s">
        <v>1280</v>
      </c>
      <c r="E1357" s="94" t="s">
        <v>3967</v>
      </c>
      <c r="F1357" s="94">
        <v>1400</v>
      </c>
      <c r="G1357" s="94" t="s">
        <v>1305</v>
      </c>
      <c r="H1357" s="94" t="s">
        <v>3968</v>
      </c>
    </row>
    <row r="1358" spans="1:8" x14ac:dyDescent="0.15">
      <c r="A1358" s="95">
        <v>45166</v>
      </c>
      <c r="B1358" s="94">
        <v>61</v>
      </c>
      <c r="C1358" s="94">
        <v>19</v>
      </c>
      <c r="D1358" s="94" t="s">
        <v>1280</v>
      </c>
      <c r="E1358" s="94" t="s">
        <v>3326</v>
      </c>
      <c r="F1358" s="94">
        <v>1400</v>
      </c>
      <c r="G1358" s="94" t="s">
        <v>1305</v>
      </c>
      <c r="H1358" s="94" t="s">
        <v>3969</v>
      </c>
    </row>
    <row r="1359" spans="1:8" x14ac:dyDescent="0.15">
      <c r="A1359" s="95">
        <v>45243</v>
      </c>
      <c r="B1359" s="94">
        <v>61</v>
      </c>
      <c r="C1359" s="94">
        <v>20</v>
      </c>
      <c r="D1359" s="94" t="s">
        <v>1280</v>
      </c>
      <c r="E1359" s="94" t="s">
        <v>3970</v>
      </c>
      <c r="F1359" s="94">
        <v>1400</v>
      </c>
      <c r="G1359" s="94" t="s">
        <v>1305</v>
      </c>
      <c r="H1359" s="94" t="s">
        <v>3971</v>
      </c>
    </row>
    <row r="1360" spans="1:8" x14ac:dyDescent="0.15">
      <c r="A1360" s="95">
        <v>42881</v>
      </c>
      <c r="B1360" s="94">
        <v>61</v>
      </c>
      <c r="C1360" s="94">
        <v>21</v>
      </c>
      <c r="D1360" s="94" t="s">
        <v>1280</v>
      </c>
      <c r="E1360" s="94" t="s">
        <v>3972</v>
      </c>
      <c r="F1360" s="94">
        <v>1400</v>
      </c>
      <c r="G1360" s="94" t="s">
        <v>1316</v>
      </c>
      <c r="H1360" s="94" t="s">
        <v>3973</v>
      </c>
    </row>
    <row r="1361" spans="1:8" x14ac:dyDescent="0.15">
      <c r="A1361" s="95">
        <v>42881</v>
      </c>
      <c r="B1361" s="94">
        <v>61</v>
      </c>
      <c r="C1361" s="94">
        <v>22</v>
      </c>
      <c r="D1361" s="94" t="s">
        <v>1307</v>
      </c>
      <c r="E1361" s="94" t="s">
        <v>3974</v>
      </c>
      <c r="F1361" s="94">
        <v>1400</v>
      </c>
      <c r="G1361" s="94" t="s">
        <v>1316</v>
      </c>
      <c r="H1361" s="94" t="s">
        <v>3975</v>
      </c>
    </row>
    <row r="1362" spans="1:8" x14ac:dyDescent="0.15">
      <c r="A1362" s="95">
        <v>44028</v>
      </c>
      <c r="B1362" s="94">
        <v>61</v>
      </c>
      <c r="C1362" s="94">
        <v>23</v>
      </c>
      <c r="D1362" s="94" t="s">
        <v>1314</v>
      </c>
      <c r="E1362" s="94" t="s">
        <v>3976</v>
      </c>
      <c r="F1362" s="94">
        <v>1400</v>
      </c>
      <c r="G1362" s="94" t="s">
        <v>1322</v>
      </c>
      <c r="H1362" s="94" t="s">
        <v>3977</v>
      </c>
    </row>
    <row r="1363" spans="1:8" x14ac:dyDescent="0.15">
      <c r="A1363" s="95">
        <v>44028</v>
      </c>
      <c r="B1363" s="94">
        <v>61</v>
      </c>
      <c r="C1363" s="94">
        <v>24</v>
      </c>
      <c r="D1363" s="94" t="s">
        <v>1280</v>
      </c>
      <c r="E1363" s="94" t="s">
        <v>3978</v>
      </c>
      <c r="F1363" s="94">
        <v>1400</v>
      </c>
      <c r="G1363" s="94" t="s">
        <v>1322</v>
      </c>
      <c r="H1363" s="94" t="s">
        <v>3979</v>
      </c>
    </row>
    <row r="1364" spans="1:8" x14ac:dyDescent="0.15">
      <c r="A1364" s="95">
        <v>42881</v>
      </c>
      <c r="B1364" s="94">
        <v>31</v>
      </c>
      <c r="C1364" s="94">
        <v>1</v>
      </c>
      <c r="D1364" s="94" t="s">
        <v>1280</v>
      </c>
      <c r="E1364" s="94" t="s">
        <v>3980</v>
      </c>
      <c r="F1364" s="94">
        <v>1391</v>
      </c>
      <c r="G1364" s="94" t="s">
        <v>1282</v>
      </c>
      <c r="H1364" s="94" t="s">
        <v>3981</v>
      </c>
    </row>
    <row r="1365" spans="1:8" x14ac:dyDescent="0.15">
      <c r="A1365" s="95">
        <v>42881</v>
      </c>
      <c r="B1365" s="94">
        <v>11</v>
      </c>
      <c r="C1365" s="94">
        <v>2</v>
      </c>
      <c r="D1365" s="94" t="s">
        <v>1280</v>
      </c>
      <c r="E1365" s="94" t="s">
        <v>3982</v>
      </c>
      <c r="F1365" s="94">
        <v>1391</v>
      </c>
      <c r="G1365" s="94" t="s">
        <v>1287</v>
      </c>
      <c r="H1365" s="94" t="s">
        <v>3983</v>
      </c>
    </row>
    <row r="1366" spans="1:8" x14ac:dyDescent="0.15">
      <c r="A1366" s="95">
        <v>42881</v>
      </c>
      <c r="B1366" s="94">
        <v>11</v>
      </c>
      <c r="C1366" s="94">
        <v>3</v>
      </c>
      <c r="D1366" s="94" t="s">
        <v>1280</v>
      </c>
      <c r="E1366" s="94" t="s">
        <v>3984</v>
      </c>
      <c r="F1366" s="94">
        <v>1391</v>
      </c>
      <c r="G1366" s="94" t="s">
        <v>1287</v>
      </c>
      <c r="H1366" s="94" t="s">
        <v>3985</v>
      </c>
    </row>
    <row r="1367" spans="1:8" x14ac:dyDescent="0.15">
      <c r="A1367" s="95">
        <v>42881</v>
      </c>
      <c r="B1367" s="94">
        <v>32</v>
      </c>
      <c r="C1367" s="94">
        <v>4</v>
      </c>
      <c r="D1367" s="94" t="s">
        <v>1280</v>
      </c>
      <c r="E1367" s="94" t="s">
        <v>3986</v>
      </c>
      <c r="F1367" s="94">
        <v>1391</v>
      </c>
      <c r="G1367" s="94" t="s">
        <v>1287</v>
      </c>
      <c r="H1367" s="94" t="s">
        <v>3987</v>
      </c>
    </row>
    <row r="1368" spans="1:8" x14ac:dyDescent="0.15">
      <c r="A1368" s="95">
        <v>42881</v>
      </c>
      <c r="B1368" s="94">
        <v>61</v>
      </c>
      <c r="C1368" s="94">
        <v>5</v>
      </c>
      <c r="D1368" s="94" t="s">
        <v>1280</v>
      </c>
      <c r="E1368" s="94" t="s">
        <v>3988</v>
      </c>
      <c r="F1368" s="94">
        <v>1391</v>
      </c>
      <c r="G1368" s="94" t="s">
        <v>1287</v>
      </c>
      <c r="H1368" s="94" t="s">
        <v>3989</v>
      </c>
    </row>
    <row r="1369" spans="1:8" x14ac:dyDescent="0.15">
      <c r="A1369" s="95">
        <v>42881</v>
      </c>
      <c r="B1369" s="94">
        <v>61</v>
      </c>
      <c r="C1369" s="94">
        <v>6</v>
      </c>
      <c r="D1369" s="94" t="s">
        <v>1280</v>
      </c>
      <c r="E1369" s="94" t="s">
        <v>3990</v>
      </c>
      <c r="F1369" s="94">
        <v>1391</v>
      </c>
      <c r="G1369" s="94" t="s">
        <v>1287</v>
      </c>
      <c r="H1369" s="94" t="s">
        <v>3991</v>
      </c>
    </row>
    <row r="1370" spans="1:8" x14ac:dyDescent="0.15">
      <c r="A1370" s="95">
        <v>42881</v>
      </c>
      <c r="B1370" s="94">
        <v>21</v>
      </c>
      <c r="C1370" s="94">
        <v>7</v>
      </c>
      <c r="D1370" s="94" t="s">
        <v>1280</v>
      </c>
      <c r="E1370" s="94" t="s">
        <v>3992</v>
      </c>
      <c r="F1370" s="94">
        <v>1391</v>
      </c>
      <c r="G1370" s="94" t="s">
        <v>1287</v>
      </c>
      <c r="H1370" s="94" t="s">
        <v>3993</v>
      </c>
    </row>
    <row r="1371" spans="1:8" x14ac:dyDescent="0.15">
      <c r="A1371" s="95">
        <v>43987</v>
      </c>
      <c r="B1371" s="94">
        <v>61</v>
      </c>
      <c r="C1371" s="94">
        <v>8</v>
      </c>
      <c r="D1371" s="94" t="s">
        <v>1280</v>
      </c>
      <c r="E1371" s="94" t="s">
        <v>3994</v>
      </c>
      <c r="F1371" s="94">
        <v>1391</v>
      </c>
      <c r="G1371" s="94" t="s">
        <v>1294</v>
      </c>
      <c r="H1371" s="94" t="s">
        <v>3995</v>
      </c>
    </row>
    <row r="1372" spans="1:8" x14ac:dyDescent="0.15">
      <c r="A1372" s="95">
        <v>44028</v>
      </c>
      <c r="B1372" s="94">
        <v>61</v>
      </c>
      <c r="C1372" s="94">
        <v>9</v>
      </c>
      <c r="D1372" s="94" t="s">
        <v>1280</v>
      </c>
      <c r="E1372" s="94" t="s">
        <v>3996</v>
      </c>
      <c r="F1372" s="94">
        <v>1391</v>
      </c>
      <c r="G1372" s="94" t="s">
        <v>1294</v>
      </c>
      <c r="H1372" s="94" t="s">
        <v>3997</v>
      </c>
    </row>
    <row r="1373" spans="1:8" x14ac:dyDescent="0.15">
      <c r="A1373" s="95">
        <v>43987</v>
      </c>
      <c r="B1373" s="94">
        <v>12</v>
      </c>
      <c r="C1373" s="94">
        <v>10</v>
      </c>
      <c r="D1373" s="94" t="s">
        <v>1280</v>
      </c>
      <c r="E1373" s="94" t="s">
        <v>3998</v>
      </c>
      <c r="F1373" s="94">
        <v>1391</v>
      </c>
      <c r="G1373" s="94" t="s">
        <v>1294</v>
      </c>
      <c r="H1373" s="94" t="s">
        <v>3999</v>
      </c>
    </row>
    <row r="1374" spans="1:8" x14ac:dyDescent="0.15">
      <c r="A1374" s="95">
        <v>44028</v>
      </c>
      <c r="B1374" s="94">
        <v>12</v>
      </c>
      <c r="C1374" s="94">
        <v>11</v>
      </c>
      <c r="D1374" s="94" t="s">
        <v>1280</v>
      </c>
      <c r="E1374" s="94" t="s">
        <v>4000</v>
      </c>
      <c r="F1374" s="94">
        <v>1391</v>
      </c>
      <c r="G1374" s="94" t="s">
        <v>1294</v>
      </c>
      <c r="H1374" s="94" t="s">
        <v>4001</v>
      </c>
    </row>
    <row r="1375" spans="1:8" x14ac:dyDescent="0.15">
      <c r="A1375" s="95">
        <v>42881</v>
      </c>
      <c r="B1375" s="94">
        <v>34</v>
      </c>
      <c r="C1375" s="94">
        <v>12</v>
      </c>
      <c r="D1375" s="94" t="s">
        <v>1280</v>
      </c>
      <c r="E1375" s="94" t="s">
        <v>4002</v>
      </c>
      <c r="F1375" s="94">
        <v>1391</v>
      </c>
      <c r="G1375" s="94" t="s">
        <v>1294</v>
      </c>
      <c r="H1375" s="94" t="s">
        <v>4003</v>
      </c>
    </row>
    <row r="1376" spans="1:8" x14ac:dyDescent="0.15">
      <c r="A1376" s="95">
        <v>43987</v>
      </c>
      <c r="B1376" s="94">
        <v>22</v>
      </c>
      <c r="C1376" s="94">
        <v>13</v>
      </c>
      <c r="D1376" s="94" t="s">
        <v>1280</v>
      </c>
      <c r="E1376" s="94" t="s">
        <v>4004</v>
      </c>
      <c r="F1376" s="94">
        <v>1391</v>
      </c>
      <c r="G1376" s="94" t="s">
        <v>1294</v>
      </c>
      <c r="H1376" s="94" t="s">
        <v>4005</v>
      </c>
    </row>
    <row r="1377" spans="1:8" x14ac:dyDescent="0.15">
      <c r="A1377" s="95">
        <v>44028</v>
      </c>
      <c r="B1377" s="94">
        <v>61</v>
      </c>
      <c r="C1377" s="94">
        <v>14</v>
      </c>
      <c r="D1377" s="94" t="s">
        <v>1280</v>
      </c>
      <c r="E1377" s="94" t="s">
        <v>4006</v>
      </c>
      <c r="F1377" s="94">
        <v>1391</v>
      </c>
      <c r="G1377" s="94" t="s">
        <v>1294</v>
      </c>
      <c r="H1377" s="94" t="s">
        <v>4007</v>
      </c>
    </row>
    <row r="1378" spans="1:8" x14ac:dyDescent="0.15">
      <c r="A1378" s="95">
        <v>43987</v>
      </c>
      <c r="B1378" s="94">
        <v>35</v>
      </c>
      <c r="C1378" s="94">
        <v>15</v>
      </c>
      <c r="D1378" s="94" t="s">
        <v>1280</v>
      </c>
      <c r="E1378" s="94" t="s">
        <v>4008</v>
      </c>
      <c r="F1378" s="94">
        <v>1391</v>
      </c>
      <c r="G1378" s="94" t="s">
        <v>1294</v>
      </c>
      <c r="H1378" s="94" t="s">
        <v>4009</v>
      </c>
    </row>
    <row r="1379" spans="1:8" x14ac:dyDescent="0.15">
      <c r="A1379" s="95">
        <v>44028</v>
      </c>
      <c r="B1379" s="94">
        <v>35</v>
      </c>
      <c r="C1379" s="94">
        <v>16</v>
      </c>
      <c r="D1379" s="94" t="s">
        <v>1280</v>
      </c>
      <c r="E1379" s="94" t="s">
        <v>4010</v>
      </c>
      <c r="F1379" s="94">
        <v>1391</v>
      </c>
      <c r="G1379" s="94" t="s">
        <v>1294</v>
      </c>
      <c r="H1379" s="94" t="s">
        <v>4011</v>
      </c>
    </row>
    <row r="1380" spans="1:8" x14ac:dyDescent="0.15">
      <c r="A1380" s="95">
        <v>42881</v>
      </c>
      <c r="B1380" s="94">
        <v>61</v>
      </c>
      <c r="C1380" s="94">
        <v>17</v>
      </c>
      <c r="D1380" s="94" t="s">
        <v>1280</v>
      </c>
      <c r="E1380" s="94" t="s">
        <v>4012</v>
      </c>
      <c r="F1380" s="94">
        <v>1391</v>
      </c>
      <c r="G1380" s="94" t="s">
        <v>1305</v>
      </c>
      <c r="H1380" s="94" t="s">
        <v>4013</v>
      </c>
    </row>
    <row r="1381" spans="1:8" x14ac:dyDescent="0.15">
      <c r="A1381" s="95">
        <v>44028</v>
      </c>
      <c r="B1381" s="94">
        <v>61</v>
      </c>
      <c r="C1381" s="94">
        <v>18</v>
      </c>
      <c r="D1381" s="94" t="s">
        <v>1280</v>
      </c>
      <c r="E1381" s="94" t="s">
        <v>4014</v>
      </c>
      <c r="F1381" s="94">
        <v>1391</v>
      </c>
      <c r="G1381" s="94" t="s">
        <v>1305</v>
      </c>
      <c r="H1381" s="94" t="s">
        <v>4015</v>
      </c>
    </row>
    <row r="1382" spans="1:8" x14ac:dyDescent="0.15">
      <c r="A1382" s="95">
        <v>42881</v>
      </c>
      <c r="B1382" s="94">
        <v>61</v>
      </c>
      <c r="C1382" s="94">
        <v>19</v>
      </c>
      <c r="D1382" s="94" t="s">
        <v>1307</v>
      </c>
      <c r="E1382" s="94" t="s">
        <v>4016</v>
      </c>
      <c r="F1382" s="94">
        <v>1391</v>
      </c>
      <c r="G1382" s="94" t="s">
        <v>1305</v>
      </c>
      <c r="H1382" s="94" t="s">
        <v>4017</v>
      </c>
    </row>
    <row r="1383" spans="1:8" x14ac:dyDescent="0.15">
      <c r="A1383" s="95">
        <v>42881</v>
      </c>
      <c r="B1383" s="94">
        <v>61</v>
      </c>
      <c r="C1383" s="94">
        <v>20</v>
      </c>
      <c r="D1383" s="94" t="s">
        <v>1307</v>
      </c>
      <c r="E1383" s="94" t="s">
        <v>4018</v>
      </c>
      <c r="F1383" s="94">
        <v>1391</v>
      </c>
      <c r="G1383" s="94" t="s">
        <v>1305</v>
      </c>
      <c r="H1383" s="94" t="s">
        <v>4019</v>
      </c>
    </row>
    <row r="1384" spans="1:8" x14ac:dyDescent="0.15">
      <c r="A1384" s="95">
        <v>42881</v>
      </c>
      <c r="B1384" s="94">
        <v>61</v>
      </c>
      <c r="C1384" s="94">
        <v>21</v>
      </c>
      <c r="D1384" s="94" t="s">
        <v>1280</v>
      </c>
      <c r="E1384" s="94" t="s">
        <v>4020</v>
      </c>
      <c r="F1384" s="94">
        <v>1391</v>
      </c>
      <c r="G1384" s="94" t="s">
        <v>1305</v>
      </c>
      <c r="H1384" s="94" t="s">
        <v>4021</v>
      </c>
    </row>
    <row r="1385" spans="1:8" x14ac:dyDescent="0.15">
      <c r="A1385" s="95">
        <v>42881</v>
      </c>
      <c r="B1385" s="94">
        <v>61</v>
      </c>
      <c r="C1385" s="94">
        <v>22</v>
      </c>
      <c r="D1385" s="94" t="s">
        <v>1307</v>
      </c>
      <c r="E1385" s="94" t="s">
        <v>4022</v>
      </c>
      <c r="F1385" s="94">
        <v>1391</v>
      </c>
      <c r="G1385" s="94" t="s">
        <v>1305</v>
      </c>
      <c r="H1385" s="94" t="s">
        <v>4023</v>
      </c>
    </row>
    <row r="1386" spans="1:8" x14ac:dyDescent="0.15">
      <c r="A1386" s="95">
        <v>42881</v>
      </c>
      <c r="B1386" s="94">
        <v>61</v>
      </c>
      <c r="C1386" s="94">
        <v>23</v>
      </c>
      <c r="D1386" s="94" t="s">
        <v>1280</v>
      </c>
      <c r="E1386" s="94" t="s">
        <v>4024</v>
      </c>
      <c r="F1386" s="94">
        <v>1391</v>
      </c>
      <c r="G1386" s="94" t="s">
        <v>1305</v>
      </c>
      <c r="H1386" s="94" t="s">
        <v>4025</v>
      </c>
    </row>
    <row r="1387" spans="1:8" x14ac:dyDescent="0.15">
      <c r="A1387" s="95">
        <v>43987</v>
      </c>
      <c r="B1387" s="94">
        <v>51</v>
      </c>
      <c r="C1387" s="94">
        <v>24</v>
      </c>
      <c r="D1387" s="94" t="s">
        <v>1307</v>
      </c>
      <c r="E1387" s="94" t="s">
        <v>4026</v>
      </c>
      <c r="F1387" s="94">
        <v>1391</v>
      </c>
      <c r="G1387" s="94" t="s">
        <v>1305</v>
      </c>
      <c r="H1387" s="94" t="s">
        <v>4027</v>
      </c>
    </row>
    <row r="1388" spans="1:8" x14ac:dyDescent="0.15">
      <c r="A1388" s="95">
        <v>42881</v>
      </c>
      <c r="B1388" s="94">
        <v>61</v>
      </c>
      <c r="C1388" s="94">
        <v>25</v>
      </c>
      <c r="D1388" s="94" t="s">
        <v>1314</v>
      </c>
      <c r="E1388" s="94" t="s">
        <v>4028</v>
      </c>
      <c r="F1388" s="94">
        <v>1391</v>
      </c>
      <c r="G1388" s="94" t="s">
        <v>1305</v>
      </c>
      <c r="H1388" s="94" t="s">
        <v>4029</v>
      </c>
    </row>
    <row r="1389" spans="1:8" x14ac:dyDescent="0.15">
      <c r="A1389" s="95">
        <v>45166</v>
      </c>
      <c r="B1389" s="94">
        <v>61</v>
      </c>
      <c r="C1389" s="94">
        <v>26</v>
      </c>
      <c r="D1389" s="94" t="s">
        <v>1280</v>
      </c>
      <c r="E1389" s="94" t="s">
        <v>3326</v>
      </c>
      <c r="F1389" s="94">
        <v>1391</v>
      </c>
      <c r="G1389" s="94" t="s">
        <v>1305</v>
      </c>
      <c r="H1389" s="94" t="s">
        <v>4030</v>
      </c>
    </row>
    <row r="1390" spans="1:8" x14ac:dyDescent="0.15">
      <c r="A1390" s="95">
        <v>45243</v>
      </c>
      <c r="B1390" s="94">
        <v>61</v>
      </c>
      <c r="C1390" s="94">
        <v>27</v>
      </c>
      <c r="D1390" s="94" t="s">
        <v>1280</v>
      </c>
      <c r="E1390" s="94" t="s">
        <v>4031</v>
      </c>
      <c r="F1390" s="94">
        <v>1391</v>
      </c>
      <c r="G1390" s="94" t="s">
        <v>1305</v>
      </c>
      <c r="H1390" s="94" t="s">
        <v>4032</v>
      </c>
    </row>
    <row r="1391" spans="1:8" x14ac:dyDescent="0.15">
      <c r="A1391" s="95">
        <v>42881</v>
      </c>
      <c r="B1391" s="94">
        <v>61</v>
      </c>
      <c r="C1391" s="94">
        <v>28</v>
      </c>
      <c r="D1391" s="94" t="s">
        <v>1280</v>
      </c>
      <c r="E1391" s="94" t="s">
        <v>4033</v>
      </c>
      <c r="F1391" s="94">
        <v>1391</v>
      </c>
      <c r="G1391" s="94" t="s">
        <v>1316</v>
      </c>
      <c r="H1391" s="94" t="s">
        <v>4034</v>
      </c>
    </row>
    <row r="1392" spans="1:8" x14ac:dyDescent="0.15">
      <c r="A1392" s="95">
        <v>42881</v>
      </c>
      <c r="B1392" s="94">
        <v>61</v>
      </c>
      <c r="C1392" s="94">
        <v>29</v>
      </c>
      <c r="D1392" s="94" t="s">
        <v>1280</v>
      </c>
      <c r="E1392" s="94" t="s">
        <v>4035</v>
      </c>
      <c r="F1392" s="94">
        <v>1391</v>
      </c>
      <c r="G1392" s="94" t="s">
        <v>1316</v>
      </c>
      <c r="H1392" s="94" t="s">
        <v>4036</v>
      </c>
    </row>
    <row r="1393" spans="1:8" x14ac:dyDescent="0.15">
      <c r="A1393" s="95">
        <v>44028</v>
      </c>
      <c r="B1393" s="94">
        <v>61</v>
      </c>
      <c r="C1393" s="94">
        <v>30</v>
      </c>
      <c r="D1393" s="94" t="s">
        <v>1314</v>
      </c>
      <c r="E1393" s="94" t="s">
        <v>4037</v>
      </c>
      <c r="F1393" s="94">
        <v>1391</v>
      </c>
      <c r="G1393" s="94" t="s">
        <v>1322</v>
      </c>
      <c r="H1393" s="94" t="s">
        <v>4038</v>
      </c>
    </row>
    <row r="1394" spans="1:8" x14ac:dyDescent="0.15">
      <c r="A1394" s="95">
        <v>44028</v>
      </c>
      <c r="B1394" s="94">
        <v>61</v>
      </c>
      <c r="C1394" s="94">
        <v>31</v>
      </c>
      <c r="D1394" s="94" t="s">
        <v>1280</v>
      </c>
      <c r="E1394" s="94" t="s">
        <v>4039</v>
      </c>
      <c r="F1394" s="94">
        <v>1391</v>
      </c>
      <c r="G1394" s="94" t="s">
        <v>1322</v>
      </c>
      <c r="H1394" s="94" t="s">
        <v>4040</v>
      </c>
    </row>
    <row r="1395" spans="1:8" x14ac:dyDescent="0.15">
      <c r="A1395" s="95">
        <v>44028</v>
      </c>
      <c r="B1395" s="94">
        <v>61</v>
      </c>
      <c r="C1395" s="94">
        <v>32</v>
      </c>
      <c r="D1395" s="94" t="s">
        <v>1280</v>
      </c>
      <c r="E1395" s="94" t="s">
        <v>4041</v>
      </c>
      <c r="F1395" s="94">
        <v>1391</v>
      </c>
      <c r="G1395" s="94" t="s">
        <v>1322</v>
      </c>
      <c r="H1395" s="94" t="s">
        <v>4042</v>
      </c>
    </row>
    <row r="1396" spans="1:8" x14ac:dyDescent="0.15">
      <c r="A1396" s="95">
        <v>42881</v>
      </c>
      <c r="B1396" s="94">
        <v>11</v>
      </c>
      <c r="C1396" s="94">
        <v>1</v>
      </c>
      <c r="D1396" s="94" t="s">
        <v>1280</v>
      </c>
      <c r="E1396" s="94" t="s">
        <v>4043</v>
      </c>
      <c r="F1396" s="94">
        <v>1389</v>
      </c>
      <c r="G1396" s="94" t="s">
        <v>1287</v>
      </c>
      <c r="H1396" s="94" t="s">
        <v>4044</v>
      </c>
    </row>
    <row r="1397" spans="1:8" x14ac:dyDescent="0.15">
      <c r="A1397" s="95">
        <v>42881</v>
      </c>
      <c r="B1397" s="94">
        <v>61</v>
      </c>
      <c r="C1397" s="94">
        <v>2</v>
      </c>
      <c r="D1397" s="94" t="s">
        <v>1307</v>
      </c>
      <c r="E1397" s="94" t="s">
        <v>4045</v>
      </c>
      <c r="F1397" s="94">
        <v>1389</v>
      </c>
      <c r="G1397" s="94" t="s">
        <v>1287</v>
      </c>
      <c r="H1397" s="94" t="s">
        <v>4046</v>
      </c>
    </row>
    <row r="1398" spans="1:8" x14ac:dyDescent="0.15">
      <c r="A1398" s="95">
        <v>42881</v>
      </c>
      <c r="B1398" s="94">
        <v>61</v>
      </c>
      <c r="C1398" s="94">
        <v>3</v>
      </c>
      <c r="D1398" s="94" t="s">
        <v>1280</v>
      </c>
      <c r="E1398" s="94" t="s">
        <v>4047</v>
      </c>
      <c r="F1398" s="94">
        <v>1389</v>
      </c>
      <c r="G1398" s="94" t="s">
        <v>1287</v>
      </c>
      <c r="H1398" s="94" t="s">
        <v>4048</v>
      </c>
    </row>
    <row r="1399" spans="1:8" x14ac:dyDescent="0.15">
      <c r="A1399" s="95">
        <v>43903</v>
      </c>
      <c r="B1399" s="94">
        <v>61</v>
      </c>
      <c r="C1399" s="94">
        <v>4</v>
      </c>
      <c r="D1399" s="94" t="s">
        <v>1280</v>
      </c>
      <c r="E1399" s="94" t="s">
        <v>4049</v>
      </c>
      <c r="F1399" s="94">
        <v>1389</v>
      </c>
      <c r="G1399" s="94" t="s">
        <v>1294</v>
      </c>
      <c r="H1399" s="94" t="s">
        <v>4050</v>
      </c>
    </row>
    <row r="1400" spans="1:8" x14ac:dyDescent="0.15">
      <c r="A1400" s="95">
        <v>44029</v>
      </c>
      <c r="B1400" s="94">
        <v>12</v>
      </c>
      <c r="C1400" s="94">
        <v>5</v>
      </c>
      <c r="D1400" s="94" t="s">
        <v>1280</v>
      </c>
      <c r="E1400" s="94" t="s">
        <v>4051</v>
      </c>
      <c r="F1400" s="94">
        <v>1389</v>
      </c>
      <c r="G1400" s="94" t="s">
        <v>1294</v>
      </c>
      <c r="H1400" s="94" t="s">
        <v>4052</v>
      </c>
    </row>
    <row r="1401" spans="1:8" x14ac:dyDescent="0.15">
      <c r="A1401" s="95">
        <v>42881</v>
      </c>
      <c r="B1401" s="94">
        <v>34</v>
      </c>
      <c r="C1401" s="94">
        <v>6</v>
      </c>
      <c r="D1401" s="94" t="s">
        <v>1280</v>
      </c>
      <c r="E1401" s="94" t="s">
        <v>4053</v>
      </c>
      <c r="F1401" s="94">
        <v>1389</v>
      </c>
      <c r="G1401" s="94" t="s">
        <v>1294</v>
      </c>
      <c r="H1401" s="94" t="s">
        <v>4054</v>
      </c>
    </row>
    <row r="1402" spans="1:8" x14ac:dyDescent="0.15">
      <c r="A1402" s="95">
        <v>43963</v>
      </c>
      <c r="B1402" s="94">
        <v>35</v>
      </c>
      <c r="C1402" s="94">
        <v>7</v>
      </c>
      <c r="D1402" s="94" t="s">
        <v>1280</v>
      </c>
      <c r="E1402" s="94" t="s">
        <v>4055</v>
      </c>
      <c r="F1402" s="94">
        <v>1389</v>
      </c>
      <c r="G1402" s="94" t="s">
        <v>1294</v>
      </c>
      <c r="H1402" s="94" t="s">
        <v>4056</v>
      </c>
    </row>
    <row r="1403" spans="1:8" x14ac:dyDescent="0.15">
      <c r="A1403" s="95">
        <v>44029</v>
      </c>
      <c r="B1403" s="94">
        <v>61</v>
      </c>
      <c r="C1403" s="94">
        <v>8</v>
      </c>
      <c r="D1403" s="94" t="s">
        <v>1280</v>
      </c>
      <c r="E1403" s="94" t="s">
        <v>4057</v>
      </c>
      <c r="F1403" s="94">
        <v>1389</v>
      </c>
      <c r="G1403" s="94" t="s">
        <v>1294</v>
      </c>
      <c r="H1403" s="94" t="s">
        <v>4058</v>
      </c>
    </row>
    <row r="1404" spans="1:8" x14ac:dyDescent="0.15">
      <c r="A1404" s="95">
        <v>44029</v>
      </c>
      <c r="B1404" s="94">
        <v>35</v>
      </c>
      <c r="C1404" s="94">
        <v>9</v>
      </c>
      <c r="D1404" s="94" t="s">
        <v>1280</v>
      </c>
      <c r="E1404" s="94" t="s">
        <v>4059</v>
      </c>
      <c r="F1404" s="94">
        <v>1389</v>
      </c>
      <c r="G1404" s="94" t="s">
        <v>1294</v>
      </c>
      <c r="H1404" s="94" t="s">
        <v>4060</v>
      </c>
    </row>
    <row r="1405" spans="1:8" x14ac:dyDescent="0.15">
      <c r="A1405" s="95">
        <v>42881</v>
      </c>
      <c r="B1405" s="94">
        <v>61</v>
      </c>
      <c r="C1405" s="94">
        <v>10</v>
      </c>
      <c r="D1405" s="94" t="s">
        <v>1280</v>
      </c>
      <c r="E1405" s="94" t="s">
        <v>4061</v>
      </c>
      <c r="F1405" s="94">
        <v>1389</v>
      </c>
      <c r="G1405" s="94" t="s">
        <v>1305</v>
      </c>
      <c r="H1405" s="94" t="s">
        <v>4062</v>
      </c>
    </row>
    <row r="1406" spans="1:8" x14ac:dyDescent="0.15">
      <c r="A1406" s="95">
        <v>42881</v>
      </c>
      <c r="B1406" s="94">
        <v>61</v>
      </c>
      <c r="C1406" s="94">
        <v>11</v>
      </c>
      <c r="D1406" s="94" t="s">
        <v>1280</v>
      </c>
      <c r="E1406" s="94" t="s">
        <v>4063</v>
      </c>
      <c r="F1406" s="94">
        <v>1389</v>
      </c>
      <c r="G1406" s="94" t="s">
        <v>1305</v>
      </c>
      <c r="H1406" s="94" t="s">
        <v>4064</v>
      </c>
    </row>
    <row r="1407" spans="1:8" x14ac:dyDescent="0.15">
      <c r="A1407" s="95">
        <v>42881</v>
      </c>
      <c r="B1407" s="94">
        <v>36</v>
      </c>
      <c r="C1407" s="94">
        <v>12</v>
      </c>
      <c r="D1407" s="94" t="s">
        <v>1280</v>
      </c>
      <c r="E1407" s="94" t="s">
        <v>4065</v>
      </c>
      <c r="F1407" s="94">
        <v>1389</v>
      </c>
      <c r="G1407" s="94" t="s">
        <v>1305</v>
      </c>
      <c r="H1407" s="94" t="s">
        <v>4066</v>
      </c>
    </row>
    <row r="1408" spans="1:8" x14ac:dyDescent="0.15">
      <c r="A1408" s="95">
        <v>42881</v>
      </c>
      <c r="B1408" s="94">
        <v>61</v>
      </c>
      <c r="C1408" s="94">
        <v>13</v>
      </c>
      <c r="D1408" s="94" t="s">
        <v>1280</v>
      </c>
      <c r="E1408" s="94" t="s">
        <v>4067</v>
      </c>
      <c r="F1408" s="94">
        <v>1389</v>
      </c>
      <c r="G1408" s="94" t="s">
        <v>1305</v>
      </c>
      <c r="H1408" s="94" t="s">
        <v>4068</v>
      </c>
    </row>
    <row r="1409" spans="1:8" x14ac:dyDescent="0.15">
      <c r="A1409" s="95">
        <v>43987</v>
      </c>
      <c r="B1409" s="94">
        <v>51</v>
      </c>
      <c r="C1409" s="94">
        <v>14</v>
      </c>
      <c r="D1409" s="94" t="s">
        <v>1307</v>
      </c>
      <c r="E1409" s="94" t="s">
        <v>4069</v>
      </c>
      <c r="F1409" s="94">
        <v>1389</v>
      </c>
      <c r="G1409" s="94" t="s">
        <v>1305</v>
      </c>
      <c r="H1409" s="94" t="s">
        <v>4070</v>
      </c>
    </row>
    <row r="1410" spans="1:8" x14ac:dyDescent="0.15">
      <c r="A1410" s="95">
        <v>42881</v>
      </c>
      <c r="B1410" s="94">
        <v>61</v>
      </c>
      <c r="C1410" s="94">
        <v>15</v>
      </c>
      <c r="D1410" s="94" t="s">
        <v>1280</v>
      </c>
      <c r="E1410" s="94" t="s">
        <v>4071</v>
      </c>
      <c r="F1410" s="94">
        <v>1389</v>
      </c>
      <c r="G1410" s="94" t="s">
        <v>1305</v>
      </c>
      <c r="H1410" s="94" t="s">
        <v>4072</v>
      </c>
    </row>
    <row r="1411" spans="1:8" x14ac:dyDescent="0.15">
      <c r="A1411" s="95">
        <v>42881</v>
      </c>
      <c r="B1411" s="94">
        <v>61</v>
      </c>
      <c r="C1411" s="94">
        <v>16</v>
      </c>
      <c r="D1411" s="94" t="s">
        <v>1314</v>
      </c>
      <c r="E1411" s="94" t="s">
        <v>4073</v>
      </c>
      <c r="F1411" s="94">
        <v>1389</v>
      </c>
      <c r="G1411" s="94" t="s">
        <v>1305</v>
      </c>
      <c r="H1411" s="94" t="s">
        <v>4074</v>
      </c>
    </row>
    <row r="1412" spans="1:8" x14ac:dyDescent="0.15">
      <c r="A1412" s="95">
        <v>42881</v>
      </c>
      <c r="B1412" s="94">
        <v>61</v>
      </c>
      <c r="C1412" s="94">
        <v>17</v>
      </c>
      <c r="D1412" s="94" t="s">
        <v>1280</v>
      </c>
      <c r="E1412" s="94" t="s">
        <v>4075</v>
      </c>
      <c r="F1412" s="94">
        <v>1389</v>
      </c>
      <c r="G1412" s="94" t="s">
        <v>1305</v>
      </c>
      <c r="H1412" s="94" t="s">
        <v>4076</v>
      </c>
    </row>
    <row r="1413" spans="1:8" x14ac:dyDescent="0.15">
      <c r="A1413" s="95">
        <v>42881</v>
      </c>
      <c r="B1413" s="94">
        <v>32</v>
      </c>
      <c r="C1413" s="94">
        <v>18</v>
      </c>
      <c r="D1413" s="94" t="s">
        <v>1280</v>
      </c>
      <c r="E1413" s="94" t="s">
        <v>4077</v>
      </c>
      <c r="F1413" s="94">
        <v>1389</v>
      </c>
      <c r="G1413" s="94" t="s">
        <v>1305</v>
      </c>
      <c r="H1413" s="94" t="s">
        <v>4078</v>
      </c>
    </row>
    <row r="1414" spans="1:8" x14ac:dyDescent="0.15">
      <c r="A1414" s="95">
        <v>43963</v>
      </c>
      <c r="B1414" s="94">
        <v>41</v>
      </c>
      <c r="C1414" s="94">
        <v>19</v>
      </c>
      <c r="D1414" s="94" t="s">
        <v>1280</v>
      </c>
      <c r="E1414" s="94" t="s">
        <v>4079</v>
      </c>
      <c r="F1414" s="94">
        <v>1389</v>
      </c>
      <c r="G1414" s="94" t="s">
        <v>1305</v>
      </c>
      <c r="H1414" s="94" t="s">
        <v>4080</v>
      </c>
    </row>
    <row r="1415" spans="1:8" x14ac:dyDescent="0.15">
      <c r="A1415" s="95">
        <v>45166</v>
      </c>
      <c r="B1415" s="94">
        <v>61</v>
      </c>
      <c r="C1415" s="94">
        <v>20</v>
      </c>
      <c r="D1415" s="94" t="s">
        <v>1280</v>
      </c>
      <c r="E1415" s="94" t="s">
        <v>3326</v>
      </c>
      <c r="F1415" s="94">
        <v>1389</v>
      </c>
      <c r="G1415" s="94" t="s">
        <v>1305</v>
      </c>
      <c r="H1415" s="94" t="s">
        <v>4081</v>
      </c>
    </row>
    <row r="1416" spans="1:8" x14ac:dyDescent="0.15">
      <c r="A1416" s="95">
        <v>42881</v>
      </c>
      <c r="B1416" s="94">
        <v>61</v>
      </c>
      <c r="C1416" s="94">
        <v>21</v>
      </c>
      <c r="D1416" s="94" t="s">
        <v>1280</v>
      </c>
      <c r="E1416" s="94" t="s">
        <v>4082</v>
      </c>
      <c r="F1416" s="94">
        <v>1389</v>
      </c>
      <c r="G1416" s="94" t="s">
        <v>1316</v>
      </c>
      <c r="H1416" s="94" t="s">
        <v>4083</v>
      </c>
    </row>
    <row r="1417" spans="1:8" x14ac:dyDescent="0.15">
      <c r="A1417" s="95">
        <v>43963</v>
      </c>
      <c r="B1417" s="94">
        <v>61</v>
      </c>
      <c r="C1417" s="94">
        <v>22</v>
      </c>
      <c r="D1417" s="94" t="s">
        <v>1280</v>
      </c>
      <c r="E1417" s="94" t="s">
        <v>4084</v>
      </c>
      <c r="F1417" s="94">
        <v>1389</v>
      </c>
      <c r="G1417" s="94" t="s">
        <v>1316</v>
      </c>
      <c r="H1417" s="94" t="s">
        <v>4085</v>
      </c>
    </row>
    <row r="1418" spans="1:8" x14ac:dyDescent="0.15">
      <c r="A1418" s="95">
        <v>44029</v>
      </c>
      <c r="B1418" s="94">
        <v>61</v>
      </c>
      <c r="C1418" s="94">
        <v>23</v>
      </c>
      <c r="D1418" s="94" t="s">
        <v>1280</v>
      </c>
      <c r="E1418" s="94" t="s">
        <v>4086</v>
      </c>
      <c r="F1418" s="94">
        <v>1389</v>
      </c>
      <c r="G1418" s="94" t="s">
        <v>1316</v>
      </c>
      <c r="H1418" s="94" t="s">
        <v>4087</v>
      </c>
    </row>
    <row r="1419" spans="1:8" x14ac:dyDescent="0.15">
      <c r="A1419" s="95">
        <v>42881</v>
      </c>
      <c r="B1419" s="94">
        <v>11</v>
      </c>
      <c r="C1419" s="94">
        <v>24</v>
      </c>
      <c r="D1419" s="94" t="s">
        <v>1280</v>
      </c>
      <c r="E1419" s="94" t="s">
        <v>4088</v>
      </c>
      <c r="F1419" s="94">
        <v>1389</v>
      </c>
      <c r="G1419" s="94" t="s">
        <v>1316</v>
      </c>
      <c r="H1419" s="94" t="s">
        <v>4089</v>
      </c>
    </row>
    <row r="1420" spans="1:8" x14ac:dyDescent="0.15">
      <c r="A1420" s="95">
        <v>44029</v>
      </c>
      <c r="B1420" s="94">
        <v>12</v>
      </c>
      <c r="C1420" s="94">
        <v>25</v>
      </c>
      <c r="D1420" s="94" t="s">
        <v>1280</v>
      </c>
      <c r="E1420" s="94" t="s">
        <v>4090</v>
      </c>
      <c r="F1420" s="94">
        <v>1389</v>
      </c>
      <c r="G1420" s="94" t="s">
        <v>1322</v>
      </c>
      <c r="H1420" s="94" t="s">
        <v>4091</v>
      </c>
    </row>
    <row r="1421" spans="1:8" x14ac:dyDescent="0.15">
      <c r="A1421" s="95">
        <v>43987</v>
      </c>
      <c r="B1421" s="94">
        <v>12</v>
      </c>
      <c r="C1421" s="94">
        <v>26</v>
      </c>
      <c r="D1421" s="94" t="s">
        <v>1280</v>
      </c>
      <c r="E1421" s="94" t="s">
        <v>4092</v>
      </c>
      <c r="F1421" s="94">
        <v>1389</v>
      </c>
      <c r="G1421" s="94" t="s">
        <v>1322</v>
      </c>
      <c r="H1421" s="94" t="s">
        <v>4093</v>
      </c>
    </row>
    <row r="1422" spans="1:8" x14ac:dyDescent="0.15">
      <c r="A1422" s="95">
        <v>44951</v>
      </c>
      <c r="B1422" s="94">
        <v>12</v>
      </c>
      <c r="C1422" s="94">
        <v>27</v>
      </c>
      <c r="D1422" s="94" t="s">
        <v>1280</v>
      </c>
      <c r="E1422" s="94" t="s">
        <v>4094</v>
      </c>
      <c r="F1422" s="94">
        <v>1389</v>
      </c>
      <c r="G1422" s="94" t="s">
        <v>1322</v>
      </c>
      <c r="H1422" s="94" t="s">
        <v>4095</v>
      </c>
    </row>
    <row r="1423" spans="1:8" x14ac:dyDescent="0.15">
      <c r="A1423" s="95">
        <v>44029</v>
      </c>
      <c r="B1423" s="94">
        <v>12</v>
      </c>
      <c r="C1423" s="94">
        <v>28</v>
      </c>
      <c r="D1423" s="94" t="s">
        <v>1314</v>
      </c>
      <c r="E1423" s="94" t="s">
        <v>4096</v>
      </c>
      <c r="F1423" s="94">
        <v>1389</v>
      </c>
      <c r="G1423" s="94" t="s">
        <v>1322</v>
      </c>
      <c r="H1423" s="94" t="s">
        <v>4097</v>
      </c>
    </row>
    <row r="1424" spans="1:8" x14ac:dyDescent="0.15">
      <c r="A1424" s="95">
        <v>44951</v>
      </c>
      <c r="B1424" s="94">
        <v>61</v>
      </c>
      <c r="C1424" s="94">
        <v>29</v>
      </c>
      <c r="D1424" s="94" t="s">
        <v>1314</v>
      </c>
      <c r="E1424" s="94" t="s">
        <v>4098</v>
      </c>
      <c r="F1424" s="94">
        <v>1389</v>
      </c>
      <c r="G1424" s="94" t="s">
        <v>1322</v>
      </c>
      <c r="H1424" s="94" t="s">
        <v>4099</v>
      </c>
    </row>
    <row r="1425" spans="1:8" x14ac:dyDescent="0.15">
      <c r="A1425" s="95">
        <v>43963</v>
      </c>
      <c r="B1425" s="94">
        <v>22</v>
      </c>
      <c r="C1425" s="94">
        <v>30</v>
      </c>
      <c r="D1425" s="94" t="s">
        <v>1280</v>
      </c>
      <c r="E1425" s="94" t="s">
        <v>4100</v>
      </c>
      <c r="F1425" s="94">
        <v>1389</v>
      </c>
      <c r="G1425" s="94" t="s">
        <v>1322</v>
      </c>
      <c r="H1425" s="94" t="s">
        <v>4101</v>
      </c>
    </row>
    <row r="1426" spans="1:8" x14ac:dyDescent="0.15">
      <c r="A1426" s="95">
        <v>43963</v>
      </c>
      <c r="B1426" s="94">
        <v>61</v>
      </c>
      <c r="C1426" s="94">
        <v>31</v>
      </c>
      <c r="D1426" s="94" t="s">
        <v>1280</v>
      </c>
      <c r="E1426" s="94" t="s">
        <v>4102</v>
      </c>
      <c r="F1426" s="94">
        <v>1389</v>
      </c>
      <c r="G1426" s="94" t="s">
        <v>1322</v>
      </c>
      <c r="H1426" s="94" t="s">
        <v>4103</v>
      </c>
    </row>
    <row r="1427" spans="1:8" x14ac:dyDescent="0.15">
      <c r="A1427" s="95">
        <v>44029</v>
      </c>
      <c r="B1427" s="94">
        <v>61</v>
      </c>
      <c r="C1427" s="94">
        <v>32</v>
      </c>
      <c r="D1427" s="94" t="s">
        <v>1280</v>
      </c>
      <c r="E1427" s="94" t="s">
        <v>4104</v>
      </c>
      <c r="F1427" s="94">
        <v>1389</v>
      </c>
      <c r="G1427" s="94" t="s">
        <v>1322</v>
      </c>
      <c r="H1427" s="94" t="s">
        <v>4105</v>
      </c>
    </row>
    <row r="1428" spans="1:8" x14ac:dyDescent="0.15">
      <c r="A1428" s="95">
        <v>43452</v>
      </c>
      <c r="B1428" s="94">
        <v>11</v>
      </c>
      <c r="C1428" s="94">
        <v>1</v>
      </c>
      <c r="D1428" s="94" t="s">
        <v>1280</v>
      </c>
      <c r="E1428" s="94" t="s">
        <v>4106</v>
      </c>
      <c r="F1428" s="94">
        <v>1392</v>
      </c>
      <c r="G1428" s="94" t="s">
        <v>1287</v>
      </c>
      <c r="H1428" s="94" t="s">
        <v>4107</v>
      </c>
    </row>
    <row r="1429" spans="1:8" x14ac:dyDescent="0.15">
      <c r="A1429" s="95">
        <v>43452</v>
      </c>
      <c r="B1429" s="94">
        <v>61</v>
      </c>
      <c r="C1429" s="94">
        <v>2</v>
      </c>
      <c r="D1429" s="94" t="s">
        <v>1280</v>
      </c>
      <c r="E1429" s="94" t="s">
        <v>4108</v>
      </c>
      <c r="F1429" s="94">
        <v>1392</v>
      </c>
      <c r="G1429" s="94" t="s">
        <v>1287</v>
      </c>
      <c r="H1429" s="94" t="s">
        <v>4109</v>
      </c>
    </row>
    <row r="1430" spans="1:8" x14ac:dyDescent="0.15">
      <c r="A1430" s="95">
        <v>43452</v>
      </c>
      <c r="B1430" s="94">
        <v>61</v>
      </c>
      <c r="C1430" s="94">
        <v>3</v>
      </c>
      <c r="D1430" s="94" t="s">
        <v>1280</v>
      </c>
      <c r="E1430" s="94" t="s">
        <v>4110</v>
      </c>
      <c r="F1430" s="94">
        <v>1392</v>
      </c>
      <c r="G1430" s="94" t="s">
        <v>1287</v>
      </c>
      <c r="H1430" s="94" t="s">
        <v>4111</v>
      </c>
    </row>
    <row r="1431" spans="1:8" x14ac:dyDescent="0.15">
      <c r="A1431" s="95">
        <v>43452</v>
      </c>
      <c r="B1431" s="94">
        <v>21</v>
      </c>
      <c r="C1431" s="94">
        <v>4</v>
      </c>
      <c r="D1431" s="94" t="s">
        <v>1280</v>
      </c>
      <c r="E1431" s="94" t="s">
        <v>4112</v>
      </c>
      <c r="F1431" s="94">
        <v>1392</v>
      </c>
      <c r="G1431" s="94" t="s">
        <v>1287</v>
      </c>
      <c r="H1431" s="94" t="s">
        <v>4113</v>
      </c>
    </row>
    <row r="1432" spans="1:8" x14ac:dyDescent="0.15">
      <c r="A1432" s="95">
        <v>43762</v>
      </c>
      <c r="B1432" s="94">
        <v>61</v>
      </c>
      <c r="C1432" s="94">
        <v>5</v>
      </c>
      <c r="D1432" s="94" t="s">
        <v>1280</v>
      </c>
      <c r="E1432" s="94" t="s">
        <v>4114</v>
      </c>
      <c r="F1432" s="94">
        <v>1392</v>
      </c>
      <c r="G1432" s="94" t="s">
        <v>1294</v>
      </c>
      <c r="H1432" s="94" t="s">
        <v>4115</v>
      </c>
    </row>
    <row r="1433" spans="1:8" x14ac:dyDescent="0.15">
      <c r="A1433" s="95">
        <v>43987</v>
      </c>
      <c r="B1433" s="94">
        <v>61</v>
      </c>
      <c r="C1433" s="94">
        <v>5</v>
      </c>
      <c r="D1433" s="94" t="s">
        <v>1280</v>
      </c>
      <c r="E1433" s="94" t="s">
        <v>4114</v>
      </c>
      <c r="F1433" s="94">
        <v>1392</v>
      </c>
      <c r="G1433" s="94" t="s">
        <v>1294</v>
      </c>
      <c r="H1433" s="94" t="s">
        <v>4116</v>
      </c>
    </row>
    <row r="1434" spans="1:8" x14ac:dyDescent="0.15">
      <c r="A1434" s="95">
        <v>43762</v>
      </c>
      <c r="B1434" s="94">
        <v>12</v>
      </c>
      <c r="C1434" s="94">
        <v>6</v>
      </c>
      <c r="D1434" s="94" t="s">
        <v>1280</v>
      </c>
      <c r="E1434" s="94" t="s">
        <v>3925</v>
      </c>
      <c r="F1434" s="94">
        <v>1392</v>
      </c>
      <c r="G1434" s="94" t="s">
        <v>1294</v>
      </c>
      <c r="H1434" s="94" t="s">
        <v>4117</v>
      </c>
    </row>
    <row r="1435" spans="1:8" x14ac:dyDescent="0.15">
      <c r="A1435" s="95">
        <v>43452</v>
      </c>
      <c r="B1435" s="94">
        <v>34</v>
      </c>
      <c r="C1435" s="94">
        <v>7</v>
      </c>
      <c r="D1435" s="94" t="s">
        <v>1280</v>
      </c>
      <c r="E1435" s="94" t="s">
        <v>4118</v>
      </c>
      <c r="F1435" s="94">
        <v>1392</v>
      </c>
      <c r="G1435" s="94" t="s">
        <v>1294</v>
      </c>
      <c r="H1435" s="94" t="s">
        <v>4119</v>
      </c>
    </row>
    <row r="1436" spans="1:8" x14ac:dyDescent="0.15">
      <c r="A1436" s="95">
        <v>43762</v>
      </c>
      <c r="B1436" s="94">
        <v>61</v>
      </c>
      <c r="C1436" s="94">
        <v>8</v>
      </c>
      <c r="D1436" s="94" t="s">
        <v>1280</v>
      </c>
      <c r="E1436" s="94" t="s">
        <v>4120</v>
      </c>
      <c r="F1436" s="94">
        <v>1392</v>
      </c>
      <c r="G1436" s="94" t="s">
        <v>1294</v>
      </c>
      <c r="H1436" s="94" t="s">
        <v>4121</v>
      </c>
    </row>
    <row r="1437" spans="1:8" x14ac:dyDescent="0.15">
      <c r="A1437" s="95">
        <v>43762</v>
      </c>
      <c r="B1437" s="94">
        <v>35</v>
      </c>
      <c r="C1437" s="94">
        <v>9</v>
      </c>
      <c r="D1437" s="94" t="s">
        <v>1280</v>
      </c>
      <c r="E1437" s="94" t="s">
        <v>4122</v>
      </c>
      <c r="F1437" s="94">
        <v>1392</v>
      </c>
      <c r="G1437" s="94" t="s">
        <v>1294</v>
      </c>
      <c r="H1437" s="94" t="s">
        <v>4123</v>
      </c>
    </row>
    <row r="1438" spans="1:8" x14ac:dyDescent="0.15">
      <c r="A1438" s="95">
        <v>43987</v>
      </c>
      <c r="B1438" s="94">
        <v>35</v>
      </c>
      <c r="C1438" s="94">
        <v>10</v>
      </c>
      <c r="D1438" s="94" t="s">
        <v>1280</v>
      </c>
      <c r="E1438" s="94" t="s">
        <v>4124</v>
      </c>
      <c r="F1438" s="94">
        <v>1392</v>
      </c>
      <c r="G1438" s="94" t="s">
        <v>1294</v>
      </c>
      <c r="H1438" s="94" t="s">
        <v>4125</v>
      </c>
    </row>
    <row r="1439" spans="1:8" x14ac:dyDescent="0.15">
      <c r="A1439" s="95">
        <v>43452</v>
      </c>
      <c r="B1439" s="94">
        <v>61</v>
      </c>
      <c r="C1439" s="94">
        <v>11</v>
      </c>
      <c r="D1439" s="94" t="s">
        <v>1280</v>
      </c>
      <c r="E1439" s="94" t="s">
        <v>4126</v>
      </c>
      <c r="F1439" s="94">
        <v>1392</v>
      </c>
      <c r="G1439" s="94" t="s">
        <v>1305</v>
      </c>
      <c r="H1439" s="94" t="s">
        <v>4127</v>
      </c>
    </row>
    <row r="1440" spans="1:8" x14ac:dyDescent="0.15">
      <c r="A1440" s="95">
        <v>43762</v>
      </c>
      <c r="B1440" s="94">
        <v>61</v>
      </c>
      <c r="C1440" s="94">
        <v>12</v>
      </c>
      <c r="D1440" s="94" t="s">
        <v>1280</v>
      </c>
      <c r="E1440" s="94" t="s">
        <v>4128</v>
      </c>
      <c r="F1440" s="94">
        <v>1392</v>
      </c>
      <c r="G1440" s="94" t="s">
        <v>1305</v>
      </c>
      <c r="H1440" s="94" t="s">
        <v>4129</v>
      </c>
    </row>
    <row r="1441" spans="1:8" x14ac:dyDescent="0.15">
      <c r="A1441" s="95">
        <v>43452</v>
      </c>
      <c r="B1441" s="94">
        <v>36</v>
      </c>
      <c r="C1441" s="94">
        <v>13</v>
      </c>
      <c r="D1441" s="94" t="s">
        <v>1280</v>
      </c>
      <c r="E1441" s="94" t="s">
        <v>4130</v>
      </c>
      <c r="F1441" s="94">
        <v>1392</v>
      </c>
      <c r="G1441" s="94" t="s">
        <v>1305</v>
      </c>
      <c r="H1441" s="94" t="s">
        <v>4131</v>
      </c>
    </row>
    <row r="1442" spans="1:8" x14ac:dyDescent="0.15">
      <c r="A1442" s="95">
        <v>43452</v>
      </c>
      <c r="B1442" s="94">
        <v>61</v>
      </c>
      <c r="C1442" s="94">
        <v>14</v>
      </c>
      <c r="D1442" s="94" t="s">
        <v>1280</v>
      </c>
      <c r="E1442" s="94" t="s">
        <v>4132</v>
      </c>
      <c r="F1442" s="94">
        <v>1392</v>
      </c>
      <c r="G1442" s="94" t="s">
        <v>1305</v>
      </c>
      <c r="H1442" s="94" t="s">
        <v>4133</v>
      </c>
    </row>
    <row r="1443" spans="1:8" x14ac:dyDescent="0.15">
      <c r="A1443" s="95">
        <v>43987</v>
      </c>
      <c r="B1443" s="94">
        <v>51</v>
      </c>
      <c r="C1443" s="94">
        <v>15</v>
      </c>
      <c r="D1443" s="94" t="s">
        <v>1307</v>
      </c>
      <c r="E1443" s="94" t="s">
        <v>4134</v>
      </c>
      <c r="F1443" s="94">
        <v>1392</v>
      </c>
      <c r="G1443" s="94" t="s">
        <v>1305</v>
      </c>
      <c r="H1443" s="94" t="s">
        <v>4135</v>
      </c>
    </row>
    <row r="1444" spans="1:8" x14ac:dyDescent="0.15">
      <c r="A1444" s="95">
        <v>43452</v>
      </c>
      <c r="B1444" s="94">
        <v>61</v>
      </c>
      <c r="C1444" s="94">
        <v>16</v>
      </c>
      <c r="D1444" s="94" t="s">
        <v>1314</v>
      </c>
      <c r="E1444" s="94" t="s">
        <v>4136</v>
      </c>
      <c r="F1444" s="94">
        <v>1392</v>
      </c>
      <c r="G1444" s="94" t="s">
        <v>1305</v>
      </c>
      <c r="H1444" s="94" t="s">
        <v>4137</v>
      </c>
    </row>
    <row r="1445" spans="1:8" x14ac:dyDescent="0.15">
      <c r="A1445" s="95">
        <v>43452</v>
      </c>
      <c r="B1445" s="94">
        <v>31</v>
      </c>
      <c r="C1445" s="94">
        <v>17</v>
      </c>
      <c r="D1445" s="94" t="s">
        <v>1280</v>
      </c>
      <c r="E1445" s="94" t="s">
        <v>4138</v>
      </c>
      <c r="F1445" s="94">
        <v>1392</v>
      </c>
      <c r="G1445" s="94" t="s">
        <v>1305</v>
      </c>
      <c r="H1445" s="94" t="s">
        <v>4139</v>
      </c>
    </row>
    <row r="1446" spans="1:8" x14ac:dyDescent="0.15">
      <c r="A1446" s="95">
        <v>43452</v>
      </c>
      <c r="B1446" s="94">
        <v>61</v>
      </c>
      <c r="C1446" s="94">
        <v>18</v>
      </c>
      <c r="D1446" s="94" t="s">
        <v>1280</v>
      </c>
      <c r="E1446" s="94" t="s">
        <v>4140</v>
      </c>
      <c r="F1446" s="94">
        <v>1392</v>
      </c>
      <c r="G1446" s="94" t="s">
        <v>1305</v>
      </c>
      <c r="H1446" s="94" t="s">
        <v>4141</v>
      </c>
    </row>
    <row r="1447" spans="1:8" x14ac:dyDescent="0.15">
      <c r="A1447" s="95">
        <v>43452</v>
      </c>
      <c r="B1447" s="94">
        <v>32</v>
      </c>
      <c r="C1447" s="94">
        <v>19</v>
      </c>
      <c r="D1447" s="94" t="s">
        <v>1280</v>
      </c>
      <c r="E1447" s="94" t="s">
        <v>4142</v>
      </c>
      <c r="F1447" s="94">
        <v>1392</v>
      </c>
      <c r="G1447" s="94" t="s">
        <v>1305</v>
      </c>
      <c r="H1447" s="94" t="s">
        <v>4143</v>
      </c>
    </row>
    <row r="1448" spans="1:8" x14ac:dyDescent="0.15">
      <c r="A1448" s="95">
        <v>45166</v>
      </c>
      <c r="B1448" s="94">
        <v>61</v>
      </c>
      <c r="C1448" s="94">
        <v>20</v>
      </c>
      <c r="D1448" s="94" t="s">
        <v>1280</v>
      </c>
      <c r="E1448" s="94" t="s">
        <v>3326</v>
      </c>
      <c r="F1448" s="94">
        <v>1392</v>
      </c>
      <c r="G1448" s="94" t="s">
        <v>1305</v>
      </c>
      <c r="H1448" s="94" t="s">
        <v>4144</v>
      </c>
    </row>
    <row r="1449" spans="1:8" x14ac:dyDescent="0.15">
      <c r="A1449" s="95">
        <v>44664</v>
      </c>
      <c r="B1449" s="94">
        <v>11</v>
      </c>
      <c r="C1449" s="94">
        <v>21</v>
      </c>
      <c r="D1449" s="94" t="s">
        <v>1314</v>
      </c>
      <c r="E1449" s="94" t="s">
        <v>4145</v>
      </c>
      <c r="F1449" s="94">
        <v>1392</v>
      </c>
      <c r="G1449" s="94" t="s">
        <v>1316</v>
      </c>
      <c r="H1449" s="94" t="s">
        <v>4146</v>
      </c>
    </row>
    <row r="1450" spans="1:8" x14ac:dyDescent="0.15">
      <c r="A1450" s="95">
        <v>43452</v>
      </c>
      <c r="B1450" s="94">
        <v>61</v>
      </c>
      <c r="C1450" s="94">
        <v>22</v>
      </c>
      <c r="D1450" s="94" t="s">
        <v>1280</v>
      </c>
      <c r="E1450" s="94" t="s">
        <v>4147</v>
      </c>
      <c r="F1450" s="94">
        <v>1392</v>
      </c>
      <c r="G1450" s="94" t="s">
        <v>1316</v>
      </c>
      <c r="H1450" s="94" t="s">
        <v>4148</v>
      </c>
    </row>
    <row r="1451" spans="1:8" x14ac:dyDescent="0.15">
      <c r="A1451" s="95">
        <v>43452</v>
      </c>
      <c r="B1451" s="94">
        <v>61</v>
      </c>
      <c r="C1451" s="94">
        <v>23</v>
      </c>
      <c r="D1451" s="94" t="s">
        <v>1280</v>
      </c>
      <c r="E1451" s="94" t="s">
        <v>4149</v>
      </c>
      <c r="F1451" s="94">
        <v>1392</v>
      </c>
      <c r="G1451" s="94" t="s">
        <v>1316</v>
      </c>
      <c r="H1451" s="94" t="s">
        <v>4150</v>
      </c>
    </row>
    <row r="1452" spans="1:8" x14ac:dyDescent="0.15">
      <c r="A1452" s="95">
        <v>43762</v>
      </c>
      <c r="B1452" s="94">
        <v>12</v>
      </c>
      <c r="C1452" s="94">
        <v>24</v>
      </c>
      <c r="D1452" s="94" t="s">
        <v>1280</v>
      </c>
      <c r="E1452" s="94" t="s">
        <v>4151</v>
      </c>
      <c r="F1452" s="94">
        <v>1392</v>
      </c>
      <c r="G1452" s="94" t="s">
        <v>1322</v>
      </c>
      <c r="H1452" s="94" t="s">
        <v>4152</v>
      </c>
    </row>
    <row r="1453" spans="1:8" x14ac:dyDescent="0.15">
      <c r="A1453" s="95">
        <v>43987</v>
      </c>
      <c r="B1453" s="94">
        <v>12</v>
      </c>
      <c r="C1453" s="94">
        <v>6</v>
      </c>
      <c r="D1453" s="94" t="s">
        <v>1280</v>
      </c>
      <c r="E1453" s="94" t="s">
        <v>3925</v>
      </c>
      <c r="F1453" s="94">
        <v>1392</v>
      </c>
      <c r="G1453" s="94" t="s">
        <v>1322</v>
      </c>
      <c r="H1453" s="94" t="s">
        <v>4153</v>
      </c>
    </row>
    <row r="1454" spans="1:8" x14ac:dyDescent="0.15">
      <c r="A1454" s="95">
        <v>44692</v>
      </c>
      <c r="B1454" s="94">
        <v>12</v>
      </c>
      <c r="C1454" s="94">
        <v>25</v>
      </c>
      <c r="D1454" s="94" t="s">
        <v>1280</v>
      </c>
      <c r="E1454" s="94" t="s">
        <v>4154</v>
      </c>
      <c r="F1454" s="94">
        <v>1392</v>
      </c>
      <c r="G1454" s="94" t="s">
        <v>1322</v>
      </c>
      <c r="H1454" s="94" t="s">
        <v>4155</v>
      </c>
    </row>
    <row r="1455" spans="1:8" x14ac:dyDescent="0.15">
      <c r="A1455" s="95">
        <v>43762</v>
      </c>
      <c r="B1455" s="94">
        <v>61</v>
      </c>
      <c r="C1455" s="94">
        <v>26</v>
      </c>
      <c r="D1455" s="94" t="s">
        <v>1314</v>
      </c>
      <c r="E1455" s="94" t="s">
        <v>4156</v>
      </c>
      <c r="F1455" s="94">
        <v>1392</v>
      </c>
      <c r="G1455" s="94" t="s">
        <v>1322</v>
      </c>
      <c r="H1455" s="94" t="s">
        <v>4157</v>
      </c>
    </row>
    <row r="1456" spans="1:8" x14ac:dyDescent="0.15">
      <c r="A1456" s="95">
        <v>43452</v>
      </c>
      <c r="B1456" s="94">
        <v>61</v>
      </c>
      <c r="C1456" s="94">
        <v>27</v>
      </c>
      <c r="D1456" s="94" t="s">
        <v>1314</v>
      </c>
      <c r="E1456" s="94" t="s">
        <v>4158</v>
      </c>
      <c r="F1456" s="94">
        <v>1392</v>
      </c>
      <c r="G1456" s="94" t="s">
        <v>1322</v>
      </c>
      <c r="H1456" s="94" t="s">
        <v>4159</v>
      </c>
    </row>
    <row r="1457" spans="1:8" x14ac:dyDescent="0.15">
      <c r="A1457" s="95">
        <v>43762</v>
      </c>
      <c r="B1457" s="94">
        <v>61</v>
      </c>
      <c r="C1457" s="94">
        <v>28</v>
      </c>
      <c r="D1457" s="94" t="s">
        <v>1280</v>
      </c>
      <c r="E1457" s="94" t="s">
        <v>4160</v>
      </c>
      <c r="F1457" s="94">
        <v>1392</v>
      </c>
      <c r="G1457" s="94" t="s">
        <v>1322</v>
      </c>
      <c r="H1457" s="94" t="s">
        <v>4161</v>
      </c>
    </row>
    <row r="1458" spans="1:8" x14ac:dyDescent="0.15">
      <c r="A1458" s="95">
        <v>43762</v>
      </c>
      <c r="B1458" s="94">
        <v>61</v>
      </c>
      <c r="C1458" s="94">
        <v>29</v>
      </c>
      <c r="D1458" s="94" t="s">
        <v>1280</v>
      </c>
      <c r="E1458" s="94" t="s">
        <v>4162</v>
      </c>
      <c r="F1458" s="94">
        <v>1392</v>
      </c>
      <c r="G1458" s="94" t="s">
        <v>1322</v>
      </c>
      <c r="H1458" s="94" t="s">
        <v>4163</v>
      </c>
    </row>
    <row r="1459" spans="1:8" x14ac:dyDescent="0.15">
      <c r="A1459" s="95">
        <v>43452</v>
      </c>
      <c r="B1459" s="94">
        <v>31</v>
      </c>
      <c r="C1459" s="94">
        <v>1</v>
      </c>
      <c r="D1459" s="94" t="s">
        <v>1280</v>
      </c>
      <c r="E1459" s="94" t="s">
        <v>4164</v>
      </c>
      <c r="F1459" s="94">
        <v>1399</v>
      </c>
      <c r="G1459" s="94" t="s">
        <v>1282</v>
      </c>
      <c r="H1459" s="94" t="s">
        <v>4165</v>
      </c>
    </row>
    <row r="1460" spans="1:8" x14ac:dyDescent="0.15">
      <c r="A1460" s="95">
        <v>43452</v>
      </c>
      <c r="B1460" s="94">
        <v>11</v>
      </c>
      <c r="C1460" s="94">
        <v>2</v>
      </c>
      <c r="D1460" s="94" t="s">
        <v>1280</v>
      </c>
      <c r="E1460" s="94" t="s">
        <v>4166</v>
      </c>
      <c r="F1460" s="94">
        <v>1399</v>
      </c>
      <c r="G1460" s="94" t="s">
        <v>1287</v>
      </c>
      <c r="H1460" s="94" t="s">
        <v>4167</v>
      </c>
    </row>
    <row r="1461" spans="1:8" x14ac:dyDescent="0.15">
      <c r="A1461" s="95">
        <v>43452</v>
      </c>
      <c r="B1461" s="94">
        <v>61</v>
      </c>
      <c r="C1461" s="94">
        <v>3</v>
      </c>
      <c r="D1461" s="94" t="s">
        <v>1280</v>
      </c>
      <c r="E1461" s="94" t="s">
        <v>4168</v>
      </c>
      <c r="F1461" s="94">
        <v>1399</v>
      </c>
      <c r="G1461" s="94" t="s">
        <v>1287</v>
      </c>
      <c r="H1461" s="94" t="s">
        <v>4169</v>
      </c>
    </row>
    <row r="1462" spans="1:8" x14ac:dyDescent="0.15">
      <c r="A1462" s="95">
        <v>43452</v>
      </c>
      <c r="B1462" s="94">
        <v>61</v>
      </c>
      <c r="C1462" s="94">
        <v>4</v>
      </c>
      <c r="D1462" s="94" t="s">
        <v>1280</v>
      </c>
      <c r="E1462" s="94" t="s">
        <v>4170</v>
      </c>
      <c r="F1462" s="94">
        <v>1399</v>
      </c>
      <c r="G1462" s="94" t="s">
        <v>1287</v>
      </c>
      <c r="H1462" s="94" t="s">
        <v>4171</v>
      </c>
    </row>
    <row r="1463" spans="1:8" x14ac:dyDescent="0.15">
      <c r="A1463" s="95">
        <v>43452</v>
      </c>
      <c r="B1463" s="94">
        <v>21</v>
      </c>
      <c r="C1463" s="94">
        <v>5</v>
      </c>
      <c r="D1463" s="94" t="s">
        <v>1280</v>
      </c>
      <c r="E1463" s="94" t="s">
        <v>4172</v>
      </c>
      <c r="F1463" s="94">
        <v>1399</v>
      </c>
      <c r="G1463" s="94" t="s">
        <v>1287</v>
      </c>
      <c r="H1463" s="94" t="s">
        <v>4173</v>
      </c>
    </row>
    <row r="1464" spans="1:8" x14ac:dyDescent="0.15">
      <c r="A1464" s="95">
        <v>43763</v>
      </c>
      <c r="B1464" s="94">
        <v>61</v>
      </c>
      <c r="C1464" s="94">
        <v>6</v>
      </c>
      <c r="D1464" s="94" t="s">
        <v>1280</v>
      </c>
      <c r="E1464" s="94" t="s">
        <v>4174</v>
      </c>
      <c r="F1464" s="94">
        <v>1399</v>
      </c>
      <c r="G1464" s="94" t="s">
        <v>1294</v>
      </c>
      <c r="H1464" s="94" t="s">
        <v>4175</v>
      </c>
    </row>
    <row r="1465" spans="1:8" x14ac:dyDescent="0.15">
      <c r="A1465" s="95">
        <v>43987</v>
      </c>
      <c r="B1465" s="94">
        <v>33</v>
      </c>
      <c r="C1465" s="94">
        <v>7</v>
      </c>
      <c r="D1465" s="94" t="s">
        <v>1280</v>
      </c>
      <c r="E1465" s="94" t="s">
        <v>4176</v>
      </c>
      <c r="F1465" s="94">
        <v>1399</v>
      </c>
      <c r="G1465" s="94" t="s">
        <v>1294</v>
      </c>
      <c r="H1465" s="94" t="s">
        <v>4177</v>
      </c>
    </row>
    <row r="1466" spans="1:8" x14ac:dyDescent="0.15">
      <c r="A1466" s="95">
        <v>43763</v>
      </c>
      <c r="B1466" s="94">
        <v>12</v>
      </c>
      <c r="C1466" s="94">
        <v>8</v>
      </c>
      <c r="D1466" s="94" t="s">
        <v>1280</v>
      </c>
      <c r="E1466" s="94" t="s">
        <v>4178</v>
      </c>
      <c r="F1466" s="94">
        <v>1399</v>
      </c>
      <c r="G1466" s="94" t="s">
        <v>1294</v>
      </c>
      <c r="H1466" s="94" t="s">
        <v>4179</v>
      </c>
    </row>
    <row r="1467" spans="1:8" x14ac:dyDescent="0.15">
      <c r="A1467" s="95">
        <v>43452</v>
      </c>
      <c r="B1467" s="94">
        <v>34</v>
      </c>
      <c r="C1467" s="94">
        <v>9</v>
      </c>
      <c r="D1467" s="94" t="s">
        <v>1280</v>
      </c>
      <c r="E1467" s="94" t="s">
        <v>4180</v>
      </c>
      <c r="F1467" s="94">
        <v>1399</v>
      </c>
      <c r="G1467" s="94" t="s">
        <v>1294</v>
      </c>
      <c r="H1467" s="94" t="s">
        <v>4181</v>
      </c>
    </row>
    <row r="1468" spans="1:8" x14ac:dyDescent="0.15">
      <c r="A1468" s="95">
        <v>43763</v>
      </c>
      <c r="B1468" s="94">
        <v>61</v>
      </c>
      <c r="C1468" s="94">
        <v>10</v>
      </c>
      <c r="D1468" s="94" t="s">
        <v>1280</v>
      </c>
      <c r="E1468" s="94" t="s">
        <v>4182</v>
      </c>
      <c r="F1468" s="94">
        <v>1399</v>
      </c>
      <c r="G1468" s="94" t="s">
        <v>1294</v>
      </c>
      <c r="H1468" s="94" t="s">
        <v>4183</v>
      </c>
    </row>
    <row r="1469" spans="1:8" x14ac:dyDescent="0.15">
      <c r="A1469" s="95">
        <v>43763</v>
      </c>
      <c r="B1469" s="94">
        <v>35</v>
      </c>
      <c r="C1469" s="94">
        <v>11</v>
      </c>
      <c r="D1469" s="94" t="s">
        <v>1280</v>
      </c>
      <c r="E1469" s="94" t="s">
        <v>4184</v>
      </c>
      <c r="F1469" s="94">
        <v>1399</v>
      </c>
      <c r="G1469" s="94" t="s">
        <v>1294</v>
      </c>
      <c r="H1469" s="94" t="s">
        <v>4185</v>
      </c>
    </row>
    <row r="1470" spans="1:8" x14ac:dyDescent="0.15">
      <c r="A1470" s="95">
        <v>43987</v>
      </c>
      <c r="B1470" s="94">
        <v>35</v>
      </c>
      <c r="C1470" s="94">
        <v>12</v>
      </c>
      <c r="D1470" s="94" t="s">
        <v>1280</v>
      </c>
      <c r="E1470" s="94" t="s">
        <v>4186</v>
      </c>
      <c r="F1470" s="94">
        <v>1399</v>
      </c>
      <c r="G1470" s="94" t="s">
        <v>1294</v>
      </c>
      <c r="H1470" s="94" t="s">
        <v>4187</v>
      </c>
    </row>
    <row r="1471" spans="1:8" x14ac:dyDescent="0.15">
      <c r="A1471" s="95">
        <v>43763</v>
      </c>
      <c r="B1471" s="94">
        <v>61</v>
      </c>
      <c r="C1471" s="94">
        <v>13</v>
      </c>
      <c r="D1471" s="94" t="s">
        <v>1280</v>
      </c>
      <c r="E1471" s="94" t="s">
        <v>4188</v>
      </c>
      <c r="F1471" s="94">
        <v>1399</v>
      </c>
      <c r="G1471" s="94" t="s">
        <v>1305</v>
      </c>
      <c r="H1471" s="94" t="s">
        <v>4189</v>
      </c>
    </row>
    <row r="1472" spans="1:8" x14ac:dyDescent="0.15">
      <c r="A1472" s="95">
        <v>43452</v>
      </c>
      <c r="B1472" s="94">
        <v>61</v>
      </c>
      <c r="C1472" s="94">
        <v>14</v>
      </c>
      <c r="D1472" s="94" t="s">
        <v>1280</v>
      </c>
      <c r="E1472" s="94" t="s">
        <v>4190</v>
      </c>
      <c r="F1472" s="94">
        <v>1399</v>
      </c>
      <c r="G1472" s="94" t="s">
        <v>1305</v>
      </c>
      <c r="H1472" s="94" t="s">
        <v>4191</v>
      </c>
    </row>
    <row r="1473" spans="1:8" x14ac:dyDescent="0.15">
      <c r="A1473" s="95">
        <v>43452</v>
      </c>
      <c r="B1473" s="94">
        <v>61</v>
      </c>
      <c r="C1473" s="94">
        <v>15</v>
      </c>
      <c r="D1473" s="94" t="s">
        <v>1280</v>
      </c>
      <c r="E1473" s="94" t="s">
        <v>4192</v>
      </c>
      <c r="F1473" s="94">
        <v>1399</v>
      </c>
      <c r="G1473" s="94" t="s">
        <v>1305</v>
      </c>
      <c r="H1473" s="94" t="s">
        <v>4193</v>
      </c>
    </row>
    <row r="1474" spans="1:8" x14ac:dyDescent="0.15">
      <c r="A1474" s="95">
        <v>43452</v>
      </c>
      <c r="B1474" s="94">
        <v>61</v>
      </c>
      <c r="C1474" s="94">
        <v>16</v>
      </c>
      <c r="D1474" s="94" t="s">
        <v>1280</v>
      </c>
      <c r="E1474" s="94" t="s">
        <v>4194</v>
      </c>
      <c r="F1474" s="94">
        <v>1399</v>
      </c>
      <c r="G1474" s="94" t="s">
        <v>1305</v>
      </c>
      <c r="H1474" s="94" t="s">
        <v>4195</v>
      </c>
    </row>
    <row r="1475" spans="1:8" x14ac:dyDescent="0.15">
      <c r="A1475" s="95">
        <v>43452</v>
      </c>
      <c r="B1475" s="94">
        <v>61</v>
      </c>
      <c r="C1475" s="94">
        <v>17</v>
      </c>
      <c r="D1475" s="94" t="s">
        <v>1280</v>
      </c>
      <c r="E1475" s="94" t="s">
        <v>4196</v>
      </c>
      <c r="F1475" s="94">
        <v>1399</v>
      </c>
      <c r="G1475" s="94" t="s">
        <v>1305</v>
      </c>
      <c r="H1475" s="94" t="s">
        <v>4197</v>
      </c>
    </row>
    <row r="1476" spans="1:8" x14ac:dyDescent="0.15">
      <c r="A1476" s="95">
        <v>43987</v>
      </c>
      <c r="B1476" s="94">
        <v>51</v>
      </c>
      <c r="C1476" s="94">
        <v>18</v>
      </c>
      <c r="D1476" s="94" t="s">
        <v>1307</v>
      </c>
      <c r="E1476" s="94" t="s">
        <v>4198</v>
      </c>
      <c r="F1476" s="94">
        <v>1399</v>
      </c>
      <c r="G1476" s="94" t="s">
        <v>1305</v>
      </c>
      <c r="H1476" s="94" t="s">
        <v>4199</v>
      </c>
    </row>
    <row r="1477" spans="1:8" x14ac:dyDescent="0.15">
      <c r="A1477" s="95">
        <v>43452</v>
      </c>
      <c r="B1477" s="94">
        <v>61</v>
      </c>
      <c r="C1477" s="94">
        <v>19</v>
      </c>
      <c r="D1477" s="94" t="s">
        <v>1314</v>
      </c>
      <c r="E1477" s="94" t="s">
        <v>4200</v>
      </c>
      <c r="F1477" s="94">
        <v>1399</v>
      </c>
      <c r="G1477" s="94" t="s">
        <v>1305</v>
      </c>
      <c r="H1477" s="94" t="s">
        <v>4201</v>
      </c>
    </row>
    <row r="1478" spans="1:8" x14ac:dyDescent="0.15">
      <c r="A1478" s="95">
        <v>43452</v>
      </c>
      <c r="B1478" s="94">
        <v>61</v>
      </c>
      <c r="C1478" s="94">
        <v>20</v>
      </c>
      <c r="D1478" s="94" t="s">
        <v>1280</v>
      </c>
      <c r="E1478" s="94" t="s">
        <v>4202</v>
      </c>
      <c r="F1478" s="94">
        <v>1399</v>
      </c>
      <c r="G1478" s="94" t="s">
        <v>1305</v>
      </c>
      <c r="H1478" s="94" t="s">
        <v>4203</v>
      </c>
    </row>
    <row r="1479" spans="1:8" x14ac:dyDescent="0.15">
      <c r="A1479" s="95">
        <v>43452</v>
      </c>
      <c r="B1479" s="94">
        <v>32</v>
      </c>
      <c r="C1479" s="94">
        <v>21</v>
      </c>
      <c r="D1479" s="94" t="s">
        <v>1280</v>
      </c>
      <c r="E1479" s="94" t="s">
        <v>4204</v>
      </c>
      <c r="F1479" s="94">
        <v>1399</v>
      </c>
      <c r="G1479" s="94" t="s">
        <v>1305</v>
      </c>
      <c r="H1479" s="94" t="s">
        <v>4205</v>
      </c>
    </row>
    <row r="1480" spans="1:8" x14ac:dyDescent="0.15">
      <c r="A1480" s="95">
        <v>45166</v>
      </c>
      <c r="B1480" s="94">
        <v>61</v>
      </c>
      <c r="C1480" s="94">
        <v>22</v>
      </c>
      <c r="D1480" s="94" t="s">
        <v>1280</v>
      </c>
      <c r="E1480" s="94" t="s">
        <v>3326</v>
      </c>
      <c r="F1480" s="94">
        <v>1399</v>
      </c>
      <c r="G1480" s="94" t="s">
        <v>1305</v>
      </c>
      <c r="H1480" s="94" t="s">
        <v>4206</v>
      </c>
    </row>
    <row r="1481" spans="1:8" x14ac:dyDescent="0.15">
      <c r="A1481" s="95">
        <v>45243</v>
      </c>
      <c r="B1481" s="94">
        <v>61</v>
      </c>
      <c r="C1481" s="94">
        <v>23</v>
      </c>
      <c r="D1481" s="94" t="s">
        <v>1280</v>
      </c>
      <c r="E1481" s="94" t="s">
        <v>4207</v>
      </c>
      <c r="F1481" s="94">
        <v>1399</v>
      </c>
      <c r="G1481" s="94" t="s">
        <v>1305</v>
      </c>
      <c r="H1481" s="94" t="s">
        <v>4208</v>
      </c>
    </row>
    <row r="1482" spans="1:8" x14ac:dyDescent="0.15">
      <c r="A1482" s="95">
        <v>43452</v>
      </c>
      <c r="B1482" s="94">
        <v>41</v>
      </c>
      <c r="C1482" s="94">
        <v>24</v>
      </c>
      <c r="D1482" s="94" t="s">
        <v>1280</v>
      </c>
      <c r="E1482" s="94" t="s">
        <v>4209</v>
      </c>
      <c r="F1482" s="94">
        <v>1399</v>
      </c>
      <c r="G1482" s="94" t="s">
        <v>1305</v>
      </c>
      <c r="H1482" s="94" t="s">
        <v>4210</v>
      </c>
    </row>
    <row r="1483" spans="1:8" x14ac:dyDescent="0.15">
      <c r="A1483" s="95">
        <v>43452</v>
      </c>
      <c r="B1483" s="94">
        <v>61</v>
      </c>
      <c r="C1483" s="94">
        <v>25</v>
      </c>
      <c r="D1483" s="94" t="s">
        <v>1280</v>
      </c>
      <c r="E1483" s="94" t="s">
        <v>4211</v>
      </c>
      <c r="F1483" s="94">
        <v>1399</v>
      </c>
      <c r="G1483" s="94" t="s">
        <v>1316</v>
      </c>
      <c r="H1483" s="94" t="s">
        <v>4212</v>
      </c>
    </row>
    <row r="1484" spans="1:8" x14ac:dyDescent="0.15">
      <c r="A1484" s="95">
        <v>43452</v>
      </c>
      <c r="B1484" s="94">
        <v>61</v>
      </c>
      <c r="C1484" s="94">
        <v>26</v>
      </c>
      <c r="D1484" s="94" t="s">
        <v>1280</v>
      </c>
      <c r="E1484" s="94" t="s">
        <v>4213</v>
      </c>
      <c r="F1484" s="94">
        <v>1399</v>
      </c>
      <c r="G1484" s="94" t="s">
        <v>1316</v>
      </c>
      <c r="H1484" s="94" t="s">
        <v>4214</v>
      </c>
    </row>
    <row r="1485" spans="1:8" x14ac:dyDescent="0.15">
      <c r="A1485" s="95">
        <v>43763</v>
      </c>
      <c r="B1485" s="94">
        <v>12</v>
      </c>
      <c r="C1485" s="94">
        <v>27</v>
      </c>
      <c r="D1485" s="94" t="s">
        <v>1280</v>
      </c>
      <c r="E1485" s="94" t="s">
        <v>4215</v>
      </c>
      <c r="F1485" s="94">
        <v>1399</v>
      </c>
      <c r="G1485" s="94" t="s">
        <v>1322</v>
      </c>
      <c r="H1485" s="94" t="s">
        <v>4216</v>
      </c>
    </row>
    <row r="1486" spans="1:8" x14ac:dyDescent="0.15">
      <c r="A1486" s="95">
        <v>43987</v>
      </c>
      <c r="B1486" s="94">
        <v>12</v>
      </c>
      <c r="C1486" s="94">
        <v>28</v>
      </c>
      <c r="D1486" s="94" t="s">
        <v>1280</v>
      </c>
      <c r="E1486" s="94" t="s">
        <v>4217</v>
      </c>
      <c r="F1486" s="94">
        <v>1399</v>
      </c>
      <c r="G1486" s="94" t="s">
        <v>1322</v>
      </c>
      <c r="H1486" s="94" t="s">
        <v>4218</v>
      </c>
    </row>
    <row r="1487" spans="1:8" x14ac:dyDescent="0.15">
      <c r="A1487" s="95">
        <v>43763</v>
      </c>
      <c r="B1487" s="94">
        <v>61</v>
      </c>
      <c r="C1487" s="94">
        <v>29</v>
      </c>
      <c r="D1487" s="94" t="s">
        <v>1314</v>
      </c>
      <c r="E1487" s="94" t="s">
        <v>4219</v>
      </c>
      <c r="F1487" s="94">
        <v>1399</v>
      </c>
      <c r="G1487" s="94" t="s">
        <v>1322</v>
      </c>
      <c r="H1487" s="94" t="s">
        <v>4220</v>
      </c>
    </row>
    <row r="1488" spans="1:8" x14ac:dyDescent="0.15">
      <c r="A1488" s="95">
        <v>43452</v>
      </c>
      <c r="B1488" s="94">
        <v>61</v>
      </c>
      <c r="C1488" s="94">
        <v>30</v>
      </c>
      <c r="D1488" s="94" t="s">
        <v>1314</v>
      </c>
      <c r="E1488" s="94" t="s">
        <v>4221</v>
      </c>
      <c r="F1488" s="94">
        <v>1399</v>
      </c>
      <c r="G1488" s="94" t="s">
        <v>1322</v>
      </c>
      <c r="H1488" s="94" t="s">
        <v>4222</v>
      </c>
    </row>
    <row r="1489" spans="1:8" x14ac:dyDescent="0.15">
      <c r="A1489" s="95">
        <v>43763</v>
      </c>
      <c r="B1489" s="94">
        <v>61</v>
      </c>
      <c r="C1489" s="94">
        <v>31</v>
      </c>
      <c r="D1489" s="94" t="s">
        <v>1280</v>
      </c>
      <c r="E1489" s="94" t="s">
        <v>4223</v>
      </c>
      <c r="F1489" s="94">
        <v>1399</v>
      </c>
      <c r="G1489" s="94" t="s">
        <v>1322</v>
      </c>
      <c r="H1489" s="94" t="s">
        <v>4224</v>
      </c>
    </row>
    <row r="1490" spans="1:8" x14ac:dyDescent="0.15">
      <c r="A1490" s="95">
        <v>43763</v>
      </c>
      <c r="B1490" s="94">
        <v>61</v>
      </c>
      <c r="C1490" s="94">
        <v>32</v>
      </c>
      <c r="D1490" s="94" t="s">
        <v>1280</v>
      </c>
      <c r="E1490" s="94" t="s">
        <v>4225</v>
      </c>
      <c r="F1490" s="94">
        <v>1399</v>
      </c>
      <c r="G1490" s="94" t="s">
        <v>1322</v>
      </c>
      <c r="H1490" s="94" t="s">
        <v>4226</v>
      </c>
    </row>
    <row r="1491" spans="1:8" x14ac:dyDescent="0.15">
      <c r="A1491" s="95">
        <v>42859</v>
      </c>
      <c r="B1491" s="94">
        <v>11</v>
      </c>
      <c r="C1491" s="94">
        <v>1</v>
      </c>
      <c r="D1491" s="94" t="s">
        <v>1280</v>
      </c>
      <c r="E1491" s="94" t="s">
        <v>4227</v>
      </c>
      <c r="F1491" s="94">
        <v>868</v>
      </c>
      <c r="G1491" s="94" t="s">
        <v>1287</v>
      </c>
      <c r="H1491" s="94" t="s">
        <v>4228</v>
      </c>
    </row>
    <row r="1492" spans="1:8" x14ac:dyDescent="0.15">
      <c r="A1492" s="95">
        <v>42859</v>
      </c>
      <c r="B1492" s="94">
        <v>61</v>
      </c>
      <c r="C1492" s="94">
        <v>2</v>
      </c>
      <c r="D1492" s="94" t="s">
        <v>1280</v>
      </c>
      <c r="E1492" s="94" t="s">
        <v>4229</v>
      </c>
      <c r="F1492" s="94">
        <v>868</v>
      </c>
      <c r="G1492" s="94" t="s">
        <v>1287</v>
      </c>
      <c r="H1492" s="94" t="s">
        <v>4230</v>
      </c>
    </row>
    <row r="1493" spans="1:8" x14ac:dyDescent="0.15">
      <c r="A1493" s="95">
        <v>42859</v>
      </c>
      <c r="B1493" s="94">
        <v>21</v>
      </c>
      <c r="C1493" s="94">
        <v>3</v>
      </c>
      <c r="D1493" s="94" t="s">
        <v>1280</v>
      </c>
      <c r="E1493" s="94" t="s">
        <v>4231</v>
      </c>
      <c r="F1493" s="94">
        <v>868</v>
      </c>
      <c r="G1493" s="94" t="s">
        <v>1287</v>
      </c>
      <c r="H1493" s="94" t="s">
        <v>4232</v>
      </c>
    </row>
    <row r="1494" spans="1:8" x14ac:dyDescent="0.15">
      <c r="A1494" s="95">
        <v>42859</v>
      </c>
      <c r="B1494" s="94">
        <v>21</v>
      </c>
      <c r="C1494" s="94">
        <v>4</v>
      </c>
      <c r="D1494" s="94" t="s">
        <v>1280</v>
      </c>
      <c r="E1494" s="94" t="s">
        <v>4233</v>
      </c>
      <c r="F1494" s="94">
        <v>868</v>
      </c>
      <c r="G1494" s="94" t="s">
        <v>1287</v>
      </c>
      <c r="H1494" s="94" t="s">
        <v>4234</v>
      </c>
    </row>
    <row r="1495" spans="1:8" x14ac:dyDescent="0.15">
      <c r="A1495" s="95">
        <v>42594</v>
      </c>
      <c r="B1495" s="94">
        <v>33</v>
      </c>
      <c r="C1495" s="94">
        <v>5</v>
      </c>
      <c r="D1495" s="94" t="s">
        <v>1280</v>
      </c>
      <c r="E1495" s="94" t="s">
        <v>4235</v>
      </c>
      <c r="F1495" s="94">
        <v>868</v>
      </c>
      <c r="G1495" s="94" t="s">
        <v>1294</v>
      </c>
      <c r="H1495" s="94" t="s">
        <v>4236</v>
      </c>
    </row>
    <row r="1496" spans="1:8" x14ac:dyDescent="0.15">
      <c r="A1496" s="95">
        <v>42859</v>
      </c>
      <c r="B1496" s="94">
        <v>61</v>
      </c>
      <c r="C1496" s="94">
        <v>6</v>
      </c>
      <c r="D1496" s="94" t="s">
        <v>1280</v>
      </c>
      <c r="E1496" s="94" t="s">
        <v>4237</v>
      </c>
      <c r="F1496" s="94">
        <v>868</v>
      </c>
      <c r="G1496" s="94" t="s">
        <v>1294</v>
      </c>
      <c r="H1496" s="94" t="s">
        <v>4238</v>
      </c>
    </row>
    <row r="1497" spans="1:8" x14ac:dyDescent="0.15">
      <c r="A1497" s="95">
        <v>44125</v>
      </c>
      <c r="B1497" s="94">
        <v>33</v>
      </c>
      <c r="C1497" s="94">
        <v>7</v>
      </c>
      <c r="D1497" s="94" t="s">
        <v>1280</v>
      </c>
      <c r="E1497" s="94" t="s">
        <v>4239</v>
      </c>
      <c r="F1497" s="94">
        <v>868</v>
      </c>
      <c r="G1497" s="94" t="s">
        <v>1294</v>
      </c>
      <c r="H1497" s="94" t="s">
        <v>4240</v>
      </c>
    </row>
    <row r="1498" spans="1:8" x14ac:dyDescent="0.15">
      <c r="A1498" s="95">
        <v>44125</v>
      </c>
      <c r="B1498" s="94">
        <v>33</v>
      </c>
      <c r="C1498" s="94">
        <v>8</v>
      </c>
      <c r="D1498" s="94" t="s">
        <v>1280</v>
      </c>
      <c r="E1498" s="94" t="s">
        <v>4241</v>
      </c>
      <c r="F1498" s="94">
        <v>868</v>
      </c>
      <c r="G1498" s="94" t="s">
        <v>1294</v>
      </c>
      <c r="H1498" s="94" t="s">
        <v>4242</v>
      </c>
    </row>
    <row r="1499" spans="1:8" x14ac:dyDescent="0.15">
      <c r="A1499" s="95">
        <v>44482</v>
      </c>
      <c r="B1499" s="94">
        <v>33</v>
      </c>
      <c r="C1499" s="94">
        <v>9</v>
      </c>
      <c r="D1499" s="94" t="s">
        <v>1280</v>
      </c>
      <c r="E1499" s="94" t="s">
        <v>4243</v>
      </c>
      <c r="F1499" s="94">
        <v>868</v>
      </c>
      <c r="G1499" s="94" t="s">
        <v>1294</v>
      </c>
      <c r="H1499" s="94" t="s">
        <v>4244</v>
      </c>
    </row>
    <row r="1500" spans="1:8" x14ac:dyDescent="0.15">
      <c r="A1500" s="95">
        <v>42594</v>
      </c>
      <c r="B1500" s="94">
        <v>12</v>
      </c>
      <c r="C1500" s="94">
        <v>10</v>
      </c>
      <c r="D1500" s="94" t="s">
        <v>1280</v>
      </c>
      <c r="E1500" s="94" t="s">
        <v>4245</v>
      </c>
      <c r="F1500" s="94">
        <v>868</v>
      </c>
      <c r="G1500" s="94" t="s">
        <v>1294</v>
      </c>
      <c r="H1500" s="94" t="s">
        <v>4246</v>
      </c>
    </row>
    <row r="1501" spans="1:8" x14ac:dyDescent="0.15">
      <c r="A1501" s="95">
        <v>42859</v>
      </c>
      <c r="B1501" s="94">
        <v>12</v>
      </c>
      <c r="C1501" s="94">
        <v>11</v>
      </c>
      <c r="D1501" s="94" t="s">
        <v>1280</v>
      </c>
      <c r="E1501" s="94" t="s">
        <v>4247</v>
      </c>
      <c r="F1501" s="94">
        <v>868</v>
      </c>
      <c r="G1501" s="94" t="s">
        <v>1294</v>
      </c>
      <c r="H1501" s="94" t="s">
        <v>4248</v>
      </c>
    </row>
    <row r="1502" spans="1:8" x14ac:dyDescent="0.15">
      <c r="A1502" s="95">
        <v>44120</v>
      </c>
      <c r="B1502" s="94">
        <v>12</v>
      </c>
      <c r="C1502" s="94">
        <v>12</v>
      </c>
      <c r="D1502" s="94" t="s">
        <v>1280</v>
      </c>
      <c r="E1502" s="94" t="s">
        <v>4249</v>
      </c>
      <c r="F1502" s="94">
        <v>868</v>
      </c>
      <c r="G1502" s="94" t="s">
        <v>1294</v>
      </c>
      <c r="H1502" s="94" t="s">
        <v>4250</v>
      </c>
    </row>
    <row r="1503" spans="1:8" x14ac:dyDescent="0.15">
      <c r="A1503" s="95">
        <v>44120</v>
      </c>
      <c r="B1503" s="94">
        <v>12</v>
      </c>
      <c r="C1503" s="94">
        <v>13</v>
      </c>
      <c r="D1503" s="94" t="s">
        <v>1280</v>
      </c>
      <c r="E1503" s="94" t="s">
        <v>4251</v>
      </c>
      <c r="F1503" s="94">
        <v>868</v>
      </c>
      <c r="G1503" s="94" t="s">
        <v>1294</v>
      </c>
      <c r="H1503" s="94" t="s">
        <v>4252</v>
      </c>
    </row>
    <row r="1504" spans="1:8" x14ac:dyDescent="0.15">
      <c r="A1504" s="95">
        <v>44649</v>
      </c>
      <c r="B1504" s="94">
        <v>61</v>
      </c>
      <c r="C1504" s="94">
        <v>14</v>
      </c>
      <c r="D1504" s="94" t="s">
        <v>1280</v>
      </c>
      <c r="E1504" s="94" t="s">
        <v>4253</v>
      </c>
      <c r="F1504" s="94">
        <v>868</v>
      </c>
      <c r="G1504" s="94" t="s">
        <v>1294</v>
      </c>
      <c r="H1504" s="94" t="s">
        <v>4254</v>
      </c>
    </row>
    <row r="1505" spans="1:8" x14ac:dyDescent="0.15">
      <c r="A1505" s="95">
        <v>44649</v>
      </c>
      <c r="B1505" s="94">
        <v>61</v>
      </c>
      <c r="C1505" s="94">
        <v>15</v>
      </c>
      <c r="D1505" s="94" t="s">
        <v>1280</v>
      </c>
      <c r="E1505" s="94" t="s">
        <v>4255</v>
      </c>
      <c r="F1505" s="94">
        <v>868</v>
      </c>
      <c r="G1505" s="94" t="s">
        <v>1294</v>
      </c>
      <c r="H1505" s="94" t="s">
        <v>4256</v>
      </c>
    </row>
    <row r="1506" spans="1:8" x14ac:dyDescent="0.15">
      <c r="A1506" s="95">
        <v>44649</v>
      </c>
      <c r="B1506" s="94">
        <v>61</v>
      </c>
      <c r="C1506" s="94">
        <v>16</v>
      </c>
      <c r="D1506" s="94" t="s">
        <v>1280</v>
      </c>
      <c r="E1506" s="94" t="s">
        <v>4257</v>
      </c>
      <c r="F1506" s="94">
        <v>868</v>
      </c>
      <c r="G1506" s="94" t="s">
        <v>1294</v>
      </c>
      <c r="H1506" s="94" t="s">
        <v>4258</v>
      </c>
    </row>
    <row r="1507" spans="1:8" x14ac:dyDescent="0.15">
      <c r="A1507" s="95">
        <v>44746</v>
      </c>
      <c r="B1507" s="94">
        <v>61</v>
      </c>
      <c r="C1507" s="94">
        <v>17</v>
      </c>
      <c r="D1507" s="94" t="s">
        <v>1280</v>
      </c>
      <c r="E1507" s="94" t="s">
        <v>4259</v>
      </c>
      <c r="F1507" s="94">
        <v>868</v>
      </c>
      <c r="G1507" s="94" t="s">
        <v>1294</v>
      </c>
      <c r="H1507" s="94" t="s">
        <v>4260</v>
      </c>
    </row>
    <row r="1508" spans="1:8" x14ac:dyDescent="0.15">
      <c r="A1508" s="95">
        <v>42594</v>
      </c>
      <c r="B1508" s="94">
        <v>34</v>
      </c>
      <c r="C1508" s="94">
        <v>18</v>
      </c>
      <c r="D1508" s="94" t="s">
        <v>1280</v>
      </c>
      <c r="E1508" s="94" t="s">
        <v>4261</v>
      </c>
      <c r="F1508" s="94">
        <v>868</v>
      </c>
      <c r="G1508" s="94" t="s">
        <v>1294</v>
      </c>
      <c r="H1508" s="94" t="s">
        <v>4262</v>
      </c>
    </row>
    <row r="1509" spans="1:8" x14ac:dyDescent="0.15">
      <c r="A1509" s="95">
        <v>42859</v>
      </c>
      <c r="B1509" s="94">
        <v>34</v>
      </c>
      <c r="C1509" s="94">
        <v>19</v>
      </c>
      <c r="D1509" s="94" t="s">
        <v>1280</v>
      </c>
      <c r="E1509" s="94" t="s">
        <v>4263</v>
      </c>
      <c r="F1509" s="94">
        <v>868</v>
      </c>
      <c r="G1509" s="94" t="s">
        <v>1294</v>
      </c>
      <c r="H1509" s="94" t="s">
        <v>4264</v>
      </c>
    </row>
    <row r="1510" spans="1:8" x14ac:dyDescent="0.15">
      <c r="A1510" s="95">
        <v>42594</v>
      </c>
      <c r="B1510" s="94">
        <v>61</v>
      </c>
      <c r="C1510" s="94">
        <v>20</v>
      </c>
      <c r="D1510" s="94" t="s">
        <v>1280</v>
      </c>
      <c r="E1510" s="94" t="s">
        <v>4265</v>
      </c>
      <c r="F1510" s="94">
        <v>868</v>
      </c>
      <c r="G1510" s="94" t="s">
        <v>1294</v>
      </c>
      <c r="H1510" s="94" t="s">
        <v>4266</v>
      </c>
    </row>
    <row r="1511" spans="1:8" x14ac:dyDescent="0.15">
      <c r="A1511" s="95">
        <v>42594</v>
      </c>
      <c r="B1511" s="94">
        <v>22</v>
      </c>
      <c r="C1511" s="94">
        <v>21</v>
      </c>
      <c r="D1511" s="94" t="s">
        <v>1280</v>
      </c>
      <c r="E1511" s="94" t="s">
        <v>4267</v>
      </c>
      <c r="F1511" s="94">
        <v>868</v>
      </c>
      <c r="G1511" s="94" t="s">
        <v>1294</v>
      </c>
      <c r="H1511" s="94" t="s">
        <v>4268</v>
      </c>
    </row>
    <row r="1512" spans="1:8" x14ac:dyDescent="0.15">
      <c r="A1512" s="95">
        <v>44120</v>
      </c>
      <c r="B1512" s="94">
        <v>22</v>
      </c>
      <c r="C1512" s="94">
        <v>22</v>
      </c>
      <c r="D1512" s="94" t="s">
        <v>1280</v>
      </c>
      <c r="E1512" s="94" t="s">
        <v>4269</v>
      </c>
      <c r="F1512" s="94">
        <v>868</v>
      </c>
      <c r="G1512" s="94" t="s">
        <v>1294</v>
      </c>
      <c r="H1512" s="94" t="s">
        <v>4270</v>
      </c>
    </row>
    <row r="1513" spans="1:8" x14ac:dyDescent="0.15">
      <c r="A1513" s="95">
        <v>44120</v>
      </c>
      <c r="B1513" s="94">
        <v>22</v>
      </c>
      <c r="C1513" s="94">
        <v>23</v>
      </c>
      <c r="D1513" s="94" t="s">
        <v>1280</v>
      </c>
      <c r="E1513" s="94" t="s">
        <v>4271</v>
      </c>
      <c r="F1513" s="94">
        <v>868</v>
      </c>
      <c r="G1513" s="94" t="s">
        <v>1294</v>
      </c>
      <c r="H1513" s="94" t="s">
        <v>4272</v>
      </c>
    </row>
    <row r="1514" spans="1:8" x14ac:dyDescent="0.15">
      <c r="A1514" s="95">
        <v>44147</v>
      </c>
      <c r="B1514" s="94">
        <v>41</v>
      </c>
      <c r="C1514" s="94">
        <v>24</v>
      </c>
      <c r="D1514" s="94" t="s">
        <v>1280</v>
      </c>
      <c r="E1514" s="94" t="s">
        <v>4273</v>
      </c>
      <c r="F1514" s="94">
        <v>868</v>
      </c>
      <c r="G1514" s="94" t="s">
        <v>1294</v>
      </c>
      <c r="H1514" s="94" t="s">
        <v>4274</v>
      </c>
    </row>
    <row r="1515" spans="1:8" x14ac:dyDescent="0.15">
      <c r="A1515" s="95">
        <v>44649</v>
      </c>
      <c r="B1515" s="94">
        <v>22</v>
      </c>
      <c r="C1515" s="94">
        <v>25</v>
      </c>
      <c r="D1515" s="94" t="s">
        <v>1280</v>
      </c>
      <c r="E1515" s="94" t="s">
        <v>4275</v>
      </c>
      <c r="F1515" s="94">
        <v>868</v>
      </c>
      <c r="G1515" s="94" t="s">
        <v>1294</v>
      </c>
      <c r="H1515" s="94" t="s">
        <v>4276</v>
      </c>
    </row>
    <row r="1516" spans="1:8" x14ac:dyDescent="0.15">
      <c r="A1516" s="95">
        <v>44649</v>
      </c>
      <c r="B1516" s="94">
        <v>22</v>
      </c>
      <c r="C1516" s="94">
        <v>26</v>
      </c>
      <c r="D1516" s="94" t="s">
        <v>1280</v>
      </c>
      <c r="E1516" s="94" t="s">
        <v>4277</v>
      </c>
      <c r="F1516" s="94">
        <v>868</v>
      </c>
      <c r="G1516" s="94" t="s">
        <v>1294</v>
      </c>
      <c r="H1516" s="94" t="s">
        <v>4278</v>
      </c>
    </row>
    <row r="1517" spans="1:8" x14ac:dyDescent="0.15">
      <c r="A1517" s="95">
        <v>44649</v>
      </c>
      <c r="B1517" s="94">
        <v>22</v>
      </c>
      <c r="C1517" s="94">
        <v>27</v>
      </c>
      <c r="D1517" s="94" t="s">
        <v>1280</v>
      </c>
      <c r="E1517" s="94" t="s">
        <v>4279</v>
      </c>
      <c r="F1517" s="94">
        <v>868</v>
      </c>
      <c r="G1517" s="94" t="s">
        <v>1294</v>
      </c>
      <c r="H1517" s="94" t="s">
        <v>4280</v>
      </c>
    </row>
    <row r="1518" spans="1:8" x14ac:dyDescent="0.15">
      <c r="A1518" s="95">
        <v>44746</v>
      </c>
      <c r="B1518" s="94">
        <v>22</v>
      </c>
      <c r="C1518" s="94">
        <v>28</v>
      </c>
      <c r="D1518" s="94" t="s">
        <v>1280</v>
      </c>
      <c r="E1518" s="94" t="s">
        <v>4281</v>
      </c>
      <c r="F1518" s="94">
        <v>868</v>
      </c>
      <c r="G1518" s="94" t="s">
        <v>1294</v>
      </c>
      <c r="H1518" s="94" t="s">
        <v>4282</v>
      </c>
    </row>
    <row r="1519" spans="1:8" x14ac:dyDescent="0.15">
      <c r="A1519" s="95">
        <v>42594</v>
      </c>
      <c r="B1519" s="94">
        <v>35</v>
      </c>
      <c r="C1519" s="94">
        <v>29</v>
      </c>
      <c r="D1519" s="94" t="s">
        <v>1280</v>
      </c>
      <c r="E1519" s="94" t="s">
        <v>4283</v>
      </c>
      <c r="F1519" s="94">
        <v>868</v>
      </c>
      <c r="G1519" s="94" t="s">
        <v>1294</v>
      </c>
      <c r="H1519" s="94" t="s">
        <v>4284</v>
      </c>
    </row>
    <row r="1520" spans="1:8" x14ac:dyDescent="0.15">
      <c r="A1520" s="95">
        <v>42594</v>
      </c>
      <c r="B1520" s="94">
        <v>35</v>
      </c>
      <c r="C1520" s="94">
        <v>30</v>
      </c>
      <c r="D1520" s="94" t="s">
        <v>1280</v>
      </c>
      <c r="E1520" s="94" t="s">
        <v>4285</v>
      </c>
      <c r="F1520" s="94">
        <v>868</v>
      </c>
      <c r="G1520" s="94" t="s">
        <v>1294</v>
      </c>
      <c r="H1520" s="94" t="s">
        <v>4286</v>
      </c>
    </row>
    <row r="1521" spans="1:8" x14ac:dyDescent="0.15">
      <c r="A1521" s="95">
        <v>44120</v>
      </c>
      <c r="B1521" s="94">
        <v>35</v>
      </c>
      <c r="C1521" s="94">
        <v>31</v>
      </c>
      <c r="D1521" s="94" t="s">
        <v>1280</v>
      </c>
      <c r="E1521" s="94" t="s">
        <v>4287</v>
      </c>
      <c r="F1521" s="94">
        <v>868</v>
      </c>
      <c r="G1521" s="94" t="s">
        <v>1294</v>
      </c>
      <c r="H1521" s="94" t="s">
        <v>4288</v>
      </c>
    </row>
    <row r="1522" spans="1:8" x14ac:dyDescent="0.15">
      <c r="A1522" s="95">
        <v>44120</v>
      </c>
      <c r="B1522" s="94">
        <v>35</v>
      </c>
      <c r="C1522" s="94">
        <v>32</v>
      </c>
      <c r="D1522" s="94" t="s">
        <v>1280</v>
      </c>
      <c r="E1522" s="94" t="s">
        <v>4289</v>
      </c>
      <c r="F1522" s="94">
        <v>868</v>
      </c>
      <c r="G1522" s="94" t="s">
        <v>1294</v>
      </c>
      <c r="H1522" s="94" t="s">
        <v>4290</v>
      </c>
    </row>
    <row r="1523" spans="1:8" x14ac:dyDescent="0.15">
      <c r="A1523" s="95">
        <v>44477</v>
      </c>
      <c r="B1523" s="94">
        <v>35</v>
      </c>
      <c r="C1523" s="94">
        <v>33</v>
      </c>
      <c r="D1523" s="94" t="s">
        <v>1280</v>
      </c>
      <c r="E1523" s="94" t="s">
        <v>4291</v>
      </c>
      <c r="F1523" s="94">
        <v>868</v>
      </c>
      <c r="G1523" s="94" t="s">
        <v>1294</v>
      </c>
      <c r="H1523" s="94" t="s">
        <v>4292</v>
      </c>
    </row>
    <row r="1524" spans="1:8" x14ac:dyDescent="0.15">
      <c r="A1524" s="95">
        <v>44477</v>
      </c>
      <c r="B1524" s="94">
        <v>35</v>
      </c>
      <c r="C1524" s="94">
        <v>34</v>
      </c>
      <c r="D1524" s="94" t="s">
        <v>1280</v>
      </c>
      <c r="E1524" s="94" t="s">
        <v>4293</v>
      </c>
      <c r="F1524" s="94">
        <v>868</v>
      </c>
      <c r="G1524" s="94" t="s">
        <v>1294</v>
      </c>
      <c r="H1524" s="94" t="s">
        <v>4294</v>
      </c>
    </row>
    <row r="1525" spans="1:8" x14ac:dyDescent="0.15">
      <c r="A1525" s="95">
        <v>44477</v>
      </c>
      <c r="B1525" s="94">
        <v>35</v>
      </c>
      <c r="C1525" s="94">
        <v>35</v>
      </c>
      <c r="D1525" s="94" t="s">
        <v>1280</v>
      </c>
      <c r="E1525" s="94" t="s">
        <v>4295</v>
      </c>
      <c r="F1525" s="94">
        <v>868</v>
      </c>
      <c r="G1525" s="94" t="s">
        <v>1294</v>
      </c>
      <c r="H1525" s="94" t="s">
        <v>4296</v>
      </c>
    </row>
    <row r="1526" spans="1:8" x14ac:dyDescent="0.15">
      <c r="A1526" s="95">
        <v>42594</v>
      </c>
      <c r="B1526" s="94">
        <v>61</v>
      </c>
      <c r="C1526" s="94">
        <v>36</v>
      </c>
      <c r="D1526" s="94" t="s">
        <v>1280</v>
      </c>
      <c r="E1526" s="94" t="s">
        <v>4297</v>
      </c>
      <c r="F1526" s="94">
        <v>868</v>
      </c>
      <c r="G1526" s="94" t="s">
        <v>1305</v>
      </c>
      <c r="H1526" s="94" t="s">
        <v>4298</v>
      </c>
    </row>
    <row r="1527" spans="1:8" x14ac:dyDescent="0.15">
      <c r="A1527" s="95">
        <v>42859</v>
      </c>
      <c r="B1527" s="94">
        <v>61</v>
      </c>
      <c r="C1527" s="94">
        <v>36</v>
      </c>
      <c r="D1527" s="94" t="s">
        <v>1280</v>
      </c>
      <c r="E1527" s="94" t="s">
        <v>4297</v>
      </c>
      <c r="F1527" s="94">
        <v>868</v>
      </c>
      <c r="G1527" s="94" t="s">
        <v>1305</v>
      </c>
      <c r="H1527" s="94" t="s">
        <v>4299</v>
      </c>
    </row>
    <row r="1528" spans="1:8" x14ac:dyDescent="0.15">
      <c r="A1528" s="95">
        <v>43943</v>
      </c>
      <c r="B1528" s="94">
        <v>51</v>
      </c>
      <c r="C1528" s="94">
        <v>37</v>
      </c>
      <c r="D1528" s="94" t="s">
        <v>1307</v>
      </c>
      <c r="E1528" s="94" t="s">
        <v>4300</v>
      </c>
      <c r="F1528" s="94">
        <v>868</v>
      </c>
      <c r="G1528" s="94" t="s">
        <v>1305</v>
      </c>
      <c r="H1528" s="94" t="s">
        <v>4301</v>
      </c>
    </row>
    <row r="1529" spans="1:8" x14ac:dyDescent="0.15">
      <c r="A1529" s="95">
        <v>42594</v>
      </c>
      <c r="B1529" s="94">
        <v>22</v>
      </c>
      <c r="C1529" s="94">
        <v>38</v>
      </c>
      <c r="D1529" s="94" t="s">
        <v>1280</v>
      </c>
      <c r="E1529" s="94" t="s">
        <v>4302</v>
      </c>
      <c r="F1529" s="94">
        <v>868</v>
      </c>
      <c r="G1529" s="94" t="s">
        <v>1305</v>
      </c>
      <c r="H1529" s="94" t="s">
        <v>4303</v>
      </c>
    </row>
    <row r="1530" spans="1:8" x14ac:dyDescent="0.15">
      <c r="A1530" s="95">
        <v>44147</v>
      </c>
      <c r="B1530" s="94">
        <v>41</v>
      </c>
      <c r="C1530" s="94">
        <v>39</v>
      </c>
      <c r="D1530" s="94" t="s">
        <v>1307</v>
      </c>
      <c r="E1530" s="94" t="s">
        <v>4304</v>
      </c>
      <c r="F1530" s="94">
        <v>868</v>
      </c>
      <c r="G1530" s="94" t="s">
        <v>1305</v>
      </c>
      <c r="H1530" s="94" t="s">
        <v>4305</v>
      </c>
    </row>
    <row r="1531" spans="1:8" x14ac:dyDescent="0.15">
      <c r="A1531" s="95">
        <v>44649</v>
      </c>
      <c r="B1531" s="94">
        <v>41</v>
      </c>
      <c r="C1531" s="94">
        <v>40</v>
      </c>
      <c r="D1531" s="94" t="s">
        <v>1280</v>
      </c>
      <c r="E1531" s="94" t="s">
        <v>4306</v>
      </c>
      <c r="F1531" s="94">
        <v>868</v>
      </c>
      <c r="G1531" s="94" t="s">
        <v>1305</v>
      </c>
      <c r="H1531" s="94" t="s">
        <v>4307</v>
      </c>
    </row>
    <row r="1532" spans="1:8" x14ac:dyDescent="0.15">
      <c r="A1532" s="95">
        <v>44649</v>
      </c>
      <c r="B1532" s="94">
        <v>41</v>
      </c>
      <c r="C1532" s="94">
        <v>41</v>
      </c>
      <c r="D1532" s="94" t="s">
        <v>1280</v>
      </c>
      <c r="E1532" s="94" t="s">
        <v>4308</v>
      </c>
      <c r="F1532" s="94">
        <v>868</v>
      </c>
      <c r="G1532" s="94" t="s">
        <v>1305</v>
      </c>
      <c r="H1532" s="94" t="s">
        <v>4309</v>
      </c>
    </row>
    <row r="1533" spans="1:8" x14ac:dyDescent="0.15">
      <c r="A1533" s="95">
        <v>44649</v>
      </c>
      <c r="B1533" s="94">
        <v>41</v>
      </c>
      <c r="C1533" s="94">
        <v>42</v>
      </c>
      <c r="D1533" s="94" t="s">
        <v>1280</v>
      </c>
      <c r="E1533" s="94" t="s">
        <v>4310</v>
      </c>
      <c r="F1533" s="94">
        <v>868</v>
      </c>
      <c r="G1533" s="94" t="s">
        <v>1305</v>
      </c>
      <c r="H1533" s="94" t="s">
        <v>4311</v>
      </c>
    </row>
    <row r="1534" spans="1:8" x14ac:dyDescent="0.15">
      <c r="A1534" s="95">
        <v>44743</v>
      </c>
      <c r="B1534" s="94">
        <v>41</v>
      </c>
      <c r="C1534" s="94">
        <v>43</v>
      </c>
      <c r="D1534" s="94" t="s">
        <v>1280</v>
      </c>
      <c r="E1534" s="94" t="s">
        <v>4312</v>
      </c>
      <c r="F1534" s="94">
        <v>868</v>
      </c>
      <c r="G1534" s="94" t="s">
        <v>1305</v>
      </c>
      <c r="H1534" s="94" t="s">
        <v>4313</v>
      </c>
    </row>
    <row r="1535" spans="1:8" x14ac:dyDescent="0.15">
      <c r="A1535" s="95">
        <v>44743</v>
      </c>
      <c r="B1535" s="94">
        <v>61</v>
      </c>
      <c r="C1535" s="94">
        <v>44</v>
      </c>
      <c r="D1535" s="94" t="s">
        <v>1280</v>
      </c>
      <c r="E1535" s="94" t="s">
        <v>4314</v>
      </c>
      <c r="F1535" s="94">
        <v>868</v>
      </c>
      <c r="G1535" s="94" t="s">
        <v>1305</v>
      </c>
      <c r="H1535" s="94" t="s">
        <v>4315</v>
      </c>
    </row>
    <row r="1536" spans="1:8" x14ac:dyDescent="0.15">
      <c r="A1536" s="95">
        <v>44712</v>
      </c>
      <c r="B1536" s="94">
        <v>61</v>
      </c>
      <c r="C1536" s="94">
        <v>45</v>
      </c>
      <c r="D1536" s="94" t="s">
        <v>1280</v>
      </c>
      <c r="E1536" s="94" t="s">
        <v>4316</v>
      </c>
      <c r="F1536" s="94">
        <v>868</v>
      </c>
      <c r="G1536" s="94" t="s">
        <v>1316</v>
      </c>
      <c r="H1536" s="94" t="s">
        <v>4317</v>
      </c>
    </row>
    <row r="1537" spans="1:8" x14ac:dyDescent="0.15">
      <c r="A1537" s="95">
        <v>42859</v>
      </c>
      <c r="B1537" s="94">
        <v>61</v>
      </c>
      <c r="C1537" s="94">
        <v>46</v>
      </c>
      <c r="D1537" s="94" t="s">
        <v>1280</v>
      </c>
      <c r="E1537" s="94" t="s">
        <v>4318</v>
      </c>
      <c r="F1537" s="94">
        <v>868</v>
      </c>
      <c r="G1537" s="94" t="s">
        <v>1316</v>
      </c>
      <c r="H1537" s="94" t="s">
        <v>4319</v>
      </c>
    </row>
    <row r="1538" spans="1:8" x14ac:dyDescent="0.15">
      <c r="A1538" s="95">
        <v>42859</v>
      </c>
      <c r="B1538" s="94">
        <v>34</v>
      </c>
      <c r="C1538" s="94">
        <v>47</v>
      </c>
      <c r="D1538" s="94" t="s">
        <v>1280</v>
      </c>
      <c r="E1538" s="94" t="s">
        <v>4320</v>
      </c>
      <c r="F1538" s="94">
        <v>868</v>
      </c>
      <c r="G1538" s="94" t="s">
        <v>1316</v>
      </c>
      <c r="H1538" s="94" t="s">
        <v>4321</v>
      </c>
    </row>
    <row r="1539" spans="1:8" x14ac:dyDescent="0.15">
      <c r="A1539" s="95">
        <v>42859</v>
      </c>
      <c r="B1539" s="94">
        <v>11</v>
      </c>
      <c r="C1539" s="94">
        <v>48</v>
      </c>
      <c r="D1539" s="94" t="s">
        <v>1280</v>
      </c>
      <c r="E1539" s="94" t="s">
        <v>4322</v>
      </c>
      <c r="F1539" s="94">
        <v>868</v>
      </c>
      <c r="G1539" s="94" t="s">
        <v>1316</v>
      </c>
      <c r="H1539" s="94" t="s">
        <v>4323</v>
      </c>
    </row>
    <row r="1540" spans="1:8" x14ac:dyDescent="0.15">
      <c r="A1540" s="95">
        <v>42859</v>
      </c>
      <c r="B1540" s="94">
        <v>35</v>
      </c>
      <c r="C1540" s="94">
        <v>30</v>
      </c>
      <c r="D1540" s="94" t="s">
        <v>1280</v>
      </c>
      <c r="E1540" s="94" t="s">
        <v>4285</v>
      </c>
      <c r="F1540" s="94">
        <v>868</v>
      </c>
      <c r="G1540" s="94" t="s">
        <v>1322</v>
      </c>
      <c r="H1540" s="94" t="s">
        <v>4324</v>
      </c>
    </row>
    <row r="1541" spans="1:8" x14ac:dyDescent="0.15">
      <c r="A1541" s="95">
        <v>42859</v>
      </c>
      <c r="B1541" s="94">
        <v>11</v>
      </c>
      <c r="C1541" s="94">
        <v>1</v>
      </c>
      <c r="D1541" s="94" t="s">
        <v>1280</v>
      </c>
      <c r="E1541" s="94" t="s">
        <v>4325</v>
      </c>
      <c r="F1541" s="94">
        <v>844</v>
      </c>
      <c r="G1541" s="94" t="s">
        <v>1287</v>
      </c>
      <c r="H1541" s="94" t="s">
        <v>4326</v>
      </c>
    </row>
    <row r="1542" spans="1:8" x14ac:dyDescent="0.15">
      <c r="A1542" s="95">
        <v>42859</v>
      </c>
      <c r="B1542" s="94">
        <v>32</v>
      </c>
      <c r="C1542" s="94">
        <v>2</v>
      </c>
      <c r="D1542" s="94" t="s">
        <v>1280</v>
      </c>
      <c r="E1542" s="94" t="s">
        <v>4327</v>
      </c>
      <c r="F1542" s="94">
        <v>844</v>
      </c>
      <c r="G1542" s="94" t="s">
        <v>1287</v>
      </c>
      <c r="H1542" s="94" t="s">
        <v>4328</v>
      </c>
    </row>
    <row r="1543" spans="1:8" x14ac:dyDescent="0.15">
      <c r="A1543" s="95">
        <v>42859</v>
      </c>
      <c r="B1543" s="94">
        <v>61</v>
      </c>
      <c r="C1543" s="94">
        <v>3</v>
      </c>
      <c r="D1543" s="94" t="s">
        <v>1280</v>
      </c>
      <c r="E1543" s="94" t="s">
        <v>4329</v>
      </c>
      <c r="F1543" s="94">
        <v>844</v>
      </c>
      <c r="G1543" s="94" t="s">
        <v>1287</v>
      </c>
      <c r="H1543" s="94" t="s">
        <v>4330</v>
      </c>
    </row>
    <row r="1544" spans="1:8" x14ac:dyDescent="0.15">
      <c r="A1544" s="95">
        <v>42859</v>
      </c>
      <c r="B1544" s="94">
        <v>61</v>
      </c>
      <c r="C1544" s="94">
        <v>4</v>
      </c>
      <c r="D1544" s="94" t="s">
        <v>1280</v>
      </c>
      <c r="E1544" s="94" t="s">
        <v>4331</v>
      </c>
      <c r="F1544" s="94">
        <v>844</v>
      </c>
      <c r="G1544" s="94" t="s">
        <v>1287</v>
      </c>
      <c r="H1544" s="94" t="s">
        <v>4332</v>
      </c>
    </row>
    <row r="1545" spans="1:8" x14ac:dyDescent="0.15">
      <c r="A1545" s="95">
        <v>42859</v>
      </c>
      <c r="B1545" s="94">
        <v>21</v>
      </c>
      <c r="C1545" s="94">
        <v>5</v>
      </c>
      <c r="D1545" s="94" t="s">
        <v>1280</v>
      </c>
      <c r="E1545" s="94" t="s">
        <v>4333</v>
      </c>
      <c r="F1545" s="94">
        <v>844</v>
      </c>
      <c r="G1545" s="94" t="s">
        <v>1287</v>
      </c>
      <c r="H1545" s="94" t="s">
        <v>4334</v>
      </c>
    </row>
    <row r="1546" spans="1:8" x14ac:dyDescent="0.15">
      <c r="A1546" s="95">
        <v>42859</v>
      </c>
      <c r="B1546" s="94">
        <v>21</v>
      </c>
      <c r="C1546" s="94">
        <v>6</v>
      </c>
      <c r="D1546" s="94" t="s">
        <v>1280</v>
      </c>
      <c r="E1546" s="94" t="s">
        <v>4335</v>
      </c>
      <c r="F1546" s="94">
        <v>844</v>
      </c>
      <c r="G1546" s="94" t="s">
        <v>1287</v>
      </c>
      <c r="H1546" s="94" t="s">
        <v>4336</v>
      </c>
    </row>
    <row r="1547" spans="1:8" x14ac:dyDescent="0.15">
      <c r="A1547" s="95">
        <v>42859</v>
      </c>
      <c r="B1547" s="94">
        <v>61</v>
      </c>
      <c r="C1547" s="94">
        <v>7</v>
      </c>
      <c r="D1547" s="94" t="s">
        <v>1280</v>
      </c>
      <c r="E1547" s="94" t="s">
        <v>4337</v>
      </c>
      <c r="F1547" s="94">
        <v>844</v>
      </c>
      <c r="G1547" s="94" t="s">
        <v>1287</v>
      </c>
      <c r="H1547" s="94" t="s">
        <v>4338</v>
      </c>
    </row>
    <row r="1548" spans="1:8" x14ac:dyDescent="0.15">
      <c r="A1548" s="95">
        <v>43745</v>
      </c>
      <c r="B1548" s="94">
        <v>61</v>
      </c>
      <c r="C1548" s="94">
        <v>8</v>
      </c>
      <c r="D1548" s="94" t="s">
        <v>1280</v>
      </c>
      <c r="E1548" s="94" t="s">
        <v>4339</v>
      </c>
      <c r="F1548" s="94">
        <v>844</v>
      </c>
      <c r="G1548" s="94" t="s">
        <v>1294</v>
      </c>
      <c r="H1548" s="94" t="s">
        <v>4340</v>
      </c>
    </row>
    <row r="1549" spans="1:8" x14ac:dyDescent="0.15">
      <c r="A1549" s="95">
        <v>43141</v>
      </c>
      <c r="B1549" s="94">
        <v>61</v>
      </c>
      <c r="C1549" s="94">
        <v>9</v>
      </c>
      <c r="D1549" s="94" t="s">
        <v>1280</v>
      </c>
      <c r="E1549" s="94" t="s">
        <v>4341</v>
      </c>
      <c r="F1549" s="94">
        <v>844</v>
      </c>
      <c r="G1549" s="94" t="s">
        <v>1294</v>
      </c>
      <c r="H1549" s="94" t="s">
        <v>4342</v>
      </c>
    </row>
    <row r="1550" spans="1:8" x14ac:dyDescent="0.15">
      <c r="A1550" s="95">
        <v>43174</v>
      </c>
      <c r="B1550" s="94">
        <v>61</v>
      </c>
      <c r="C1550" s="94">
        <v>9</v>
      </c>
      <c r="D1550" s="94" t="s">
        <v>1280</v>
      </c>
      <c r="E1550" s="94" t="s">
        <v>4341</v>
      </c>
      <c r="F1550" s="94">
        <v>844</v>
      </c>
      <c r="G1550" s="94" t="s">
        <v>1294</v>
      </c>
      <c r="H1550" s="94" t="s">
        <v>4343</v>
      </c>
    </row>
    <row r="1551" spans="1:8" x14ac:dyDescent="0.15">
      <c r="A1551" s="95">
        <v>42744</v>
      </c>
      <c r="B1551" s="94">
        <v>61</v>
      </c>
      <c r="C1551" s="94">
        <v>10</v>
      </c>
      <c r="D1551" s="94" t="s">
        <v>1280</v>
      </c>
      <c r="E1551" s="94" t="s">
        <v>4344</v>
      </c>
      <c r="F1551" s="94">
        <v>844</v>
      </c>
      <c r="G1551" s="94" t="s">
        <v>1294</v>
      </c>
      <c r="H1551" s="94" t="s">
        <v>4345</v>
      </c>
    </row>
    <row r="1552" spans="1:8" x14ac:dyDescent="0.15">
      <c r="A1552" s="95">
        <v>42640</v>
      </c>
      <c r="B1552" s="94">
        <v>61</v>
      </c>
      <c r="C1552" s="94">
        <v>11</v>
      </c>
      <c r="D1552" s="94" t="s">
        <v>1280</v>
      </c>
      <c r="E1552" s="94" t="s">
        <v>4346</v>
      </c>
      <c r="F1552" s="94">
        <v>844</v>
      </c>
      <c r="G1552" s="94" t="s">
        <v>1294</v>
      </c>
      <c r="H1552" s="94" t="s">
        <v>4347</v>
      </c>
    </row>
    <row r="1553" spans="1:8" x14ac:dyDescent="0.15">
      <c r="A1553" s="95">
        <v>42859</v>
      </c>
      <c r="B1553" s="94">
        <v>61</v>
      </c>
      <c r="C1553" s="94">
        <v>11</v>
      </c>
      <c r="D1553" s="94" t="s">
        <v>1280</v>
      </c>
      <c r="E1553" s="94" t="s">
        <v>4346</v>
      </c>
      <c r="F1553" s="94">
        <v>844</v>
      </c>
      <c r="G1553" s="94" t="s">
        <v>1294</v>
      </c>
      <c r="H1553" s="94" t="s">
        <v>4348</v>
      </c>
    </row>
    <row r="1554" spans="1:8" x14ac:dyDescent="0.15">
      <c r="A1554" s="95">
        <v>42859</v>
      </c>
      <c r="B1554" s="94">
        <v>61</v>
      </c>
      <c r="C1554" s="94">
        <v>12</v>
      </c>
      <c r="D1554" s="94" t="s">
        <v>1280</v>
      </c>
      <c r="E1554" s="94" t="s">
        <v>4349</v>
      </c>
      <c r="F1554" s="94">
        <v>844</v>
      </c>
      <c r="G1554" s="94" t="s">
        <v>1294</v>
      </c>
      <c r="H1554" s="94" t="s">
        <v>4350</v>
      </c>
    </row>
    <row r="1555" spans="1:8" x14ac:dyDescent="0.15">
      <c r="A1555" s="95">
        <v>42604</v>
      </c>
      <c r="B1555" s="94">
        <v>61</v>
      </c>
      <c r="C1555" s="94">
        <v>13</v>
      </c>
      <c r="D1555" s="94" t="s">
        <v>1280</v>
      </c>
      <c r="E1555" s="94" t="s">
        <v>4351</v>
      </c>
      <c r="F1555" s="94">
        <v>844</v>
      </c>
      <c r="G1555" s="94" t="s">
        <v>1294</v>
      </c>
      <c r="H1555" s="94" t="s">
        <v>4352</v>
      </c>
    </row>
    <row r="1556" spans="1:8" x14ac:dyDescent="0.15">
      <c r="A1556" s="95">
        <v>43825</v>
      </c>
      <c r="B1556" s="94">
        <v>61</v>
      </c>
      <c r="C1556" s="94">
        <v>14</v>
      </c>
      <c r="D1556" s="94" t="s">
        <v>1280</v>
      </c>
      <c r="E1556" s="94" t="s">
        <v>4353</v>
      </c>
      <c r="F1556" s="94">
        <v>844</v>
      </c>
      <c r="G1556" s="94" t="s">
        <v>1294</v>
      </c>
      <c r="H1556" s="94" t="s">
        <v>4354</v>
      </c>
    </row>
    <row r="1557" spans="1:8" x14ac:dyDescent="0.15">
      <c r="A1557" s="95">
        <v>44154</v>
      </c>
      <c r="B1557" s="94">
        <v>33</v>
      </c>
      <c r="C1557" s="94">
        <v>15</v>
      </c>
      <c r="D1557" s="94" t="s">
        <v>1280</v>
      </c>
      <c r="E1557" s="94" t="s">
        <v>4355</v>
      </c>
      <c r="F1557" s="94">
        <v>844</v>
      </c>
      <c r="G1557" s="94" t="s">
        <v>1294</v>
      </c>
      <c r="H1557" s="94" t="s">
        <v>4356</v>
      </c>
    </row>
    <row r="1558" spans="1:8" x14ac:dyDescent="0.15">
      <c r="A1558" s="95">
        <v>44447</v>
      </c>
      <c r="B1558" s="94">
        <v>33</v>
      </c>
      <c r="C1558" s="94">
        <v>16</v>
      </c>
      <c r="D1558" s="94" t="s">
        <v>1280</v>
      </c>
      <c r="E1558" s="94" t="s">
        <v>1509</v>
      </c>
      <c r="F1558" s="94">
        <v>844</v>
      </c>
      <c r="G1558" s="94" t="s">
        <v>1294</v>
      </c>
      <c r="H1558" s="94" t="s">
        <v>4357</v>
      </c>
    </row>
    <row r="1559" spans="1:8" x14ac:dyDescent="0.15">
      <c r="A1559" s="95">
        <v>41437</v>
      </c>
      <c r="B1559" s="94">
        <v>12</v>
      </c>
      <c r="C1559" s="94">
        <v>17</v>
      </c>
      <c r="D1559" s="94" t="s">
        <v>1280</v>
      </c>
      <c r="E1559" s="94" t="s">
        <v>4358</v>
      </c>
      <c r="F1559" s="94">
        <v>844</v>
      </c>
      <c r="G1559" s="94" t="s">
        <v>1294</v>
      </c>
      <c r="H1559" s="94" t="s">
        <v>4359</v>
      </c>
    </row>
    <row r="1560" spans="1:8" x14ac:dyDescent="0.15">
      <c r="A1560" s="95">
        <v>42604</v>
      </c>
      <c r="B1560" s="94">
        <v>12</v>
      </c>
      <c r="C1560" s="94">
        <v>18</v>
      </c>
      <c r="D1560" s="94" t="s">
        <v>1280</v>
      </c>
      <c r="E1560" s="94" t="s">
        <v>4360</v>
      </c>
      <c r="F1560" s="94">
        <v>844</v>
      </c>
      <c r="G1560" s="94" t="s">
        <v>1294</v>
      </c>
      <c r="H1560" s="94" t="s">
        <v>4361</v>
      </c>
    </row>
    <row r="1561" spans="1:8" x14ac:dyDescent="0.15">
      <c r="A1561" s="95">
        <v>43745</v>
      </c>
      <c r="B1561" s="94">
        <v>12</v>
      </c>
      <c r="C1561" s="94">
        <v>19</v>
      </c>
      <c r="D1561" s="94" t="s">
        <v>1280</v>
      </c>
      <c r="E1561" s="94" t="s">
        <v>4362</v>
      </c>
      <c r="F1561" s="94">
        <v>844</v>
      </c>
      <c r="G1561" s="94" t="s">
        <v>1294</v>
      </c>
      <c r="H1561" s="94" t="s">
        <v>4363</v>
      </c>
    </row>
    <row r="1562" spans="1:8" x14ac:dyDescent="0.15">
      <c r="A1562" s="95">
        <v>43174</v>
      </c>
      <c r="B1562" s="94">
        <v>12</v>
      </c>
      <c r="C1562" s="94">
        <v>20</v>
      </c>
      <c r="D1562" s="94" t="s">
        <v>1280</v>
      </c>
      <c r="E1562" s="94" t="s">
        <v>4364</v>
      </c>
      <c r="F1562" s="94">
        <v>844</v>
      </c>
      <c r="G1562" s="94" t="s">
        <v>1294</v>
      </c>
      <c r="H1562" s="94" t="s">
        <v>4365</v>
      </c>
    </row>
    <row r="1563" spans="1:8" x14ac:dyDescent="0.15">
      <c r="A1563" s="95">
        <v>42859</v>
      </c>
      <c r="B1563" s="94">
        <v>12</v>
      </c>
      <c r="C1563" s="94">
        <v>21</v>
      </c>
      <c r="D1563" s="94" t="s">
        <v>1280</v>
      </c>
      <c r="E1563" s="94" t="s">
        <v>4366</v>
      </c>
      <c r="F1563" s="94">
        <v>844</v>
      </c>
      <c r="G1563" s="94" t="s">
        <v>1294</v>
      </c>
      <c r="H1563" s="94" t="s">
        <v>4367</v>
      </c>
    </row>
    <row r="1564" spans="1:8" x14ac:dyDescent="0.15">
      <c r="A1564" s="95">
        <v>42859</v>
      </c>
      <c r="B1564" s="94">
        <v>12</v>
      </c>
      <c r="C1564" s="94">
        <v>22</v>
      </c>
      <c r="D1564" s="94" t="s">
        <v>1280</v>
      </c>
      <c r="E1564" s="94" t="s">
        <v>4368</v>
      </c>
      <c r="F1564" s="94">
        <v>844</v>
      </c>
      <c r="G1564" s="94" t="s">
        <v>1294</v>
      </c>
      <c r="H1564" s="94" t="s">
        <v>4369</v>
      </c>
    </row>
    <row r="1565" spans="1:8" x14ac:dyDescent="0.15">
      <c r="A1565" s="95">
        <v>42744</v>
      </c>
      <c r="B1565" s="94">
        <v>12</v>
      </c>
      <c r="C1565" s="94">
        <v>23</v>
      </c>
      <c r="D1565" s="94" t="s">
        <v>1280</v>
      </c>
      <c r="E1565" s="94" t="s">
        <v>4370</v>
      </c>
      <c r="F1565" s="94">
        <v>844</v>
      </c>
      <c r="G1565" s="94" t="s">
        <v>1294</v>
      </c>
      <c r="H1565" s="94" t="s">
        <v>4371</v>
      </c>
    </row>
    <row r="1566" spans="1:8" x14ac:dyDescent="0.15">
      <c r="A1566" s="95">
        <v>44181</v>
      </c>
      <c r="B1566" s="94">
        <v>12</v>
      </c>
      <c r="C1566" s="94">
        <v>24</v>
      </c>
      <c r="D1566" s="94" t="s">
        <v>1280</v>
      </c>
      <c r="E1566" s="94" t="s">
        <v>4372</v>
      </c>
      <c r="F1566" s="94">
        <v>844</v>
      </c>
      <c r="G1566" s="94" t="s">
        <v>1294</v>
      </c>
      <c r="H1566" s="94" t="s">
        <v>4373</v>
      </c>
    </row>
    <row r="1567" spans="1:8" x14ac:dyDescent="0.15">
      <c r="A1567" s="95">
        <v>44508</v>
      </c>
      <c r="B1567" s="94">
        <v>12</v>
      </c>
      <c r="C1567" s="94">
        <v>25</v>
      </c>
      <c r="D1567" s="94" t="s">
        <v>1280</v>
      </c>
      <c r="E1567" s="94" t="s">
        <v>4374</v>
      </c>
      <c r="F1567" s="94">
        <v>844</v>
      </c>
      <c r="G1567" s="94" t="s">
        <v>1294</v>
      </c>
      <c r="H1567" s="94" t="s">
        <v>4375</v>
      </c>
    </row>
    <row r="1568" spans="1:8" x14ac:dyDescent="0.15">
      <c r="A1568" s="95">
        <v>42859</v>
      </c>
      <c r="B1568" s="94">
        <v>34</v>
      </c>
      <c r="C1568" s="94">
        <v>26</v>
      </c>
      <c r="D1568" s="94" t="s">
        <v>1280</v>
      </c>
      <c r="E1568" s="94" t="s">
        <v>4376</v>
      </c>
      <c r="F1568" s="94">
        <v>844</v>
      </c>
      <c r="G1568" s="94" t="s">
        <v>1294</v>
      </c>
      <c r="H1568" s="94" t="s">
        <v>4377</v>
      </c>
    </row>
    <row r="1569" spans="1:8" x14ac:dyDescent="0.15">
      <c r="A1569" s="95">
        <v>41437</v>
      </c>
      <c r="B1569" s="94">
        <v>22</v>
      </c>
      <c r="C1569" s="94">
        <v>27</v>
      </c>
      <c r="D1569" s="94" t="s">
        <v>1280</v>
      </c>
      <c r="E1569" s="94" t="s">
        <v>4378</v>
      </c>
      <c r="F1569" s="94">
        <v>844</v>
      </c>
      <c r="G1569" s="94" t="s">
        <v>1294</v>
      </c>
      <c r="H1569" s="94" t="s">
        <v>4379</v>
      </c>
    </row>
    <row r="1570" spans="1:8" x14ac:dyDescent="0.15">
      <c r="A1570" s="95">
        <v>42859</v>
      </c>
      <c r="B1570" s="94">
        <v>22</v>
      </c>
      <c r="C1570" s="94">
        <v>28</v>
      </c>
      <c r="D1570" s="94" t="s">
        <v>1280</v>
      </c>
      <c r="E1570" s="94" t="s">
        <v>4380</v>
      </c>
      <c r="F1570" s="94">
        <v>844</v>
      </c>
      <c r="G1570" s="94" t="s">
        <v>1294</v>
      </c>
      <c r="H1570" s="94" t="s">
        <v>4381</v>
      </c>
    </row>
    <row r="1571" spans="1:8" x14ac:dyDescent="0.15">
      <c r="A1571" s="95">
        <v>43141</v>
      </c>
      <c r="B1571" s="94">
        <v>22</v>
      </c>
      <c r="C1571" s="94">
        <v>29</v>
      </c>
      <c r="D1571" s="94" t="s">
        <v>1280</v>
      </c>
      <c r="E1571" s="94" t="s">
        <v>4382</v>
      </c>
      <c r="F1571" s="94">
        <v>844</v>
      </c>
      <c r="G1571" s="94" t="s">
        <v>1294</v>
      </c>
      <c r="H1571" s="94" t="s">
        <v>4383</v>
      </c>
    </row>
    <row r="1572" spans="1:8" x14ac:dyDescent="0.15">
      <c r="A1572" s="95">
        <v>42859</v>
      </c>
      <c r="B1572" s="94">
        <v>22</v>
      </c>
      <c r="C1572" s="94">
        <v>30</v>
      </c>
      <c r="D1572" s="94" t="s">
        <v>1280</v>
      </c>
      <c r="E1572" s="94" t="s">
        <v>4384</v>
      </c>
      <c r="F1572" s="94">
        <v>844</v>
      </c>
      <c r="G1572" s="94" t="s">
        <v>1294</v>
      </c>
      <c r="H1572" s="94" t="s">
        <v>4385</v>
      </c>
    </row>
    <row r="1573" spans="1:8" x14ac:dyDescent="0.15">
      <c r="A1573" s="95">
        <v>43745</v>
      </c>
      <c r="B1573" s="94">
        <v>22</v>
      </c>
      <c r="C1573" s="94">
        <v>31</v>
      </c>
      <c r="D1573" s="94" t="s">
        <v>1280</v>
      </c>
      <c r="E1573" s="94" t="s">
        <v>4386</v>
      </c>
      <c r="F1573" s="94">
        <v>844</v>
      </c>
      <c r="G1573" s="94" t="s">
        <v>1294</v>
      </c>
      <c r="H1573" s="94" t="s">
        <v>4387</v>
      </c>
    </row>
    <row r="1574" spans="1:8" x14ac:dyDescent="0.15">
      <c r="A1574" s="95">
        <v>43825</v>
      </c>
      <c r="B1574" s="94">
        <v>61</v>
      </c>
      <c r="C1574" s="94">
        <v>32</v>
      </c>
      <c r="D1574" s="94" t="s">
        <v>1280</v>
      </c>
      <c r="E1574" s="94" t="s">
        <v>4388</v>
      </c>
      <c r="F1574" s="94">
        <v>844</v>
      </c>
      <c r="G1574" s="94" t="s">
        <v>1294</v>
      </c>
      <c r="H1574" s="94" t="s">
        <v>4389</v>
      </c>
    </row>
    <row r="1575" spans="1:8" x14ac:dyDescent="0.15">
      <c r="A1575" s="95">
        <v>43174</v>
      </c>
      <c r="B1575" s="94">
        <v>22</v>
      </c>
      <c r="C1575" s="94">
        <v>29</v>
      </c>
      <c r="D1575" s="94" t="s">
        <v>1280</v>
      </c>
      <c r="E1575" s="94" t="s">
        <v>4382</v>
      </c>
      <c r="F1575" s="94">
        <v>844</v>
      </c>
      <c r="G1575" s="94" t="s">
        <v>1294</v>
      </c>
      <c r="H1575" s="94" t="s">
        <v>4390</v>
      </c>
    </row>
    <row r="1576" spans="1:8" x14ac:dyDescent="0.15">
      <c r="A1576" s="95">
        <v>42744</v>
      </c>
      <c r="B1576" s="94">
        <v>22</v>
      </c>
      <c r="C1576" s="94">
        <v>33</v>
      </c>
      <c r="D1576" s="94" t="s">
        <v>1280</v>
      </c>
      <c r="E1576" s="94" t="s">
        <v>4391</v>
      </c>
      <c r="F1576" s="94">
        <v>844</v>
      </c>
      <c r="G1576" s="94" t="s">
        <v>1294</v>
      </c>
      <c r="H1576" s="94" t="s">
        <v>4392</v>
      </c>
    </row>
    <row r="1577" spans="1:8" x14ac:dyDescent="0.15">
      <c r="A1577" s="95">
        <v>42604</v>
      </c>
      <c r="B1577" s="94">
        <v>22</v>
      </c>
      <c r="C1577" s="94">
        <v>34</v>
      </c>
      <c r="D1577" s="94" t="s">
        <v>1280</v>
      </c>
      <c r="E1577" s="94" t="s">
        <v>4393</v>
      </c>
      <c r="F1577" s="94">
        <v>844</v>
      </c>
      <c r="G1577" s="94" t="s">
        <v>1294</v>
      </c>
      <c r="H1577" s="94" t="s">
        <v>4394</v>
      </c>
    </row>
    <row r="1578" spans="1:8" x14ac:dyDescent="0.15">
      <c r="A1578" s="95">
        <v>44181</v>
      </c>
      <c r="B1578" s="94">
        <v>22</v>
      </c>
      <c r="C1578" s="94">
        <v>35</v>
      </c>
      <c r="D1578" s="94" t="s">
        <v>1280</v>
      </c>
      <c r="E1578" s="94" t="s">
        <v>4395</v>
      </c>
      <c r="F1578" s="94">
        <v>844</v>
      </c>
      <c r="G1578" s="94" t="s">
        <v>1294</v>
      </c>
      <c r="H1578" s="94" t="s">
        <v>4396</v>
      </c>
    </row>
    <row r="1579" spans="1:8" x14ac:dyDescent="0.15">
      <c r="A1579" s="95">
        <v>44508</v>
      </c>
      <c r="B1579" s="94">
        <v>22</v>
      </c>
      <c r="C1579" s="94">
        <v>36</v>
      </c>
      <c r="D1579" s="94" t="s">
        <v>1280</v>
      </c>
      <c r="E1579" s="94" t="s">
        <v>4397</v>
      </c>
      <c r="F1579" s="94">
        <v>844</v>
      </c>
      <c r="G1579" s="94" t="s">
        <v>1294</v>
      </c>
      <c r="H1579" s="94" t="s">
        <v>4398</v>
      </c>
    </row>
    <row r="1580" spans="1:8" x14ac:dyDescent="0.15">
      <c r="A1580" s="95">
        <v>41437</v>
      </c>
      <c r="B1580" s="94">
        <v>35</v>
      </c>
      <c r="C1580" s="94">
        <v>37</v>
      </c>
      <c r="D1580" s="94" t="s">
        <v>1280</v>
      </c>
      <c r="E1580" s="94" t="s">
        <v>4399</v>
      </c>
      <c r="F1580" s="94">
        <v>844</v>
      </c>
      <c r="G1580" s="94" t="s">
        <v>1294</v>
      </c>
      <c r="H1580" s="94" t="s">
        <v>4400</v>
      </c>
    </row>
    <row r="1581" spans="1:8" x14ac:dyDescent="0.15">
      <c r="A1581" s="95">
        <v>42604</v>
      </c>
      <c r="B1581" s="94">
        <v>35</v>
      </c>
      <c r="C1581" s="94">
        <v>38</v>
      </c>
      <c r="D1581" s="94" t="s">
        <v>1280</v>
      </c>
      <c r="E1581" s="94" t="s">
        <v>4401</v>
      </c>
      <c r="F1581" s="94">
        <v>844</v>
      </c>
      <c r="G1581" s="94" t="s">
        <v>1294</v>
      </c>
      <c r="H1581" s="94" t="s">
        <v>4402</v>
      </c>
    </row>
    <row r="1582" spans="1:8" x14ac:dyDescent="0.15">
      <c r="A1582" s="95">
        <v>43745</v>
      </c>
      <c r="B1582" s="94">
        <v>35</v>
      </c>
      <c r="C1582" s="94">
        <v>39</v>
      </c>
      <c r="D1582" s="94" t="s">
        <v>1280</v>
      </c>
      <c r="E1582" s="94" t="s">
        <v>4403</v>
      </c>
      <c r="F1582" s="94">
        <v>844</v>
      </c>
      <c r="G1582" s="94" t="s">
        <v>1294</v>
      </c>
      <c r="H1582" s="94" t="s">
        <v>4404</v>
      </c>
    </row>
    <row r="1583" spans="1:8" x14ac:dyDescent="0.15">
      <c r="A1583" s="95">
        <v>43825</v>
      </c>
      <c r="B1583" s="94">
        <v>35</v>
      </c>
      <c r="C1583" s="94">
        <v>40</v>
      </c>
      <c r="D1583" s="94" t="s">
        <v>1280</v>
      </c>
      <c r="E1583" s="94" t="s">
        <v>4405</v>
      </c>
      <c r="F1583" s="94">
        <v>844</v>
      </c>
      <c r="G1583" s="94" t="s">
        <v>1294</v>
      </c>
      <c r="H1583" s="94" t="s">
        <v>4406</v>
      </c>
    </row>
    <row r="1584" spans="1:8" x14ac:dyDescent="0.15">
      <c r="A1584" s="95">
        <v>42859</v>
      </c>
      <c r="B1584" s="94">
        <v>35</v>
      </c>
      <c r="C1584" s="94">
        <v>41</v>
      </c>
      <c r="D1584" s="94" t="s">
        <v>1280</v>
      </c>
      <c r="E1584" s="94" t="s">
        <v>4407</v>
      </c>
      <c r="F1584" s="94">
        <v>844</v>
      </c>
      <c r="G1584" s="94" t="s">
        <v>1294</v>
      </c>
      <c r="H1584" s="94" t="s">
        <v>4408</v>
      </c>
    </row>
    <row r="1585" spans="1:8" x14ac:dyDescent="0.15">
      <c r="A1585" s="95">
        <v>43141</v>
      </c>
      <c r="B1585" s="94">
        <v>35</v>
      </c>
      <c r="C1585" s="94">
        <v>42</v>
      </c>
      <c r="D1585" s="94" t="s">
        <v>1280</v>
      </c>
      <c r="E1585" s="94" t="s">
        <v>4409</v>
      </c>
      <c r="F1585" s="94">
        <v>844</v>
      </c>
      <c r="G1585" s="94" t="s">
        <v>1294</v>
      </c>
      <c r="H1585" s="94" t="s">
        <v>4410</v>
      </c>
    </row>
    <row r="1586" spans="1:8" x14ac:dyDescent="0.15">
      <c r="A1586" s="95">
        <v>42859</v>
      </c>
      <c r="B1586" s="94">
        <v>35</v>
      </c>
      <c r="C1586" s="94">
        <v>43</v>
      </c>
      <c r="D1586" s="94" t="s">
        <v>1280</v>
      </c>
      <c r="E1586" s="94" t="s">
        <v>4411</v>
      </c>
      <c r="F1586" s="94">
        <v>844</v>
      </c>
      <c r="G1586" s="94" t="s">
        <v>1294</v>
      </c>
      <c r="H1586" s="94" t="s">
        <v>4412</v>
      </c>
    </row>
    <row r="1587" spans="1:8" x14ac:dyDescent="0.15">
      <c r="A1587" s="95">
        <v>42744</v>
      </c>
      <c r="B1587" s="94">
        <v>35</v>
      </c>
      <c r="C1587" s="94">
        <v>44</v>
      </c>
      <c r="D1587" s="94" t="s">
        <v>1280</v>
      </c>
      <c r="E1587" s="94" t="s">
        <v>4413</v>
      </c>
      <c r="F1587" s="94">
        <v>844</v>
      </c>
      <c r="G1587" s="94" t="s">
        <v>1294</v>
      </c>
      <c r="H1587" s="94" t="s">
        <v>4414</v>
      </c>
    </row>
    <row r="1588" spans="1:8" x14ac:dyDescent="0.15">
      <c r="A1588" s="95">
        <v>43174</v>
      </c>
      <c r="B1588" s="94">
        <v>35</v>
      </c>
      <c r="C1588" s="94">
        <v>42</v>
      </c>
      <c r="D1588" s="94" t="s">
        <v>1280</v>
      </c>
      <c r="E1588" s="94" t="s">
        <v>4409</v>
      </c>
      <c r="F1588" s="94">
        <v>844</v>
      </c>
      <c r="G1588" s="94" t="s">
        <v>1294</v>
      </c>
      <c r="H1588" s="94" t="s">
        <v>4415</v>
      </c>
    </row>
    <row r="1589" spans="1:8" x14ac:dyDescent="0.15">
      <c r="A1589" s="95">
        <v>44181</v>
      </c>
      <c r="B1589" s="94">
        <v>35</v>
      </c>
      <c r="C1589" s="94">
        <v>45</v>
      </c>
      <c r="D1589" s="94" t="s">
        <v>1280</v>
      </c>
      <c r="E1589" s="94" t="s">
        <v>4416</v>
      </c>
      <c r="F1589" s="94">
        <v>844</v>
      </c>
      <c r="G1589" s="94" t="s">
        <v>1294</v>
      </c>
      <c r="H1589" s="94" t="s">
        <v>4417</v>
      </c>
    </row>
    <row r="1590" spans="1:8" x14ac:dyDescent="0.15">
      <c r="A1590" s="95">
        <v>44439</v>
      </c>
      <c r="B1590" s="94">
        <v>35</v>
      </c>
      <c r="C1590" s="94">
        <v>46</v>
      </c>
      <c r="D1590" s="94" t="s">
        <v>1280</v>
      </c>
      <c r="E1590" s="94" t="s">
        <v>2554</v>
      </c>
      <c r="F1590" s="94">
        <v>844</v>
      </c>
      <c r="G1590" s="94" t="s">
        <v>1294</v>
      </c>
      <c r="H1590" s="94" t="s">
        <v>4418</v>
      </c>
    </row>
    <row r="1591" spans="1:8" x14ac:dyDescent="0.15">
      <c r="A1591" s="95">
        <v>42604</v>
      </c>
      <c r="B1591" s="94">
        <v>61</v>
      </c>
      <c r="C1591" s="94">
        <v>47</v>
      </c>
      <c r="D1591" s="94" t="s">
        <v>1280</v>
      </c>
      <c r="E1591" s="94" t="s">
        <v>4419</v>
      </c>
      <c r="F1591" s="94">
        <v>844</v>
      </c>
      <c r="G1591" s="94" t="s">
        <v>1305</v>
      </c>
      <c r="H1591" s="94" t="s">
        <v>4420</v>
      </c>
    </row>
    <row r="1592" spans="1:8" x14ac:dyDescent="0.15">
      <c r="A1592" s="95">
        <v>43745</v>
      </c>
      <c r="B1592" s="94">
        <v>61</v>
      </c>
      <c r="C1592" s="94">
        <v>48</v>
      </c>
      <c r="D1592" s="94" t="s">
        <v>1280</v>
      </c>
      <c r="E1592" s="94" t="s">
        <v>4421</v>
      </c>
      <c r="F1592" s="94">
        <v>844</v>
      </c>
      <c r="G1592" s="94" t="s">
        <v>1305</v>
      </c>
      <c r="H1592" s="94" t="s">
        <v>4422</v>
      </c>
    </row>
    <row r="1593" spans="1:8" x14ac:dyDescent="0.15">
      <c r="A1593" s="95">
        <v>43825</v>
      </c>
      <c r="B1593" s="94">
        <v>61</v>
      </c>
      <c r="C1593" s="94">
        <v>49</v>
      </c>
      <c r="D1593" s="94" t="s">
        <v>1280</v>
      </c>
      <c r="E1593" s="94" t="s">
        <v>4423</v>
      </c>
      <c r="F1593" s="94">
        <v>844</v>
      </c>
      <c r="G1593" s="94" t="s">
        <v>1305</v>
      </c>
      <c r="H1593" s="94" t="s">
        <v>4424</v>
      </c>
    </row>
    <row r="1594" spans="1:8" x14ac:dyDescent="0.15">
      <c r="A1594" s="95">
        <v>43174</v>
      </c>
      <c r="B1594" s="94">
        <v>61</v>
      </c>
      <c r="C1594" s="94">
        <v>50</v>
      </c>
      <c r="D1594" s="94" t="s">
        <v>1280</v>
      </c>
      <c r="E1594" s="94" t="s">
        <v>4425</v>
      </c>
      <c r="F1594" s="94">
        <v>844</v>
      </c>
      <c r="G1594" s="94" t="s">
        <v>1305</v>
      </c>
      <c r="H1594" s="94" t="s">
        <v>4426</v>
      </c>
    </row>
    <row r="1595" spans="1:8" x14ac:dyDescent="0.15">
      <c r="A1595" s="95">
        <v>42744</v>
      </c>
      <c r="B1595" s="94">
        <v>61</v>
      </c>
      <c r="C1595" s="94">
        <v>51</v>
      </c>
      <c r="D1595" s="94" t="s">
        <v>1280</v>
      </c>
      <c r="E1595" s="94" t="s">
        <v>4427</v>
      </c>
      <c r="F1595" s="94">
        <v>844</v>
      </c>
      <c r="G1595" s="94" t="s">
        <v>1305</v>
      </c>
      <c r="H1595" s="94" t="s">
        <v>4428</v>
      </c>
    </row>
    <row r="1596" spans="1:8" x14ac:dyDescent="0.15">
      <c r="A1596" s="95">
        <v>42640</v>
      </c>
      <c r="B1596" s="94">
        <v>61</v>
      </c>
      <c r="C1596" s="94">
        <v>52</v>
      </c>
      <c r="D1596" s="94" t="s">
        <v>1280</v>
      </c>
      <c r="E1596" s="94" t="s">
        <v>4429</v>
      </c>
      <c r="F1596" s="94">
        <v>844</v>
      </c>
      <c r="G1596" s="94" t="s">
        <v>1305</v>
      </c>
      <c r="H1596" s="94" t="s">
        <v>4430</v>
      </c>
    </row>
    <row r="1597" spans="1:8" x14ac:dyDescent="0.15">
      <c r="A1597" s="95">
        <v>42859</v>
      </c>
      <c r="B1597" s="94">
        <v>61</v>
      </c>
      <c r="C1597" s="94">
        <v>52</v>
      </c>
      <c r="D1597" s="94" t="s">
        <v>1280</v>
      </c>
      <c r="E1597" s="94" t="s">
        <v>4429</v>
      </c>
      <c r="F1597" s="94">
        <v>844</v>
      </c>
      <c r="G1597" s="94" t="s">
        <v>1305</v>
      </c>
      <c r="H1597" s="94" t="s">
        <v>4431</v>
      </c>
    </row>
    <row r="1598" spans="1:8" x14ac:dyDescent="0.15">
      <c r="A1598" s="95">
        <v>42859</v>
      </c>
      <c r="B1598" s="94">
        <v>61</v>
      </c>
      <c r="C1598" s="94">
        <v>53</v>
      </c>
      <c r="D1598" s="94" t="s">
        <v>1280</v>
      </c>
      <c r="E1598" s="94" t="s">
        <v>4432</v>
      </c>
      <c r="F1598" s="94">
        <v>844</v>
      </c>
      <c r="G1598" s="94" t="s">
        <v>1305</v>
      </c>
      <c r="H1598" s="94" t="s">
        <v>4433</v>
      </c>
    </row>
    <row r="1599" spans="1:8" x14ac:dyDescent="0.15">
      <c r="A1599" s="95">
        <v>42859</v>
      </c>
      <c r="B1599" s="94">
        <v>61</v>
      </c>
      <c r="C1599" s="94">
        <v>54</v>
      </c>
      <c r="D1599" s="94" t="s">
        <v>1280</v>
      </c>
      <c r="E1599" s="94" t="s">
        <v>4434</v>
      </c>
      <c r="F1599" s="94">
        <v>844</v>
      </c>
      <c r="G1599" s="94" t="s">
        <v>1305</v>
      </c>
      <c r="H1599" s="94" t="s">
        <v>4435</v>
      </c>
    </row>
    <row r="1600" spans="1:8" x14ac:dyDescent="0.15">
      <c r="A1600" s="95">
        <v>42859</v>
      </c>
      <c r="B1600" s="94">
        <v>36</v>
      </c>
      <c r="C1600" s="94">
        <v>55</v>
      </c>
      <c r="D1600" s="94" t="s">
        <v>1280</v>
      </c>
      <c r="E1600" s="94" t="s">
        <v>4436</v>
      </c>
      <c r="F1600" s="94">
        <v>844</v>
      </c>
      <c r="G1600" s="94" t="s">
        <v>1305</v>
      </c>
      <c r="H1600" s="94" t="s">
        <v>4437</v>
      </c>
    </row>
    <row r="1601" spans="1:8" x14ac:dyDescent="0.15">
      <c r="A1601" s="95">
        <v>42859</v>
      </c>
      <c r="B1601" s="94">
        <v>61</v>
      </c>
      <c r="C1601" s="94">
        <v>56</v>
      </c>
      <c r="D1601" s="94" t="s">
        <v>1280</v>
      </c>
      <c r="E1601" s="94" t="s">
        <v>4438</v>
      </c>
      <c r="F1601" s="94">
        <v>844</v>
      </c>
      <c r="G1601" s="94" t="s">
        <v>1305</v>
      </c>
      <c r="H1601" s="94" t="s">
        <v>4439</v>
      </c>
    </row>
    <row r="1602" spans="1:8" x14ac:dyDescent="0.15">
      <c r="A1602" s="95">
        <v>44876</v>
      </c>
      <c r="B1602" s="94">
        <v>36</v>
      </c>
      <c r="C1602" s="94">
        <v>57</v>
      </c>
      <c r="D1602" s="94" t="s">
        <v>1280</v>
      </c>
      <c r="E1602" s="94" t="s">
        <v>4440</v>
      </c>
      <c r="F1602" s="94">
        <v>844</v>
      </c>
      <c r="G1602" s="94" t="s">
        <v>1305</v>
      </c>
      <c r="H1602" s="94" t="s">
        <v>4441</v>
      </c>
    </row>
    <row r="1603" spans="1:8" x14ac:dyDescent="0.15">
      <c r="A1603" s="95">
        <v>44181</v>
      </c>
      <c r="B1603" s="94">
        <v>41</v>
      </c>
      <c r="C1603" s="94">
        <v>58</v>
      </c>
      <c r="D1603" s="94" t="s">
        <v>1280</v>
      </c>
      <c r="E1603" s="94" t="s">
        <v>4442</v>
      </c>
      <c r="F1603" s="94">
        <v>844</v>
      </c>
      <c r="G1603" s="94" t="s">
        <v>1305</v>
      </c>
      <c r="H1603" s="94" t="s">
        <v>4443</v>
      </c>
    </row>
    <row r="1604" spans="1:8" x14ac:dyDescent="0.15">
      <c r="A1604" s="95">
        <v>44174</v>
      </c>
      <c r="B1604" s="94">
        <v>51</v>
      </c>
      <c r="C1604" s="94">
        <v>59</v>
      </c>
      <c r="D1604" s="94" t="s">
        <v>1307</v>
      </c>
      <c r="E1604" s="94" t="s">
        <v>4444</v>
      </c>
      <c r="F1604" s="94">
        <v>844</v>
      </c>
      <c r="G1604" s="94" t="s">
        <v>1305</v>
      </c>
      <c r="H1604" s="94" t="s">
        <v>4445</v>
      </c>
    </row>
    <row r="1605" spans="1:8" x14ac:dyDescent="0.15">
      <c r="A1605" s="95">
        <v>42859</v>
      </c>
      <c r="B1605" s="94">
        <v>61</v>
      </c>
      <c r="C1605" s="94">
        <v>60</v>
      </c>
      <c r="D1605" s="94" t="s">
        <v>1280</v>
      </c>
      <c r="E1605" s="94" t="s">
        <v>4446</v>
      </c>
      <c r="F1605" s="94">
        <v>844</v>
      </c>
      <c r="G1605" s="94" t="s">
        <v>1305</v>
      </c>
      <c r="H1605" s="94" t="s">
        <v>4447</v>
      </c>
    </row>
    <row r="1606" spans="1:8" x14ac:dyDescent="0.15">
      <c r="A1606" s="95">
        <v>42859</v>
      </c>
      <c r="B1606" s="94">
        <v>61</v>
      </c>
      <c r="C1606" s="94">
        <v>61</v>
      </c>
      <c r="D1606" s="94" t="s">
        <v>1280</v>
      </c>
      <c r="E1606" s="94" t="s">
        <v>4448</v>
      </c>
      <c r="F1606" s="94">
        <v>844</v>
      </c>
      <c r="G1606" s="94" t="s">
        <v>1305</v>
      </c>
      <c r="H1606" s="94" t="s">
        <v>4449</v>
      </c>
    </row>
    <row r="1607" spans="1:8" x14ac:dyDescent="0.15">
      <c r="A1607" s="95">
        <v>41437</v>
      </c>
      <c r="B1607" s="94">
        <v>61</v>
      </c>
      <c r="C1607" s="94">
        <v>62</v>
      </c>
      <c r="D1607" s="94" t="s">
        <v>1280</v>
      </c>
      <c r="E1607" s="94" t="s">
        <v>4450</v>
      </c>
      <c r="F1607" s="94">
        <v>844</v>
      </c>
      <c r="G1607" s="94" t="s">
        <v>1305</v>
      </c>
      <c r="H1607" s="94" t="s">
        <v>4451</v>
      </c>
    </row>
    <row r="1608" spans="1:8" x14ac:dyDescent="0.15">
      <c r="A1608" s="95">
        <v>42604</v>
      </c>
      <c r="B1608" s="94">
        <v>61</v>
      </c>
      <c r="C1608" s="94">
        <v>63</v>
      </c>
      <c r="D1608" s="94" t="s">
        <v>1280</v>
      </c>
      <c r="E1608" s="94" t="s">
        <v>4452</v>
      </c>
      <c r="F1608" s="94">
        <v>844</v>
      </c>
      <c r="G1608" s="94" t="s">
        <v>1305</v>
      </c>
      <c r="H1608" s="94" t="s">
        <v>4453</v>
      </c>
    </row>
    <row r="1609" spans="1:8" x14ac:dyDescent="0.15">
      <c r="A1609" s="95">
        <v>42604</v>
      </c>
      <c r="B1609" s="94">
        <v>61</v>
      </c>
      <c r="C1609" s="94">
        <v>64</v>
      </c>
      <c r="D1609" s="94" t="s">
        <v>1280</v>
      </c>
      <c r="E1609" s="94" t="s">
        <v>4454</v>
      </c>
      <c r="F1609" s="94">
        <v>844</v>
      </c>
      <c r="G1609" s="94" t="s">
        <v>1305</v>
      </c>
      <c r="H1609" s="94" t="s">
        <v>4455</v>
      </c>
    </row>
    <row r="1610" spans="1:8" x14ac:dyDescent="0.15">
      <c r="A1610" s="95">
        <v>42604</v>
      </c>
      <c r="B1610" s="94">
        <v>61</v>
      </c>
      <c r="C1610" s="94">
        <v>65</v>
      </c>
      <c r="D1610" s="94" t="s">
        <v>1280</v>
      </c>
      <c r="E1610" s="94" t="s">
        <v>4456</v>
      </c>
      <c r="F1610" s="94">
        <v>844</v>
      </c>
      <c r="G1610" s="94" t="s">
        <v>1305</v>
      </c>
      <c r="H1610" s="94" t="s">
        <v>4457</v>
      </c>
    </row>
    <row r="1611" spans="1:8" x14ac:dyDescent="0.15">
      <c r="A1611" s="95">
        <v>42859</v>
      </c>
      <c r="B1611" s="94">
        <v>61</v>
      </c>
      <c r="C1611" s="94">
        <v>66</v>
      </c>
      <c r="D1611" s="94" t="s">
        <v>1280</v>
      </c>
      <c r="E1611" s="94" t="s">
        <v>4458</v>
      </c>
      <c r="F1611" s="94">
        <v>844</v>
      </c>
      <c r="G1611" s="94" t="s">
        <v>1305</v>
      </c>
      <c r="H1611" s="94" t="s">
        <v>4459</v>
      </c>
    </row>
    <row r="1612" spans="1:8" x14ac:dyDescent="0.15">
      <c r="A1612" s="95">
        <v>42604</v>
      </c>
      <c r="B1612" s="94">
        <v>61</v>
      </c>
      <c r="C1612" s="94">
        <v>67</v>
      </c>
      <c r="D1612" s="94" t="s">
        <v>1280</v>
      </c>
      <c r="E1612" s="94" t="s">
        <v>4460</v>
      </c>
      <c r="F1612" s="94">
        <v>844</v>
      </c>
      <c r="G1612" s="94" t="s">
        <v>1305</v>
      </c>
      <c r="H1612" s="94" t="s">
        <v>4461</v>
      </c>
    </row>
    <row r="1613" spans="1:8" x14ac:dyDescent="0.15">
      <c r="A1613" s="95">
        <v>42859</v>
      </c>
      <c r="B1613" s="94">
        <v>11</v>
      </c>
      <c r="C1613" s="94">
        <v>68</v>
      </c>
      <c r="D1613" s="94" t="s">
        <v>1280</v>
      </c>
      <c r="E1613" s="94" t="s">
        <v>4462</v>
      </c>
      <c r="F1613" s="94">
        <v>844</v>
      </c>
      <c r="G1613" s="94" t="s">
        <v>1305</v>
      </c>
      <c r="H1613" s="94" t="s">
        <v>4463</v>
      </c>
    </row>
    <row r="1614" spans="1:8" x14ac:dyDescent="0.15">
      <c r="A1614" s="95">
        <v>44867</v>
      </c>
      <c r="B1614" s="94">
        <v>61</v>
      </c>
      <c r="C1614" s="94">
        <v>69</v>
      </c>
      <c r="D1614" s="94" t="s">
        <v>1748</v>
      </c>
      <c r="E1614" s="94" t="s">
        <v>4464</v>
      </c>
      <c r="F1614" s="94">
        <v>844</v>
      </c>
      <c r="G1614" s="94" t="s">
        <v>1305</v>
      </c>
      <c r="H1614" s="94" t="s">
        <v>4465</v>
      </c>
    </row>
    <row r="1615" spans="1:8" x14ac:dyDescent="0.15">
      <c r="A1615" s="95">
        <v>42640</v>
      </c>
      <c r="B1615" s="94">
        <v>41</v>
      </c>
      <c r="C1615" s="94">
        <v>70</v>
      </c>
      <c r="D1615" s="94" t="s">
        <v>1280</v>
      </c>
      <c r="E1615" s="94" t="s">
        <v>4466</v>
      </c>
      <c r="F1615" s="94">
        <v>844</v>
      </c>
      <c r="G1615" s="94" t="s">
        <v>1305</v>
      </c>
      <c r="H1615" s="94" t="s">
        <v>4467</v>
      </c>
    </row>
    <row r="1616" spans="1:8" x14ac:dyDescent="0.15">
      <c r="A1616" s="95">
        <v>42859</v>
      </c>
      <c r="B1616" s="94">
        <v>41</v>
      </c>
      <c r="C1616" s="94">
        <v>70</v>
      </c>
      <c r="D1616" s="94" t="s">
        <v>1280</v>
      </c>
      <c r="E1616" s="94" t="s">
        <v>4466</v>
      </c>
      <c r="F1616" s="94">
        <v>844</v>
      </c>
      <c r="G1616" s="94" t="s">
        <v>1305</v>
      </c>
      <c r="H1616" s="94" t="s">
        <v>4468</v>
      </c>
    </row>
    <row r="1617" spans="1:8" x14ac:dyDescent="0.15">
      <c r="A1617" s="95">
        <v>42859</v>
      </c>
      <c r="B1617" s="94">
        <v>61</v>
      </c>
      <c r="C1617" s="94">
        <v>71</v>
      </c>
      <c r="D1617" s="94" t="s">
        <v>1280</v>
      </c>
      <c r="E1617" s="94" t="s">
        <v>4469</v>
      </c>
      <c r="F1617" s="94">
        <v>844</v>
      </c>
      <c r="G1617" s="94" t="s">
        <v>1316</v>
      </c>
      <c r="H1617" s="94" t="s">
        <v>4470</v>
      </c>
    </row>
    <row r="1618" spans="1:8" x14ac:dyDescent="0.15">
      <c r="A1618" s="95">
        <v>42859</v>
      </c>
      <c r="B1618" s="94">
        <v>61</v>
      </c>
      <c r="C1618" s="94">
        <v>72</v>
      </c>
      <c r="D1618" s="94" t="s">
        <v>1280</v>
      </c>
      <c r="E1618" s="94" t="s">
        <v>4471</v>
      </c>
      <c r="F1618" s="94">
        <v>844</v>
      </c>
      <c r="G1618" s="94" t="s">
        <v>1316</v>
      </c>
      <c r="H1618" s="94" t="s">
        <v>4472</v>
      </c>
    </row>
    <row r="1619" spans="1:8" x14ac:dyDescent="0.15">
      <c r="A1619" s="95">
        <v>42859</v>
      </c>
      <c r="B1619" s="94">
        <v>34</v>
      </c>
      <c r="C1619" s="94">
        <v>73</v>
      </c>
      <c r="D1619" s="94" t="s">
        <v>1280</v>
      </c>
      <c r="E1619" s="94" t="s">
        <v>4473</v>
      </c>
      <c r="F1619" s="94">
        <v>844</v>
      </c>
      <c r="G1619" s="94" t="s">
        <v>1316</v>
      </c>
      <c r="H1619" s="94" t="s">
        <v>4474</v>
      </c>
    </row>
    <row r="1620" spans="1:8" x14ac:dyDescent="0.15">
      <c r="A1620" s="95">
        <v>42859</v>
      </c>
      <c r="B1620" s="94">
        <v>61</v>
      </c>
      <c r="C1620" s="94">
        <v>74</v>
      </c>
      <c r="D1620" s="94" t="s">
        <v>1280</v>
      </c>
      <c r="E1620" s="94" t="s">
        <v>4475</v>
      </c>
      <c r="F1620" s="94">
        <v>844</v>
      </c>
      <c r="G1620" s="94" t="s">
        <v>1316</v>
      </c>
      <c r="H1620" s="94" t="s">
        <v>4476</v>
      </c>
    </row>
    <row r="1621" spans="1:8" x14ac:dyDescent="0.15">
      <c r="A1621" s="95">
        <v>42859</v>
      </c>
      <c r="B1621" s="94">
        <v>11</v>
      </c>
      <c r="C1621" s="94">
        <v>75</v>
      </c>
      <c r="D1621" s="94" t="s">
        <v>1280</v>
      </c>
      <c r="E1621" s="94" t="s">
        <v>4477</v>
      </c>
      <c r="F1621" s="94">
        <v>844</v>
      </c>
      <c r="G1621" s="94" t="s">
        <v>1316</v>
      </c>
      <c r="H1621" s="94" t="s">
        <v>4478</v>
      </c>
    </row>
    <row r="1622" spans="1:8" x14ac:dyDescent="0.15">
      <c r="A1622" s="95">
        <v>43825</v>
      </c>
      <c r="B1622" s="94">
        <v>61</v>
      </c>
      <c r="C1622" s="94">
        <v>76</v>
      </c>
      <c r="D1622" s="94" t="s">
        <v>1280</v>
      </c>
      <c r="E1622" s="94" t="s">
        <v>4479</v>
      </c>
      <c r="F1622" s="94">
        <v>844</v>
      </c>
      <c r="G1622" s="94" t="s">
        <v>1322</v>
      </c>
      <c r="H1622" s="94" t="s">
        <v>4480</v>
      </c>
    </row>
    <row r="1623" spans="1:8" x14ac:dyDescent="0.15">
      <c r="A1623" s="95">
        <v>42859</v>
      </c>
      <c r="B1623" s="94">
        <v>61</v>
      </c>
      <c r="C1623" s="94">
        <v>77</v>
      </c>
      <c r="D1623" s="94" t="s">
        <v>1280</v>
      </c>
      <c r="E1623" s="94" t="s">
        <v>4481</v>
      </c>
      <c r="F1623" s="94">
        <v>844</v>
      </c>
      <c r="G1623" s="94" t="s">
        <v>1322</v>
      </c>
      <c r="H1623" s="94" t="s">
        <v>4482</v>
      </c>
    </row>
    <row r="1624" spans="1:8" x14ac:dyDescent="0.15">
      <c r="A1624" s="95">
        <v>43825</v>
      </c>
      <c r="B1624" s="94">
        <v>61</v>
      </c>
      <c r="C1624" s="94">
        <v>78</v>
      </c>
      <c r="D1624" s="94" t="s">
        <v>1280</v>
      </c>
      <c r="E1624" s="94" t="s">
        <v>4483</v>
      </c>
      <c r="F1624" s="94">
        <v>844</v>
      </c>
      <c r="G1624" s="94" t="s">
        <v>1322</v>
      </c>
      <c r="H1624" s="94" t="s">
        <v>4484</v>
      </c>
    </row>
    <row r="1625" spans="1:8" x14ac:dyDescent="0.15">
      <c r="A1625" s="95">
        <v>43825</v>
      </c>
      <c r="B1625" s="94">
        <v>12</v>
      </c>
      <c r="C1625" s="94">
        <v>79</v>
      </c>
      <c r="D1625" s="94" t="s">
        <v>1314</v>
      </c>
      <c r="E1625" s="94" t="s">
        <v>4485</v>
      </c>
      <c r="F1625" s="94">
        <v>844</v>
      </c>
      <c r="G1625" s="94" t="s">
        <v>1322</v>
      </c>
      <c r="H1625" s="94" t="s">
        <v>4486</v>
      </c>
    </row>
    <row r="1626" spans="1:8" x14ac:dyDescent="0.15">
      <c r="A1626" s="95">
        <v>42859</v>
      </c>
      <c r="B1626" s="94">
        <v>61</v>
      </c>
      <c r="C1626" s="94">
        <v>80</v>
      </c>
      <c r="D1626" s="94" t="s">
        <v>1314</v>
      </c>
      <c r="E1626" s="94" t="s">
        <v>4487</v>
      </c>
      <c r="F1626" s="94">
        <v>844</v>
      </c>
      <c r="G1626" s="94" t="s">
        <v>1322</v>
      </c>
      <c r="H1626" s="94" t="s">
        <v>4488</v>
      </c>
    </row>
    <row r="1627" spans="1:8" x14ac:dyDescent="0.15">
      <c r="A1627" s="95">
        <v>43825</v>
      </c>
      <c r="B1627" s="94">
        <v>12</v>
      </c>
      <c r="C1627" s="94">
        <v>81</v>
      </c>
      <c r="D1627" s="94" t="s">
        <v>1280</v>
      </c>
      <c r="E1627" s="94" t="s">
        <v>4489</v>
      </c>
      <c r="F1627" s="94">
        <v>844</v>
      </c>
      <c r="G1627" s="94" t="s">
        <v>1322</v>
      </c>
      <c r="H1627" s="94" t="s">
        <v>4490</v>
      </c>
    </row>
    <row r="1628" spans="1:8" x14ac:dyDescent="0.15">
      <c r="A1628" s="95">
        <v>42859</v>
      </c>
      <c r="B1628" s="94">
        <v>11</v>
      </c>
      <c r="C1628" s="94">
        <v>1</v>
      </c>
      <c r="D1628" s="94" t="s">
        <v>1280</v>
      </c>
      <c r="E1628" s="94" t="s">
        <v>4491</v>
      </c>
      <c r="F1628" s="94">
        <v>1047</v>
      </c>
      <c r="G1628" s="94" t="s">
        <v>1287</v>
      </c>
      <c r="H1628" s="94" t="s">
        <v>4492</v>
      </c>
    </row>
    <row r="1629" spans="1:8" x14ac:dyDescent="0.15">
      <c r="A1629" s="95">
        <v>42859</v>
      </c>
      <c r="B1629" s="94">
        <v>61</v>
      </c>
      <c r="C1629" s="94">
        <v>2</v>
      </c>
      <c r="D1629" s="94" t="s">
        <v>1280</v>
      </c>
      <c r="E1629" s="94" t="s">
        <v>4493</v>
      </c>
      <c r="F1629" s="94">
        <v>1047</v>
      </c>
      <c r="G1629" s="94" t="s">
        <v>1287</v>
      </c>
      <c r="H1629" s="94" t="s">
        <v>4494</v>
      </c>
    </row>
    <row r="1630" spans="1:8" x14ac:dyDescent="0.15">
      <c r="A1630" s="95">
        <v>42859</v>
      </c>
      <c r="B1630" s="94">
        <v>21</v>
      </c>
      <c r="C1630" s="94">
        <v>3</v>
      </c>
      <c r="D1630" s="94" t="s">
        <v>1280</v>
      </c>
      <c r="E1630" s="94" t="s">
        <v>4495</v>
      </c>
      <c r="F1630" s="94">
        <v>1047</v>
      </c>
      <c r="G1630" s="94" t="s">
        <v>1287</v>
      </c>
      <c r="H1630" s="94" t="s">
        <v>4496</v>
      </c>
    </row>
    <row r="1631" spans="1:8" x14ac:dyDescent="0.15">
      <c r="A1631" s="95">
        <v>42733</v>
      </c>
      <c r="B1631" s="94">
        <v>61</v>
      </c>
      <c r="C1631" s="94">
        <v>4</v>
      </c>
      <c r="D1631" s="94" t="s">
        <v>1280</v>
      </c>
      <c r="E1631" s="94" t="s">
        <v>4497</v>
      </c>
      <c r="F1631" s="94">
        <v>1047</v>
      </c>
      <c r="G1631" s="94" t="s">
        <v>1294</v>
      </c>
      <c r="H1631" s="94" t="s">
        <v>4498</v>
      </c>
    </row>
    <row r="1632" spans="1:8" x14ac:dyDescent="0.15">
      <c r="A1632" s="95">
        <v>42733</v>
      </c>
      <c r="B1632" s="94">
        <v>12</v>
      </c>
      <c r="C1632" s="94">
        <v>5</v>
      </c>
      <c r="D1632" s="94" t="s">
        <v>1280</v>
      </c>
      <c r="E1632" s="94" t="s">
        <v>4499</v>
      </c>
      <c r="F1632" s="94">
        <v>1047</v>
      </c>
      <c r="G1632" s="94" t="s">
        <v>1294</v>
      </c>
      <c r="H1632" s="94" t="s">
        <v>4500</v>
      </c>
    </row>
    <row r="1633" spans="1:8" x14ac:dyDescent="0.15">
      <c r="A1633" s="95">
        <v>42859</v>
      </c>
      <c r="B1633" s="94">
        <v>34</v>
      </c>
      <c r="C1633" s="94">
        <v>6</v>
      </c>
      <c r="D1633" s="94" t="s">
        <v>1280</v>
      </c>
      <c r="E1633" s="94" t="s">
        <v>4501</v>
      </c>
      <c r="F1633" s="94">
        <v>1047</v>
      </c>
      <c r="G1633" s="94" t="s">
        <v>1294</v>
      </c>
      <c r="H1633" s="94" t="s">
        <v>4502</v>
      </c>
    </row>
    <row r="1634" spans="1:8" x14ac:dyDescent="0.15">
      <c r="A1634" s="95">
        <v>42733</v>
      </c>
      <c r="B1634" s="94">
        <v>22</v>
      </c>
      <c r="C1634" s="94">
        <v>7</v>
      </c>
      <c r="D1634" s="94" t="s">
        <v>1280</v>
      </c>
      <c r="E1634" s="94" t="s">
        <v>4503</v>
      </c>
      <c r="F1634" s="94">
        <v>1047</v>
      </c>
      <c r="G1634" s="94" t="s">
        <v>1294</v>
      </c>
      <c r="H1634" s="94" t="s">
        <v>4504</v>
      </c>
    </row>
    <row r="1635" spans="1:8" x14ac:dyDescent="0.15">
      <c r="A1635" s="95">
        <v>42733</v>
      </c>
      <c r="B1635" s="94">
        <v>35</v>
      </c>
      <c r="C1635" s="94">
        <v>8</v>
      </c>
      <c r="D1635" s="94" t="s">
        <v>1280</v>
      </c>
      <c r="E1635" s="94" t="s">
        <v>4505</v>
      </c>
      <c r="F1635" s="94">
        <v>1047</v>
      </c>
      <c r="G1635" s="94" t="s">
        <v>1294</v>
      </c>
      <c r="H1635" s="94" t="s">
        <v>4506</v>
      </c>
    </row>
    <row r="1636" spans="1:8" x14ac:dyDescent="0.15">
      <c r="A1636" s="95">
        <v>42859</v>
      </c>
      <c r="B1636" s="94">
        <v>61</v>
      </c>
      <c r="C1636" s="94">
        <v>9</v>
      </c>
      <c r="D1636" s="94" t="s">
        <v>1280</v>
      </c>
      <c r="E1636" s="94" t="s">
        <v>4507</v>
      </c>
      <c r="F1636" s="94">
        <v>1047</v>
      </c>
      <c r="G1636" s="94" t="s">
        <v>1305</v>
      </c>
      <c r="H1636" s="94" t="s">
        <v>4508</v>
      </c>
    </row>
    <row r="1637" spans="1:8" x14ac:dyDescent="0.15">
      <c r="A1637" s="95">
        <v>42859</v>
      </c>
      <c r="B1637" s="94">
        <v>61</v>
      </c>
      <c r="C1637" s="94">
        <v>10</v>
      </c>
      <c r="D1637" s="94" t="s">
        <v>1280</v>
      </c>
      <c r="E1637" s="94" t="s">
        <v>4509</v>
      </c>
      <c r="F1637" s="94">
        <v>1047</v>
      </c>
      <c r="G1637" s="94" t="s">
        <v>1305</v>
      </c>
      <c r="H1637" s="94" t="s">
        <v>4510</v>
      </c>
    </row>
    <row r="1638" spans="1:8" x14ac:dyDescent="0.15">
      <c r="A1638" s="95">
        <v>42859</v>
      </c>
      <c r="B1638" s="94">
        <v>11</v>
      </c>
      <c r="C1638" s="94">
        <v>11</v>
      </c>
      <c r="D1638" s="94" t="s">
        <v>1280</v>
      </c>
      <c r="E1638" s="94" t="s">
        <v>4511</v>
      </c>
      <c r="F1638" s="94">
        <v>1047</v>
      </c>
      <c r="G1638" s="94" t="s">
        <v>1305</v>
      </c>
      <c r="H1638" s="94" t="s">
        <v>4512</v>
      </c>
    </row>
    <row r="1639" spans="1:8" x14ac:dyDescent="0.15">
      <c r="A1639" s="95">
        <v>42859</v>
      </c>
      <c r="B1639" s="94">
        <v>61</v>
      </c>
      <c r="C1639" s="94">
        <v>12</v>
      </c>
      <c r="D1639" s="94" t="s">
        <v>1280</v>
      </c>
      <c r="E1639" s="94" t="s">
        <v>4513</v>
      </c>
      <c r="F1639" s="94">
        <v>1047</v>
      </c>
      <c r="G1639" s="94" t="s">
        <v>1305</v>
      </c>
      <c r="H1639" s="94" t="s">
        <v>4514</v>
      </c>
    </row>
    <row r="1640" spans="1:8" x14ac:dyDescent="0.15">
      <c r="A1640" s="95">
        <v>42859</v>
      </c>
      <c r="B1640" s="94">
        <v>61</v>
      </c>
      <c r="C1640" s="94">
        <v>13</v>
      </c>
      <c r="D1640" s="94" t="s">
        <v>1280</v>
      </c>
      <c r="E1640" s="94" t="s">
        <v>4515</v>
      </c>
      <c r="F1640" s="94">
        <v>1047</v>
      </c>
      <c r="G1640" s="94" t="s">
        <v>1305</v>
      </c>
      <c r="H1640" s="94" t="s">
        <v>4516</v>
      </c>
    </row>
    <row r="1641" spans="1:8" x14ac:dyDescent="0.15">
      <c r="A1641" s="95">
        <v>42733</v>
      </c>
      <c r="B1641" s="94">
        <v>41</v>
      </c>
      <c r="C1641" s="94">
        <v>14</v>
      </c>
      <c r="D1641" s="94" t="s">
        <v>1280</v>
      </c>
      <c r="E1641" s="94" t="s">
        <v>4517</v>
      </c>
      <c r="F1641" s="94">
        <v>1047</v>
      </c>
      <c r="G1641" s="94" t="s">
        <v>1305</v>
      </c>
      <c r="H1641" s="94" t="s">
        <v>4518</v>
      </c>
    </row>
    <row r="1642" spans="1:8" x14ac:dyDescent="0.15">
      <c r="A1642" s="95">
        <v>42859</v>
      </c>
      <c r="B1642" s="94">
        <v>61</v>
      </c>
      <c r="C1642" s="94">
        <v>15</v>
      </c>
      <c r="D1642" s="94" t="s">
        <v>1280</v>
      </c>
      <c r="E1642" s="94" t="s">
        <v>4519</v>
      </c>
      <c r="F1642" s="94">
        <v>1047</v>
      </c>
      <c r="G1642" s="94" t="s">
        <v>1316</v>
      </c>
      <c r="H1642" s="94" t="s">
        <v>4520</v>
      </c>
    </row>
    <row r="1643" spans="1:8" x14ac:dyDescent="0.15">
      <c r="A1643" s="95">
        <v>43892</v>
      </c>
      <c r="B1643" s="94">
        <v>61</v>
      </c>
      <c r="C1643" s="94">
        <v>1</v>
      </c>
      <c r="D1643" s="94" t="s">
        <v>1280</v>
      </c>
      <c r="E1643" s="94" t="s">
        <v>4521</v>
      </c>
      <c r="F1643" s="94">
        <v>1340</v>
      </c>
      <c r="G1643" s="94" t="s">
        <v>1282</v>
      </c>
      <c r="H1643" s="94" t="s">
        <v>4522</v>
      </c>
    </row>
    <row r="1644" spans="1:8" x14ac:dyDescent="0.15">
      <c r="A1644" s="95">
        <v>41828</v>
      </c>
      <c r="B1644" s="94">
        <v>31</v>
      </c>
      <c r="C1644" s="94">
        <v>2</v>
      </c>
      <c r="D1644" s="94" t="s">
        <v>1307</v>
      </c>
      <c r="E1644" s="94" t="s">
        <v>4523</v>
      </c>
      <c r="F1644" s="94">
        <v>1340</v>
      </c>
      <c r="G1644" s="94" t="s">
        <v>1282</v>
      </c>
      <c r="H1644" s="94" t="s">
        <v>4524</v>
      </c>
    </row>
    <row r="1645" spans="1:8" x14ac:dyDescent="0.15">
      <c r="A1645" s="95">
        <v>42942</v>
      </c>
      <c r="B1645" s="94">
        <v>11</v>
      </c>
      <c r="C1645" s="94">
        <v>3</v>
      </c>
      <c r="D1645" s="94" t="s">
        <v>1280</v>
      </c>
      <c r="E1645" s="94" t="s">
        <v>4525</v>
      </c>
      <c r="F1645" s="94">
        <v>1340</v>
      </c>
      <c r="G1645" s="94" t="s">
        <v>1287</v>
      </c>
      <c r="H1645" s="94" t="s">
        <v>4526</v>
      </c>
    </row>
    <row r="1646" spans="1:8" x14ac:dyDescent="0.15">
      <c r="A1646" s="95">
        <v>42936</v>
      </c>
      <c r="B1646" s="94">
        <v>32</v>
      </c>
      <c r="C1646" s="94">
        <v>4</v>
      </c>
      <c r="D1646" s="94" t="s">
        <v>1280</v>
      </c>
      <c r="E1646" s="94" t="s">
        <v>4527</v>
      </c>
      <c r="F1646" s="94">
        <v>1340</v>
      </c>
      <c r="G1646" s="94" t="s">
        <v>1287</v>
      </c>
      <c r="H1646" s="94" t="s">
        <v>4528</v>
      </c>
    </row>
    <row r="1647" spans="1:8" x14ac:dyDescent="0.15">
      <c r="A1647" s="95">
        <v>42941</v>
      </c>
      <c r="B1647" s="94">
        <v>61</v>
      </c>
      <c r="C1647" s="94">
        <v>5</v>
      </c>
      <c r="D1647" s="94" t="s">
        <v>1280</v>
      </c>
      <c r="E1647" s="94" t="s">
        <v>4529</v>
      </c>
      <c r="F1647" s="94">
        <v>1340</v>
      </c>
      <c r="G1647" s="94" t="s">
        <v>1287</v>
      </c>
      <c r="H1647" s="94" t="s">
        <v>4530</v>
      </c>
    </row>
    <row r="1648" spans="1:8" x14ac:dyDescent="0.15">
      <c r="A1648" s="95">
        <v>42948</v>
      </c>
      <c r="B1648" s="94">
        <v>33</v>
      </c>
      <c r="C1648" s="94">
        <v>6</v>
      </c>
      <c r="D1648" s="94" t="s">
        <v>1280</v>
      </c>
      <c r="E1648" s="94" t="s">
        <v>4531</v>
      </c>
      <c r="F1648" s="94">
        <v>1340</v>
      </c>
      <c r="G1648" s="94" t="s">
        <v>1294</v>
      </c>
      <c r="H1648" s="94" t="s">
        <v>4532</v>
      </c>
    </row>
    <row r="1649" spans="1:8" x14ac:dyDescent="0.15">
      <c r="A1649" s="95">
        <v>44405</v>
      </c>
      <c r="B1649" s="94">
        <v>33</v>
      </c>
      <c r="C1649" s="94">
        <v>7</v>
      </c>
      <c r="D1649" s="94" t="s">
        <v>1280</v>
      </c>
      <c r="E1649" s="94" t="s">
        <v>1509</v>
      </c>
      <c r="F1649" s="94">
        <v>1340</v>
      </c>
      <c r="G1649" s="94" t="s">
        <v>1294</v>
      </c>
      <c r="H1649" s="94" t="s">
        <v>4533</v>
      </c>
    </row>
    <row r="1650" spans="1:8" x14ac:dyDescent="0.15">
      <c r="A1650" s="95">
        <v>42948</v>
      </c>
      <c r="B1650" s="94">
        <v>61</v>
      </c>
      <c r="C1650" s="94">
        <v>8</v>
      </c>
      <c r="D1650" s="94" t="s">
        <v>1280</v>
      </c>
      <c r="E1650" s="94" t="s">
        <v>4534</v>
      </c>
      <c r="F1650" s="94">
        <v>1340</v>
      </c>
      <c r="G1650" s="94" t="s">
        <v>1294</v>
      </c>
      <c r="H1650" s="94" t="s">
        <v>4535</v>
      </c>
    </row>
    <row r="1651" spans="1:8" x14ac:dyDescent="0.15">
      <c r="A1651" s="95">
        <v>44449</v>
      </c>
      <c r="B1651" s="94">
        <v>12</v>
      </c>
      <c r="C1651" s="94">
        <v>9</v>
      </c>
      <c r="D1651" s="94" t="s">
        <v>1280</v>
      </c>
      <c r="E1651" s="94" t="s">
        <v>4536</v>
      </c>
      <c r="F1651" s="94">
        <v>1340</v>
      </c>
      <c r="G1651" s="94" t="s">
        <v>1294</v>
      </c>
      <c r="H1651" s="94" t="s">
        <v>4537</v>
      </c>
    </row>
    <row r="1652" spans="1:8" x14ac:dyDescent="0.15">
      <c r="A1652" s="95">
        <v>42947</v>
      </c>
      <c r="B1652" s="94">
        <v>34</v>
      </c>
      <c r="C1652" s="94">
        <v>10</v>
      </c>
      <c r="D1652" s="94" t="s">
        <v>1280</v>
      </c>
      <c r="E1652" s="94" t="s">
        <v>4538</v>
      </c>
      <c r="F1652" s="94">
        <v>1340</v>
      </c>
      <c r="G1652" s="94" t="s">
        <v>1294</v>
      </c>
      <c r="H1652" s="94" t="s">
        <v>4539</v>
      </c>
    </row>
    <row r="1653" spans="1:8" x14ac:dyDescent="0.15">
      <c r="A1653" s="95">
        <v>42942</v>
      </c>
      <c r="B1653" s="94">
        <v>61</v>
      </c>
      <c r="C1653" s="94">
        <v>11</v>
      </c>
      <c r="D1653" s="94" t="s">
        <v>1280</v>
      </c>
      <c r="E1653" s="94" t="s">
        <v>4540</v>
      </c>
      <c r="F1653" s="94">
        <v>1340</v>
      </c>
      <c r="G1653" s="94" t="s">
        <v>1294</v>
      </c>
      <c r="H1653" s="94" t="s">
        <v>4541</v>
      </c>
    </row>
    <row r="1654" spans="1:8" x14ac:dyDescent="0.15">
      <c r="A1654" s="95">
        <v>44449</v>
      </c>
      <c r="B1654" s="94">
        <v>22</v>
      </c>
      <c r="C1654" s="94">
        <v>12</v>
      </c>
      <c r="D1654" s="94" t="s">
        <v>1280</v>
      </c>
      <c r="E1654" s="94" t="s">
        <v>4542</v>
      </c>
      <c r="F1654" s="94">
        <v>1340</v>
      </c>
      <c r="G1654" s="94" t="s">
        <v>1294</v>
      </c>
      <c r="H1654" s="94" t="s">
        <v>4543</v>
      </c>
    </row>
    <row r="1655" spans="1:8" x14ac:dyDescent="0.15">
      <c r="A1655" s="95">
        <v>42947</v>
      </c>
      <c r="B1655" s="94">
        <v>35</v>
      </c>
      <c r="C1655" s="94">
        <v>13</v>
      </c>
      <c r="D1655" s="94" t="s">
        <v>1280</v>
      </c>
      <c r="E1655" s="94" t="s">
        <v>4544</v>
      </c>
      <c r="F1655" s="94">
        <v>1340</v>
      </c>
      <c r="G1655" s="94" t="s">
        <v>1294</v>
      </c>
      <c r="H1655" s="94" t="s">
        <v>4545</v>
      </c>
    </row>
    <row r="1656" spans="1:8" x14ac:dyDescent="0.15">
      <c r="A1656" s="95">
        <v>44369</v>
      </c>
      <c r="B1656" s="94">
        <v>35</v>
      </c>
      <c r="C1656" s="94">
        <v>14</v>
      </c>
      <c r="D1656" s="94" t="s">
        <v>1280</v>
      </c>
      <c r="E1656" s="94" t="s">
        <v>4546</v>
      </c>
      <c r="F1656" s="94">
        <v>1340</v>
      </c>
      <c r="G1656" s="94" t="s">
        <v>1294</v>
      </c>
      <c r="H1656" s="94" t="s">
        <v>4547</v>
      </c>
    </row>
    <row r="1657" spans="1:8" x14ac:dyDescent="0.15">
      <c r="A1657" s="95">
        <v>43892</v>
      </c>
      <c r="B1657" s="94">
        <v>61</v>
      </c>
      <c r="C1657" s="94">
        <v>15</v>
      </c>
      <c r="D1657" s="94" t="s">
        <v>1280</v>
      </c>
      <c r="E1657" s="94" t="s">
        <v>4548</v>
      </c>
      <c r="F1657" s="94">
        <v>1340</v>
      </c>
      <c r="G1657" s="94" t="s">
        <v>1305</v>
      </c>
      <c r="H1657" s="94" t="s">
        <v>4549</v>
      </c>
    </row>
    <row r="1658" spans="1:8" x14ac:dyDescent="0.15">
      <c r="A1658" s="95">
        <v>44449</v>
      </c>
      <c r="B1658" s="94">
        <v>41</v>
      </c>
      <c r="C1658" s="94">
        <v>16</v>
      </c>
      <c r="D1658" s="94" t="s">
        <v>1280</v>
      </c>
      <c r="E1658" s="94" t="s">
        <v>4550</v>
      </c>
      <c r="F1658" s="94">
        <v>1340</v>
      </c>
      <c r="G1658" s="94" t="s">
        <v>1305</v>
      </c>
      <c r="H1658" s="94" t="s">
        <v>4551</v>
      </c>
    </row>
    <row r="1659" spans="1:8" x14ac:dyDescent="0.15">
      <c r="A1659" s="95">
        <v>42968</v>
      </c>
      <c r="B1659" s="94">
        <v>61</v>
      </c>
      <c r="C1659" s="94">
        <v>17</v>
      </c>
      <c r="D1659" s="94" t="s">
        <v>1307</v>
      </c>
      <c r="E1659" s="94" t="s">
        <v>4552</v>
      </c>
      <c r="F1659" s="94">
        <v>1340</v>
      </c>
      <c r="G1659" s="94" t="s">
        <v>1305</v>
      </c>
      <c r="H1659" s="94" t="s">
        <v>4553</v>
      </c>
    </row>
    <row r="1660" spans="1:8" x14ac:dyDescent="0.15">
      <c r="A1660" s="95">
        <v>45068</v>
      </c>
      <c r="B1660" s="94">
        <v>61</v>
      </c>
      <c r="C1660" s="94">
        <v>18</v>
      </c>
      <c r="D1660" s="94" t="s">
        <v>1280</v>
      </c>
      <c r="E1660" s="94" t="s">
        <v>4554</v>
      </c>
      <c r="F1660" s="94">
        <v>1340</v>
      </c>
      <c r="G1660" s="94" t="s">
        <v>1305</v>
      </c>
      <c r="H1660" s="94" t="s">
        <v>4555</v>
      </c>
    </row>
    <row r="1661" spans="1:8" x14ac:dyDescent="0.15">
      <c r="A1661" s="95">
        <v>41786</v>
      </c>
      <c r="B1661" s="94">
        <v>11</v>
      </c>
      <c r="C1661" s="94">
        <v>19</v>
      </c>
      <c r="D1661" s="94" t="s">
        <v>1280</v>
      </c>
      <c r="E1661" s="94" t="s">
        <v>4556</v>
      </c>
      <c r="F1661" s="94">
        <v>1340</v>
      </c>
      <c r="G1661" s="94" t="s">
        <v>1316</v>
      </c>
      <c r="H1661" s="94" t="s">
        <v>4557</v>
      </c>
    </row>
    <row r="1662" spans="1:8" x14ac:dyDescent="0.15">
      <c r="A1662" s="95">
        <v>42916</v>
      </c>
      <c r="B1662" s="94">
        <v>61</v>
      </c>
      <c r="C1662" s="94">
        <v>20</v>
      </c>
      <c r="D1662" s="94" t="s">
        <v>1280</v>
      </c>
      <c r="E1662" s="94" t="s">
        <v>4558</v>
      </c>
      <c r="F1662" s="94">
        <v>1340</v>
      </c>
      <c r="G1662" s="94" t="s">
        <v>1316</v>
      </c>
      <c r="H1662" s="94" t="s">
        <v>4559</v>
      </c>
    </row>
    <row r="1663" spans="1:8" x14ac:dyDescent="0.15">
      <c r="A1663" s="95">
        <v>42916</v>
      </c>
      <c r="B1663" s="94">
        <v>61</v>
      </c>
      <c r="C1663" s="94">
        <v>21</v>
      </c>
      <c r="D1663" s="94" t="s">
        <v>1280</v>
      </c>
      <c r="E1663" s="94" t="s">
        <v>4560</v>
      </c>
      <c r="F1663" s="94">
        <v>1340</v>
      </c>
      <c r="G1663" s="94" t="s">
        <v>1316</v>
      </c>
      <c r="H1663" s="94" t="s">
        <v>4561</v>
      </c>
    </row>
    <row r="1664" spans="1:8" x14ac:dyDescent="0.15">
      <c r="A1664" s="95">
        <v>43892</v>
      </c>
      <c r="B1664" s="94">
        <v>61</v>
      </c>
      <c r="C1664" s="94">
        <v>22</v>
      </c>
      <c r="D1664" s="94" t="s">
        <v>1280</v>
      </c>
      <c r="E1664" s="94" t="s">
        <v>4562</v>
      </c>
      <c r="F1664" s="94">
        <v>1340</v>
      </c>
      <c r="G1664" s="94" t="s">
        <v>1316</v>
      </c>
      <c r="H1664" s="94" t="s">
        <v>4563</v>
      </c>
    </row>
    <row r="1665" spans="1:8" x14ac:dyDescent="0.15">
      <c r="A1665" s="95">
        <v>42916</v>
      </c>
      <c r="B1665" s="94">
        <v>11</v>
      </c>
      <c r="C1665" s="94">
        <v>23</v>
      </c>
      <c r="D1665" s="94" t="s">
        <v>4564</v>
      </c>
      <c r="E1665" s="94" t="s">
        <v>4565</v>
      </c>
      <c r="F1665" s="94">
        <v>1340</v>
      </c>
      <c r="G1665" s="94" t="s">
        <v>1316</v>
      </c>
      <c r="H1665" s="94" t="s">
        <v>4566</v>
      </c>
    </row>
    <row r="1666" spans="1:8" x14ac:dyDescent="0.15">
      <c r="A1666" s="95">
        <v>43892</v>
      </c>
      <c r="B1666" s="94">
        <v>11</v>
      </c>
      <c r="C1666" s="94">
        <v>24</v>
      </c>
      <c r="D1666" s="94" t="s">
        <v>4564</v>
      </c>
      <c r="E1666" s="94" t="s">
        <v>4567</v>
      </c>
      <c r="F1666" s="94">
        <v>1340</v>
      </c>
      <c r="G1666" s="94" t="s">
        <v>1316</v>
      </c>
      <c r="H1666" s="94" t="s">
        <v>4568</v>
      </c>
    </row>
    <row r="1667" spans="1:8" x14ac:dyDescent="0.15">
      <c r="A1667" s="95">
        <v>42916</v>
      </c>
      <c r="B1667" s="94">
        <v>11</v>
      </c>
      <c r="C1667" s="94">
        <v>25</v>
      </c>
      <c r="D1667" s="94" t="s">
        <v>1280</v>
      </c>
      <c r="E1667" s="94" t="s">
        <v>4569</v>
      </c>
      <c r="F1667" s="94">
        <v>1340</v>
      </c>
      <c r="G1667" s="94" t="s">
        <v>1316</v>
      </c>
      <c r="H1667" s="94" t="s">
        <v>4570</v>
      </c>
    </row>
    <row r="1668" spans="1:8" x14ac:dyDescent="0.15">
      <c r="A1668" s="95">
        <v>43892</v>
      </c>
      <c r="B1668" s="94">
        <v>11</v>
      </c>
      <c r="C1668" s="94">
        <v>26</v>
      </c>
      <c r="D1668" s="94" t="s">
        <v>1280</v>
      </c>
      <c r="E1668" s="94" t="s">
        <v>4571</v>
      </c>
      <c r="F1668" s="94">
        <v>1340</v>
      </c>
      <c r="G1668" s="94" t="s">
        <v>1316</v>
      </c>
      <c r="H1668" s="94" t="s">
        <v>4572</v>
      </c>
    </row>
    <row r="1669" spans="1:8" x14ac:dyDescent="0.15">
      <c r="A1669" s="95">
        <v>42984</v>
      </c>
      <c r="B1669" s="94">
        <v>61</v>
      </c>
      <c r="C1669" s="94">
        <v>8</v>
      </c>
      <c r="D1669" s="94" t="s">
        <v>1280</v>
      </c>
      <c r="E1669" s="94" t="s">
        <v>4534</v>
      </c>
      <c r="F1669" s="94">
        <v>1340</v>
      </c>
      <c r="G1669" s="94" t="s">
        <v>1322</v>
      </c>
      <c r="H1669" s="94" t="s">
        <v>4573</v>
      </c>
    </row>
    <row r="1670" spans="1:8" x14ac:dyDescent="0.15">
      <c r="A1670" s="95">
        <v>44221</v>
      </c>
      <c r="B1670" s="94">
        <v>12</v>
      </c>
      <c r="C1670" s="94">
        <v>27</v>
      </c>
      <c r="D1670" s="94" t="s">
        <v>1280</v>
      </c>
      <c r="E1670" s="94" t="s">
        <v>4574</v>
      </c>
      <c r="F1670" s="94">
        <v>1340</v>
      </c>
      <c r="G1670" s="94" t="s">
        <v>1322</v>
      </c>
      <c r="H1670" s="94" t="s">
        <v>4575</v>
      </c>
    </row>
    <row r="1671" spans="1:8" x14ac:dyDescent="0.15">
      <c r="A1671" s="95">
        <v>44221</v>
      </c>
      <c r="B1671" s="94">
        <v>61</v>
      </c>
      <c r="C1671" s="94">
        <v>28</v>
      </c>
      <c r="D1671" s="94" t="s">
        <v>1307</v>
      </c>
      <c r="E1671" s="94" t="s">
        <v>4576</v>
      </c>
      <c r="F1671" s="94">
        <v>1340</v>
      </c>
      <c r="G1671" s="94" t="s">
        <v>1322</v>
      </c>
      <c r="H1671" s="94" t="s">
        <v>4577</v>
      </c>
    </row>
    <row r="1672" spans="1:8" x14ac:dyDescent="0.15">
      <c r="A1672" s="95">
        <v>45037</v>
      </c>
      <c r="B1672" s="94">
        <v>12</v>
      </c>
      <c r="C1672" s="94">
        <v>29</v>
      </c>
      <c r="D1672" s="94" t="s">
        <v>1280</v>
      </c>
      <c r="E1672" s="94" t="s">
        <v>4578</v>
      </c>
      <c r="F1672" s="94">
        <v>1340</v>
      </c>
      <c r="G1672" s="94" t="s">
        <v>1322</v>
      </c>
      <c r="H1672" s="94" t="s">
        <v>4579</v>
      </c>
    </row>
    <row r="1673" spans="1:8" x14ac:dyDescent="0.15">
      <c r="A1673" s="95">
        <v>44221</v>
      </c>
      <c r="B1673" s="94">
        <v>12</v>
      </c>
      <c r="C1673" s="94">
        <v>30</v>
      </c>
      <c r="D1673" s="94" t="s">
        <v>4564</v>
      </c>
      <c r="E1673" s="94" t="s">
        <v>4580</v>
      </c>
      <c r="F1673" s="94">
        <v>1340</v>
      </c>
      <c r="G1673" s="94" t="s">
        <v>1322</v>
      </c>
      <c r="H1673" s="94" t="s">
        <v>4581</v>
      </c>
    </row>
    <row r="1674" spans="1:8" x14ac:dyDescent="0.15">
      <c r="A1674" s="95">
        <v>45037</v>
      </c>
      <c r="B1674" s="94">
        <v>61</v>
      </c>
      <c r="C1674" s="94">
        <v>31</v>
      </c>
      <c r="D1674" s="94" t="s">
        <v>4564</v>
      </c>
      <c r="E1674" s="94" t="s">
        <v>4582</v>
      </c>
      <c r="F1674" s="94">
        <v>1340</v>
      </c>
      <c r="G1674" s="94" t="s">
        <v>1322</v>
      </c>
      <c r="H1674" s="94" t="s">
        <v>4583</v>
      </c>
    </row>
    <row r="1675" spans="1:8" x14ac:dyDescent="0.15">
      <c r="A1675" s="95">
        <v>42916</v>
      </c>
      <c r="B1675" s="94">
        <v>61</v>
      </c>
      <c r="C1675" s="94">
        <v>32</v>
      </c>
      <c r="D1675" s="94" t="s">
        <v>1280</v>
      </c>
      <c r="E1675" s="94" t="s">
        <v>4584</v>
      </c>
      <c r="F1675" s="94">
        <v>1340</v>
      </c>
      <c r="G1675" s="94" t="s">
        <v>1322</v>
      </c>
      <c r="H1675" s="94" t="s">
        <v>4585</v>
      </c>
    </row>
    <row r="1676" spans="1:8" x14ac:dyDescent="0.15">
      <c r="A1676" s="95">
        <v>42916</v>
      </c>
      <c r="B1676" s="94">
        <v>61</v>
      </c>
      <c r="C1676" s="94">
        <v>33</v>
      </c>
      <c r="D1676" s="94" t="s">
        <v>1280</v>
      </c>
      <c r="E1676" s="94" t="s">
        <v>4586</v>
      </c>
      <c r="F1676" s="94">
        <v>1340</v>
      </c>
      <c r="G1676" s="94" t="s">
        <v>1322</v>
      </c>
      <c r="H1676" s="94" t="s">
        <v>4587</v>
      </c>
    </row>
    <row r="1677" spans="1:8" x14ac:dyDescent="0.15">
      <c r="A1677" s="95">
        <v>44369</v>
      </c>
      <c r="B1677" s="94">
        <v>61</v>
      </c>
      <c r="C1677" s="94">
        <v>34</v>
      </c>
      <c r="D1677" s="94" t="s">
        <v>1280</v>
      </c>
      <c r="E1677" s="94" t="s">
        <v>4588</v>
      </c>
      <c r="F1677" s="94">
        <v>1340</v>
      </c>
      <c r="G1677" s="94" t="s">
        <v>1322</v>
      </c>
      <c r="H1677" s="94" t="s">
        <v>4589</v>
      </c>
    </row>
    <row r="1678" spans="1:8" x14ac:dyDescent="0.15">
      <c r="A1678" s="95">
        <v>43892</v>
      </c>
      <c r="B1678" s="94">
        <v>61</v>
      </c>
      <c r="C1678" s="94">
        <v>35</v>
      </c>
      <c r="D1678" s="94" t="s">
        <v>4564</v>
      </c>
      <c r="E1678" s="94" t="s">
        <v>4590</v>
      </c>
      <c r="F1678" s="94">
        <v>1340</v>
      </c>
      <c r="G1678" s="94" t="s">
        <v>1322</v>
      </c>
      <c r="H1678" s="94" t="s">
        <v>4591</v>
      </c>
    </row>
    <row r="1679" spans="1:8" x14ac:dyDescent="0.15">
      <c r="A1679" s="95">
        <v>42916</v>
      </c>
      <c r="B1679" s="94">
        <v>61</v>
      </c>
      <c r="C1679" s="94">
        <v>36</v>
      </c>
      <c r="D1679" s="94" t="s">
        <v>1280</v>
      </c>
      <c r="E1679" s="94" t="s">
        <v>4592</v>
      </c>
      <c r="F1679" s="94">
        <v>1340</v>
      </c>
      <c r="G1679" s="94" t="s">
        <v>1322</v>
      </c>
      <c r="H1679" s="94" t="s">
        <v>4593</v>
      </c>
    </row>
    <row r="1680" spans="1:8" x14ac:dyDescent="0.15">
      <c r="A1680" s="95">
        <v>43892</v>
      </c>
      <c r="B1680" s="94">
        <v>61</v>
      </c>
      <c r="C1680" s="94">
        <v>37</v>
      </c>
      <c r="D1680" s="94" t="s">
        <v>4564</v>
      </c>
      <c r="E1680" s="94" t="s">
        <v>4594</v>
      </c>
      <c r="F1680" s="94">
        <v>1340</v>
      </c>
      <c r="G1680" s="94" t="s">
        <v>1322</v>
      </c>
      <c r="H1680" s="94" t="s">
        <v>4595</v>
      </c>
    </row>
    <row r="1681" spans="1:8" x14ac:dyDescent="0.15">
      <c r="A1681" s="95">
        <v>43892</v>
      </c>
      <c r="B1681" s="94">
        <v>61</v>
      </c>
      <c r="C1681" s="94">
        <v>38</v>
      </c>
      <c r="D1681" s="94" t="s">
        <v>1280</v>
      </c>
      <c r="E1681" s="94" t="s">
        <v>4596</v>
      </c>
      <c r="F1681" s="94">
        <v>1340</v>
      </c>
      <c r="G1681" s="94" t="s">
        <v>1322</v>
      </c>
      <c r="H1681" s="94" t="s">
        <v>4597</v>
      </c>
    </row>
    <row r="1682" spans="1:8" x14ac:dyDescent="0.15">
      <c r="A1682" s="95">
        <v>43892</v>
      </c>
      <c r="B1682" s="94">
        <v>61</v>
      </c>
      <c r="C1682" s="94">
        <v>39</v>
      </c>
      <c r="D1682" s="94" t="s">
        <v>1280</v>
      </c>
      <c r="E1682" s="94" t="s">
        <v>4598</v>
      </c>
      <c r="F1682" s="94">
        <v>1340</v>
      </c>
      <c r="G1682" s="94" t="s">
        <v>1786</v>
      </c>
      <c r="H1682" s="94" t="s">
        <v>4599</v>
      </c>
    </row>
    <row r="1683" spans="1:8" x14ac:dyDescent="0.15">
      <c r="A1683" s="95">
        <v>42900</v>
      </c>
      <c r="B1683" s="94">
        <v>11</v>
      </c>
      <c r="C1683" s="94">
        <v>1</v>
      </c>
      <c r="D1683" s="94" t="s">
        <v>1280</v>
      </c>
      <c r="E1683" s="94" t="s">
        <v>4600</v>
      </c>
      <c r="F1683" s="94">
        <v>1133</v>
      </c>
      <c r="G1683" s="94" t="s">
        <v>1287</v>
      </c>
      <c r="H1683" s="94" t="s">
        <v>4601</v>
      </c>
    </row>
    <row r="1684" spans="1:8" x14ac:dyDescent="0.15">
      <c r="A1684" s="95">
        <v>42900</v>
      </c>
      <c r="B1684" s="94">
        <v>61</v>
      </c>
      <c r="C1684" s="94">
        <v>2</v>
      </c>
      <c r="D1684" s="94" t="s">
        <v>1280</v>
      </c>
      <c r="E1684" s="94" t="s">
        <v>4602</v>
      </c>
      <c r="F1684" s="94">
        <v>1133</v>
      </c>
      <c r="G1684" s="94" t="s">
        <v>1287</v>
      </c>
      <c r="H1684" s="94" t="s">
        <v>4603</v>
      </c>
    </row>
    <row r="1685" spans="1:8" x14ac:dyDescent="0.15">
      <c r="A1685" s="95">
        <v>42900</v>
      </c>
      <c r="B1685" s="94">
        <v>21</v>
      </c>
      <c r="C1685" s="94">
        <v>3</v>
      </c>
      <c r="D1685" s="94" t="s">
        <v>1280</v>
      </c>
      <c r="E1685" s="94" t="s">
        <v>4604</v>
      </c>
      <c r="F1685" s="94">
        <v>1133</v>
      </c>
      <c r="G1685" s="94" t="s">
        <v>1287</v>
      </c>
      <c r="H1685" s="94" t="s">
        <v>4605</v>
      </c>
    </row>
    <row r="1686" spans="1:8" x14ac:dyDescent="0.15">
      <c r="A1686" s="95">
        <v>43805</v>
      </c>
      <c r="B1686" s="94">
        <v>61</v>
      </c>
      <c r="C1686" s="94">
        <v>4</v>
      </c>
      <c r="D1686" s="94" t="s">
        <v>1280</v>
      </c>
      <c r="E1686" s="94" t="s">
        <v>4606</v>
      </c>
      <c r="F1686" s="94">
        <v>1133</v>
      </c>
      <c r="G1686" s="94" t="s">
        <v>1294</v>
      </c>
      <c r="H1686" s="94" t="s">
        <v>4607</v>
      </c>
    </row>
    <row r="1687" spans="1:8" x14ac:dyDescent="0.15">
      <c r="A1687" s="95">
        <v>43805</v>
      </c>
      <c r="B1687" s="94">
        <v>12</v>
      </c>
      <c r="C1687" s="94">
        <v>5</v>
      </c>
      <c r="D1687" s="94" t="s">
        <v>1280</v>
      </c>
      <c r="E1687" s="94" t="s">
        <v>4608</v>
      </c>
      <c r="F1687" s="94">
        <v>1133</v>
      </c>
      <c r="G1687" s="94" t="s">
        <v>1294</v>
      </c>
      <c r="H1687" s="94" t="s">
        <v>4609</v>
      </c>
    </row>
    <row r="1688" spans="1:8" x14ac:dyDescent="0.15">
      <c r="A1688" s="95">
        <v>42900</v>
      </c>
      <c r="B1688" s="94">
        <v>34</v>
      </c>
      <c r="C1688" s="94">
        <v>6</v>
      </c>
      <c r="D1688" s="94" t="s">
        <v>1280</v>
      </c>
      <c r="E1688" s="94" t="s">
        <v>4610</v>
      </c>
      <c r="F1688" s="94">
        <v>1133</v>
      </c>
      <c r="G1688" s="94" t="s">
        <v>1294</v>
      </c>
      <c r="H1688" s="94" t="s">
        <v>4611</v>
      </c>
    </row>
    <row r="1689" spans="1:8" x14ac:dyDescent="0.15">
      <c r="A1689" s="95">
        <v>43805</v>
      </c>
      <c r="B1689" s="94">
        <v>22</v>
      </c>
      <c r="C1689" s="94">
        <v>7</v>
      </c>
      <c r="D1689" s="94" t="s">
        <v>1280</v>
      </c>
      <c r="E1689" s="94" t="s">
        <v>4612</v>
      </c>
      <c r="F1689" s="94">
        <v>1133</v>
      </c>
      <c r="G1689" s="94" t="s">
        <v>1294</v>
      </c>
      <c r="H1689" s="94" t="s">
        <v>4613</v>
      </c>
    </row>
    <row r="1690" spans="1:8" x14ac:dyDescent="0.15">
      <c r="A1690" s="95">
        <v>43805</v>
      </c>
      <c r="B1690" s="94">
        <v>35</v>
      </c>
      <c r="C1690" s="94">
        <v>8</v>
      </c>
      <c r="D1690" s="94" t="s">
        <v>1280</v>
      </c>
      <c r="E1690" s="94" t="s">
        <v>4614</v>
      </c>
      <c r="F1690" s="94">
        <v>1133</v>
      </c>
      <c r="G1690" s="94" t="s">
        <v>1294</v>
      </c>
      <c r="H1690" s="94" t="s">
        <v>4615</v>
      </c>
    </row>
    <row r="1691" spans="1:8" x14ac:dyDescent="0.15">
      <c r="A1691" s="95">
        <v>43805</v>
      </c>
      <c r="B1691" s="94">
        <v>61</v>
      </c>
      <c r="C1691" s="94">
        <v>9</v>
      </c>
      <c r="D1691" s="94" t="s">
        <v>1280</v>
      </c>
      <c r="E1691" s="94" t="s">
        <v>4616</v>
      </c>
      <c r="F1691" s="94">
        <v>1133</v>
      </c>
      <c r="G1691" s="94" t="s">
        <v>1305</v>
      </c>
      <c r="H1691" s="94" t="s">
        <v>4617</v>
      </c>
    </row>
    <row r="1692" spans="1:8" x14ac:dyDescent="0.15">
      <c r="A1692" s="95">
        <v>42900</v>
      </c>
      <c r="B1692" s="94">
        <v>61</v>
      </c>
      <c r="C1692" s="94">
        <v>10</v>
      </c>
      <c r="D1692" s="94" t="s">
        <v>1280</v>
      </c>
      <c r="E1692" s="94" t="s">
        <v>4618</v>
      </c>
      <c r="F1692" s="94">
        <v>1133</v>
      </c>
      <c r="G1692" s="94" t="s">
        <v>1305</v>
      </c>
      <c r="H1692" s="94" t="s">
        <v>4619</v>
      </c>
    </row>
    <row r="1693" spans="1:8" x14ac:dyDescent="0.15">
      <c r="A1693" s="95">
        <v>42900</v>
      </c>
      <c r="B1693" s="94">
        <v>61</v>
      </c>
      <c r="C1693" s="94">
        <v>11</v>
      </c>
      <c r="D1693" s="94" t="s">
        <v>1280</v>
      </c>
      <c r="E1693" s="94" t="s">
        <v>4620</v>
      </c>
      <c r="F1693" s="94">
        <v>1133</v>
      </c>
      <c r="G1693" s="94" t="s">
        <v>1305</v>
      </c>
      <c r="H1693" s="94" t="s">
        <v>4621</v>
      </c>
    </row>
    <row r="1694" spans="1:8" x14ac:dyDescent="0.15">
      <c r="A1694" s="95">
        <v>45176</v>
      </c>
      <c r="B1694" s="94">
        <v>51</v>
      </c>
      <c r="C1694" s="94">
        <v>12</v>
      </c>
      <c r="D1694" s="94" t="s">
        <v>1307</v>
      </c>
      <c r="E1694" s="94" t="s">
        <v>4622</v>
      </c>
      <c r="F1694" s="94">
        <v>1133</v>
      </c>
      <c r="G1694" s="94" t="s">
        <v>1305</v>
      </c>
      <c r="H1694" s="94" t="s">
        <v>4623</v>
      </c>
    </row>
    <row r="1695" spans="1:8" x14ac:dyDescent="0.15">
      <c r="A1695" s="95">
        <v>42404</v>
      </c>
      <c r="B1695" s="94">
        <v>11</v>
      </c>
      <c r="C1695" s="94">
        <v>1</v>
      </c>
      <c r="D1695" s="94" t="s">
        <v>1280</v>
      </c>
      <c r="E1695" s="94" t="s">
        <v>4624</v>
      </c>
      <c r="F1695" s="94">
        <v>1094</v>
      </c>
      <c r="G1695" s="94" t="s">
        <v>1287</v>
      </c>
      <c r="H1695" s="94" t="s">
        <v>4625</v>
      </c>
    </row>
    <row r="1696" spans="1:8" x14ac:dyDescent="0.15">
      <c r="A1696" s="95">
        <v>44046</v>
      </c>
      <c r="B1696" s="94">
        <v>11</v>
      </c>
      <c r="C1696" s="94">
        <v>2</v>
      </c>
      <c r="D1696" s="94" t="s">
        <v>1280</v>
      </c>
      <c r="E1696" s="94" t="s">
        <v>4626</v>
      </c>
      <c r="F1696" s="94">
        <v>1094</v>
      </c>
      <c r="G1696" s="94" t="s">
        <v>1287</v>
      </c>
      <c r="H1696" s="94" t="s">
        <v>4627</v>
      </c>
    </row>
    <row r="1697" spans="1:8" x14ac:dyDescent="0.15">
      <c r="A1697" s="95">
        <v>42404</v>
      </c>
      <c r="B1697" s="94">
        <v>61</v>
      </c>
      <c r="C1697" s="94">
        <v>3</v>
      </c>
      <c r="D1697" s="94" t="s">
        <v>1280</v>
      </c>
      <c r="E1697" s="94" t="s">
        <v>4628</v>
      </c>
      <c r="F1697" s="94">
        <v>1094</v>
      </c>
      <c r="G1697" s="94" t="s">
        <v>1287</v>
      </c>
      <c r="H1697" s="94" t="s">
        <v>4629</v>
      </c>
    </row>
    <row r="1698" spans="1:8" x14ac:dyDescent="0.15">
      <c r="A1698" s="95">
        <v>42404</v>
      </c>
      <c r="B1698" s="94">
        <v>61</v>
      </c>
      <c r="C1698" s="94">
        <v>4</v>
      </c>
      <c r="D1698" s="94" t="s">
        <v>1280</v>
      </c>
      <c r="E1698" s="94" t="s">
        <v>4630</v>
      </c>
      <c r="F1698" s="94">
        <v>1094</v>
      </c>
      <c r="G1698" s="94" t="s">
        <v>1287</v>
      </c>
      <c r="H1698" s="94" t="s">
        <v>4631</v>
      </c>
    </row>
    <row r="1699" spans="1:8" x14ac:dyDescent="0.15">
      <c r="A1699" s="95">
        <v>42404</v>
      </c>
      <c r="B1699" s="94">
        <v>21</v>
      </c>
      <c r="C1699" s="94">
        <v>5</v>
      </c>
      <c r="D1699" s="94" t="s">
        <v>1280</v>
      </c>
      <c r="E1699" s="94" t="s">
        <v>4632</v>
      </c>
      <c r="F1699" s="94">
        <v>1094</v>
      </c>
      <c r="G1699" s="94" t="s">
        <v>1287</v>
      </c>
      <c r="H1699" s="94" t="s">
        <v>4633</v>
      </c>
    </row>
    <row r="1700" spans="1:8" x14ac:dyDescent="0.15">
      <c r="A1700" s="95">
        <v>42696</v>
      </c>
      <c r="B1700" s="94">
        <v>61</v>
      </c>
      <c r="C1700" s="94">
        <v>6</v>
      </c>
      <c r="D1700" s="94" t="s">
        <v>1280</v>
      </c>
      <c r="E1700" s="94" t="s">
        <v>4634</v>
      </c>
      <c r="F1700" s="94">
        <v>1094</v>
      </c>
      <c r="G1700" s="94" t="s">
        <v>1287</v>
      </c>
      <c r="H1700" s="94" t="s">
        <v>4635</v>
      </c>
    </row>
    <row r="1701" spans="1:8" x14ac:dyDescent="0.15">
      <c r="A1701" s="95">
        <v>42404</v>
      </c>
      <c r="B1701" s="94">
        <v>61</v>
      </c>
      <c r="C1701" s="94">
        <v>7</v>
      </c>
      <c r="D1701" s="94" t="s">
        <v>1280</v>
      </c>
      <c r="E1701" s="94" t="s">
        <v>4636</v>
      </c>
      <c r="F1701" s="94">
        <v>1094</v>
      </c>
      <c r="G1701" s="94" t="s">
        <v>1294</v>
      </c>
      <c r="H1701" s="94" t="s">
        <v>4637</v>
      </c>
    </row>
    <row r="1702" spans="1:8" x14ac:dyDescent="0.15">
      <c r="A1702" s="95">
        <v>44046</v>
      </c>
      <c r="B1702" s="94">
        <v>61</v>
      </c>
      <c r="C1702" s="94">
        <v>8</v>
      </c>
      <c r="D1702" s="94" t="s">
        <v>1280</v>
      </c>
      <c r="E1702" s="94" t="s">
        <v>4638</v>
      </c>
      <c r="F1702" s="94">
        <v>1094</v>
      </c>
      <c r="G1702" s="94" t="s">
        <v>1294</v>
      </c>
      <c r="H1702" s="94" t="s">
        <v>4639</v>
      </c>
    </row>
    <row r="1703" spans="1:8" x14ac:dyDescent="0.15">
      <c r="A1703" s="95">
        <v>42404</v>
      </c>
      <c r="B1703" s="94">
        <v>12</v>
      </c>
      <c r="C1703" s="94">
        <v>9</v>
      </c>
      <c r="D1703" s="94" t="s">
        <v>1280</v>
      </c>
      <c r="E1703" s="94" t="s">
        <v>4640</v>
      </c>
      <c r="F1703" s="94">
        <v>1094</v>
      </c>
      <c r="G1703" s="94" t="s">
        <v>1294</v>
      </c>
      <c r="H1703" s="94" t="s">
        <v>4641</v>
      </c>
    </row>
    <row r="1704" spans="1:8" x14ac:dyDescent="0.15">
      <c r="A1704" s="95">
        <v>42062</v>
      </c>
      <c r="B1704" s="94">
        <v>12</v>
      </c>
      <c r="C1704" s="94">
        <v>10</v>
      </c>
      <c r="D1704" s="94" t="s">
        <v>1280</v>
      </c>
      <c r="E1704" s="94" t="s">
        <v>4642</v>
      </c>
      <c r="F1704" s="94">
        <v>1094</v>
      </c>
      <c r="G1704" s="94" t="s">
        <v>1294</v>
      </c>
      <c r="H1704" s="94" t="s">
        <v>4643</v>
      </c>
    </row>
    <row r="1705" spans="1:8" x14ac:dyDescent="0.15">
      <c r="A1705" s="95">
        <v>44046</v>
      </c>
      <c r="B1705" s="94">
        <v>12</v>
      </c>
      <c r="C1705" s="94">
        <v>11</v>
      </c>
      <c r="D1705" s="94" t="s">
        <v>1280</v>
      </c>
      <c r="E1705" s="94" t="s">
        <v>4644</v>
      </c>
      <c r="F1705" s="94">
        <v>1094</v>
      </c>
      <c r="G1705" s="94" t="s">
        <v>1294</v>
      </c>
      <c r="H1705" s="94" t="s">
        <v>4645</v>
      </c>
    </row>
    <row r="1706" spans="1:8" x14ac:dyDescent="0.15">
      <c r="A1706" s="95">
        <v>42404</v>
      </c>
      <c r="B1706" s="94">
        <v>34</v>
      </c>
      <c r="C1706" s="94">
        <v>12</v>
      </c>
      <c r="D1706" s="94" t="s">
        <v>1280</v>
      </c>
      <c r="E1706" s="94" t="s">
        <v>4646</v>
      </c>
      <c r="F1706" s="94">
        <v>1094</v>
      </c>
      <c r="G1706" s="94" t="s">
        <v>1294</v>
      </c>
      <c r="H1706" s="94" t="s">
        <v>4647</v>
      </c>
    </row>
    <row r="1707" spans="1:8" x14ac:dyDescent="0.15">
      <c r="A1707" s="95">
        <v>42404</v>
      </c>
      <c r="B1707" s="94">
        <v>22</v>
      </c>
      <c r="C1707" s="94">
        <v>13</v>
      </c>
      <c r="D1707" s="94" t="s">
        <v>1280</v>
      </c>
      <c r="E1707" s="94" t="s">
        <v>4648</v>
      </c>
      <c r="F1707" s="94">
        <v>1094</v>
      </c>
      <c r="G1707" s="94" t="s">
        <v>1294</v>
      </c>
      <c r="H1707" s="94" t="s">
        <v>4649</v>
      </c>
    </row>
    <row r="1708" spans="1:8" x14ac:dyDescent="0.15">
      <c r="A1708" s="95">
        <v>44046</v>
      </c>
      <c r="B1708" s="94">
        <v>22</v>
      </c>
      <c r="C1708" s="94">
        <v>14</v>
      </c>
      <c r="D1708" s="94" t="s">
        <v>1280</v>
      </c>
      <c r="E1708" s="94" t="s">
        <v>4650</v>
      </c>
      <c r="F1708" s="94">
        <v>1094</v>
      </c>
      <c r="G1708" s="94" t="s">
        <v>1294</v>
      </c>
      <c r="H1708" s="94" t="s">
        <v>4651</v>
      </c>
    </row>
    <row r="1709" spans="1:8" x14ac:dyDescent="0.15">
      <c r="A1709" s="95">
        <v>42404</v>
      </c>
      <c r="B1709" s="94">
        <v>35</v>
      </c>
      <c r="C1709" s="94">
        <v>15</v>
      </c>
      <c r="D1709" s="94" t="s">
        <v>1280</v>
      </c>
      <c r="E1709" s="94" t="s">
        <v>4652</v>
      </c>
      <c r="F1709" s="94">
        <v>1094</v>
      </c>
      <c r="G1709" s="94" t="s">
        <v>1294</v>
      </c>
      <c r="H1709" s="94" t="s">
        <v>4653</v>
      </c>
    </row>
    <row r="1710" spans="1:8" x14ac:dyDescent="0.15">
      <c r="A1710" s="95">
        <v>42062</v>
      </c>
      <c r="B1710" s="94">
        <v>35</v>
      </c>
      <c r="C1710" s="94">
        <v>16</v>
      </c>
      <c r="D1710" s="94" t="s">
        <v>1280</v>
      </c>
      <c r="E1710" s="94" t="s">
        <v>4654</v>
      </c>
      <c r="F1710" s="94">
        <v>1094</v>
      </c>
      <c r="G1710" s="94" t="s">
        <v>1294</v>
      </c>
      <c r="H1710" s="94" t="s">
        <v>4655</v>
      </c>
    </row>
    <row r="1711" spans="1:8" x14ac:dyDescent="0.15">
      <c r="A1711" s="95">
        <v>44046</v>
      </c>
      <c r="B1711" s="94">
        <v>35</v>
      </c>
      <c r="C1711" s="94">
        <v>17</v>
      </c>
      <c r="D1711" s="94" t="s">
        <v>1280</v>
      </c>
      <c r="E1711" s="94" t="s">
        <v>4656</v>
      </c>
      <c r="F1711" s="94">
        <v>1094</v>
      </c>
      <c r="G1711" s="94" t="s">
        <v>1294</v>
      </c>
      <c r="H1711" s="94" t="s">
        <v>4657</v>
      </c>
    </row>
    <row r="1712" spans="1:8" x14ac:dyDescent="0.15">
      <c r="A1712" s="95">
        <v>42404</v>
      </c>
      <c r="B1712" s="94">
        <v>61</v>
      </c>
      <c r="C1712" s="94">
        <v>18</v>
      </c>
      <c r="D1712" s="94" t="s">
        <v>1280</v>
      </c>
      <c r="E1712" s="94" t="s">
        <v>4658</v>
      </c>
      <c r="F1712" s="94">
        <v>1094</v>
      </c>
      <c r="G1712" s="94" t="s">
        <v>1305</v>
      </c>
      <c r="H1712" s="94" t="s">
        <v>4659</v>
      </c>
    </row>
    <row r="1713" spans="1:8" x14ac:dyDescent="0.15">
      <c r="A1713" s="95">
        <v>42404</v>
      </c>
      <c r="B1713" s="94">
        <v>61</v>
      </c>
      <c r="C1713" s="94">
        <v>19</v>
      </c>
      <c r="D1713" s="94" t="s">
        <v>1280</v>
      </c>
      <c r="E1713" s="94" t="s">
        <v>4660</v>
      </c>
      <c r="F1713" s="94">
        <v>1094</v>
      </c>
      <c r="G1713" s="94" t="s">
        <v>1305</v>
      </c>
      <c r="H1713" s="94" t="s">
        <v>4661</v>
      </c>
    </row>
    <row r="1714" spans="1:8" x14ac:dyDescent="0.15">
      <c r="A1714" s="95">
        <v>42404</v>
      </c>
      <c r="B1714" s="94">
        <v>61</v>
      </c>
      <c r="C1714" s="94">
        <v>20</v>
      </c>
      <c r="D1714" s="94" t="s">
        <v>1280</v>
      </c>
      <c r="E1714" s="94" t="s">
        <v>4662</v>
      </c>
      <c r="F1714" s="94">
        <v>1094</v>
      </c>
      <c r="G1714" s="94" t="s">
        <v>1305</v>
      </c>
      <c r="H1714" s="94" t="s">
        <v>4663</v>
      </c>
    </row>
    <row r="1715" spans="1:8" x14ac:dyDescent="0.15">
      <c r="A1715" s="95">
        <v>42404</v>
      </c>
      <c r="B1715" s="94">
        <v>51</v>
      </c>
      <c r="C1715" s="94">
        <v>21</v>
      </c>
      <c r="D1715" s="94" t="s">
        <v>1307</v>
      </c>
      <c r="E1715" s="94" t="s">
        <v>4664</v>
      </c>
      <c r="F1715" s="94">
        <v>1094</v>
      </c>
      <c r="G1715" s="94" t="s">
        <v>1305</v>
      </c>
      <c r="H1715" s="94" t="s">
        <v>4665</v>
      </c>
    </row>
    <row r="1716" spans="1:8" x14ac:dyDescent="0.15">
      <c r="A1716" s="95">
        <v>42404</v>
      </c>
      <c r="B1716" s="94">
        <v>61</v>
      </c>
      <c r="C1716" s="94">
        <v>22</v>
      </c>
      <c r="D1716" s="94" t="s">
        <v>1280</v>
      </c>
      <c r="E1716" s="94" t="s">
        <v>4666</v>
      </c>
      <c r="F1716" s="94">
        <v>1094</v>
      </c>
      <c r="G1716" s="94" t="s">
        <v>1305</v>
      </c>
      <c r="H1716" s="94" t="s">
        <v>4667</v>
      </c>
    </row>
    <row r="1717" spans="1:8" x14ac:dyDescent="0.15">
      <c r="A1717" s="95">
        <v>42696</v>
      </c>
      <c r="B1717" s="94">
        <v>61</v>
      </c>
      <c r="C1717" s="94">
        <v>23</v>
      </c>
      <c r="D1717" s="94" t="s">
        <v>1280</v>
      </c>
      <c r="E1717" s="94" t="s">
        <v>4668</v>
      </c>
      <c r="F1717" s="94">
        <v>1094</v>
      </c>
      <c r="G1717" s="94" t="s">
        <v>1305</v>
      </c>
      <c r="H1717" s="94" t="s">
        <v>4669</v>
      </c>
    </row>
    <row r="1718" spans="1:8" x14ac:dyDescent="0.15">
      <c r="A1718" s="95">
        <v>42062</v>
      </c>
      <c r="B1718" s="94">
        <v>61</v>
      </c>
      <c r="C1718" s="94">
        <v>24</v>
      </c>
      <c r="D1718" s="94" t="s">
        <v>1280</v>
      </c>
      <c r="E1718" s="94" t="s">
        <v>4670</v>
      </c>
      <c r="F1718" s="94">
        <v>1094</v>
      </c>
      <c r="G1718" s="94" t="s">
        <v>1305</v>
      </c>
      <c r="H1718" s="94" t="s">
        <v>4671</v>
      </c>
    </row>
    <row r="1719" spans="1:8" x14ac:dyDescent="0.15">
      <c r="A1719" s="95">
        <v>42062</v>
      </c>
      <c r="B1719" s="94">
        <v>22</v>
      </c>
      <c r="C1719" s="94">
        <v>25</v>
      </c>
      <c r="D1719" s="94" t="s">
        <v>1280</v>
      </c>
      <c r="E1719" s="94" t="s">
        <v>4672</v>
      </c>
      <c r="F1719" s="94">
        <v>1094</v>
      </c>
      <c r="G1719" s="94" t="s">
        <v>1305</v>
      </c>
      <c r="H1719" s="94" t="s">
        <v>4673</v>
      </c>
    </row>
    <row r="1720" spans="1:8" x14ac:dyDescent="0.15">
      <c r="A1720" s="95">
        <v>42062</v>
      </c>
      <c r="B1720" s="94">
        <v>61</v>
      </c>
      <c r="C1720" s="94">
        <v>26</v>
      </c>
      <c r="D1720" s="94" t="s">
        <v>1280</v>
      </c>
      <c r="E1720" s="94" t="s">
        <v>4674</v>
      </c>
      <c r="F1720" s="94">
        <v>1094</v>
      </c>
      <c r="G1720" s="94" t="s">
        <v>1305</v>
      </c>
      <c r="H1720" s="94" t="s">
        <v>4675</v>
      </c>
    </row>
    <row r="1721" spans="1:8" x14ac:dyDescent="0.15">
      <c r="A1721" s="95">
        <v>42062</v>
      </c>
      <c r="B1721" s="94">
        <v>61</v>
      </c>
      <c r="C1721" s="94">
        <v>27</v>
      </c>
      <c r="D1721" s="94" t="s">
        <v>1280</v>
      </c>
      <c r="E1721" s="94" t="s">
        <v>4676</v>
      </c>
      <c r="F1721" s="94">
        <v>1094</v>
      </c>
      <c r="G1721" s="94" t="s">
        <v>1305</v>
      </c>
      <c r="H1721" s="94" t="s">
        <v>4677</v>
      </c>
    </row>
    <row r="1722" spans="1:8" x14ac:dyDescent="0.15">
      <c r="A1722" s="95">
        <v>42062</v>
      </c>
      <c r="B1722" s="94">
        <v>41</v>
      </c>
      <c r="C1722" s="94">
        <v>28</v>
      </c>
      <c r="D1722" s="94" t="s">
        <v>1280</v>
      </c>
      <c r="E1722" s="94" t="s">
        <v>4678</v>
      </c>
      <c r="F1722" s="94">
        <v>1094</v>
      </c>
      <c r="G1722" s="94" t="s">
        <v>1305</v>
      </c>
      <c r="H1722" s="94" t="s">
        <v>4679</v>
      </c>
    </row>
    <row r="1723" spans="1:8" x14ac:dyDescent="0.15">
      <c r="A1723" s="95">
        <v>42062</v>
      </c>
      <c r="B1723" s="94">
        <v>61</v>
      </c>
      <c r="C1723" s="94">
        <v>29</v>
      </c>
      <c r="D1723" s="94" t="s">
        <v>1280</v>
      </c>
      <c r="E1723" s="94" t="s">
        <v>4680</v>
      </c>
      <c r="F1723" s="94">
        <v>1094</v>
      </c>
      <c r="G1723" s="94" t="s">
        <v>1305</v>
      </c>
      <c r="H1723" s="94" t="s">
        <v>4681</v>
      </c>
    </row>
    <row r="1724" spans="1:8" x14ac:dyDescent="0.15">
      <c r="A1724" s="95">
        <v>44046</v>
      </c>
      <c r="B1724" s="94">
        <v>61</v>
      </c>
      <c r="C1724" s="94">
        <v>30</v>
      </c>
      <c r="D1724" s="94" t="s">
        <v>1280</v>
      </c>
      <c r="E1724" s="94" t="s">
        <v>4682</v>
      </c>
      <c r="F1724" s="94">
        <v>1094</v>
      </c>
      <c r="G1724" s="94" t="s">
        <v>1305</v>
      </c>
      <c r="H1724" s="94" t="s">
        <v>4683</v>
      </c>
    </row>
    <row r="1725" spans="1:8" x14ac:dyDescent="0.15">
      <c r="A1725" s="95">
        <v>44046</v>
      </c>
      <c r="B1725" s="94">
        <v>12</v>
      </c>
      <c r="C1725" s="94">
        <v>31</v>
      </c>
      <c r="D1725" s="94" t="s">
        <v>1280</v>
      </c>
      <c r="E1725" s="94" t="s">
        <v>4684</v>
      </c>
      <c r="F1725" s="94">
        <v>1094</v>
      </c>
      <c r="G1725" s="94" t="s">
        <v>1305</v>
      </c>
      <c r="H1725" s="94" t="s">
        <v>4685</v>
      </c>
    </row>
    <row r="1726" spans="1:8" x14ac:dyDescent="0.15">
      <c r="A1726" s="95">
        <v>44246</v>
      </c>
      <c r="B1726" s="94">
        <v>61</v>
      </c>
      <c r="C1726" s="94">
        <v>32</v>
      </c>
      <c r="D1726" s="94" t="s">
        <v>1280</v>
      </c>
      <c r="E1726" s="94" t="s">
        <v>4686</v>
      </c>
      <c r="F1726" s="94">
        <v>1094</v>
      </c>
      <c r="G1726" s="94" t="s">
        <v>1305</v>
      </c>
      <c r="H1726" s="94" t="s">
        <v>4687</v>
      </c>
    </row>
    <row r="1727" spans="1:8" x14ac:dyDescent="0.15">
      <c r="A1727" s="95">
        <v>42404</v>
      </c>
      <c r="B1727" s="94">
        <v>41</v>
      </c>
      <c r="C1727" s="94">
        <v>28</v>
      </c>
      <c r="D1727" s="94" t="s">
        <v>1280</v>
      </c>
      <c r="E1727" s="94" t="s">
        <v>4678</v>
      </c>
      <c r="F1727" s="94">
        <v>1094</v>
      </c>
      <c r="G1727" s="94" t="s">
        <v>1305</v>
      </c>
      <c r="H1727" s="94" t="s">
        <v>4688</v>
      </c>
    </row>
    <row r="1728" spans="1:8" x14ac:dyDescent="0.15">
      <c r="A1728" s="95">
        <v>42775</v>
      </c>
      <c r="B1728" s="94">
        <v>11</v>
      </c>
      <c r="C1728" s="94">
        <v>1</v>
      </c>
      <c r="D1728" s="94" t="s">
        <v>1280</v>
      </c>
      <c r="E1728" s="94" t="s">
        <v>4689</v>
      </c>
      <c r="F1728" s="94">
        <v>1541</v>
      </c>
      <c r="G1728" s="94" t="s">
        <v>1287</v>
      </c>
      <c r="H1728" s="94" t="s">
        <v>4690</v>
      </c>
    </row>
    <row r="1729" spans="1:8" x14ac:dyDescent="0.15">
      <c r="A1729" s="95">
        <v>42954</v>
      </c>
      <c r="B1729" s="94">
        <v>61</v>
      </c>
      <c r="C1729" s="94">
        <v>2</v>
      </c>
      <c r="D1729" s="94" t="s">
        <v>1280</v>
      </c>
      <c r="E1729" s="94" t="s">
        <v>4691</v>
      </c>
      <c r="F1729" s="94">
        <v>1541</v>
      </c>
      <c r="G1729" s="94" t="s">
        <v>1287</v>
      </c>
      <c r="H1729" s="94" t="s">
        <v>4692</v>
      </c>
    </row>
    <row r="1730" spans="1:8" x14ac:dyDescent="0.15">
      <c r="A1730" s="95">
        <v>42954</v>
      </c>
      <c r="B1730" s="94">
        <v>21</v>
      </c>
      <c r="C1730" s="94">
        <v>3</v>
      </c>
      <c r="D1730" s="94" t="s">
        <v>1280</v>
      </c>
      <c r="E1730" s="94" t="s">
        <v>4693</v>
      </c>
      <c r="F1730" s="94">
        <v>1541</v>
      </c>
      <c r="G1730" s="94" t="s">
        <v>1287</v>
      </c>
      <c r="H1730" s="94" t="s">
        <v>4694</v>
      </c>
    </row>
    <row r="1731" spans="1:8" x14ac:dyDescent="0.15">
      <c r="A1731" s="95">
        <v>42894</v>
      </c>
      <c r="B1731" s="94">
        <v>61</v>
      </c>
      <c r="C1731" s="94">
        <v>4</v>
      </c>
      <c r="D1731" s="94" t="s">
        <v>1280</v>
      </c>
      <c r="E1731" s="94" t="s">
        <v>4695</v>
      </c>
      <c r="F1731" s="94">
        <v>1541</v>
      </c>
      <c r="G1731" s="94" t="s">
        <v>1294</v>
      </c>
      <c r="H1731" s="94" t="s">
        <v>4696</v>
      </c>
    </row>
    <row r="1732" spans="1:8" x14ac:dyDescent="0.15">
      <c r="A1732" s="95">
        <v>44354</v>
      </c>
      <c r="B1732" s="94">
        <v>33</v>
      </c>
      <c r="C1732" s="94">
        <v>5</v>
      </c>
      <c r="D1732" s="94" t="s">
        <v>1280</v>
      </c>
      <c r="E1732" s="94" t="s">
        <v>4697</v>
      </c>
      <c r="F1732" s="94">
        <v>1541</v>
      </c>
      <c r="G1732" s="94" t="s">
        <v>1294</v>
      </c>
      <c r="H1732" s="94" t="s">
        <v>4698</v>
      </c>
    </row>
    <row r="1733" spans="1:8" x14ac:dyDescent="0.15">
      <c r="A1733" s="95">
        <v>42894</v>
      </c>
      <c r="B1733" s="94">
        <v>61</v>
      </c>
      <c r="C1733" s="94">
        <v>6</v>
      </c>
      <c r="D1733" s="94" t="s">
        <v>1280</v>
      </c>
      <c r="E1733" s="94" t="s">
        <v>4699</v>
      </c>
      <c r="F1733" s="94">
        <v>1541</v>
      </c>
      <c r="G1733" s="94" t="s">
        <v>1294</v>
      </c>
      <c r="H1733" s="94" t="s">
        <v>4700</v>
      </c>
    </row>
    <row r="1734" spans="1:8" x14ac:dyDescent="0.15">
      <c r="A1734" s="95">
        <v>45030</v>
      </c>
      <c r="B1734" s="94">
        <v>12</v>
      </c>
      <c r="C1734" s="94">
        <v>7</v>
      </c>
      <c r="D1734" s="94" t="s">
        <v>1280</v>
      </c>
      <c r="E1734" s="94" t="s">
        <v>4701</v>
      </c>
      <c r="F1734" s="94">
        <v>1541</v>
      </c>
      <c r="G1734" s="94" t="s">
        <v>1294</v>
      </c>
      <c r="H1734" s="94" t="s">
        <v>4702</v>
      </c>
    </row>
    <row r="1735" spans="1:8" x14ac:dyDescent="0.15">
      <c r="A1735" s="95">
        <v>42954</v>
      </c>
      <c r="B1735" s="94">
        <v>34</v>
      </c>
      <c r="C1735" s="94">
        <v>8</v>
      </c>
      <c r="D1735" s="94" t="s">
        <v>1280</v>
      </c>
      <c r="E1735" s="94" t="s">
        <v>4703</v>
      </c>
      <c r="F1735" s="94">
        <v>1541</v>
      </c>
      <c r="G1735" s="94" t="s">
        <v>1294</v>
      </c>
      <c r="H1735" s="94" t="s">
        <v>4704</v>
      </c>
    </row>
    <row r="1736" spans="1:8" x14ac:dyDescent="0.15">
      <c r="A1736" s="95">
        <v>42957</v>
      </c>
      <c r="B1736" s="94">
        <v>22</v>
      </c>
      <c r="C1736" s="94">
        <v>9</v>
      </c>
      <c r="D1736" s="94" t="s">
        <v>1280</v>
      </c>
      <c r="E1736" s="94" t="s">
        <v>4705</v>
      </c>
      <c r="F1736" s="94">
        <v>1541</v>
      </c>
      <c r="G1736" s="94" t="s">
        <v>1294</v>
      </c>
      <c r="H1736" s="94" t="s">
        <v>4706</v>
      </c>
    </row>
    <row r="1737" spans="1:8" x14ac:dyDescent="0.15">
      <c r="A1737" s="95">
        <v>42894</v>
      </c>
      <c r="B1737" s="94">
        <v>22</v>
      </c>
      <c r="C1737" s="94">
        <v>10</v>
      </c>
      <c r="D1737" s="94" t="s">
        <v>1280</v>
      </c>
      <c r="E1737" s="94" t="s">
        <v>4707</v>
      </c>
      <c r="F1737" s="94">
        <v>1541</v>
      </c>
      <c r="G1737" s="94" t="s">
        <v>1294</v>
      </c>
      <c r="H1737" s="94" t="s">
        <v>4708</v>
      </c>
    </row>
    <row r="1738" spans="1:8" x14ac:dyDescent="0.15">
      <c r="A1738" s="95">
        <v>44300</v>
      </c>
      <c r="B1738" s="94">
        <v>22</v>
      </c>
      <c r="C1738" s="94">
        <v>11</v>
      </c>
      <c r="D1738" s="94" t="s">
        <v>1280</v>
      </c>
      <c r="E1738" s="94" t="s">
        <v>4709</v>
      </c>
      <c r="F1738" s="94">
        <v>1541</v>
      </c>
      <c r="G1738" s="94" t="s">
        <v>1294</v>
      </c>
      <c r="H1738" s="94" t="s">
        <v>4710</v>
      </c>
    </row>
    <row r="1739" spans="1:8" x14ac:dyDescent="0.15">
      <c r="A1739" s="95">
        <v>42894</v>
      </c>
      <c r="B1739" s="94">
        <v>35</v>
      </c>
      <c r="C1739" s="94">
        <v>12</v>
      </c>
      <c r="D1739" s="94" t="s">
        <v>1280</v>
      </c>
      <c r="E1739" s="94" t="s">
        <v>4711</v>
      </c>
      <c r="F1739" s="94">
        <v>1541</v>
      </c>
      <c r="G1739" s="94" t="s">
        <v>1294</v>
      </c>
      <c r="H1739" s="94" t="s">
        <v>4712</v>
      </c>
    </row>
    <row r="1740" spans="1:8" x14ac:dyDescent="0.15">
      <c r="A1740" s="95">
        <v>44300</v>
      </c>
      <c r="B1740" s="94">
        <v>35</v>
      </c>
      <c r="C1740" s="94">
        <v>13</v>
      </c>
      <c r="D1740" s="94" t="s">
        <v>1280</v>
      </c>
      <c r="E1740" s="94" t="s">
        <v>4713</v>
      </c>
      <c r="F1740" s="94">
        <v>1541</v>
      </c>
      <c r="G1740" s="94" t="s">
        <v>1294</v>
      </c>
      <c r="H1740" s="94" t="s">
        <v>4714</v>
      </c>
    </row>
    <row r="1741" spans="1:8" x14ac:dyDescent="0.15">
      <c r="A1741" s="95">
        <v>42775</v>
      </c>
      <c r="B1741" s="94">
        <v>61</v>
      </c>
      <c r="C1741" s="94">
        <v>14</v>
      </c>
      <c r="D1741" s="94" t="s">
        <v>1280</v>
      </c>
      <c r="E1741" s="94" t="s">
        <v>4715</v>
      </c>
      <c r="F1741" s="94">
        <v>1541</v>
      </c>
      <c r="G1741" s="94" t="s">
        <v>1305</v>
      </c>
      <c r="H1741" s="94" t="s">
        <v>4716</v>
      </c>
    </row>
    <row r="1742" spans="1:8" x14ac:dyDescent="0.15">
      <c r="A1742" s="95">
        <v>42894</v>
      </c>
      <c r="B1742" s="94">
        <v>61</v>
      </c>
      <c r="C1742" s="94">
        <v>15</v>
      </c>
      <c r="D1742" s="94" t="s">
        <v>1280</v>
      </c>
      <c r="E1742" s="94" t="s">
        <v>4717</v>
      </c>
      <c r="F1742" s="94">
        <v>1541</v>
      </c>
      <c r="G1742" s="94" t="s">
        <v>1305</v>
      </c>
      <c r="H1742" s="94" t="s">
        <v>4718</v>
      </c>
    </row>
    <row r="1743" spans="1:8" x14ac:dyDescent="0.15">
      <c r="A1743" s="95">
        <v>42775</v>
      </c>
      <c r="B1743" s="94">
        <v>61</v>
      </c>
      <c r="C1743" s="94">
        <v>16</v>
      </c>
      <c r="D1743" s="94" t="s">
        <v>1280</v>
      </c>
      <c r="E1743" s="94" t="s">
        <v>4719</v>
      </c>
      <c r="F1743" s="94">
        <v>1541</v>
      </c>
      <c r="G1743" s="94" t="s">
        <v>1305</v>
      </c>
      <c r="H1743" s="94" t="s">
        <v>4720</v>
      </c>
    </row>
    <row r="1744" spans="1:8" x14ac:dyDescent="0.15">
      <c r="A1744" s="95">
        <v>45043</v>
      </c>
      <c r="B1744" s="94">
        <v>61</v>
      </c>
      <c r="C1744" s="94">
        <v>17</v>
      </c>
      <c r="D1744" s="94" t="s">
        <v>1280</v>
      </c>
      <c r="E1744" s="94" t="s">
        <v>4721</v>
      </c>
      <c r="F1744" s="94">
        <v>1541</v>
      </c>
      <c r="G1744" s="94" t="s">
        <v>1305</v>
      </c>
      <c r="H1744" s="94" t="s">
        <v>4722</v>
      </c>
    </row>
    <row r="1745" spans="1:8" x14ac:dyDescent="0.15">
      <c r="A1745" s="95">
        <v>42955</v>
      </c>
      <c r="B1745" s="94">
        <v>51</v>
      </c>
      <c r="C1745" s="94">
        <v>18</v>
      </c>
      <c r="D1745" s="94" t="s">
        <v>1307</v>
      </c>
      <c r="E1745" s="94" t="s">
        <v>4723</v>
      </c>
      <c r="F1745" s="94">
        <v>1541</v>
      </c>
      <c r="G1745" s="94" t="s">
        <v>1305</v>
      </c>
      <c r="H1745" s="94" t="s">
        <v>4724</v>
      </c>
    </row>
    <row r="1746" spans="1:8" x14ac:dyDescent="0.15">
      <c r="A1746" s="95">
        <v>42954</v>
      </c>
      <c r="B1746" s="94">
        <v>11</v>
      </c>
      <c r="C1746" s="94">
        <v>1</v>
      </c>
      <c r="D1746" s="94" t="s">
        <v>1280</v>
      </c>
      <c r="E1746" s="94" t="s">
        <v>4689</v>
      </c>
      <c r="F1746" s="94">
        <v>1541</v>
      </c>
      <c r="G1746" s="94" t="s">
        <v>1316</v>
      </c>
      <c r="H1746" s="94" t="s">
        <v>4725</v>
      </c>
    </row>
    <row r="1747" spans="1:8" x14ac:dyDescent="0.15">
      <c r="A1747" s="95">
        <v>42954</v>
      </c>
      <c r="B1747" s="94">
        <v>61</v>
      </c>
      <c r="C1747" s="94">
        <v>19</v>
      </c>
      <c r="D1747" s="94" t="s">
        <v>1280</v>
      </c>
      <c r="E1747" s="94" t="s">
        <v>4726</v>
      </c>
      <c r="F1747" s="94">
        <v>1541</v>
      </c>
      <c r="G1747" s="94" t="s">
        <v>1316</v>
      </c>
      <c r="H1747" s="94" t="s">
        <v>4727</v>
      </c>
    </row>
    <row r="1748" spans="1:8" x14ac:dyDescent="0.15">
      <c r="A1748" s="95">
        <v>42954</v>
      </c>
      <c r="B1748" s="94">
        <v>61</v>
      </c>
      <c r="C1748" s="94">
        <v>20</v>
      </c>
      <c r="D1748" s="94" t="s">
        <v>1280</v>
      </c>
      <c r="E1748" s="94" t="s">
        <v>4728</v>
      </c>
      <c r="F1748" s="94">
        <v>1541</v>
      </c>
      <c r="G1748" s="94" t="s">
        <v>1316</v>
      </c>
      <c r="H1748" s="94" t="s">
        <v>4729</v>
      </c>
    </row>
    <row r="1749" spans="1:8" x14ac:dyDescent="0.15">
      <c r="A1749" s="95">
        <v>42954</v>
      </c>
      <c r="B1749" s="94">
        <v>11</v>
      </c>
      <c r="C1749" s="94">
        <v>21</v>
      </c>
      <c r="D1749" s="94" t="s">
        <v>1314</v>
      </c>
      <c r="E1749" s="94" t="s">
        <v>4730</v>
      </c>
      <c r="F1749" s="94">
        <v>1541</v>
      </c>
      <c r="G1749" s="94" t="s">
        <v>1316</v>
      </c>
      <c r="H1749" s="94" t="s">
        <v>4731</v>
      </c>
    </row>
    <row r="1750" spans="1:8" x14ac:dyDescent="0.15">
      <c r="A1750" s="95">
        <v>43059</v>
      </c>
      <c r="B1750" s="94">
        <v>11</v>
      </c>
      <c r="C1750" s="94">
        <v>21</v>
      </c>
      <c r="D1750" s="94" t="s">
        <v>1314</v>
      </c>
      <c r="E1750" s="94" t="s">
        <v>4730</v>
      </c>
      <c r="F1750" s="94">
        <v>1541</v>
      </c>
      <c r="G1750" s="94" t="s">
        <v>1316</v>
      </c>
      <c r="H1750" s="94" t="s">
        <v>4732</v>
      </c>
    </row>
    <row r="1751" spans="1:8" x14ac:dyDescent="0.15">
      <c r="A1751" s="95">
        <v>42954</v>
      </c>
      <c r="B1751" s="94">
        <v>11</v>
      </c>
      <c r="C1751" s="94">
        <v>22</v>
      </c>
      <c r="D1751" s="94" t="s">
        <v>1314</v>
      </c>
      <c r="E1751" s="94" t="s">
        <v>4733</v>
      </c>
      <c r="F1751" s="94">
        <v>1541</v>
      </c>
      <c r="G1751" s="94" t="s">
        <v>1316</v>
      </c>
      <c r="H1751" s="94" t="s">
        <v>4734</v>
      </c>
    </row>
    <row r="1752" spans="1:8" x14ac:dyDescent="0.15">
      <c r="A1752" s="95">
        <v>42954</v>
      </c>
      <c r="B1752" s="94">
        <v>11</v>
      </c>
      <c r="C1752" s="94">
        <v>23</v>
      </c>
      <c r="D1752" s="94" t="s">
        <v>1280</v>
      </c>
      <c r="E1752" s="94" t="s">
        <v>4735</v>
      </c>
      <c r="F1752" s="94">
        <v>1541</v>
      </c>
      <c r="G1752" s="94" t="s">
        <v>1316</v>
      </c>
      <c r="H1752" s="94" t="s">
        <v>4736</v>
      </c>
    </row>
    <row r="1753" spans="1:8" x14ac:dyDescent="0.15">
      <c r="A1753" s="95">
        <v>42954</v>
      </c>
      <c r="B1753" s="94">
        <v>11</v>
      </c>
      <c r="C1753" s="94">
        <v>24</v>
      </c>
      <c r="D1753" s="94" t="s">
        <v>1280</v>
      </c>
      <c r="E1753" s="94" t="s">
        <v>4737</v>
      </c>
      <c r="F1753" s="94">
        <v>1541</v>
      </c>
      <c r="G1753" s="94" t="s">
        <v>1316</v>
      </c>
      <c r="H1753" s="94" t="s">
        <v>4738</v>
      </c>
    </row>
    <row r="1754" spans="1:8" x14ac:dyDescent="0.15">
      <c r="A1754" s="95">
        <v>44491</v>
      </c>
      <c r="B1754" s="94">
        <v>12</v>
      </c>
      <c r="C1754" s="94">
        <v>25</v>
      </c>
      <c r="D1754" s="94" t="s">
        <v>1280</v>
      </c>
      <c r="E1754" s="94" t="s">
        <v>4739</v>
      </c>
      <c r="F1754" s="94">
        <v>1541</v>
      </c>
      <c r="G1754" s="94" t="s">
        <v>1322</v>
      </c>
      <c r="H1754" s="94" t="s">
        <v>4740</v>
      </c>
    </row>
    <row r="1755" spans="1:8" x14ac:dyDescent="0.15">
      <c r="A1755" s="95">
        <v>44491</v>
      </c>
      <c r="B1755" s="94">
        <v>61</v>
      </c>
      <c r="C1755" s="94">
        <v>26</v>
      </c>
      <c r="D1755" s="94" t="s">
        <v>1314</v>
      </c>
      <c r="E1755" s="94" t="s">
        <v>4741</v>
      </c>
      <c r="F1755" s="94">
        <v>1541</v>
      </c>
      <c r="G1755" s="94" t="s">
        <v>1322</v>
      </c>
      <c r="H1755" s="94" t="s">
        <v>4742</v>
      </c>
    </row>
    <row r="1756" spans="1:8" x14ac:dyDescent="0.15">
      <c r="A1756" s="95">
        <v>44424</v>
      </c>
      <c r="B1756" s="94">
        <v>61</v>
      </c>
      <c r="C1756" s="94">
        <v>27</v>
      </c>
      <c r="D1756" s="94" t="s">
        <v>1314</v>
      </c>
      <c r="E1756" s="94" t="s">
        <v>4743</v>
      </c>
      <c r="F1756" s="94">
        <v>1541</v>
      </c>
      <c r="G1756" s="94" t="s">
        <v>1322</v>
      </c>
      <c r="H1756" s="94" t="s">
        <v>4744</v>
      </c>
    </row>
    <row r="1757" spans="1:8" x14ac:dyDescent="0.15">
      <c r="A1757" s="95">
        <v>42954</v>
      </c>
      <c r="B1757" s="94">
        <v>61</v>
      </c>
      <c r="C1757" s="94">
        <v>28</v>
      </c>
      <c r="D1757" s="94" t="s">
        <v>1280</v>
      </c>
      <c r="E1757" s="94" t="s">
        <v>4745</v>
      </c>
      <c r="F1757" s="94">
        <v>1541</v>
      </c>
      <c r="G1757" s="94" t="s">
        <v>1322</v>
      </c>
      <c r="H1757" s="94" t="s">
        <v>4746</v>
      </c>
    </row>
    <row r="1758" spans="1:8" x14ac:dyDescent="0.15">
      <c r="A1758" s="95">
        <v>44424</v>
      </c>
      <c r="B1758" s="94">
        <v>22</v>
      </c>
      <c r="C1758" s="94">
        <v>29</v>
      </c>
      <c r="D1758" s="94" t="s">
        <v>1280</v>
      </c>
      <c r="E1758" s="94" t="s">
        <v>4747</v>
      </c>
      <c r="F1758" s="94">
        <v>1541</v>
      </c>
      <c r="G1758" s="94" t="s">
        <v>1322</v>
      </c>
      <c r="H1758" s="94" t="s">
        <v>4748</v>
      </c>
    </row>
    <row r="1759" spans="1:8" x14ac:dyDescent="0.15">
      <c r="A1759" s="95">
        <v>42954</v>
      </c>
      <c r="B1759" s="94">
        <v>61</v>
      </c>
      <c r="C1759" s="94">
        <v>30</v>
      </c>
      <c r="D1759" s="94" t="s">
        <v>1280</v>
      </c>
      <c r="E1759" s="94" t="s">
        <v>4749</v>
      </c>
      <c r="F1759" s="94">
        <v>1541</v>
      </c>
      <c r="G1759" s="94" t="s">
        <v>1322</v>
      </c>
      <c r="H1759" s="94" t="s">
        <v>4750</v>
      </c>
    </row>
    <row r="1760" spans="1:8" x14ac:dyDescent="0.15">
      <c r="A1760" s="95">
        <v>44424</v>
      </c>
      <c r="B1760" s="94">
        <v>61</v>
      </c>
      <c r="C1760" s="94">
        <v>31</v>
      </c>
      <c r="D1760" s="94" t="s">
        <v>1280</v>
      </c>
      <c r="E1760" s="94" t="s">
        <v>4751</v>
      </c>
      <c r="F1760" s="94">
        <v>1541</v>
      </c>
      <c r="G1760" s="94" t="s">
        <v>1322</v>
      </c>
      <c r="H1760" s="94" t="s">
        <v>4752</v>
      </c>
    </row>
    <row r="1761" spans="1:8" x14ac:dyDescent="0.15">
      <c r="A1761" s="95">
        <v>42954</v>
      </c>
      <c r="B1761" s="94">
        <v>61</v>
      </c>
      <c r="C1761" s="94">
        <v>32</v>
      </c>
      <c r="D1761" s="94" t="s">
        <v>1314</v>
      </c>
      <c r="E1761" s="94" t="s">
        <v>4753</v>
      </c>
      <c r="F1761" s="94">
        <v>1541</v>
      </c>
      <c r="G1761" s="94" t="s">
        <v>1322</v>
      </c>
      <c r="H1761" s="94" t="s">
        <v>4754</v>
      </c>
    </row>
    <row r="1762" spans="1:8" x14ac:dyDescent="0.15">
      <c r="A1762" s="95">
        <v>42954</v>
      </c>
      <c r="B1762" s="94">
        <v>61</v>
      </c>
      <c r="C1762" s="94">
        <v>33</v>
      </c>
      <c r="D1762" s="94" t="s">
        <v>1314</v>
      </c>
      <c r="E1762" s="94" t="s">
        <v>4755</v>
      </c>
      <c r="F1762" s="94">
        <v>1541</v>
      </c>
      <c r="G1762" s="94" t="s">
        <v>1322</v>
      </c>
      <c r="H1762" s="94" t="s">
        <v>4756</v>
      </c>
    </row>
    <row r="1763" spans="1:8" x14ac:dyDescent="0.15">
      <c r="A1763" s="95">
        <v>42954</v>
      </c>
      <c r="B1763" s="94">
        <v>61</v>
      </c>
      <c r="C1763" s="94">
        <v>34</v>
      </c>
      <c r="D1763" s="94" t="s">
        <v>1280</v>
      </c>
      <c r="E1763" s="94" t="s">
        <v>4757</v>
      </c>
      <c r="F1763" s="94">
        <v>1541</v>
      </c>
      <c r="G1763" s="94" t="s">
        <v>1322</v>
      </c>
      <c r="H1763" s="94" t="s">
        <v>4758</v>
      </c>
    </row>
    <row r="1764" spans="1:8" x14ac:dyDescent="0.15">
      <c r="A1764" s="95">
        <v>42954</v>
      </c>
      <c r="B1764" s="94">
        <v>61</v>
      </c>
      <c r="C1764" s="94">
        <v>35</v>
      </c>
      <c r="D1764" s="94" t="s">
        <v>1280</v>
      </c>
      <c r="E1764" s="94" t="s">
        <v>4759</v>
      </c>
      <c r="F1764" s="94">
        <v>1541</v>
      </c>
      <c r="G1764" s="94" t="s">
        <v>1322</v>
      </c>
      <c r="H1764" s="94" t="s">
        <v>4760</v>
      </c>
    </row>
    <row r="1765" spans="1:8" x14ac:dyDescent="0.15">
      <c r="A1765" s="95">
        <v>43021</v>
      </c>
      <c r="B1765" s="94">
        <v>11</v>
      </c>
      <c r="C1765" s="94">
        <v>1</v>
      </c>
      <c r="D1765" s="94" t="s">
        <v>1280</v>
      </c>
      <c r="E1765" s="94" t="s">
        <v>4761</v>
      </c>
      <c r="F1765" s="94">
        <v>1384</v>
      </c>
      <c r="G1765" s="94" t="s">
        <v>1287</v>
      </c>
      <c r="H1765" s="94" t="s">
        <v>4762</v>
      </c>
    </row>
    <row r="1766" spans="1:8" x14ac:dyDescent="0.15">
      <c r="A1766" s="95">
        <v>43021</v>
      </c>
      <c r="B1766" s="94">
        <v>11</v>
      </c>
      <c r="C1766" s="94">
        <v>2</v>
      </c>
      <c r="D1766" s="94" t="s">
        <v>1280</v>
      </c>
      <c r="E1766" s="94" t="s">
        <v>4763</v>
      </c>
      <c r="F1766" s="94">
        <v>1384</v>
      </c>
      <c r="G1766" s="94" t="s">
        <v>1287</v>
      </c>
      <c r="H1766" s="94" t="s">
        <v>4764</v>
      </c>
    </row>
    <row r="1767" spans="1:8" x14ac:dyDescent="0.15">
      <c r="A1767" s="95">
        <v>43021</v>
      </c>
      <c r="B1767" s="94">
        <v>61</v>
      </c>
      <c r="C1767" s="94">
        <v>3</v>
      </c>
      <c r="D1767" s="94" t="s">
        <v>1280</v>
      </c>
      <c r="E1767" s="94" t="s">
        <v>4765</v>
      </c>
      <c r="F1767" s="94">
        <v>1384</v>
      </c>
      <c r="G1767" s="94" t="s">
        <v>1287</v>
      </c>
      <c r="H1767" s="94" t="s">
        <v>4766</v>
      </c>
    </row>
    <row r="1768" spans="1:8" x14ac:dyDescent="0.15">
      <c r="A1768" s="95">
        <v>43021</v>
      </c>
      <c r="B1768" s="94">
        <v>21</v>
      </c>
      <c r="C1768" s="94">
        <v>4</v>
      </c>
      <c r="D1768" s="94" t="s">
        <v>1280</v>
      </c>
      <c r="E1768" s="94" t="s">
        <v>4767</v>
      </c>
      <c r="F1768" s="94">
        <v>1384</v>
      </c>
      <c r="G1768" s="94" t="s">
        <v>1287</v>
      </c>
      <c r="H1768" s="94" t="s">
        <v>4768</v>
      </c>
    </row>
    <row r="1769" spans="1:8" x14ac:dyDescent="0.15">
      <c r="A1769" s="95">
        <v>43021</v>
      </c>
      <c r="B1769" s="94">
        <v>12</v>
      </c>
      <c r="C1769" s="94">
        <v>5</v>
      </c>
      <c r="D1769" s="94" t="s">
        <v>1280</v>
      </c>
      <c r="E1769" s="94" t="s">
        <v>4769</v>
      </c>
      <c r="F1769" s="94">
        <v>1384</v>
      </c>
      <c r="G1769" s="94" t="s">
        <v>1294</v>
      </c>
      <c r="H1769" s="94" t="s">
        <v>4770</v>
      </c>
    </row>
    <row r="1770" spans="1:8" x14ac:dyDescent="0.15">
      <c r="A1770" s="95">
        <v>43021</v>
      </c>
      <c r="B1770" s="94">
        <v>34</v>
      </c>
      <c r="C1770" s="94">
        <v>6</v>
      </c>
      <c r="D1770" s="94" t="s">
        <v>1280</v>
      </c>
      <c r="E1770" s="94" t="s">
        <v>4771</v>
      </c>
      <c r="F1770" s="94">
        <v>1384</v>
      </c>
      <c r="G1770" s="94" t="s">
        <v>1294</v>
      </c>
      <c r="H1770" s="94" t="s">
        <v>4772</v>
      </c>
    </row>
    <row r="1771" spans="1:8" x14ac:dyDescent="0.15">
      <c r="A1771" s="95">
        <v>43021</v>
      </c>
      <c r="B1771" s="94">
        <v>22</v>
      </c>
      <c r="C1771" s="94">
        <v>7</v>
      </c>
      <c r="D1771" s="94" t="s">
        <v>1280</v>
      </c>
      <c r="E1771" s="94" t="s">
        <v>4773</v>
      </c>
      <c r="F1771" s="94">
        <v>1384</v>
      </c>
      <c r="G1771" s="94" t="s">
        <v>1294</v>
      </c>
      <c r="H1771" s="94" t="s">
        <v>4774</v>
      </c>
    </row>
    <row r="1772" spans="1:8" x14ac:dyDescent="0.15">
      <c r="A1772" s="95">
        <v>43021</v>
      </c>
      <c r="B1772" s="94">
        <v>35</v>
      </c>
      <c r="C1772" s="94">
        <v>8</v>
      </c>
      <c r="D1772" s="94" t="s">
        <v>1280</v>
      </c>
      <c r="E1772" s="94" t="s">
        <v>4775</v>
      </c>
      <c r="F1772" s="94">
        <v>1384</v>
      </c>
      <c r="G1772" s="94" t="s">
        <v>1294</v>
      </c>
      <c r="H1772" s="94" t="s">
        <v>4776</v>
      </c>
    </row>
    <row r="1773" spans="1:8" x14ac:dyDescent="0.15">
      <c r="A1773" s="95">
        <v>43021</v>
      </c>
      <c r="B1773" s="94">
        <v>61</v>
      </c>
      <c r="C1773" s="94">
        <v>9</v>
      </c>
      <c r="D1773" s="94" t="s">
        <v>1280</v>
      </c>
      <c r="E1773" s="94" t="s">
        <v>4777</v>
      </c>
      <c r="F1773" s="94">
        <v>1384</v>
      </c>
      <c r="G1773" s="94" t="s">
        <v>1305</v>
      </c>
      <c r="H1773" s="94" t="s">
        <v>4778</v>
      </c>
    </row>
    <row r="1774" spans="1:8" x14ac:dyDescent="0.15">
      <c r="A1774" s="95">
        <v>43021</v>
      </c>
      <c r="B1774" s="94">
        <v>61</v>
      </c>
      <c r="C1774" s="94">
        <v>10</v>
      </c>
      <c r="D1774" s="94" t="s">
        <v>1307</v>
      </c>
      <c r="E1774" s="94" t="s">
        <v>4779</v>
      </c>
      <c r="F1774" s="94">
        <v>1384</v>
      </c>
      <c r="G1774" s="94" t="s">
        <v>1305</v>
      </c>
      <c r="H1774" s="94" t="s">
        <v>4780</v>
      </c>
    </row>
    <row r="1775" spans="1:8" x14ac:dyDescent="0.15">
      <c r="A1775" s="95">
        <v>43021</v>
      </c>
      <c r="B1775" s="94">
        <v>61</v>
      </c>
      <c r="C1775" s="94">
        <v>11</v>
      </c>
      <c r="D1775" s="94" t="s">
        <v>1280</v>
      </c>
      <c r="E1775" s="94" t="s">
        <v>4781</v>
      </c>
      <c r="F1775" s="94">
        <v>1384</v>
      </c>
      <c r="G1775" s="94" t="s">
        <v>1305</v>
      </c>
      <c r="H1775" s="94" t="s">
        <v>4782</v>
      </c>
    </row>
    <row r="1776" spans="1:8" x14ac:dyDescent="0.15">
      <c r="A1776" s="95">
        <v>43021</v>
      </c>
      <c r="B1776" s="94">
        <v>61</v>
      </c>
      <c r="C1776" s="94">
        <v>12</v>
      </c>
      <c r="D1776" s="94" t="s">
        <v>1307</v>
      </c>
      <c r="E1776" s="94" t="s">
        <v>4783</v>
      </c>
      <c r="F1776" s="94">
        <v>1384</v>
      </c>
      <c r="G1776" s="94" t="s">
        <v>1305</v>
      </c>
      <c r="H1776" s="94" t="s">
        <v>4784</v>
      </c>
    </row>
    <row r="1777" spans="1:8" x14ac:dyDescent="0.15">
      <c r="A1777" s="95">
        <v>43021</v>
      </c>
      <c r="B1777" s="94">
        <v>61</v>
      </c>
      <c r="C1777" s="94">
        <v>13</v>
      </c>
      <c r="D1777" s="94" t="s">
        <v>1314</v>
      </c>
      <c r="E1777" s="94" t="s">
        <v>4785</v>
      </c>
      <c r="F1777" s="94">
        <v>1384</v>
      </c>
      <c r="G1777" s="94" t="s">
        <v>1305</v>
      </c>
      <c r="H1777" s="94" t="s">
        <v>4786</v>
      </c>
    </row>
    <row r="1778" spans="1:8" x14ac:dyDescent="0.15">
      <c r="A1778" s="95">
        <v>43021</v>
      </c>
      <c r="B1778" s="94">
        <v>41</v>
      </c>
      <c r="C1778" s="94">
        <v>14</v>
      </c>
      <c r="D1778" s="94" t="s">
        <v>1280</v>
      </c>
      <c r="E1778" s="94" t="s">
        <v>4787</v>
      </c>
      <c r="F1778" s="94">
        <v>1384</v>
      </c>
      <c r="G1778" s="94" t="s">
        <v>1305</v>
      </c>
      <c r="H1778" s="94" t="s">
        <v>4788</v>
      </c>
    </row>
    <row r="1779" spans="1:8" x14ac:dyDescent="0.15">
      <c r="A1779" s="95">
        <v>43021</v>
      </c>
      <c r="B1779" s="94">
        <v>41</v>
      </c>
      <c r="C1779" s="94">
        <v>15</v>
      </c>
      <c r="D1779" s="94" t="s">
        <v>1280</v>
      </c>
      <c r="E1779" s="94" t="s">
        <v>4789</v>
      </c>
      <c r="F1779" s="94">
        <v>1384</v>
      </c>
      <c r="G1779" s="94" t="s">
        <v>1305</v>
      </c>
      <c r="H1779" s="94" t="s">
        <v>4790</v>
      </c>
    </row>
    <row r="1780" spans="1:8" x14ac:dyDescent="0.15">
      <c r="A1780" s="95">
        <v>43021</v>
      </c>
      <c r="B1780" s="94">
        <v>61</v>
      </c>
      <c r="C1780" s="94">
        <v>16</v>
      </c>
      <c r="D1780" s="94" t="s">
        <v>1314</v>
      </c>
      <c r="E1780" s="94" t="s">
        <v>4791</v>
      </c>
      <c r="F1780" s="94">
        <v>1384</v>
      </c>
      <c r="G1780" s="94" t="s">
        <v>1316</v>
      </c>
      <c r="H1780" s="94" t="s">
        <v>4792</v>
      </c>
    </row>
    <row r="1781" spans="1:8" x14ac:dyDescent="0.15">
      <c r="A1781" s="95">
        <v>43021</v>
      </c>
      <c r="B1781" s="94">
        <v>61</v>
      </c>
      <c r="C1781" s="94">
        <v>17</v>
      </c>
      <c r="D1781" s="94" t="s">
        <v>1280</v>
      </c>
      <c r="E1781" s="94" t="s">
        <v>4793</v>
      </c>
      <c r="F1781" s="94">
        <v>1384</v>
      </c>
      <c r="G1781" s="94" t="s">
        <v>1322</v>
      </c>
      <c r="H1781" s="94" t="s">
        <v>4794</v>
      </c>
    </row>
    <row r="1782" spans="1:8" x14ac:dyDescent="0.15">
      <c r="A1782" s="95">
        <v>43021</v>
      </c>
      <c r="B1782" s="94">
        <v>61</v>
      </c>
      <c r="C1782" s="94">
        <v>18</v>
      </c>
      <c r="D1782" s="94" t="s">
        <v>1280</v>
      </c>
      <c r="E1782" s="94" t="s">
        <v>4795</v>
      </c>
      <c r="F1782" s="94">
        <v>1384</v>
      </c>
      <c r="G1782" s="94" t="s">
        <v>1322</v>
      </c>
      <c r="H1782" s="94" t="s">
        <v>4796</v>
      </c>
    </row>
    <row r="1783" spans="1:8" x14ac:dyDescent="0.15">
      <c r="A1783" s="95">
        <v>43021</v>
      </c>
      <c r="B1783" s="94">
        <v>61</v>
      </c>
      <c r="C1783" s="94">
        <v>19</v>
      </c>
      <c r="D1783" s="94" t="s">
        <v>1280</v>
      </c>
      <c r="E1783" s="94" t="s">
        <v>4797</v>
      </c>
      <c r="F1783" s="94">
        <v>1384</v>
      </c>
      <c r="G1783" s="94" t="s">
        <v>1322</v>
      </c>
      <c r="H1783" s="94" t="s">
        <v>4798</v>
      </c>
    </row>
    <row r="1784" spans="1:8" x14ac:dyDescent="0.15">
      <c r="A1784" s="95">
        <v>43021</v>
      </c>
      <c r="B1784" s="94">
        <v>61</v>
      </c>
      <c r="C1784" s="94">
        <v>20</v>
      </c>
      <c r="D1784" s="94" t="s">
        <v>1314</v>
      </c>
      <c r="E1784" s="94" t="s">
        <v>4799</v>
      </c>
      <c r="F1784" s="94">
        <v>1384</v>
      </c>
      <c r="G1784" s="94" t="s">
        <v>1322</v>
      </c>
      <c r="H1784" s="94" t="s">
        <v>4800</v>
      </c>
    </row>
    <row r="1785" spans="1:8" x14ac:dyDescent="0.15">
      <c r="A1785" s="95">
        <v>43021</v>
      </c>
      <c r="B1785" s="94">
        <v>61</v>
      </c>
      <c r="C1785" s="94">
        <v>21</v>
      </c>
      <c r="D1785" s="94" t="s">
        <v>1314</v>
      </c>
      <c r="E1785" s="94" t="s">
        <v>4801</v>
      </c>
      <c r="F1785" s="94">
        <v>1384</v>
      </c>
      <c r="G1785" s="94" t="s">
        <v>1786</v>
      </c>
      <c r="H1785" s="94" t="s">
        <v>4802</v>
      </c>
    </row>
    <row r="1786" spans="1:8" x14ac:dyDescent="0.15">
      <c r="A1786" s="95">
        <v>42475</v>
      </c>
      <c r="B1786" s="94">
        <v>11</v>
      </c>
      <c r="C1786" s="94">
        <v>1</v>
      </c>
      <c r="D1786" s="94" t="s">
        <v>1280</v>
      </c>
      <c r="E1786" s="94" t="s">
        <v>4803</v>
      </c>
      <c r="F1786" s="94">
        <v>1326</v>
      </c>
      <c r="G1786" s="94" t="s">
        <v>1287</v>
      </c>
      <c r="H1786" s="94" t="s">
        <v>4804</v>
      </c>
    </row>
    <row r="1787" spans="1:8" x14ac:dyDescent="0.15">
      <c r="A1787" s="95">
        <v>42466</v>
      </c>
      <c r="B1787" s="94">
        <v>32</v>
      </c>
      <c r="C1787" s="94">
        <v>2</v>
      </c>
      <c r="D1787" s="94" t="s">
        <v>1280</v>
      </c>
      <c r="E1787" s="94" t="s">
        <v>4805</v>
      </c>
      <c r="F1787" s="94">
        <v>1326</v>
      </c>
      <c r="G1787" s="94" t="s">
        <v>1287</v>
      </c>
      <c r="H1787" s="94" t="s">
        <v>4806</v>
      </c>
    </row>
    <row r="1788" spans="1:8" x14ac:dyDescent="0.15">
      <c r="A1788" s="95">
        <v>42460</v>
      </c>
      <c r="B1788" s="94">
        <v>21</v>
      </c>
      <c r="C1788" s="94">
        <v>3</v>
      </c>
      <c r="D1788" s="94" t="s">
        <v>1280</v>
      </c>
      <c r="E1788" s="94" t="s">
        <v>4807</v>
      </c>
      <c r="F1788" s="94">
        <v>1326</v>
      </c>
      <c r="G1788" s="94" t="s">
        <v>1287</v>
      </c>
      <c r="H1788" s="94" t="s">
        <v>4808</v>
      </c>
    </row>
    <row r="1789" spans="1:8" x14ac:dyDescent="0.15">
      <c r="A1789" s="95">
        <v>42591</v>
      </c>
      <c r="B1789" s="94">
        <v>33</v>
      </c>
      <c r="C1789" s="94">
        <v>4</v>
      </c>
      <c r="D1789" s="94" t="s">
        <v>1280</v>
      </c>
      <c r="E1789" s="94" t="s">
        <v>4809</v>
      </c>
      <c r="F1789" s="94">
        <v>1326</v>
      </c>
      <c r="G1789" s="94" t="s">
        <v>1294</v>
      </c>
      <c r="H1789" s="94" t="s">
        <v>4810</v>
      </c>
    </row>
    <row r="1790" spans="1:8" x14ac:dyDescent="0.15">
      <c r="A1790" s="95">
        <v>44736</v>
      </c>
      <c r="B1790" s="94">
        <v>33</v>
      </c>
      <c r="C1790" s="94">
        <v>5</v>
      </c>
      <c r="D1790" s="94" t="s">
        <v>1280</v>
      </c>
      <c r="E1790" s="94" t="s">
        <v>4811</v>
      </c>
      <c r="F1790" s="94">
        <v>1326</v>
      </c>
      <c r="G1790" s="94" t="s">
        <v>1294</v>
      </c>
      <c r="H1790" s="94" t="s">
        <v>4812</v>
      </c>
    </row>
    <row r="1791" spans="1:8" x14ac:dyDescent="0.15">
      <c r="A1791" s="95">
        <v>42524</v>
      </c>
      <c r="B1791" s="94">
        <v>12</v>
      </c>
      <c r="C1791" s="94">
        <v>6</v>
      </c>
      <c r="D1791" s="94" t="s">
        <v>1280</v>
      </c>
      <c r="E1791" s="94" t="s">
        <v>4813</v>
      </c>
      <c r="F1791" s="94">
        <v>1326</v>
      </c>
      <c r="G1791" s="94" t="s">
        <v>1294</v>
      </c>
      <c r="H1791" s="94" t="s">
        <v>4814</v>
      </c>
    </row>
    <row r="1792" spans="1:8" x14ac:dyDescent="0.15">
      <c r="A1792" s="95">
        <v>44804</v>
      </c>
      <c r="B1792" s="94">
        <v>61</v>
      </c>
      <c r="C1792" s="94">
        <v>7</v>
      </c>
      <c r="D1792" s="94" t="s">
        <v>1307</v>
      </c>
      <c r="E1792" s="94" t="s">
        <v>4815</v>
      </c>
      <c r="F1792" s="94">
        <v>1326</v>
      </c>
      <c r="G1792" s="94" t="s">
        <v>1294</v>
      </c>
      <c r="H1792" s="94" t="s">
        <v>4816</v>
      </c>
    </row>
    <row r="1793" spans="1:8" x14ac:dyDescent="0.15">
      <c r="A1793" s="95">
        <v>44985</v>
      </c>
      <c r="B1793" s="94">
        <v>12</v>
      </c>
      <c r="C1793" s="94">
        <v>8</v>
      </c>
      <c r="D1793" s="94" t="s">
        <v>1280</v>
      </c>
      <c r="E1793" s="94" t="s">
        <v>4817</v>
      </c>
      <c r="F1793" s="94">
        <v>1326</v>
      </c>
      <c r="G1793" s="94" t="s">
        <v>1294</v>
      </c>
      <c r="H1793" s="94" t="s">
        <v>4818</v>
      </c>
    </row>
    <row r="1794" spans="1:8" x14ac:dyDescent="0.15">
      <c r="A1794" s="95">
        <v>42460</v>
      </c>
      <c r="B1794" s="94">
        <v>34</v>
      </c>
      <c r="C1794" s="94">
        <v>9</v>
      </c>
      <c r="D1794" s="94" t="s">
        <v>1280</v>
      </c>
      <c r="E1794" s="94" t="s">
        <v>4819</v>
      </c>
      <c r="F1794" s="94">
        <v>1326</v>
      </c>
      <c r="G1794" s="94" t="s">
        <v>1294</v>
      </c>
      <c r="H1794" s="94" t="s">
        <v>4820</v>
      </c>
    </row>
    <row r="1795" spans="1:8" x14ac:dyDescent="0.15">
      <c r="A1795" s="95">
        <v>42524</v>
      </c>
      <c r="B1795" s="94">
        <v>22</v>
      </c>
      <c r="C1795" s="94">
        <v>10</v>
      </c>
      <c r="D1795" s="94" t="s">
        <v>1280</v>
      </c>
      <c r="E1795" s="94" t="s">
        <v>4821</v>
      </c>
      <c r="F1795" s="94">
        <v>1326</v>
      </c>
      <c r="G1795" s="94" t="s">
        <v>1294</v>
      </c>
      <c r="H1795" s="94" t="s">
        <v>4822</v>
      </c>
    </row>
    <row r="1796" spans="1:8" x14ac:dyDescent="0.15">
      <c r="A1796" s="95">
        <v>44985</v>
      </c>
      <c r="B1796" s="94">
        <v>22</v>
      </c>
      <c r="C1796" s="94">
        <v>11</v>
      </c>
      <c r="D1796" s="94" t="s">
        <v>1280</v>
      </c>
      <c r="E1796" s="94" t="s">
        <v>4823</v>
      </c>
      <c r="F1796" s="94">
        <v>1326</v>
      </c>
      <c r="G1796" s="94" t="s">
        <v>1294</v>
      </c>
      <c r="H1796" s="94" t="s">
        <v>4824</v>
      </c>
    </row>
    <row r="1797" spans="1:8" x14ac:dyDescent="0.15">
      <c r="A1797" s="95">
        <v>42524</v>
      </c>
      <c r="B1797" s="94">
        <v>35</v>
      </c>
      <c r="C1797" s="94">
        <v>12</v>
      </c>
      <c r="D1797" s="94" t="s">
        <v>1280</v>
      </c>
      <c r="E1797" s="94" t="s">
        <v>4825</v>
      </c>
      <c r="F1797" s="94">
        <v>1326</v>
      </c>
      <c r="G1797" s="94" t="s">
        <v>1294</v>
      </c>
      <c r="H1797" s="94" t="s">
        <v>4826</v>
      </c>
    </row>
    <row r="1798" spans="1:8" x14ac:dyDescent="0.15">
      <c r="A1798" s="95">
        <v>44736</v>
      </c>
      <c r="B1798" s="94">
        <v>35</v>
      </c>
      <c r="C1798" s="94">
        <v>13</v>
      </c>
      <c r="D1798" s="94" t="s">
        <v>1280</v>
      </c>
      <c r="E1798" s="94" t="s">
        <v>4827</v>
      </c>
      <c r="F1798" s="94">
        <v>1326</v>
      </c>
      <c r="G1798" s="94" t="s">
        <v>1294</v>
      </c>
      <c r="H1798" s="94" t="s">
        <v>4828</v>
      </c>
    </row>
    <row r="1799" spans="1:8" x14ac:dyDescent="0.15">
      <c r="A1799" s="95">
        <v>42466</v>
      </c>
      <c r="B1799" s="94">
        <v>61</v>
      </c>
      <c r="C1799" s="94">
        <v>14</v>
      </c>
      <c r="D1799" s="94" t="s">
        <v>1280</v>
      </c>
      <c r="E1799" s="94" t="s">
        <v>4829</v>
      </c>
      <c r="F1799" s="94">
        <v>1326</v>
      </c>
      <c r="G1799" s="94" t="s">
        <v>1305</v>
      </c>
      <c r="H1799" s="94" t="s">
        <v>4830</v>
      </c>
    </row>
    <row r="1800" spans="1:8" x14ac:dyDescent="0.15">
      <c r="A1800" s="95">
        <v>44985</v>
      </c>
      <c r="B1800" s="94">
        <v>41</v>
      </c>
      <c r="C1800" s="94">
        <v>15</v>
      </c>
      <c r="D1800" s="94" t="s">
        <v>1280</v>
      </c>
      <c r="E1800" s="94" t="s">
        <v>4831</v>
      </c>
      <c r="F1800" s="94">
        <v>1326</v>
      </c>
      <c r="G1800" s="94" t="s">
        <v>1305</v>
      </c>
      <c r="H1800" s="94" t="s">
        <v>4832</v>
      </c>
    </row>
    <row r="1801" spans="1:8" x14ac:dyDescent="0.15">
      <c r="A1801" s="95">
        <v>41780</v>
      </c>
      <c r="B1801" s="94">
        <v>51</v>
      </c>
      <c r="C1801" s="94">
        <v>16</v>
      </c>
      <c r="D1801" s="94" t="s">
        <v>1307</v>
      </c>
      <c r="E1801" s="94" t="s">
        <v>4833</v>
      </c>
      <c r="F1801" s="94">
        <v>1326</v>
      </c>
      <c r="G1801" s="94" t="s">
        <v>1305</v>
      </c>
      <c r="H1801" s="94" t="s">
        <v>4834</v>
      </c>
    </row>
    <row r="1802" spans="1:8" x14ac:dyDescent="0.15">
      <c r="A1802" s="95">
        <v>42467</v>
      </c>
      <c r="B1802" s="94">
        <v>61</v>
      </c>
      <c r="C1802" s="94">
        <v>17</v>
      </c>
      <c r="D1802" s="94" t="s">
        <v>1280</v>
      </c>
      <c r="E1802" s="94" t="s">
        <v>4835</v>
      </c>
      <c r="F1802" s="94">
        <v>1326</v>
      </c>
      <c r="G1802" s="94" t="s">
        <v>1305</v>
      </c>
      <c r="H1802" s="94" t="s">
        <v>4836</v>
      </c>
    </row>
    <row r="1803" spans="1:8" x14ac:dyDescent="0.15">
      <c r="A1803" s="95">
        <v>44291</v>
      </c>
      <c r="B1803" s="94">
        <v>61</v>
      </c>
      <c r="C1803" s="94">
        <v>18</v>
      </c>
      <c r="D1803" s="94" t="s">
        <v>1307</v>
      </c>
      <c r="E1803" s="94" t="s">
        <v>4837</v>
      </c>
      <c r="F1803" s="94">
        <v>1326</v>
      </c>
      <c r="G1803" s="94" t="s">
        <v>1305</v>
      </c>
      <c r="H1803" s="94" t="s">
        <v>4838</v>
      </c>
    </row>
    <row r="1804" spans="1:8" x14ac:dyDescent="0.15">
      <c r="A1804" s="95">
        <v>44826</v>
      </c>
      <c r="B1804" s="94">
        <v>51</v>
      </c>
      <c r="C1804" s="94">
        <v>19</v>
      </c>
      <c r="D1804" s="94" t="s">
        <v>1307</v>
      </c>
      <c r="E1804" s="94" t="s">
        <v>3394</v>
      </c>
      <c r="F1804" s="94">
        <v>1326</v>
      </c>
      <c r="G1804" s="94" t="s">
        <v>1305</v>
      </c>
      <c r="H1804" s="94" t="s">
        <v>4839</v>
      </c>
    </row>
    <row r="1805" spans="1:8" x14ac:dyDescent="0.15">
      <c r="A1805" s="95">
        <v>45044</v>
      </c>
      <c r="B1805" s="94">
        <v>61</v>
      </c>
      <c r="C1805" s="94">
        <v>20</v>
      </c>
      <c r="D1805" s="94" t="s">
        <v>1280</v>
      </c>
      <c r="E1805" s="94" t="s">
        <v>4840</v>
      </c>
      <c r="F1805" s="94">
        <v>1326</v>
      </c>
      <c r="G1805" s="94" t="s">
        <v>1305</v>
      </c>
      <c r="H1805" s="94" t="s">
        <v>4841</v>
      </c>
    </row>
    <row r="1806" spans="1:8" x14ac:dyDescent="0.15">
      <c r="A1806" s="95">
        <v>42460</v>
      </c>
      <c r="B1806" s="94">
        <v>61</v>
      </c>
      <c r="C1806" s="94">
        <v>21</v>
      </c>
      <c r="D1806" s="94" t="s">
        <v>1280</v>
      </c>
      <c r="E1806" s="94" t="s">
        <v>4842</v>
      </c>
      <c r="F1806" s="94">
        <v>1326</v>
      </c>
      <c r="G1806" s="94" t="s">
        <v>1316</v>
      </c>
      <c r="H1806" s="94" t="s">
        <v>4843</v>
      </c>
    </row>
    <row r="1807" spans="1:8" x14ac:dyDescent="0.15">
      <c r="A1807" s="95">
        <v>44985</v>
      </c>
      <c r="B1807" s="94">
        <v>61</v>
      </c>
      <c r="C1807" s="94">
        <v>22</v>
      </c>
      <c r="D1807" s="94" t="s">
        <v>1280</v>
      </c>
      <c r="E1807" s="94" t="s">
        <v>4844</v>
      </c>
      <c r="F1807" s="94">
        <v>1326</v>
      </c>
      <c r="G1807" s="94" t="s">
        <v>1316</v>
      </c>
      <c r="H1807" s="94" t="s">
        <v>4845</v>
      </c>
    </row>
    <row r="1808" spans="1:8" x14ac:dyDescent="0.15">
      <c r="A1808" s="95">
        <v>44645</v>
      </c>
      <c r="B1808" s="94">
        <v>12</v>
      </c>
      <c r="C1808" s="94">
        <v>23</v>
      </c>
      <c r="D1808" s="94" t="s">
        <v>1280</v>
      </c>
      <c r="E1808" s="94" t="s">
        <v>4846</v>
      </c>
      <c r="F1808" s="94">
        <v>1326</v>
      </c>
      <c r="G1808" s="94" t="s">
        <v>1322</v>
      </c>
      <c r="H1808" s="94" t="s">
        <v>4847</v>
      </c>
    </row>
    <row r="1809" spans="1:8" x14ac:dyDescent="0.15">
      <c r="A1809" s="95">
        <v>44645</v>
      </c>
      <c r="B1809" s="94">
        <v>61</v>
      </c>
      <c r="C1809" s="94">
        <v>24</v>
      </c>
      <c r="D1809" s="94" t="s">
        <v>1314</v>
      </c>
      <c r="E1809" s="94" t="s">
        <v>4848</v>
      </c>
      <c r="F1809" s="94">
        <v>1326</v>
      </c>
      <c r="G1809" s="94" t="s">
        <v>1322</v>
      </c>
      <c r="H1809" s="94" t="s">
        <v>4849</v>
      </c>
    </row>
    <row r="1810" spans="1:8" x14ac:dyDescent="0.15">
      <c r="A1810" s="95">
        <v>44985</v>
      </c>
      <c r="B1810" s="94">
        <v>61</v>
      </c>
      <c r="C1810" s="94">
        <v>25</v>
      </c>
      <c r="D1810" s="94" t="s">
        <v>1280</v>
      </c>
      <c r="E1810" s="94" t="s">
        <v>4850</v>
      </c>
      <c r="F1810" s="94">
        <v>1326</v>
      </c>
      <c r="G1810" s="94" t="s">
        <v>1322</v>
      </c>
      <c r="H1810" s="94" t="s">
        <v>4851</v>
      </c>
    </row>
    <row r="1811" spans="1:8" x14ac:dyDescent="0.15">
      <c r="A1811" s="95">
        <v>43783</v>
      </c>
      <c r="B1811" s="94">
        <v>11</v>
      </c>
      <c r="C1811" s="94">
        <v>1</v>
      </c>
      <c r="D1811" s="94" t="s">
        <v>1280</v>
      </c>
      <c r="E1811" s="94" t="s">
        <v>4852</v>
      </c>
      <c r="F1811" s="94">
        <v>1532</v>
      </c>
      <c r="G1811" s="94" t="s">
        <v>1287</v>
      </c>
      <c r="H1811" s="94" t="s">
        <v>4853</v>
      </c>
    </row>
    <row r="1812" spans="1:8" x14ac:dyDescent="0.15">
      <c r="A1812" s="95">
        <v>43783</v>
      </c>
      <c r="B1812" s="94">
        <v>61</v>
      </c>
      <c r="C1812" s="94">
        <v>2</v>
      </c>
      <c r="D1812" s="94" t="s">
        <v>1280</v>
      </c>
      <c r="E1812" s="94" t="s">
        <v>4854</v>
      </c>
      <c r="F1812" s="94">
        <v>1532</v>
      </c>
      <c r="G1812" s="94" t="s">
        <v>1287</v>
      </c>
      <c r="H1812" s="94" t="s">
        <v>4855</v>
      </c>
    </row>
    <row r="1813" spans="1:8" x14ac:dyDescent="0.15">
      <c r="A1813" s="95">
        <v>43783</v>
      </c>
      <c r="B1813" s="94">
        <v>22</v>
      </c>
      <c r="C1813" s="94">
        <v>3</v>
      </c>
      <c r="D1813" s="94" t="s">
        <v>1280</v>
      </c>
      <c r="E1813" s="94" t="s">
        <v>4856</v>
      </c>
      <c r="F1813" s="94">
        <v>1532</v>
      </c>
      <c r="G1813" s="94" t="s">
        <v>1287</v>
      </c>
      <c r="H1813" s="94" t="s">
        <v>4857</v>
      </c>
    </row>
    <row r="1814" spans="1:8" x14ac:dyDescent="0.15">
      <c r="A1814" s="95">
        <v>43829</v>
      </c>
      <c r="B1814" s="94">
        <v>61</v>
      </c>
      <c r="C1814" s="94">
        <v>4</v>
      </c>
      <c r="D1814" s="94" t="s">
        <v>1280</v>
      </c>
      <c r="E1814" s="94" t="s">
        <v>4858</v>
      </c>
      <c r="F1814" s="94">
        <v>1532</v>
      </c>
      <c r="G1814" s="94" t="s">
        <v>1294</v>
      </c>
      <c r="H1814" s="94" t="s">
        <v>4859</v>
      </c>
    </row>
    <row r="1815" spans="1:8" x14ac:dyDescent="0.15">
      <c r="A1815" s="95">
        <v>43131</v>
      </c>
      <c r="B1815" s="94">
        <v>61</v>
      </c>
      <c r="C1815" s="94">
        <v>5</v>
      </c>
      <c r="D1815" s="94" t="s">
        <v>1280</v>
      </c>
      <c r="E1815" s="94" t="s">
        <v>4860</v>
      </c>
      <c r="F1815" s="94">
        <v>1532</v>
      </c>
      <c r="G1815" s="94" t="s">
        <v>1294</v>
      </c>
      <c r="H1815" s="94" t="s">
        <v>4861</v>
      </c>
    </row>
    <row r="1816" spans="1:8" x14ac:dyDescent="0.15">
      <c r="A1816" s="95">
        <v>44736</v>
      </c>
      <c r="B1816" s="94">
        <v>33</v>
      </c>
      <c r="C1816" s="94">
        <v>6</v>
      </c>
      <c r="D1816" s="94" t="s">
        <v>1280</v>
      </c>
      <c r="E1816" s="94" t="s">
        <v>4862</v>
      </c>
      <c r="F1816" s="94">
        <v>1532</v>
      </c>
      <c r="G1816" s="94" t="s">
        <v>1294</v>
      </c>
      <c r="H1816" s="94" t="s">
        <v>4863</v>
      </c>
    </row>
    <row r="1817" spans="1:8" x14ac:dyDescent="0.15">
      <c r="A1817" s="95">
        <v>43829</v>
      </c>
      <c r="B1817" s="94">
        <v>12</v>
      </c>
      <c r="C1817" s="94">
        <v>7</v>
      </c>
      <c r="D1817" s="94" t="s">
        <v>1280</v>
      </c>
      <c r="E1817" s="94" t="s">
        <v>4864</v>
      </c>
      <c r="F1817" s="94">
        <v>1532</v>
      </c>
      <c r="G1817" s="94" t="s">
        <v>1294</v>
      </c>
      <c r="H1817" s="94" t="s">
        <v>4865</v>
      </c>
    </row>
    <row r="1818" spans="1:8" x14ac:dyDescent="0.15">
      <c r="A1818" s="95">
        <v>43131</v>
      </c>
      <c r="B1818" s="94">
        <v>12</v>
      </c>
      <c r="C1818" s="94">
        <v>8</v>
      </c>
      <c r="D1818" s="94" t="s">
        <v>1280</v>
      </c>
      <c r="E1818" s="94" t="s">
        <v>4866</v>
      </c>
      <c r="F1818" s="94">
        <v>1532</v>
      </c>
      <c r="G1818" s="94" t="s">
        <v>1294</v>
      </c>
      <c r="H1818" s="94" t="s">
        <v>4867</v>
      </c>
    </row>
    <row r="1819" spans="1:8" x14ac:dyDescent="0.15">
      <c r="A1819" s="95">
        <v>44736</v>
      </c>
      <c r="B1819" s="94">
        <v>61</v>
      </c>
      <c r="C1819" s="94">
        <v>9</v>
      </c>
      <c r="D1819" s="94" t="s">
        <v>1280</v>
      </c>
      <c r="E1819" s="94" t="s">
        <v>4868</v>
      </c>
      <c r="F1819" s="94">
        <v>1532</v>
      </c>
      <c r="G1819" s="94" t="s">
        <v>1294</v>
      </c>
      <c r="H1819" s="94" t="s">
        <v>4869</v>
      </c>
    </row>
    <row r="1820" spans="1:8" x14ac:dyDescent="0.15">
      <c r="A1820" s="95">
        <v>43783</v>
      </c>
      <c r="B1820" s="94">
        <v>61</v>
      </c>
      <c r="C1820" s="94">
        <v>10</v>
      </c>
      <c r="D1820" s="94" t="s">
        <v>1280</v>
      </c>
      <c r="E1820" s="94" t="s">
        <v>4870</v>
      </c>
      <c r="F1820" s="94">
        <v>1532</v>
      </c>
      <c r="G1820" s="94" t="s">
        <v>1294</v>
      </c>
      <c r="H1820" s="94" t="s">
        <v>4871</v>
      </c>
    </row>
    <row r="1821" spans="1:8" x14ac:dyDescent="0.15">
      <c r="A1821" s="95">
        <v>43829</v>
      </c>
      <c r="B1821" s="94">
        <v>22</v>
      </c>
      <c r="C1821" s="94">
        <v>11</v>
      </c>
      <c r="D1821" s="94" t="s">
        <v>1280</v>
      </c>
      <c r="E1821" s="94" t="s">
        <v>4872</v>
      </c>
      <c r="F1821" s="94">
        <v>1532</v>
      </c>
      <c r="G1821" s="94" t="s">
        <v>1294</v>
      </c>
      <c r="H1821" s="94" t="s">
        <v>4873</v>
      </c>
    </row>
    <row r="1822" spans="1:8" x14ac:dyDescent="0.15">
      <c r="A1822" s="95">
        <v>43131</v>
      </c>
      <c r="B1822" s="94">
        <v>22</v>
      </c>
      <c r="C1822" s="94">
        <v>12</v>
      </c>
      <c r="D1822" s="94" t="s">
        <v>1280</v>
      </c>
      <c r="E1822" s="94" t="s">
        <v>4874</v>
      </c>
      <c r="F1822" s="94">
        <v>1532</v>
      </c>
      <c r="G1822" s="94" t="s">
        <v>1294</v>
      </c>
      <c r="H1822" s="94" t="s">
        <v>4875</v>
      </c>
    </row>
    <row r="1823" spans="1:8" x14ac:dyDescent="0.15">
      <c r="A1823" s="95">
        <v>44736</v>
      </c>
      <c r="B1823" s="94">
        <v>22</v>
      </c>
      <c r="C1823" s="94">
        <v>13</v>
      </c>
      <c r="D1823" s="94" t="s">
        <v>1280</v>
      </c>
      <c r="E1823" s="94" t="s">
        <v>4876</v>
      </c>
      <c r="F1823" s="94">
        <v>1532</v>
      </c>
      <c r="G1823" s="94" t="s">
        <v>1294</v>
      </c>
      <c r="H1823" s="94" t="s">
        <v>4877</v>
      </c>
    </row>
    <row r="1824" spans="1:8" x14ac:dyDescent="0.15">
      <c r="A1824" s="95">
        <v>43829</v>
      </c>
      <c r="B1824" s="94">
        <v>35</v>
      </c>
      <c r="C1824" s="94">
        <v>14</v>
      </c>
      <c r="D1824" s="94" t="s">
        <v>1280</v>
      </c>
      <c r="E1824" s="94" t="s">
        <v>4878</v>
      </c>
      <c r="F1824" s="94">
        <v>1532</v>
      </c>
      <c r="G1824" s="94" t="s">
        <v>1294</v>
      </c>
      <c r="H1824" s="94" t="s">
        <v>4879</v>
      </c>
    </row>
    <row r="1825" spans="1:8" x14ac:dyDescent="0.15">
      <c r="A1825" s="95">
        <v>43131</v>
      </c>
      <c r="B1825" s="94">
        <v>61</v>
      </c>
      <c r="C1825" s="94">
        <v>15</v>
      </c>
      <c r="D1825" s="94" t="s">
        <v>1280</v>
      </c>
      <c r="E1825" s="94" t="s">
        <v>4880</v>
      </c>
      <c r="F1825" s="94">
        <v>1532</v>
      </c>
      <c r="G1825" s="94" t="s">
        <v>1294</v>
      </c>
      <c r="H1825" s="94" t="s">
        <v>4881</v>
      </c>
    </row>
    <row r="1826" spans="1:8" x14ac:dyDescent="0.15">
      <c r="A1826" s="95">
        <v>43829</v>
      </c>
      <c r="B1826" s="94">
        <v>61</v>
      </c>
      <c r="C1826" s="94">
        <v>16</v>
      </c>
      <c r="D1826" s="94" t="s">
        <v>1280</v>
      </c>
      <c r="E1826" s="94" t="s">
        <v>4882</v>
      </c>
      <c r="F1826" s="94">
        <v>1532</v>
      </c>
      <c r="G1826" s="94" t="s">
        <v>1305</v>
      </c>
      <c r="H1826" s="94" t="s">
        <v>4883</v>
      </c>
    </row>
    <row r="1827" spans="1:8" x14ac:dyDescent="0.15">
      <c r="A1827" s="95">
        <v>43783</v>
      </c>
      <c r="B1827" s="94">
        <v>61</v>
      </c>
      <c r="C1827" s="94">
        <v>17</v>
      </c>
      <c r="D1827" s="94" t="s">
        <v>1280</v>
      </c>
      <c r="E1827" s="94" t="s">
        <v>4884</v>
      </c>
      <c r="F1827" s="94">
        <v>1532</v>
      </c>
      <c r="G1827" s="94" t="s">
        <v>1305</v>
      </c>
      <c r="H1827" s="94" t="s">
        <v>4885</v>
      </c>
    </row>
    <row r="1828" spans="1:8" x14ac:dyDescent="0.15">
      <c r="A1828" s="95">
        <v>44676</v>
      </c>
      <c r="B1828" s="94">
        <v>51</v>
      </c>
      <c r="C1828" s="94">
        <v>18</v>
      </c>
      <c r="D1828" s="94" t="s">
        <v>1307</v>
      </c>
      <c r="E1828" s="94" t="s">
        <v>4886</v>
      </c>
      <c r="F1828" s="94">
        <v>1532</v>
      </c>
      <c r="G1828" s="94" t="s">
        <v>1305</v>
      </c>
      <c r="H1828" s="94" t="s">
        <v>4887</v>
      </c>
    </row>
    <row r="1829" spans="1:8" x14ac:dyDescent="0.15">
      <c r="A1829" s="95">
        <v>43783</v>
      </c>
      <c r="B1829" s="94">
        <v>61</v>
      </c>
      <c r="C1829" s="94">
        <v>19</v>
      </c>
      <c r="D1829" s="94" t="s">
        <v>1280</v>
      </c>
      <c r="E1829" s="94" t="s">
        <v>4888</v>
      </c>
      <c r="F1829" s="94">
        <v>1532</v>
      </c>
      <c r="G1829" s="94" t="s">
        <v>1305</v>
      </c>
      <c r="H1829" s="94" t="s">
        <v>4889</v>
      </c>
    </row>
    <row r="1830" spans="1:8" x14ac:dyDescent="0.15">
      <c r="A1830" s="95">
        <v>43829</v>
      </c>
      <c r="B1830" s="94">
        <v>61</v>
      </c>
      <c r="C1830" s="94">
        <v>20</v>
      </c>
      <c r="D1830" s="94" t="s">
        <v>1307</v>
      </c>
      <c r="E1830" s="94" t="s">
        <v>4890</v>
      </c>
      <c r="F1830" s="94">
        <v>1532</v>
      </c>
      <c r="G1830" s="94" t="s">
        <v>1305</v>
      </c>
      <c r="H1830" s="94" t="s">
        <v>4891</v>
      </c>
    </row>
    <row r="1831" spans="1:8" x14ac:dyDescent="0.15">
      <c r="A1831" s="95">
        <v>44741</v>
      </c>
      <c r="B1831" s="94">
        <v>41</v>
      </c>
      <c r="C1831" s="94">
        <v>21</v>
      </c>
      <c r="D1831" s="94" t="s">
        <v>1280</v>
      </c>
      <c r="E1831" s="94" t="s">
        <v>4892</v>
      </c>
      <c r="F1831" s="94">
        <v>1532</v>
      </c>
      <c r="G1831" s="94" t="s">
        <v>1305</v>
      </c>
      <c r="H1831" s="94" t="s">
        <v>4893</v>
      </c>
    </row>
    <row r="1832" spans="1:8" x14ac:dyDescent="0.15">
      <c r="A1832" s="95">
        <v>43783</v>
      </c>
      <c r="B1832" s="94">
        <v>41</v>
      </c>
      <c r="C1832" s="94">
        <v>22</v>
      </c>
      <c r="D1832" s="94" t="s">
        <v>1280</v>
      </c>
      <c r="E1832" s="94" t="s">
        <v>4894</v>
      </c>
      <c r="F1832" s="94">
        <v>1532</v>
      </c>
      <c r="G1832" s="94" t="s">
        <v>1305</v>
      </c>
      <c r="H1832" s="94" t="s">
        <v>4895</v>
      </c>
    </row>
    <row r="1833" spans="1:8" x14ac:dyDescent="0.15">
      <c r="A1833" s="95">
        <v>42857</v>
      </c>
      <c r="B1833" s="94">
        <v>11</v>
      </c>
      <c r="C1833" s="94">
        <v>1</v>
      </c>
      <c r="D1833" s="94" t="s">
        <v>1280</v>
      </c>
      <c r="E1833" s="94" t="s">
        <v>4896</v>
      </c>
      <c r="F1833" s="94">
        <v>1115</v>
      </c>
      <c r="G1833" s="94" t="s">
        <v>1287</v>
      </c>
      <c r="H1833" s="94" t="s">
        <v>4897</v>
      </c>
    </row>
    <row r="1834" spans="1:8" x14ac:dyDescent="0.15">
      <c r="A1834" s="95">
        <v>42857</v>
      </c>
      <c r="B1834" s="94">
        <v>61</v>
      </c>
      <c r="C1834" s="94">
        <v>2</v>
      </c>
      <c r="D1834" s="94" t="s">
        <v>1280</v>
      </c>
      <c r="E1834" s="94" t="s">
        <v>4898</v>
      </c>
      <c r="F1834" s="94">
        <v>1115</v>
      </c>
      <c r="G1834" s="94" t="s">
        <v>1287</v>
      </c>
      <c r="H1834" s="94" t="s">
        <v>4899</v>
      </c>
    </row>
    <row r="1835" spans="1:8" x14ac:dyDescent="0.15">
      <c r="A1835" s="95">
        <v>42857</v>
      </c>
      <c r="B1835" s="94">
        <v>21</v>
      </c>
      <c r="C1835" s="94">
        <v>3</v>
      </c>
      <c r="D1835" s="94" t="s">
        <v>1280</v>
      </c>
      <c r="E1835" s="94" t="s">
        <v>4900</v>
      </c>
      <c r="F1835" s="94">
        <v>1115</v>
      </c>
      <c r="G1835" s="94" t="s">
        <v>1287</v>
      </c>
      <c r="H1835" s="94" t="s">
        <v>4901</v>
      </c>
    </row>
    <row r="1836" spans="1:8" x14ac:dyDescent="0.15">
      <c r="A1836" s="95">
        <v>42857</v>
      </c>
      <c r="B1836" s="94">
        <v>61</v>
      </c>
      <c r="C1836" s="94">
        <v>4</v>
      </c>
      <c r="D1836" s="94" t="s">
        <v>1280</v>
      </c>
      <c r="E1836" s="94" t="s">
        <v>4902</v>
      </c>
      <c r="F1836" s="94">
        <v>1115</v>
      </c>
      <c r="G1836" s="94" t="s">
        <v>1294</v>
      </c>
      <c r="H1836" s="94" t="s">
        <v>4903</v>
      </c>
    </row>
    <row r="1837" spans="1:8" x14ac:dyDescent="0.15">
      <c r="A1837" s="95">
        <v>44295</v>
      </c>
      <c r="B1837" s="94">
        <v>33</v>
      </c>
      <c r="C1837" s="94">
        <v>5</v>
      </c>
      <c r="D1837" s="94" t="s">
        <v>1280</v>
      </c>
      <c r="E1837" s="94" t="s">
        <v>4904</v>
      </c>
      <c r="F1837" s="94">
        <v>1115</v>
      </c>
      <c r="G1837" s="94" t="s">
        <v>1294</v>
      </c>
      <c r="H1837" s="94" t="s">
        <v>4905</v>
      </c>
    </row>
    <row r="1838" spans="1:8" x14ac:dyDescent="0.15">
      <c r="A1838" s="95">
        <v>42857</v>
      </c>
      <c r="B1838" s="94">
        <v>12</v>
      </c>
      <c r="C1838" s="94">
        <v>6</v>
      </c>
      <c r="D1838" s="94" t="s">
        <v>1280</v>
      </c>
      <c r="E1838" s="94" t="s">
        <v>4906</v>
      </c>
      <c r="F1838" s="94">
        <v>1115</v>
      </c>
      <c r="G1838" s="94" t="s">
        <v>1294</v>
      </c>
      <c r="H1838" s="94" t="s">
        <v>4907</v>
      </c>
    </row>
    <row r="1839" spans="1:8" x14ac:dyDescent="0.15">
      <c r="A1839" s="95">
        <v>43025</v>
      </c>
      <c r="B1839" s="94">
        <v>12</v>
      </c>
      <c r="C1839" s="94">
        <v>7</v>
      </c>
      <c r="D1839" s="94" t="s">
        <v>1280</v>
      </c>
      <c r="E1839" s="94" t="s">
        <v>4908</v>
      </c>
      <c r="F1839" s="94">
        <v>1115</v>
      </c>
      <c r="G1839" s="94" t="s">
        <v>1294</v>
      </c>
      <c r="H1839" s="94" t="s">
        <v>4909</v>
      </c>
    </row>
    <row r="1840" spans="1:8" x14ac:dyDescent="0.15">
      <c r="A1840" s="95">
        <v>44397</v>
      </c>
      <c r="B1840" s="94">
        <v>12</v>
      </c>
      <c r="C1840" s="94">
        <v>8</v>
      </c>
      <c r="D1840" s="94" t="s">
        <v>1280</v>
      </c>
      <c r="E1840" s="94" t="s">
        <v>4910</v>
      </c>
      <c r="F1840" s="94">
        <v>1115</v>
      </c>
      <c r="G1840" s="94" t="s">
        <v>1294</v>
      </c>
      <c r="H1840" s="94" t="s">
        <v>4911</v>
      </c>
    </row>
    <row r="1841" spans="1:8" x14ac:dyDescent="0.15">
      <c r="A1841" s="95">
        <v>42857</v>
      </c>
      <c r="B1841" s="94">
        <v>34</v>
      </c>
      <c r="C1841" s="94">
        <v>9</v>
      </c>
      <c r="D1841" s="94" t="s">
        <v>1280</v>
      </c>
      <c r="E1841" s="94" t="s">
        <v>4912</v>
      </c>
      <c r="F1841" s="94">
        <v>1115</v>
      </c>
      <c r="G1841" s="94" t="s">
        <v>1294</v>
      </c>
      <c r="H1841" s="94" t="s">
        <v>4913</v>
      </c>
    </row>
    <row r="1842" spans="1:8" x14ac:dyDescent="0.15">
      <c r="A1842" s="95">
        <v>42857</v>
      </c>
      <c r="B1842" s="94">
        <v>22</v>
      </c>
      <c r="C1842" s="94">
        <v>10</v>
      </c>
      <c r="D1842" s="94" t="s">
        <v>1280</v>
      </c>
      <c r="E1842" s="94" t="s">
        <v>4914</v>
      </c>
      <c r="F1842" s="94">
        <v>1115</v>
      </c>
      <c r="G1842" s="94" t="s">
        <v>1294</v>
      </c>
      <c r="H1842" s="94" t="s">
        <v>4915</v>
      </c>
    </row>
    <row r="1843" spans="1:8" x14ac:dyDescent="0.15">
      <c r="A1843" s="95">
        <v>43025</v>
      </c>
      <c r="B1843" s="94">
        <v>22</v>
      </c>
      <c r="C1843" s="94">
        <v>11</v>
      </c>
      <c r="D1843" s="94" t="s">
        <v>1280</v>
      </c>
      <c r="E1843" s="94" t="s">
        <v>4916</v>
      </c>
      <c r="F1843" s="94">
        <v>1115</v>
      </c>
      <c r="G1843" s="94" t="s">
        <v>1294</v>
      </c>
      <c r="H1843" s="94" t="s">
        <v>4917</v>
      </c>
    </row>
    <row r="1844" spans="1:8" x14ac:dyDescent="0.15">
      <c r="A1844" s="95">
        <v>44460</v>
      </c>
      <c r="B1844" s="94">
        <v>22</v>
      </c>
      <c r="C1844" s="94">
        <v>12</v>
      </c>
      <c r="D1844" s="94" t="s">
        <v>1280</v>
      </c>
      <c r="E1844" s="94" t="s">
        <v>4918</v>
      </c>
      <c r="F1844" s="94">
        <v>1115</v>
      </c>
      <c r="G1844" s="94" t="s">
        <v>1294</v>
      </c>
      <c r="H1844" s="94" t="s">
        <v>4919</v>
      </c>
    </row>
    <row r="1845" spans="1:8" x14ac:dyDescent="0.15">
      <c r="A1845" s="95">
        <v>43025</v>
      </c>
      <c r="B1845" s="94">
        <v>35</v>
      </c>
      <c r="C1845" s="94">
        <v>13</v>
      </c>
      <c r="D1845" s="94" t="s">
        <v>1280</v>
      </c>
      <c r="E1845" s="94" t="s">
        <v>4920</v>
      </c>
      <c r="F1845" s="94">
        <v>1115</v>
      </c>
      <c r="G1845" s="94" t="s">
        <v>1294</v>
      </c>
      <c r="H1845" s="94" t="s">
        <v>4921</v>
      </c>
    </row>
    <row r="1846" spans="1:8" x14ac:dyDescent="0.15">
      <c r="A1846" s="95">
        <v>42857</v>
      </c>
      <c r="B1846" s="94">
        <v>35</v>
      </c>
      <c r="C1846" s="94">
        <v>14</v>
      </c>
      <c r="D1846" s="94" t="s">
        <v>1280</v>
      </c>
      <c r="E1846" s="94" t="s">
        <v>4922</v>
      </c>
      <c r="F1846" s="94">
        <v>1115</v>
      </c>
      <c r="G1846" s="94" t="s">
        <v>1294</v>
      </c>
      <c r="H1846" s="94" t="s">
        <v>4923</v>
      </c>
    </row>
    <row r="1847" spans="1:8" x14ac:dyDescent="0.15">
      <c r="A1847" s="95">
        <v>44295</v>
      </c>
      <c r="B1847" s="94">
        <v>35</v>
      </c>
      <c r="C1847" s="94">
        <v>15</v>
      </c>
      <c r="D1847" s="94" t="s">
        <v>1280</v>
      </c>
      <c r="E1847" s="94" t="s">
        <v>4924</v>
      </c>
      <c r="F1847" s="94">
        <v>1115</v>
      </c>
      <c r="G1847" s="94" t="s">
        <v>1294</v>
      </c>
      <c r="H1847" s="94" t="s">
        <v>4925</v>
      </c>
    </row>
    <row r="1848" spans="1:8" x14ac:dyDescent="0.15">
      <c r="A1848" s="95">
        <v>43025</v>
      </c>
      <c r="B1848" s="94">
        <v>61</v>
      </c>
      <c r="C1848" s="94">
        <v>16</v>
      </c>
      <c r="D1848" s="94" t="s">
        <v>1280</v>
      </c>
      <c r="E1848" s="94" t="s">
        <v>4926</v>
      </c>
      <c r="F1848" s="94">
        <v>1115</v>
      </c>
      <c r="G1848" s="94" t="s">
        <v>1305</v>
      </c>
      <c r="H1848" s="94" t="s">
        <v>4927</v>
      </c>
    </row>
    <row r="1849" spans="1:8" x14ac:dyDescent="0.15">
      <c r="A1849" s="95">
        <v>42857</v>
      </c>
      <c r="B1849" s="94">
        <v>61</v>
      </c>
      <c r="C1849" s="94">
        <v>17</v>
      </c>
      <c r="D1849" s="94" t="s">
        <v>1280</v>
      </c>
      <c r="E1849" s="94" t="s">
        <v>4928</v>
      </c>
      <c r="F1849" s="94">
        <v>1115</v>
      </c>
      <c r="G1849" s="94" t="s">
        <v>1305</v>
      </c>
      <c r="H1849" s="94" t="s">
        <v>4929</v>
      </c>
    </row>
    <row r="1850" spans="1:8" x14ac:dyDescent="0.15">
      <c r="A1850" s="95">
        <v>45016</v>
      </c>
      <c r="B1850" s="94">
        <v>36</v>
      </c>
      <c r="C1850" s="94">
        <v>18</v>
      </c>
      <c r="D1850" s="94" t="s">
        <v>1280</v>
      </c>
      <c r="E1850" s="94" t="s">
        <v>4930</v>
      </c>
      <c r="F1850" s="94">
        <v>1115</v>
      </c>
      <c r="G1850" s="94" t="s">
        <v>1305</v>
      </c>
      <c r="H1850" s="94" t="s">
        <v>4931</v>
      </c>
    </row>
    <row r="1851" spans="1:8" x14ac:dyDescent="0.15">
      <c r="A1851" s="95">
        <v>45176</v>
      </c>
      <c r="B1851" s="94">
        <v>51</v>
      </c>
      <c r="C1851" s="94">
        <v>19</v>
      </c>
      <c r="D1851" s="94" t="s">
        <v>1307</v>
      </c>
      <c r="E1851" s="94" t="s">
        <v>4932</v>
      </c>
      <c r="F1851" s="94">
        <v>1115</v>
      </c>
      <c r="G1851" s="94" t="s">
        <v>1305</v>
      </c>
      <c r="H1851" s="94" t="s">
        <v>4933</v>
      </c>
    </row>
    <row r="1852" spans="1:8" x14ac:dyDescent="0.15">
      <c r="A1852" s="95">
        <v>44403</v>
      </c>
      <c r="B1852" s="94">
        <v>61</v>
      </c>
      <c r="C1852" s="94">
        <v>20</v>
      </c>
      <c r="D1852" s="94" t="s">
        <v>1280</v>
      </c>
      <c r="E1852" s="94" t="s">
        <v>4934</v>
      </c>
      <c r="F1852" s="94">
        <v>1115</v>
      </c>
      <c r="G1852" s="94" t="s">
        <v>1305</v>
      </c>
      <c r="H1852" s="94" t="s">
        <v>4935</v>
      </c>
    </row>
    <row r="1853" spans="1:8" x14ac:dyDescent="0.15">
      <c r="A1853" s="95">
        <v>45026</v>
      </c>
      <c r="B1853" s="94">
        <v>61</v>
      </c>
      <c r="C1853" s="94">
        <v>21</v>
      </c>
      <c r="D1853" s="94" t="s">
        <v>1307</v>
      </c>
      <c r="E1853" s="94" t="s">
        <v>4936</v>
      </c>
      <c r="F1853" s="94">
        <v>1115</v>
      </c>
      <c r="G1853" s="94" t="s">
        <v>1305</v>
      </c>
      <c r="H1853" s="94" t="s">
        <v>4937</v>
      </c>
    </row>
    <row r="1854" spans="1:8" x14ac:dyDescent="0.15">
      <c r="A1854" s="95">
        <v>45026</v>
      </c>
      <c r="B1854" s="94">
        <v>61</v>
      </c>
      <c r="C1854" s="94">
        <v>22</v>
      </c>
      <c r="D1854" s="94" t="s">
        <v>1280</v>
      </c>
      <c r="E1854" s="94" t="s">
        <v>4938</v>
      </c>
      <c r="F1854" s="94">
        <v>1115</v>
      </c>
      <c r="G1854" s="94" t="s">
        <v>1305</v>
      </c>
      <c r="H1854" s="94" t="s">
        <v>4939</v>
      </c>
    </row>
    <row r="1855" spans="1:8" x14ac:dyDescent="0.15">
      <c r="A1855" s="95">
        <v>45132</v>
      </c>
      <c r="B1855" s="94">
        <v>61</v>
      </c>
      <c r="C1855" s="94">
        <v>23</v>
      </c>
      <c r="D1855" s="94" t="s">
        <v>1280</v>
      </c>
      <c r="E1855" s="94" t="s">
        <v>4940</v>
      </c>
      <c r="F1855" s="94">
        <v>1115</v>
      </c>
      <c r="G1855" s="94" t="s">
        <v>1305</v>
      </c>
      <c r="H1855" s="94" t="s">
        <v>4941</v>
      </c>
    </row>
    <row r="1856" spans="1:8" x14ac:dyDescent="0.15">
      <c r="A1856" s="95">
        <v>43025</v>
      </c>
      <c r="B1856" s="94">
        <v>41</v>
      </c>
      <c r="C1856" s="94">
        <v>24</v>
      </c>
      <c r="D1856" s="94" t="s">
        <v>1280</v>
      </c>
      <c r="E1856" s="94" t="s">
        <v>4942</v>
      </c>
      <c r="F1856" s="94">
        <v>1115</v>
      </c>
      <c r="G1856" s="94" t="s">
        <v>1305</v>
      </c>
      <c r="H1856" s="94" t="s">
        <v>4943</v>
      </c>
    </row>
    <row r="1857" spans="1:8" x14ac:dyDescent="0.15">
      <c r="A1857" s="95">
        <v>44076</v>
      </c>
      <c r="B1857" s="94">
        <v>11</v>
      </c>
      <c r="C1857" s="94">
        <v>25</v>
      </c>
      <c r="D1857" s="94" t="s">
        <v>1394</v>
      </c>
      <c r="E1857" s="94" t="s">
        <v>4944</v>
      </c>
      <c r="F1857" s="94">
        <v>1115</v>
      </c>
      <c r="G1857" s="94" t="s">
        <v>1316</v>
      </c>
      <c r="H1857" s="94" t="s">
        <v>4945</v>
      </c>
    </row>
    <row r="1858" spans="1:8" x14ac:dyDescent="0.15">
      <c r="A1858" s="95">
        <v>44076</v>
      </c>
      <c r="B1858" s="94">
        <v>11</v>
      </c>
      <c r="C1858" s="94">
        <v>26</v>
      </c>
      <c r="D1858" s="94" t="s">
        <v>1280</v>
      </c>
      <c r="E1858" s="94" t="s">
        <v>4946</v>
      </c>
      <c r="F1858" s="94">
        <v>1115</v>
      </c>
      <c r="G1858" s="94" t="s">
        <v>1316</v>
      </c>
      <c r="H1858" s="94" t="s">
        <v>4947</v>
      </c>
    </row>
    <row r="1859" spans="1:8" x14ac:dyDescent="0.15">
      <c r="A1859" s="95">
        <v>42857</v>
      </c>
      <c r="B1859" s="94">
        <v>61</v>
      </c>
      <c r="C1859" s="94">
        <v>27</v>
      </c>
      <c r="D1859" s="94" t="s">
        <v>1280</v>
      </c>
      <c r="E1859" s="94" t="s">
        <v>4948</v>
      </c>
      <c r="F1859" s="94">
        <v>1115</v>
      </c>
      <c r="G1859" s="94" t="s">
        <v>1316</v>
      </c>
      <c r="H1859" s="94" t="s">
        <v>4949</v>
      </c>
    </row>
    <row r="1860" spans="1:8" x14ac:dyDescent="0.15">
      <c r="A1860" s="95">
        <v>44397</v>
      </c>
      <c r="B1860" s="94">
        <v>12</v>
      </c>
      <c r="C1860" s="94">
        <v>28</v>
      </c>
      <c r="D1860" s="94" t="s">
        <v>1394</v>
      </c>
      <c r="E1860" s="94" t="s">
        <v>4950</v>
      </c>
      <c r="F1860" s="94">
        <v>1115</v>
      </c>
      <c r="G1860" s="94" t="s">
        <v>1322</v>
      </c>
      <c r="H1860" s="94" t="s">
        <v>4951</v>
      </c>
    </row>
    <row r="1861" spans="1:8" x14ac:dyDescent="0.15">
      <c r="A1861" s="95">
        <v>44051</v>
      </c>
      <c r="B1861" s="94">
        <v>12</v>
      </c>
      <c r="C1861" s="94">
        <v>29</v>
      </c>
      <c r="D1861" s="94" t="s">
        <v>1280</v>
      </c>
      <c r="E1861" s="94" t="s">
        <v>4952</v>
      </c>
      <c r="F1861" s="94">
        <v>1115</v>
      </c>
      <c r="G1861" s="94" t="s">
        <v>1322</v>
      </c>
      <c r="H1861" s="94" t="s">
        <v>4953</v>
      </c>
    </row>
    <row r="1862" spans="1:8" x14ac:dyDescent="0.15">
      <c r="A1862" s="95">
        <v>45071</v>
      </c>
      <c r="B1862" s="94">
        <v>12</v>
      </c>
      <c r="C1862" s="94">
        <v>30</v>
      </c>
      <c r="D1862" s="94" t="s">
        <v>1280</v>
      </c>
      <c r="E1862" s="94" t="s">
        <v>4954</v>
      </c>
      <c r="F1862" s="94">
        <v>1115</v>
      </c>
      <c r="G1862" s="94" t="s">
        <v>1322</v>
      </c>
      <c r="H1862" s="94" t="s">
        <v>4955</v>
      </c>
    </row>
    <row r="1863" spans="1:8" x14ac:dyDescent="0.15">
      <c r="A1863" s="95">
        <v>44397</v>
      </c>
      <c r="B1863" s="94">
        <v>12</v>
      </c>
      <c r="C1863" s="94">
        <v>31</v>
      </c>
      <c r="D1863" s="94" t="s">
        <v>1394</v>
      </c>
      <c r="E1863" s="94" t="s">
        <v>4956</v>
      </c>
      <c r="F1863" s="94">
        <v>1115</v>
      </c>
      <c r="G1863" s="94" t="s">
        <v>1322</v>
      </c>
      <c r="H1863" s="94" t="s">
        <v>4957</v>
      </c>
    </row>
    <row r="1864" spans="1:8" x14ac:dyDescent="0.15">
      <c r="A1864" s="95">
        <v>44051</v>
      </c>
      <c r="B1864" s="94">
        <v>12</v>
      </c>
      <c r="C1864" s="94">
        <v>32</v>
      </c>
      <c r="D1864" s="94" t="s">
        <v>1394</v>
      </c>
      <c r="E1864" s="94" t="s">
        <v>4958</v>
      </c>
      <c r="F1864" s="94">
        <v>1115</v>
      </c>
      <c r="G1864" s="94" t="s">
        <v>1322</v>
      </c>
      <c r="H1864" s="94" t="s">
        <v>4959</v>
      </c>
    </row>
    <row r="1865" spans="1:8" x14ac:dyDescent="0.15">
      <c r="A1865" s="95">
        <v>45071</v>
      </c>
      <c r="B1865" s="94">
        <v>12</v>
      </c>
      <c r="C1865" s="94">
        <v>33</v>
      </c>
      <c r="D1865" s="94" t="s">
        <v>1394</v>
      </c>
      <c r="E1865" s="94" t="s">
        <v>4960</v>
      </c>
      <c r="F1865" s="94">
        <v>1115</v>
      </c>
      <c r="G1865" s="94" t="s">
        <v>1322</v>
      </c>
      <c r="H1865" s="94" t="s">
        <v>4961</v>
      </c>
    </row>
    <row r="1866" spans="1:8" x14ac:dyDescent="0.15">
      <c r="A1866" s="95">
        <v>42131</v>
      </c>
      <c r="B1866" s="94">
        <v>11</v>
      </c>
      <c r="C1866" s="94">
        <v>1</v>
      </c>
      <c r="D1866" s="94" t="s">
        <v>1280</v>
      </c>
      <c r="E1866" s="94" t="s">
        <v>4962</v>
      </c>
      <c r="F1866" s="94">
        <v>1325</v>
      </c>
      <c r="G1866" s="94" t="s">
        <v>1287</v>
      </c>
      <c r="H1866" s="94" t="s">
        <v>4963</v>
      </c>
    </row>
    <row r="1867" spans="1:8" x14ac:dyDescent="0.15">
      <c r="A1867" s="95">
        <v>42356</v>
      </c>
      <c r="B1867" s="94">
        <v>32</v>
      </c>
      <c r="C1867" s="94">
        <v>2</v>
      </c>
      <c r="D1867" s="94" t="s">
        <v>1280</v>
      </c>
      <c r="E1867" s="94" t="s">
        <v>4964</v>
      </c>
      <c r="F1867" s="94">
        <v>1325</v>
      </c>
      <c r="G1867" s="94" t="s">
        <v>1287</v>
      </c>
      <c r="H1867" s="94" t="s">
        <v>4965</v>
      </c>
    </row>
    <row r="1868" spans="1:8" x14ac:dyDescent="0.15">
      <c r="A1868" s="95">
        <v>42157</v>
      </c>
      <c r="B1868" s="94">
        <v>21</v>
      </c>
      <c r="C1868" s="94">
        <v>3</v>
      </c>
      <c r="D1868" s="94" t="s">
        <v>1280</v>
      </c>
      <c r="E1868" s="94" t="s">
        <v>4966</v>
      </c>
      <c r="F1868" s="94">
        <v>1325</v>
      </c>
      <c r="G1868" s="94" t="s">
        <v>1287</v>
      </c>
      <c r="H1868" s="94" t="s">
        <v>4967</v>
      </c>
    </row>
    <row r="1869" spans="1:8" x14ac:dyDescent="0.15">
      <c r="A1869" s="95">
        <v>42356</v>
      </c>
      <c r="B1869" s="94">
        <v>33</v>
      </c>
      <c r="C1869" s="94">
        <v>4</v>
      </c>
      <c r="D1869" s="94" t="s">
        <v>1307</v>
      </c>
      <c r="E1869" s="94" t="s">
        <v>4968</v>
      </c>
      <c r="F1869" s="94">
        <v>1325</v>
      </c>
      <c r="G1869" s="94" t="s">
        <v>1294</v>
      </c>
      <c r="H1869" s="94" t="s">
        <v>4969</v>
      </c>
    </row>
    <row r="1870" spans="1:8" x14ac:dyDescent="0.15">
      <c r="A1870" s="95">
        <v>42131</v>
      </c>
      <c r="B1870" s="94">
        <v>12</v>
      </c>
      <c r="C1870" s="94">
        <v>5</v>
      </c>
      <c r="D1870" s="94" t="s">
        <v>1280</v>
      </c>
      <c r="E1870" s="94" t="s">
        <v>4970</v>
      </c>
      <c r="F1870" s="94">
        <v>1325</v>
      </c>
      <c r="G1870" s="94" t="s">
        <v>1294</v>
      </c>
      <c r="H1870" s="94" t="s">
        <v>4971</v>
      </c>
    </row>
    <row r="1871" spans="1:8" x14ac:dyDescent="0.15">
      <c r="A1871" s="95">
        <v>42157</v>
      </c>
      <c r="B1871" s="94">
        <v>34</v>
      </c>
      <c r="C1871" s="94">
        <v>6</v>
      </c>
      <c r="D1871" s="94" t="s">
        <v>1280</v>
      </c>
      <c r="E1871" s="94" t="s">
        <v>4972</v>
      </c>
      <c r="F1871" s="94">
        <v>1325</v>
      </c>
      <c r="G1871" s="94" t="s">
        <v>1294</v>
      </c>
      <c r="H1871" s="94" t="s">
        <v>4973</v>
      </c>
    </row>
    <row r="1872" spans="1:8" x14ac:dyDescent="0.15">
      <c r="A1872" s="95">
        <v>42157</v>
      </c>
      <c r="B1872" s="94">
        <v>22</v>
      </c>
      <c r="C1872" s="94">
        <v>7</v>
      </c>
      <c r="D1872" s="94" t="s">
        <v>1280</v>
      </c>
      <c r="E1872" s="94" t="s">
        <v>4974</v>
      </c>
      <c r="F1872" s="94">
        <v>1325</v>
      </c>
      <c r="G1872" s="94" t="s">
        <v>1294</v>
      </c>
      <c r="H1872" s="94" t="s">
        <v>4975</v>
      </c>
    </row>
    <row r="1873" spans="1:8" x14ac:dyDescent="0.15">
      <c r="A1873" s="95">
        <v>42157</v>
      </c>
      <c r="B1873" s="94">
        <v>35</v>
      </c>
      <c r="C1873" s="94">
        <v>8</v>
      </c>
      <c r="D1873" s="94" t="s">
        <v>1280</v>
      </c>
      <c r="E1873" s="94" t="s">
        <v>4976</v>
      </c>
      <c r="F1873" s="94">
        <v>1325</v>
      </c>
      <c r="G1873" s="94" t="s">
        <v>1294</v>
      </c>
      <c r="H1873" s="94" t="s">
        <v>4977</v>
      </c>
    </row>
    <row r="1874" spans="1:8" x14ac:dyDescent="0.15">
      <c r="A1874" s="95">
        <v>42356</v>
      </c>
      <c r="B1874" s="94">
        <v>36</v>
      </c>
      <c r="C1874" s="94">
        <v>9</v>
      </c>
      <c r="D1874" s="94" t="s">
        <v>1280</v>
      </c>
      <c r="E1874" s="94" t="s">
        <v>4978</v>
      </c>
      <c r="F1874" s="94">
        <v>1325</v>
      </c>
      <c r="G1874" s="94" t="s">
        <v>1305</v>
      </c>
      <c r="H1874" s="94" t="s">
        <v>4979</v>
      </c>
    </row>
    <row r="1875" spans="1:8" x14ac:dyDescent="0.15">
      <c r="A1875" s="95">
        <v>41773</v>
      </c>
      <c r="B1875" s="94">
        <v>51</v>
      </c>
      <c r="C1875" s="94">
        <v>10</v>
      </c>
      <c r="D1875" s="94" t="s">
        <v>1307</v>
      </c>
      <c r="E1875" s="94" t="s">
        <v>4980</v>
      </c>
      <c r="F1875" s="94">
        <v>1325</v>
      </c>
      <c r="G1875" s="94" t="s">
        <v>1305</v>
      </c>
      <c r="H1875" s="94" t="s">
        <v>4981</v>
      </c>
    </row>
    <row r="1876" spans="1:8" x14ac:dyDescent="0.15">
      <c r="A1876" s="95">
        <v>42359</v>
      </c>
      <c r="B1876" s="94">
        <v>61</v>
      </c>
      <c r="C1876" s="94">
        <v>11</v>
      </c>
      <c r="D1876" s="94" t="s">
        <v>1280</v>
      </c>
      <c r="E1876" s="94" t="s">
        <v>4982</v>
      </c>
      <c r="F1876" s="94">
        <v>1325</v>
      </c>
      <c r="G1876" s="94" t="s">
        <v>1316</v>
      </c>
      <c r="H1876" s="94" t="s">
        <v>4983</v>
      </c>
    </row>
    <row r="1877" spans="1:8" x14ac:dyDescent="0.15">
      <c r="A1877" s="95">
        <v>42359</v>
      </c>
      <c r="B1877" s="94">
        <v>61</v>
      </c>
      <c r="C1877" s="94">
        <v>12</v>
      </c>
      <c r="D1877" s="94" t="s">
        <v>1280</v>
      </c>
      <c r="E1877" s="94" t="s">
        <v>4984</v>
      </c>
      <c r="F1877" s="94">
        <v>1325</v>
      </c>
      <c r="G1877" s="94" t="s">
        <v>1316</v>
      </c>
      <c r="H1877" s="94" t="s">
        <v>4985</v>
      </c>
    </row>
    <row r="1878" spans="1:8" x14ac:dyDescent="0.15">
      <c r="A1878" s="95">
        <v>42359</v>
      </c>
      <c r="B1878" s="94">
        <v>61</v>
      </c>
      <c r="C1878" s="94">
        <v>13</v>
      </c>
      <c r="D1878" s="94" t="s">
        <v>1280</v>
      </c>
      <c r="E1878" s="94" t="s">
        <v>4986</v>
      </c>
      <c r="F1878" s="94">
        <v>1325</v>
      </c>
      <c r="G1878" s="94" t="s">
        <v>1316</v>
      </c>
      <c r="H1878" s="94" t="s">
        <v>4987</v>
      </c>
    </row>
    <row r="1879" spans="1:8" x14ac:dyDescent="0.15">
      <c r="A1879" s="95">
        <v>42359</v>
      </c>
      <c r="B1879" s="94">
        <v>11</v>
      </c>
      <c r="C1879" s="94">
        <v>14</v>
      </c>
      <c r="D1879" s="94" t="s">
        <v>1280</v>
      </c>
      <c r="E1879" s="94" t="s">
        <v>4988</v>
      </c>
      <c r="F1879" s="94">
        <v>1325</v>
      </c>
      <c r="G1879" s="94" t="s">
        <v>1316</v>
      </c>
      <c r="H1879" s="94" t="s">
        <v>4989</v>
      </c>
    </row>
    <row r="1880" spans="1:8" x14ac:dyDescent="0.15">
      <c r="A1880" s="95">
        <v>42359</v>
      </c>
      <c r="B1880" s="94">
        <v>61</v>
      </c>
      <c r="C1880" s="94">
        <v>15</v>
      </c>
      <c r="D1880" s="94" t="s">
        <v>1280</v>
      </c>
      <c r="E1880" s="94" t="s">
        <v>4990</v>
      </c>
      <c r="F1880" s="94">
        <v>1325</v>
      </c>
      <c r="G1880" s="94" t="s">
        <v>1322</v>
      </c>
      <c r="H1880" s="94" t="s">
        <v>4991</v>
      </c>
    </row>
    <row r="1881" spans="1:8" x14ac:dyDescent="0.15">
      <c r="A1881" s="95">
        <v>42359</v>
      </c>
      <c r="B1881" s="94">
        <v>61</v>
      </c>
      <c r="C1881" s="94">
        <v>16</v>
      </c>
      <c r="D1881" s="94" t="s">
        <v>1280</v>
      </c>
      <c r="E1881" s="94" t="s">
        <v>4992</v>
      </c>
      <c r="F1881" s="94">
        <v>1325</v>
      </c>
      <c r="G1881" s="94" t="s">
        <v>1322</v>
      </c>
      <c r="H1881" s="94" t="s">
        <v>4993</v>
      </c>
    </row>
    <row r="1882" spans="1:8" x14ac:dyDescent="0.15">
      <c r="A1882" s="95">
        <v>42825</v>
      </c>
      <c r="B1882" s="94">
        <v>11</v>
      </c>
      <c r="C1882" s="94">
        <v>1</v>
      </c>
      <c r="D1882" s="94" t="s">
        <v>1280</v>
      </c>
      <c r="E1882" s="94" t="s">
        <v>4994</v>
      </c>
      <c r="F1882" s="94">
        <v>1215</v>
      </c>
      <c r="G1882" s="94" t="s">
        <v>1287</v>
      </c>
      <c r="H1882" s="94" t="s">
        <v>4995</v>
      </c>
    </row>
    <row r="1883" spans="1:8" x14ac:dyDescent="0.15">
      <c r="A1883" s="95">
        <v>42825</v>
      </c>
      <c r="B1883" s="94">
        <v>61</v>
      </c>
      <c r="C1883" s="94">
        <v>2</v>
      </c>
      <c r="D1883" s="94" t="s">
        <v>1280</v>
      </c>
      <c r="E1883" s="94" t="s">
        <v>4996</v>
      </c>
      <c r="F1883" s="94">
        <v>1215</v>
      </c>
      <c r="G1883" s="94" t="s">
        <v>1287</v>
      </c>
      <c r="H1883" s="94" t="s">
        <v>4997</v>
      </c>
    </row>
    <row r="1884" spans="1:8" x14ac:dyDescent="0.15">
      <c r="A1884" s="95">
        <v>42825</v>
      </c>
      <c r="B1884" s="94">
        <v>61</v>
      </c>
      <c r="C1884" s="94">
        <v>3</v>
      </c>
      <c r="D1884" s="94" t="s">
        <v>1280</v>
      </c>
      <c r="E1884" s="94" t="s">
        <v>4998</v>
      </c>
      <c r="F1884" s="94">
        <v>1215</v>
      </c>
      <c r="G1884" s="94" t="s">
        <v>1287</v>
      </c>
      <c r="H1884" s="94" t="s">
        <v>4999</v>
      </c>
    </row>
    <row r="1885" spans="1:8" x14ac:dyDescent="0.15">
      <c r="A1885" s="95">
        <v>42825</v>
      </c>
      <c r="B1885" s="94">
        <v>61</v>
      </c>
      <c r="C1885" s="94">
        <v>4</v>
      </c>
      <c r="D1885" s="94" t="s">
        <v>1280</v>
      </c>
      <c r="E1885" s="94" t="s">
        <v>5000</v>
      </c>
      <c r="F1885" s="94">
        <v>1215</v>
      </c>
      <c r="G1885" s="94" t="s">
        <v>1294</v>
      </c>
      <c r="H1885" s="94" t="s">
        <v>5001</v>
      </c>
    </row>
    <row r="1886" spans="1:8" x14ac:dyDescent="0.15">
      <c r="A1886" s="95">
        <v>42825</v>
      </c>
      <c r="B1886" s="94">
        <v>61</v>
      </c>
      <c r="C1886" s="94">
        <v>5</v>
      </c>
      <c r="D1886" s="94" t="s">
        <v>1280</v>
      </c>
      <c r="E1886" s="94" t="s">
        <v>5002</v>
      </c>
      <c r="F1886" s="94">
        <v>1215</v>
      </c>
      <c r="G1886" s="94" t="s">
        <v>1294</v>
      </c>
      <c r="H1886" s="94" t="s">
        <v>5003</v>
      </c>
    </row>
    <row r="1887" spans="1:8" x14ac:dyDescent="0.15">
      <c r="A1887" s="95">
        <v>42825</v>
      </c>
      <c r="B1887" s="94">
        <v>12</v>
      </c>
      <c r="C1887" s="94">
        <v>6</v>
      </c>
      <c r="D1887" s="94" t="s">
        <v>1280</v>
      </c>
      <c r="E1887" s="94" t="s">
        <v>5004</v>
      </c>
      <c r="F1887" s="94">
        <v>1215</v>
      </c>
      <c r="G1887" s="94" t="s">
        <v>1294</v>
      </c>
      <c r="H1887" s="94" t="s">
        <v>5005</v>
      </c>
    </row>
    <row r="1888" spans="1:8" x14ac:dyDescent="0.15">
      <c r="A1888" s="95">
        <v>42825</v>
      </c>
      <c r="B1888" s="94">
        <v>12</v>
      </c>
      <c r="C1888" s="94">
        <v>7</v>
      </c>
      <c r="D1888" s="94" t="s">
        <v>1280</v>
      </c>
      <c r="E1888" s="94" t="s">
        <v>5006</v>
      </c>
      <c r="F1888" s="94">
        <v>1215</v>
      </c>
      <c r="G1888" s="94" t="s">
        <v>1294</v>
      </c>
      <c r="H1888" s="94" t="s">
        <v>5007</v>
      </c>
    </row>
    <row r="1889" spans="1:8" x14ac:dyDescent="0.15">
      <c r="A1889" s="95">
        <v>42825</v>
      </c>
      <c r="B1889" s="94">
        <v>34</v>
      </c>
      <c r="C1889" s="94">
        <v>8</v>
      </c>
      <c r="D1889" s="94" t="s">
        <v>1280</v>
      </c>
      <c r="E1889" s="94" t="s">
        <v>5008</v>
      </c>
      <c r="F1889" s="94">
        <v>1215</v>
      </c>
      <c r="G1889" s="94" t="s">
        <v>1294</v>
      </c>
      <c r="H1889" s="94" t="s">
        <v>5009</v>
      </c>
    </row>
    <row r="1890" spans="1:8" x14ac:dyDescent="0.15">
      <c r="A1890" s="95">
        <v>42825</v>
      </c>
      <c r="B1890" s="94">
        <v>61</v>
      </c>
      <c r="C1890" s="94">
        <v>9</v>
      </c>
      <c r="D1890" s="94" t="s">
        <v>1280</v>
      </c>
      <c r="E1890" s="94" t="s">
        <v>5010</v>
      </c>
      <c r="F1890" s="94">
        <v>1215</v>
      </c>
      <c r="G1890" s="94" t="s">
        <v>1294</v>
      </c>
      <c r="H1890" s="94" t="s">
        <v>5011</v>
      </c>
    </row>
    <row r="1891" spans="1:8" x14ac:dyDescent="0.15">
      <c r="A1891" s="95">
        <v>42825</v>
      </c>
      <c r="B1891" s="94">
        <v>61</v>
      </c>
      <c r="C1891" s="94">
        <v>10</v>
      </c>
      <c r="D1891" s="94" t="s">
        <v>1280</v>
      </c>
      <c r="E1891" s="94" t="s">
        <v>5012</v>
      </c>
      <c r="F1891" s="94">
        <v>1215</v>
      </c>
      <c r="G1891" s="94" t="s">
        <v>1294</v>
      </c>
      <c r="H1891" s="94" t="s">
        <v>5013</v>
      </c>
    </row>
    <row r="1892" spans="1:8" x14ac:dyDescent="0.15">
      <c r="A1892" s="95">
        <v>42825</v>
      </c>
      <c r="B1892" s="94">
        <v>35</v>
      </c>
      <c r="C1892" s="94">
        <v>11</v>
      </c>
      <c r="D1892" s="94" t="s">
        <v>1280</v>
      </c>
      <c r="E1892" s="94" t="s">
        <v>5014</v>
      </c>
      <c r="F1892" s="94">
        <v>1215</v>
      </c>
      <c r="G1892" s="94" t="s">
        <v>1294</v>
      </c>
      <c r="H1892" s="94" t="s">
        <v>5015</v>
      </c>
    </row>
    <row r="1893" spans="1:8" x14ac:dyDescent="0.15">
      <c r="A1893" s="95">
        <v>42825</v>
      </c>
      <c r="B1893" s="94">
        <v>35</v>
      </c>
      <c r="C1893" s="94">
        <v>12</v>
      </c>
      <c r="D1893" s="94" t="s">
        <v>1280</v>
      </c>
      <c r="E1893" s="94" t="s">
        <v>5016</v>
      </c>
      <c r="F1893" s="94">
        <v>1215</v>
      </c>
      <c r="G1893" s="94" t="s">
        <v>1294</v>
      </c>
      <c r="H1893" s="94" t="s">
        <v>5017</v>
      </c>
    </row>
    <row r="1894" spans="1:8" x14ac:dyDescent="0.15">
      <c r="A1894" s="95">
        <v>42825</v>
      </c>
      <c r="B1894" s="94">
        <v>61</v>
      </c>
      <c r="C1894" s="94">
        <v>13</v>
      </c>
      <c r="D1894" s="94" t="s">
        <v>1280</v>
      </c>
      <c r="E1894" s="94" t="s">
        <v>5018</v>
      </c>
      <c r="F1894" s="94">
        <v>1215</v>
      </c>
      <c r="G1894" s="94" t="s">
        <v>1305</v>
      </c>
      <c r="H1894" s="94" t="s">
        <v>5019</v>
      </c>
    </row>
    <row r="1895" spans="1:8" x14ac:dyDescent="0.15">
      <c r="A1895" s="95">
        <v>42825</v>
      </c>
      <c r="B1895" s="94">
        <v>61</v>
      </c>
      <c r="C1895" s="94">
        <v>14</v>
      </c>
      <c r="D1895" s="94" t="s">
        <v>1280</v>
      </c>
      <c r="E1895" s="94" t="s">
        <v>5020</v>
      </c>
      <c r="F1895" s="94">
        <v>1215</v>
      </c>
      <c r="G1895" s="94" t="s">
        <v>1305</v>
      </c>
      <c r="H1895" s="94" t="s">
        <v>5021</v>
      </c>
    </row>
    <row r="1896" spans="1:8" x14ac:dyDescent="0.15">
      <c r="A1896" s="95">
        <v>42825</v>
      </c>
      <c r="B1896" s="94">
        <v>11</v>
      </c>
      <c r="C1896" s="94">
        <v>15</v>
      </c>
      <c r="D1896" s="94" t="s">
        <v>1280</v>
      </c>
      <c r="E1896" s="94" t="s">
        <v>5022</v>
      </c>
      <c r="F1896" s="94">
        <v>1215</v>
      </c>
      <c r="G1896" s="94" t="s">
        <v>1305</v>
      </c>
      <c r="H1896" s="94" t="s">
        <v>5023</v>
      </c>
    </row>
    <row r="1897" spans="1:8" x14ac:dyDescent="0.15">
      <c r="A1897" s="95">
        <v>42825</v>
      </c>
      <c r="B1897" s="94">
        <v>61</v>
      </c>
      <c r="C1897" s="94">
        <v>16</v>
      </c>
      <c r="D1897" s="94" t="s">
        <v>1280</v>
      </c>
      <c r="E1897" s="94" t="s">
        <v>5024</v>
      </c>
      <c r="F1897" s="94">
        <v>1215</v>
      </c>
      <c r="G1897" s="94" t="s">
        <v>1305</v>
      </c>
      <c r="H1897" s="94" t="s">
        <v>5025</v>
      </c>
    </row>
    <row r="1898" spans="1:8" x14ac:dyDescent="0.15">
      <c r="A1898" s="95">
        <v>42825</v>
      </c>
      <c r="B1898" s="94">
        <v>61</v>
      </c>
      <c r="C1898" s="94">
        <v>17</v>
      </c>
      <c r="D1898" s="94" t="s">
        <v>1280</v>
      </c>
      <c r="E1898" s="94" t="s">
        <v>5026</v>
      </c>
      <c r="F1898" s="94">
        <v>1215</v>
      </c>
      <c r="G1898" s="94" t="s">
        <v>1305</v>
      </c>
      <c r="H1898" s="94" t="s">
        <v>5027</v>
      </c>
    </row>
    <row r="1899" spans="1:8" x14ac:dyDescent="0.15">
      <c r="A1899" s="95">
        <v>42825</v>
      </c>
      <c r="B1899" s="94">
        <v>61</v>
      </c>
      <c r="C1899" s="94">
        <v>18</v>
      </c>
      <c r="D1899" s="94" t="s">
        <v>1280</v>
      </c>
      <c r="E1899" s="94" t="s">
        <v>5028</v>
      </c>
      <c r="F1899" s="94">
        <v>1215</v>
      </c>
      <c r="G1899" s="94" t="s">
        <v>1305</v>
      </c>
      <c r="H1899" s="94" t="s">
        <v>5029</v>
      </c>
    </row>
    <row r="1900" spans="1:8" x14ac:dyDescent="0.15">
      <c r="A1900" s="95">
        <v>42825</v>
      </c>
      <c r="B1900" s="94">
        <v>41</v>
      </c>
      <c r="C1900" s="94">
        <v>19</v>
      </c>
      <c r="D1900" s="94" t="s">
        <v>1280</v>
      </c>
      <c r="E1900" s="94" t="s">
        <v>5030</v>
      </c>
      <c r="F1900" s="94">
        <v>1215</v>
      </c>
      <c r="G1900" s="94" t="s">
        <v>1305</v>
      </c>
      <c r="H1900" s="94" t="s">
        <v>5031</v>
      </c>
    </row>
    <row r="1901" spans="1:8" x14ac:dyDescent="0.15">
      <c r="A1901" s="95">
        <v>42825</v>
      </c>
      <c r="B1901" s="94">
        <v>61</v>
      </c>
      <c r="C1901" s="94">
        <v>20</v>
      </c>
      <c r="D1901" s="94" t="s">
        <v>1280</v>
      </c>
      <c r="E1901" s="94" t="s">
        <v>5032</v>
      </c>
      <c r="F1901" s="94">
        <v>1215</v>
      </c>
      <c r="G1901" s="94" t="s">
        <v>1316</v>
      </c>
      <c r="H1901" s="94" t="s">
        <v>5033</v>
      </c>
    </row>
    <row r="1902" spans="1:8" x14ac:dyDescent="0.15">
      <c r="A1902" s="95">
        <v>42825</v>
      </c>
      <c r="B1902" s="94">
        <v>61</v>
      </c>
      <c r="C1902" s="94">
        <v>21</v>
      </c>
      <c r="D1902" s="94" t="s">
        <v>1280</v>
      </c>
      <c r="E1902" s="94" t="s">
        <v>5034</v>
      </c>
      <c r="F1902" s="94">
        <v>1215</v>
      </c>
      <c r="G1902" s="94" t="s">
        <v>1322</v>
      </c>
      <c r="H1902" s="94" t="s">
        <v>5035</v>
      </c>
    </row>
    <row r="1903" spans="1:8" x14ac:dyDescent="0.15">
      <c r="A1903" s="95">
        <v>42825</v>
      </c>
      <c r="B1903" s="94">
        <v>61</v>
      </c>
      <c r="C1903" s="94">
        <v>22</v>
      </c>
      <c r="D1903" s="94" t="s">
        <v>1280</v>
      </c>
      <c r="E1903" s="94" t="s">
        <v>5036</v>
      </c>
      <c r="F1903" s="94">
        <v>1215</v>
      </c>
      <c r="G1903" s="94" t="s">
        <v>1322</v>
      </c>
      <c r="H1903" s="94" t="s">
        <v>5037</v>
      </c>
    </row>
    <row r="1904" spans="1:8" x14ac:dyDescent="0.15">
      <c r="A1904" s="95">
        <v>42825</v>
      </c>
      <c r="B1904" s="94">
        <v>61</v>
      </c>
      <c r="C1904" s="94">
        <v>23</v>
      </c>
      <c r="D1904" s="94" t="s">
        <v>1280</v>
      </c>
      <c r="E1904" s="94" t="s">
        <v>5038</v>
      </c>
      <c r="F1904" s="94">
        <v>1215</v>
      </c>
      <c r="G1904" s="94" t="s">
        <v>1786</v>
      </c>
      <c r="H1904" s="94" t="s">
        <v>5039</v>
      </c>
    </row>
    <row r="1905" spans="1:8" x14ac:dyDescent="0.15">
      <c r="A1905" s="95">
        <v>42703</v>
      </c>
      <c r="B1905" s="94">
        <v>11</v>
      </c>
      <c r="C1905" s="94">
        <v>1</v>
      </c>
      <c r="D1905" s="94" t="s">
        <v>1280</v>
      </c>
      <c r="E1905" s="94" t="s">
        <v>5040</v>
      </c>
      <c r="F1905" s="94">
        <v>1175</v>
      </c>
      <c r="G1905" s="94" t="s">
        <v>1287</v>
      </c>
      <c r="H1905" s="94" t="s">
        <v>5041</v>
      </c>
    </row>
    <row r="1906" spans="1:8" x14ac:dyDescent="0.15">
      <c r="A1906" s="95">
        <v>42703</v>
      </c>
      <c r="B1906" s="94">
        <v>61</v>
      </c>
      <c r="C1906" s="94">
        <v>2</v>
      </c>
      <c r="D1906" s="94" t="s">
        <v>1280</v>
      </c>
      <c r="E1906" s="94" t="s">
        <v>5042</v>
      </c>
      <c r="F1906" s="94">
        <v>1175</v>
      </c>
      <c r="G1906" s="94" t="s">
        <v>1287</v>
      </c>
      <c r="H1906" s="94" t="s">
        <v>5043</v>
      </c>
    </row>
    <row r="1907" spans="1:8" x14ac:dyDescent="0.15">
      <c r="A1907" s="95">
        <v>42703</v>
      </c>
      <c r="B1907" s="94">
        <v>21</v>
      </c>
      <c r="C1907" s="94">
        <v>3</v>
      </c>
      <c r="D1907" s="94" t="s">
        <v>1280</v>
      </c>
      <c r="E1907" s="94" t="s">
        <v>5044</v>
      </c>
      <c r="F1907" s="94">
        <v>1175</v>
      </c>
      <c r="G1907" s="94" t="s">
        <v>1287</v>
      </c>
      <c r="H1907" s="94" t="s">
        <v>5045</v>
      </c>
    </row>
    <row r="1908" spans="1:8" x14ac:dyDescent="0.15">
      <c r="A1908" s="95">
        <v>42703</v>
      </c>
      <c r="B1908" s="94">
        <v>21</v>
      </c>
      <c r="C1908" s="94">
        <v>4</v>
      </c>
      <c r="D1908" s="94" t="s">
        <v>1280</v>
      </c>
      <c r="E1908" s="94" t="s">
        <v>5046</v>
      </c>
      <c r="F1908" s="94">
        <v>1175</v>
      </c>
      <c r="G1908" s="94" t="s">
        <v>1287</v>
      </c>
      <c r="H1908" s="94" t="s">
        <v>5047</v>
      </c>
    </row>
    <row r="1909" spans="1:8" x14ac:dyDescent="0.15">
      <c r="A1909" s="95">
        <v>41760</v>
      </c>
      <c r="B1909" s="94">
        <v>61</v>
      </c>
      <c r="C1909" s="94">
        <v>5</v>
      </c>
      <c r="D1909" s="94" t="s">
        <v>1280</v>
      </c>
      <c r="E1909" s="94" t="s">
        <v>5048</v>
      </c>
      <c r="F1909" s="94">
        <v>1175</v>
      </c>
      <c r="G1909" s="94" t="s">
        <v>1294</v>
      </c>
      <c r="H1909" s="94" t="s">
        <v>5049</v>
      </c>
    </row>
    <row r="1910" spans="1:8" x14ac:dyDescent="0.15">
      <c r="A1910" s="95">
        <v>42702</v>
      </c>
      <c r="B1910" s="94">
        <v>61</v>
      </c>
      <c r="C1910" s="94">
        <v>6</v>
      </c>
      <c r="D1910" s="94" t="s">
        <v>1280</v>
      </c>
      <c r="E1910" s="94" t="s">
        <v>5050</v>
      </c>
      <c r="F1910" s="94">
        <v>1175</v>
      </c>
      <c r="G1910" s="94" t="s">
        <v>1294</v>
      </c>
      <c r="H1910" s="94" t="s">
        <v>5051</v>
      </c>
    </row>
    <row r="1911" spans="1:8" x14ac:dyDescent="0.15">
      <c r="A1911" s="95">
        <v>42702</v>
      </c>
      <c r="B1911" s="94">
        <v>61</v>
      </c>
      <c r="C1911" s="94">
        <v>5</v>
      </c>
      <c r="D1911" s="94" t="s">
        <v>1280</v>
      </c>
      <c r="E1911" s="94" t="s">
        <v>5048</v>
      </c>
      <c r="F1911" s="94">
        <v>1175</v>
      </c>
      <c r="G1911" s="94" t="s">
        <v>1294</v>
      </c>
      <c r="H1911" s="94" t="s">
        <v>5052</v>
      </c>
    </row>
    <row r="1912" spans="1:8" x14ac:dyDescent="0.15">
      <c r="A1912" s="95">
        <v>41760</v>
      </c>
      <c r="B1912" s="94">
        <v>12</v>
      </c>
      <c r="C1912" s="94">
        <v>7</v>
      </c>
      <c r="D1912" s="94" t="s">
        <v>1280</v>
      </c>
      <c r="E1912" s="94" t="s">
        <v>5053</v>
      </c>
      <c r="F1912" s="94">
        <v>1175</v>
      </c>
      <c r="G1912" s="94" t="s">
        <v>1294</v>
      </c>
      <c r="H1912" s="94" t="s">
        <v>5054</v>
      </c>
    </row>
    <row r="1913" spans="1:8" x14ac:dyDescent="0.15">
      <c r="A1913" s="95">
        <v>42702</v>
      </c>
      <c r="B1913" s="94">
        <v>12</v>
      </c>
      <c r="C1913" s="94">
        <v>7</v>
      </c>
      <c r="D1913" s="94" t="s">
        <v>1280</v>
      </c>
      <c r="E1913" s="94" t="s">
        <v>5053</v>
      </c>
      <c r="F1913" s="94">
        <v>1175</v>
      </c>
      <c r="G1913" s="94" t="s">
        <v>1294</v>
      </c>
      <c r="H1913" s="94" t="s">
        <v>5055</v>
      </c>
    </row>
    <row r="1914" spans="1:8" x14ac:dyDescent="0.15">
      <c r="A1914" s="95">
        <v>42702</v>
      </c>
      <c r="B1914" s="94">
        <v>12</v>
      </c>
      <c r="C1914" s="94">
        <v>8</v>
      </c>
      <c r="D1914" s="94" t="s">
        <v>1280</v>
      </c>
      <c r="E1914" s="94" t="s">
        <v>5056</v>
      </c>
      <c r="F1914" s="94">
        <v>1175</v>
      </c>
      <c r="G1914" s="94" t="s">
        <v>1294</v>
      </c>
      <c r="H1914" s="94" t="s">
        <v>5057</v>
      </c>
    </row>
    <row r="1915" spans="1:8" x14ac:dyDescent="0.15">
      <c r="A1915" s="95">
        <v>42703</v>
      </c>
      <c r="B1915" s="94">
        <v>34</v>
      </c>
      <c r="C1915" s="94">
        <v>9</v>
      </c>
      <c r="D1915" s="94" t="s">
        <v>1280</v>
      </c>
      <c r="E1915" s="94" t="s">
        <v>5058</v>
      </c>
      <c r="F1915" s="94">
        <v>1175</v>
      </c>
      <c r="G1915" s="94" t="s">
        <v>1294</v>
      </c>
      <c r="H1915" s="94" t="s">
        <v>5059</v>
      </c>
    </row>
    <row r="1916" spans="1:8" x14ac:dyDescent="0.15">
      <c r="A1916" s="95">
        <v>42702</v>
      </c>
      <c r="B1916" s="94">
        <v>22</v>
      </c>
      <c r="C1916" s="94">
        <v>10</v>
      </c>
      <c r="D1916" s="94" t="s">
        <v>1280</v>
      </c>
      <c r="E1916" s="94" t="s">
        <v>5060</v>
      </c>
      <c r="F1916" s="94">
        <v>1175</v>
      </c>
      <c r="G1916" s="94" t="s">
        <v>1294</v>
      </c>
      <c r="H1916" s="94" t="s">
        <v>5061</v>
      </c>
    </row>
    <row r="1917" spans="1:8" x14ac:dyDescent="0.15">
      <c r="A1917" s="95">
        <v>42702</v>
      </c>
      <c r="B1917" s="94">
        <v>35</v>
      </c>
      <c r="C1917" s="94">
        <v>11</v>
      </c>
      <c r="D1917" s="94" t="s">
        <v>1280</v>
      </c>
      <c r="E1917" s="94" t="s">
        <v>5062</v>
      </c>
      <c r="F1917" s="94">
        <v>1175</v>
      </c>
      <c r="G1917" s="94" t="s">
        <v>1294</v>
      </c>
      <c r="H1917" s="94" t="s">
        <v>5063</v>
      </c>
    </row>
    <row r="1918" spans="1:8" x14ac:dyDescent="0.15">
      <c r="A1918" s="95">
        <v>42702</v>
      </c>
      <c r="B1918" s="94">
        <v>35</v>
      </c>
      <c r="C1918" s="94">
        <v>12</v>
      </c>
      <c r="D1918" s="94" t="s">
        <v>1280</v>
      </c>
      <c r="E1918" s="94" t="s">
        <v>5064</v>
      </c>
      <c r="F1918" s="94">
        <v>1175</v>
      </c>
      <c r="G1918" s="94" t="s">
        <v>1294</v>
      </c>
      <c r="H1918" s="94" t="s">
        <v>5065</v>
      </c>
    </row>
    <row r="1919" spans="1:8" x14ac:dyDescent="0.15">
      <c r="A1919" s="95">
        <v>42702</v>
      </c>
      <c r="B1919" s="94">
        <v>61</v>
      </c>
      <c r="C1919" s="94">
        <v>13</v>
      </c>
      <c r="D1919" s="94" t="s">
        <v>1280</v>
      </c>
      <c r="E1919" s="94" t="s">
        <v>5066</v>
      </c>
      <c r="F1919" s="94">
        <v>1175</v>
      </c>
      <c r="G1919" s="94" t="s">
        <v>1305</v>
      </c>
      <c r="H1919" s="94" t="s">
        <v>5067</v>
      </c>
    </row>
    <row r="1920" spans="1:8" x14ac:dyDescent="0.15">
      <c r="A1920" s="95">
        <v>42702</v>
      </c>
      <c r="B1920" s="94">
        <v>61</v>
      </c>
      <c r="C1920" s="94">
        <v>14</v>
      </c>
      <c r="D1920" s="94" t="s">
        <v>1280</v>
      </c>
      <c r="E1920" s="94" t="s">
        <v>5068</v>
      </c>
      <c r="F1920" s="94">
        <v>1175</v>
      </c>
      <c r="G1920" s="94" t="s">
        <v>1305</v>
      </c>
      <c r="H1920" s="94" t="s">
        <v>5069</v>
      </c>
    </row>
    <row r="1921" spans="1:8" x14ac:dyDescent="0.15">
      <c r="A1921" s="95">
        <v>42703</v>
      </c>
      <c r="B1921" s="94">
        <v>61</v>
      </c>
      <c r="C1921" s="94">
        <v>15</v>
      </c>
      <c r="D1921" s="94" t="s">
        <v>1280</v>
      </c>
      <c r="E1921" s="94" t="s">
        <v>5070</v>
      </c>
      <c r="F1921" s="94">
        <v>1175</v>
      </c>
      <c r="G1921" s="94" t="s">
        <v>1305</v>
      </c>
      <c r="H1921" s="94" t="s">
        <v>5071</v>
      </c>
    </row>
    <row r="1922" spans="1:8" x14ac:dyDescent="0.15">
      <c r="A1922" s="95">
        <v>42703</v>
      </c>
      <c r="B1922" s="94">
        <v>11</v>
      </c>
      <c r="C1922" s="94">
        <v>16</v>
      </c>
      <c r="D1922" s="94" t="s">
        <v>1280</v>
      </c>
      <c r="E1922" s="94" t="s">
        <v>5072</v>
      </c>
      <c r="F1922" s="94">
        <v>1175</v>
      </c>
      <c r="G1922" s="94" t="s">
        <v>1305</v>
      </c>
      <c r="H1922" s="94" t="s">
        <v>5073</v>
      </c>
    </row>
    <row r="1923" spans="1:8" x14ac:dyDescent="0.15">
      <c r="A1923" s="95">
        <v>42703</v>
      </c>
      <c r="B1923" s="94">
        <v>11</v>
      </c>
      <c r="C1923" s="94">
        <v>17</v>
      </c>
      <c r="D1923" s="94" t="s">
        <v>1314</v>
      </c>
      <c r="E1923" s="94" t="s">
        <v>5074</v>
      </c>
      <c r="F1923" s="94">
        <v>1175</v>
      </c>
      <c r="G1923" s="94" t="s">
        <v>1305</v>
      </c>
      <c r="H1923" s="94" t="s">
        <v>5075</v>
      </c>
    </row>
    <row r="1924" spans="1:8" x14ac:dyDescent="0.15">
      <c r="A1924" s="95">
        <v>42703</v>
      </c>
      <c r="B1924" s="94">
        <v>11</v>
      </c>
      <c r="C1924" s="94">
        <v>18</v>
      </c>
      <c r="D1924" s="94" t="s">
        <v>1314</v>
      </c>
      <c r="E1924" s="94" t="s">
        <v>5076</v>
      </c>
      <c r="F1924" s="94">
        <v>1175</v>
      </c>
      <c r="G1924" s="94" t="s">
        <v>1305</v>
      </c>
      <c r="H1924" s="94" t="s">
        <v>5077</v>
      </c>
    </row>
    <row r="1925" spans="1:8" x14ac:dyDescent="0.15">
      <c r="A1925" s="95">
        <v>42703</v>
      </c>
      <c r="B1925" s="94">
        <v>11</v>
      </c>
      <c r="C1925" s="94">
        <v>19</v>
      </c>
      <c r="D1925" s="94" t="s">
        <v>1314</v>
      </c>
      <c r="E1925" s="94" t="s">
        <v>5078</v>
      </c>
      <c r="F1925" s="94">
        <v>1175</v>
      </c>
      <c r="G1925" s="94" t="s">
        <v>1305</v>
      </c>
      <c r="H1925" s="94" t="s">
        <v>5079</v>
      </c>
    </row>
    <row r="1926" spans="1:8" x14ac:dyDescent="0.15">
      <c r="A1926" s="95">
        <v>42703</v>
      </c>
      <c r="B1926" s="94">
        <v>11</v>
      </c>
      <c r="C1926" s="94">
        <v>20</v>
      </c>
      <c r="D1926" s="94" t="s">
        <v>1280</v>
      </c>
      <c r="E1926" s="94" t="s">
        <v>5080</v>
      </c>
      <c r="F1926" s="94">
        <v>1175</v>
      </c>
      <c r="G1926" s="94" t="s">
        <v>1305</v>
      </c>
      <c r="H1926" s="94" t="s">
        <v>5081</v>
      </c>
    </row>
    <row r="1927" spans="1:8" x14ac:dyDescent="0.15">
      <c r="A1927" s="95">
        <v>42703</v>
      </c>
      <c r="B1927" s="94">
        <v>11</v>
      </c>
      <c r="C1927" s="94">
        <v>21</v>
      </c>
      <c r="D1927" s="94" t="s">
        <v>1280</v>
      </c>
      <c r="E1927" s="94" t="s">
        <v>5082</v>
      </c>
      <c r="F1927" s="94">
        <v>1175</v>
      </c>
      <c r="G1927" s="94" t="s">
        <v>1305</v>
      </c>
      <c r="H1927" s="94" t="s">
        <v>5083</v>
      </c>
    </row>
    <row r="1928" spans="1:8" x14ac:dyDescent="0.15">
      <c r="A1928" s="95">
        <v>42703</v>
      </c>
      <c r="B1928" s="94">
        <v>11</v>
      </c>
      <c r="C1928" s="94">
        <v>22</v>
      </c>
      <c r="D1928" s="94" t="s">
        <v>1314</v>
      </c>
      <c r="E1928" s="94" t="s">
        <v>5084</v>
      </c>
      <c r="F1928" s="94">
        <v>1175</v>
      </c>
      <c r="G1928" s="94" t="s">
        <v>1305</v>
      </c>
      <c r="H1928" s="94" t="s">
        <v>5085</v>
      </c>
    </row>
    <row r="1929" spans="1:8" x14ac:dyDescent="0.15">
      <c r="A1929" s="95">
        <v>42703</v>
      </c>
      <c r="B1929" s="94">
        <v>11</v>
      </c>
      <c r="C1929" s="94">
        <v>23</v>
      </c>
      <c r="D1929" s="94" t="s">
        <v>1280</v>
      </c>
      <c r="E1929" s="94" t="s">
        <v>5086</v>
      </c>
      <c r="F1929" s="94">
        <v>1175</v>
      </c>
      <c r="G1929" s="94" t="s">
        <v>1305</v>
      </c>
      <c r="H1929" s="94" t="s">
        <v>5087</v>
      </c>
    </row>
    <row r="1930" spans="1:8" x14ac:dyDescent="0.15">
      <c r="A1930" s="95">
        <v>42703</v>
      </c>
      <c r="B1930" s="94">
        <v>11</v>
      </c>
      <c r="C1930" s="94">
        <v>24</v>
      </c>
      <c r="D1930" s="94" t="s">
        <v>1280</v>
      </c>
      <c r="E1930" s="94" t="s">
        <v>5088</v>
      </c>
      <c r="F1930" s="94">
        <v>1175</v>
      </c>
      <c r="G1930" s="94" t="s">
        <v>1305</v>
      </c>
      <c r="H1930" s="94" t="s">
        <v>5089</v>
      </c>
    </row>
    <row r="1931" spans="1:8" x14ac:dyDescent="0.15">
      <c r="A1931" s="95">
        <v>42703</v>
      </c>
      <c r="B1931" s="94">
        <v>11</v>
      </c>
      <c r="C1931" s="94">
        <v>25</v>
      </c>
      <c r="D1931" s="94" t="s">
        <v>1280</v>
      </c>
      <c r="E1931" s="94" t="s">
        <v>5090</v>
      </c>
      <c r="F1931" s="94">
        <v>1175</v>
      </c>
      <c r="G1931" s="94" t="s">
        <v>1305</v>
      </c>
      <c r="H1931" s="94" t="s">
        <v>5091</v>
      </c>
    </row>
    <row r="1932" spans="1:8" x14ac:dyDescent="0.15">
      <c r="A1932" s="95">
        <v>42703</v>
      </c>
      <c r="B1932" s="94">
        <v>11</v>
      </c>
      <c r="C1932" s="94">
        <v>26</v>
      </c>
      <c r="D1932" s="94" t="s">
        <v>1280</v>
      </c>
      <c r="E1932" s="94" t="s">
        <v>5092</v>
      </c>
      <c r="F1932" s="94">
        <v>1175</v>
      </c>
      <c r="G1932" s="94" t="s">
        <v>1305</v>
      </c>
      <c r="H1932" s="94" t="s">
        <v>5093</v>
      </c>
    </row>
    <row r="1933" spans="1:8" x14ac:dyDescent="0.15">
      <c r="A1933" s="95">
        <v>42703</v>
      </c>
      <c r="B1933" s="94">
        <v>11</v>
      </c>
      <c r="C1933" s="94">
        <v>27</v>
      </c>
      <c r="D1933" s="94" t="s">
        <v>1280</v>
      </c>
      <c r="E1933" s="94" t="s">
        <v>5094</v>
      </c>
      <c r="F1933" s="94">
        <v>1175</v>
      </c>
      <c r="G1933" s="94" t="s">
        <v>1305</v>
      </c>
      <c r="H1933" s="94" t="s">
        <v>5095</v>
      </c>
    </row>
    <row r="1934" spans="1:8" x14ac:dyDescent="0.15">
      <c r="A1934" s="95">
        <v>41760</v>
      </c>
      <c r="B1934" s="94">
        <v>22</v>
      </c>
      <c r="C1934" s="94">
        <v>28</v>
      </c>
      <c r="D1934" s="94" t="s">
        <v>1280</v>
      </c>
      <c r="E1934" s="94" t="s">
        <v>5096</v>
      </c>
      <c r="F1934" s="94">
        <v>1175</v>
      </c>
      <c r="G1934" s="94" t="s">
        <v>1305</v>
      </c>
      <c r="H1934" s="94" t="s">
        <v>5097</v>
      </c>
    </row>
    <row r="1935" spans="1:8" x14ac:dyDescent="0.15">
      <c r="A1935" s="95">
        <v>42703</v>
      </c>
      <c r="B1935" s="94">
        <v>61</v>
      </c>
      <c r="C1935" s="94">
        <v>29</v>
      </c>
      <c r="D1935" s="94" t="s">
        <v>1307</v>
      </c>
      <c r="E1935" s="94" t="s">
        <v>5098</v>
      </c>
      <c r="F1935" s="94">
        <v>1175</v>
      </c>
      <c r="G1935" s="94" t="s">
        <v>1305</v>
      </c>
      <c r="H1935" s="94" t="s">
        <v>5099</v>
      </c>
    </row>
    <row r="1936" spans="1:8" x14ac:dyDescent="0.15">
      <c r="A1936" s="95">
        <v>42703</v>
      </c>
      <c r="B1936" s="94">
        <v>61</v>
      </c>
      <c r="C1936" s="94">
        <v>30</v>
      </c>
      <c r="D1936" s="94" t="s">
        <v>1307</v>
      </c>
      <c r="E1936" s="94" t="s">
        <v>5100</v>
      </c>
      <c r="F1936" s="94">
        <v>1175</v>
      </c>
      <c r="G1936" s="94" t="s">
        <v>1305</v>
      </c>
      <c r="H1936" s="94" t="s">
        <v>5101</v>
      </c>
    </row>
    <row r="1937" spans="1:8" x14ac:dyDescent="0.15">
      <c r="A1937" s="95">
        <v>42703</v>
      </c>
      <c r="B1937" s="94">
        <v>61</v>
      </c>
      <c r="C1937" s="94">
        <v>31</v>
      </c>
      <c r="D1937" s="94" t="s">
        <v>1307</v>
      </c>
      <c r="E1937" s="94" t="s">
        <v>5102</v>
      </c>
      <c r="F1937" s="94">
        <v>1175</v>
      </c>
      <c r="G1937" s="94" t="s">
        <v>1305</v>
      </c>
      <c r="H1937" s="94" t="s">
        <v>5103</v>
      </c>
    </row>
    <row r="1938" spans="1:8" x14ac:dyDescent="0.15">
      <c r="A1938" s="95">
        <v>42703</v>
      </c>
      <c r="B1938" s="94">
        <v>61</v>
      </c>
      <c r="C1938" s="94">
        <v>32</v>
      </c>
      <c r="D1938" s="94" t="s">
        <v>1307</v>
      </c>
      <c r="E1938" s="94" t="s">
        <v>5104</v>
      </c>
      <c r="F1938" s="94">
        <v>1175</v>
      </c>
      <c r="G1938" s="94" t="s">
        <v>1305</v>
      </c>
      <c r="H1938" s="94" t="s">
        <v>5105</v>
      </c>
    </row>
    <row r="1939" spans="1:8" x14ac:dyDescent="0.15">
      <c r="A1939" s="95">
        <v>42703</v>
      </c>
      <c r="B1939" s="94">
        <v>61</v>
      </c>
      <c r="C1939" s="94">
        <v>33</v>
      </c>
      <c r="D1939" s="94" t="s">
        <v>1307</v>
      </c>
      <c r="E1939" s="94" t="s">
        <v>5106</v>
      </c>
      <c r="F1939" s="94">
        <v>1175</v>
      </c>
      <c r="G1939" s="94" t="s">
        <v>1305</v>
      </c>
      <c r="H1939" s="94" t="s">
        <v>5107</v>
      </c>
    </row>
    <row r="1940" spans="1:8" x14ac:dyDescent="0.15">
      <c r="A1940" s="95">
        <v>42703</v>
      </c>
      <c r="B1940" s="94">
        <v>61</v>
      </c>
      <c r="C1940" s="94">
        <v>34</v>
      </c>
      <c r="D1940" s="94" t="s">
        <v>1307</v>
      </c>
      <c r="E1940" s="94" t="s">
        <v>5108</v>
      </c>
      <c r="F1940" s="94">
        <v>1175</v>
      </c>
      <c r="G1940" s="94" t="s">
        <v>1305</v>
      </c>
      <c r="H1940" s="94" t="s">
        <v>5109</v>
      </c>
    </row>
    <row r="1941" spans="1:8" x14ac:dyDescent="0.15">
      <c r="A1941" s="95">
        <v>42703</v>
      </c>
      <c r="B1941" s="94">
        <v>61</v>
      </c>
      <c r="C1941" s="94">
        <v>35</v>
      </c>
      <c r="D1941" s="94" t="s">
        <v>1307</v>
      </c>
      <c r="E1941" s="94" t="s">
        <v>5110</v>
      </c>
      <c r="F1941" s="94">
        <v>1175</v>
      </c>
      <c r="G1941" s="94" t="s">
        <v>1305</v>
      </c>
      <c r="H1941" s="94" t="s">
        <v>5111</v>
      </c>
    </row>
    <row r="1942" spans="1:8" x14ac:dyDescent="0.15">
      <c r="A1942" s="95">
        <v>42703</v>
      </c>
      <c r="B1942" s="94">
        <v>11</v>
      </c>
      <c r="C1942" s="94">
        <v>36</v>
      </c>
      <c r="D1942" s="94" t="s">
        <v>1314</v>
      </c>
      <c r="E1942" s="94" t="s">
        <v>5112</v>
      </c>
      <c r="F1942" s="94">
        <v>1175</v>
      </c>
      <c r="G1942" s="94" t="s">
        <v>1305</v>
      </c>
      <c r="H1942" s="94" t="s">
        <v>5113</v>
      </c>
    </row>
    <row r="1943" spans="1:8" x14ac:dyDescent="0.15">
      <c r="A1943" s="95">
        <v>42703</v>
      </c>
      <c r="B1943" s="94">
        <v>34</v>
      </c>
      <c r="C1943" s="94">
        <v>37</v>
      </c>
      <c r="D1943" s="94" t="s">
        <v>1280</v>
      </c>
      <c r="E1943" s="94" t="s">
        <v>5114</v>
      </c>
      <c r="F1943" s="94">
        <v>1175</v>
      </c>
      <c r="G1943" s="94" t="s">
        <v>1316</v>
      </c>
      <c r="H1943" s="94" t="s">
        <v>5115</v>
      </c>
    </row>
    <row r="1944" spans="1:8" x14ac:dyDescent="0.15">
      <c r="A1944" s="95">
        <v>42703</v>
      </c>
      <c r="B1944" s="94">
        <v>11</v>
      </c>
      <c r="C1944" s="94">
        <v>38</v>
      </c>
      <c r="D1944" s="94" t="s">
        <v>1280</v>
      </c>
      <c r="E1944" s="94" t="s">
        <v>5116</v>
      </c>
      <c r="F1944" s="94">
        <v>1175</v>
      </c>
      <c r="G1944" s="94" t="s">
        <v>1316</v>
      </c>
      <c r="H1944" s="94" t="s">
        <v>5117</v>
      </c>
    </row>
    <row r="1945" spans="1:8" x14ac:dyDescent="0.15">
      <c r="A1945" s="95">
        <v>42822</v>
      </c>
      <c r="B1945" s="94">
        <v>11</v>
      </c>
      <c r="C1945" s="94">
        <v>1</v>
      </c>
      <c r="D1945" s="94" t="s">
        <v>1280</v>
      </c>
      <c r="E1945" s="94" t="s">
        <v>5118</v>
      </c>
      <c r="F1945" s="94">
        <v>1403</v>
      </c>
      <c r="G1945" s="94" t="s">
        <v>1287</v>
      </c>
      <c r="H1945" s="94" t="s">
        <v>5119</v>
      </c>
    </row>
    <row r="1946" spans="1:8" x14ac:dyDescent="0.15">
      <c r="A1946" s="95">
        <v>42822</v>
      </c>
      <c r="B1946" s="94">
        <v>61</v>
      </c>
      <c r="C1946" s="94">
        <v>2</v>
      </c>
      <c r="D1946" s="94" t="s">
        <v>1280</v>
      </c>
      <c r="E1946" s="94" t="s">
        <v>5120</v>
      </c>
      <c r="F1946" s="94">
        <v>1403</v>
      </c>
      <c r="G1946" s="94" t="s">
        <v>1287</v>
      </c>
      <c r="H1946" s="94" t="s">
        <v>5121</v>
      </c>
    </row>
    <row r="1947" spans="1:8" x14ac:dyDescent="0.15">
      <c r="A1947" s="95">
        <v>42822</v>
      </c>
      <c r="B1947" s="94">
        <v>21</v>
      </c>
      <c r="C1947" s="94">
        <v>3</v>
      </c>
      <c r="D1947" s="94" t="s">
        <v>1280</v>
      </c>
      <c r="E1947" s="94" t="s">
        <v>5122</v>
      </c>
      <c r="F1947" s="94">
        <v>1403</v>
      </c>
      <c r="G1947" s="94" t="s">
        <v>1287</v>
      </c>
      <c r="H1947" s="94" t="s">
        <v>5123</v>
      </c>
    </row>
    <row r="1948" spans="1:8" x14ac:dyDescent="0.15">
      <c r="A1948" s="95">
        <v>42822</v>
      </c>
      <c r="B1948" s="94">
        <v>61</v>
      </c>
      <c r="C1948" s="94">
        <v>4</v>
      </c>
      <c r="D1948" s="94" t="s">
        <v>1280</v>
      </c>
      <c r="E1948" s="94" t="s">
        <v>5124</v>
      </c>
      <c r="F1948" s="94">
        <v>1403</v>
      </c>
      <c r="G1948" s="94" t="s">
        <v>1294</v>
      </c>
      <c r="H1948" s="94" t="s">
        <v>5125</v>
      </c>
    </row>
    <row r="1949" spans="1:8" x14ac:dyDescent="0.15">
      <c r="A1949" s="95">
        <v>44589</v>
      </c>
      <c r="B1949" s="94">
        <v>33</v>
      </c>
      <c r="C1949" s="94">
        <v>5</v>
      </c>
      <c r="D1949" s="94" t="s">
        <v>1280</v>
      </c>
      <c r="E1949" s="94" t="s">
        <v>5126</v>
      </c>
      <c r="F1949" s="94">
        <v>1403</v>
      </c>
      <c r="G1949" s="94" t="s">
        <v>1294</v>
      </c>
      <c r="H1949" s="94" t="s">
        <v>5127</v>
      </c>
    </row>
    <row r="1950" spans="1:8" x14ac:dyDescent="0.15">
      <c r="A1950" s="95">
        <v>42822</v>
      </c>
      <c r="B1950" s="94">
        <v>12</v>
      </c>
      <c r="C1950" s="94">
        <v>6</v>
      </c>
      <c r="D1950" s="94" t="s">
        <v>1280</v>
      </c>
      <c r="E1950" s="94" t="s">
        <v>5128</v>
      </c>
      <c r="F1950" s="94">
        <v>1403</v>
      </c>
      <c r="G1950" s="94" t="s">
        <v>1294</v>
      </c>
      <c r="H1950" s="94" t="s">
        <v>5129</v>
      </c>
    </row>
    <row r="1951" spans="1:8" x14ac:dyDescent="0.15">
      <c r="A1951" s="95">
        <v>44713</v>
      </c>
      <c r="B1951" s="94">
        <v>12</v>
      </c>
      <c r="C1951" s="94">
        <v>7</v>
      </c>
      <c r="D1951" s="94" t="s">
        <v>1280</v>
      </c>
      <c r="E1951" s="94" t="s">
        <v>5130</v>
      </c>
      <c r="F1951" s="94">
        <v>1403</v>
      </c>
      <c r="G1951" s="94" t="s">
        <v>1294</v>
      </c>
      <c r="H1951" s="94" t="s">
        <v>5131</v>
      </c>
    </row>
    <row r="1952" spans="1:8" x14ac:dyDescent="0.15">
      <c r="A1952" s="95">
        <v>42822</v>
      </c>
      <c r="B1952" s="94">
        <v>34</v>
      </c>
      <c r="C1952" s="94">
        <v>8</v>
      </c>
      <c r="D1952" s="94" t="s">
        <v>1280</v>
      </c>
      <c r="E1952" s="94" t="s">
        <v>5132</v>
      </c>
      <c r="F1952" s="94">
        <v>1403</v>
      </c>
      <c r="G1952" s="94" t="s">
        <v>1294</v>
      </c>
      <c r="H1952" s="94" t="s">
        <v>5133</v>
      </c>
    </row>
    <row r="1953" spans="1:8" x14ac:dyDescent="0.15">
      <c r="A1953" s="95">
        <v>42822</v>
      </c>
      <c r="B1953" s="94">
        <v>61</v>
      </c>
      <c r="C1953" s="94">
        <v>9</v>
      </c>
      <c r="D1953" s="94" t="s">
        <v>1280</v>
      </c>
      <c r="E1953" s="94" t="s">
        <v>5134</v>
      </c>
      <c r="F1953" s="94">
        <v>1403</v>
      </c>
      <c r="G1953" s="94" t="s">
        <v>1294</v>
      </c>
      <c r="H1953" s="94" t="s">
        <v>5135</v>
      </c>
    </row>
    <row r="1954" spans="1:8" x14ac:dyDescent="0.15">
      <c r="A1954" s="95">
        <v>44708</v>
      </c>
      <c r="B1954" s="94">
        <v>22</v>
      </c>
      <c r="C1954" s="94">
        <v>10</v>
      </c>
      <c r="D1954" s="94" t="s">
        <v>1280</v>
      </c>
      <c r="E1954" s="94" t="s">
        <v>5136</v>
      </c>
      <c r="F1954" s="94">
        <v>1403</v>
      </c>
      <c r="G1954" s="94" t="s">
        <v>1294</v>
      </c>
      <c r="H1954" s="94" t="s">
        <v>5137</v>
      </c>
    </row>
    <row r="1955" spans="1:8" x14ac:dyDescent="0.15">
      <c r="A1955" s="95">
        <v>42822</v>
      </c>
      <c r="B1955" s="94">
        <v>35</v>
      </c>
      <c r="C1955" s="94">
        <v>11</v>
      </c>
      <c r="D1955" s="94" t="s">
        <v>1280</v>
      </c>
      <c r="E1955" s="94" t="s">
        <v>5138</v>
      </c>
      <c r="F1955" s="94">
        <v>1403</v>
      </c>
      <c r="G1955" s="94" t="s">
        <v>1294</v>
      </c>
      <c r="H1955" s="94" t="s">
        <v>5139</v>
      </c>
    </row>
    <row r="1956" spans="1:8" x14ac:dyDescent="0.15">
      <c r="A1956" s="95">
        <v>44283</v>
      </c>
      <c r="B1956" s="94">
        <v>35</v>
      </c>
      <c r="C1956" s="94">
        <v>12</v>
      </c>
      <c r="D1956" s="94" t="s">
        <v>1280</v>
      </c>
      <c r="E1956" s="94" t="s">
        <v>5140</v>
      </c>
      <c r="F1956" s="94">
        <v>1403</v>
      </c>
      <c r="G1956" s="94" t="s">
        <v>1294</v>
      </c>
      <c r="H1956" s="94" t="s">
        <v>5141</v>
      </c>
    </row>
    <row r="1957" spans="1:8" x14ac:dyDescent="0.15">
      <c r="A1957" s="95">
        <v>42822</v>
      </c>
      <c r="B1957" s="94">
        <v>61</v>
      </c>
      <c r="C1957" s="94">
        <v>13</v>
      </c>
      <c r="D1957" s="94" t="s">
        <v>1280</v>
      </c>
      <c r="E1957" s="94" t="s">
        <v>5142</v>
      </c>
      <c r="F1957" s="94">
        <v>1403</v>
      </c>
      <c r="G1957" s="94" t="s">
        <v>1305</v>
      </c>
      <c r="H1957" s="94" t="s">
        <v>5143</v>
      </c>
    </row>
    <row r="1958" spans="1:8" x14ac:dyDescent="0.15">
      <c r="A1958" s="95">
        <v>44708</v>
      </c>
      <c r="B1958" s="94">
        <v>51</v>
      </c>
      <c r="C1958" s="94">
        <v>14</v>
      </c>
      <c r="D1958" s="94" t="s">
        <v>1307</v>
      </c>
      <c r="E1958" s="94" t="s">
        <v>5144</v>
      </c>
      <c r="F1958" s="94">
        <v>1403</v>
      </c>
      <c r="G1958" s="94" t="s">
        <v>1305</v>
      </c>
      <c r="H1958" s="94" t="s">
        <v>5145</v>
      </c>
    </row>
    <row r="1959" spans="1:8" x14ac:dyDescent="0.15">
      <c r="A1959" s="95">
        <v>42822</v>
      </c>
      <c r="B1959" s="94">
        <v>61</v>
      </c>
      <c r="C1959" s="94">
        <v>15</v>
      </c>
      <c r="D1959" s="94" t="s">
        <v>1280</v>
      </c>
      <c r="E1959" s="94" t="s">
        <v>5146</v>
      </c>
      <c r="F1959" s="94">
        <v>1403</v>
      </c>
      <c r="G1959" s="94" t="s">
        <v>1305</v>
      </c>
      <c r="H1959" s="94" t="s">
        <v>5147</v>
      </c>
    </row>
    <row r="1960" spans="1:8" x14ac:dyDescent="0.15">
      <c r="A1960" s="95">
        <v>42822</v>
      </c>
      <c r="B1960" s="94">
        <v>61</v>
      </c>
      <c r="C1960" s="94">
        <v>16</v>
      </c>
      <c r="D1960" s="94" t="s">
        <v>1280</v>
      </c>
      <c r="E1960" s="94" t="s">
        <v>5148</v>
      </c>
      <c r="F1960" s="94">
        <v>1403</v>
      </c>
      <c r="G1960" s="94" t="s">
        <v>1305</v>
      </c>
      <c r="H1960" s="94" t="s">
        <v>5149</v>
      </c>
    </row>
    <row r="1961" spans="1:8" x14ac:dyDescent="0.15">
      <c r="A1961" s="95">
        <v>42822</v>
      </c>
      <c r="B1961" s="94">
        <v>61</v>
      </c>
      <c r="C1961" s="94">
        <v>17</v>
      </c>
      <c r="D1961" s="94" t="s">
        <v>1314</v>
      </c>
      <c r="E1961" s="94" t="s">
        <v>5150</v>
      </c>
      <c r="F1961" s="94">
        <v>1403</v>
      </c>
      <c r="G1961" s="94" t="s">
        <v>1305</v>
      </c>
      <c r="H1961" s="94" t="s">
        <v>5151</v>
      </c>
    </row>
    <row r="1962" spans="1:8" x14ac:dyDescent="0.15">
      <c r="A1962" s="95">
        <v>42822</v>
      </c>
      <c r="B1962" s="94">
        <v>61</v>
      </c>
      <c r="C1962" s="94">
        <v>18</v>
      </c>
      <c r="D1962" s="94" t="s">
        <v>1280</v>
      </c>
      <c r="E1962" s="94" t="s">
        <v>5152</v>
      </c>
      <c r="F1962" s="94">
        <v>1403</v>
      </c>
      <c r="G1962" s="94" t="s">
        <v>1305</v>
      </c>
      <c r="H1962" s="94" t="s">
        <v>5153</v>
      </c>
    </row>
    <row r="1963" spans="1:8" x14ac:dyDescent="0.15">
      <c r="A1963" s="95">
        <v>42822</v>
      </c>
      <c r="B1963" s="94">
        <v>11</v>
      </c>
      <c r="C1963" s="94">
        <v>19</v>
      </c>
      <c r="D1963" s="94" t="s">
        <v>1280</v>
      </c>
      <c r="E1963" s="94" t="s">
        <v>5154</v>
      </c>
      <c r="F1963" s="94">
        <v>1403</v>
      </c>
      <c r="G1963" s="94" t="s">
        <v>1305</v>
      </c>
      <c r="H1963" s="94" t="s">
        <v>5155</v>
      </c>
    </row>
    <row r="1964" spans="1:8" x14ac:dyDescent="0.15">
      <c r="A1964" s="95">
        <v>42822</v>
      </c>
      <c r="B1964" s="94">
        <v>61</v>
      </c>
      <c r="C1964" s="94">
        <v>20</v>
      </c>
      <c r="D1964" s="94" t="s">
        <v>1280</v>
      </c>
      <c r="E1964" s="94" t="s">
        <v>5156</v>
      </c>
      <c r="F1964" s="94">
        <v>1403</v>
      </c>
      <c r="G1964" s="94" t="s">
        <v>1316</v>
      </c>
      <c r="H1964" s="94" t="s">
        <v>5157</v>
      </c>
    </row>
    <row r="1965" spans="1:8" x14ac:dyDescent="0.15">
      <c r="A1965" s="95">
        <v>44589</v>
      </c>
      <c r="B1965" s="94">
        <v>61</v>
      </c>
      <c r="C1965" s="94">
        <v>21</v>
      </c>
      <c r="D1965" s="94" t="s">
        <v>1314</v>
      </c>
      <c r="E1965" s="94" t="s">
        <v>5158</v>
      </c>
      <c r="F1965" s="94">
        <v>1403</v>
      </c>
      <c r="G1965" s="94" t="s">
        <v>1322</v>
      </c>
      <c r="H1965" s="94" t="s">
        <v>5159</v>
      </c>
    </row>
    <row r="1966" spans="1:8" x14ac:dyDescent="0.15">
      <c r="A1966" s="95">
        <v>42822</v>
      </c>
      <c r="B1966" s="94">
        <v>61</v>
      </c>
      <c r="C1966" s="94">
        <v>22</v>
      </c>
      <c r="D1966" s="94" t="s">
        <v>1280</v>
      </c>
      <c r="E1966" s="94" t="s">
        <v>5160</v>
      </c>
      <c r="F1966" s="94">
        <v>1403</v>
      </c>
      <c r="G1966" s="94" t="s">
        <v>1322</v>
      </c>
      <c r="H1966" s="94" t="s">
        <v>5161</v>
      </c>
    </row>
    <row r="1967" spans="1:8" x14ac:dyDescent="0.15">
      <c r="A1967" s="95">
        <v>44594</v>
      </c>
      <c r="B1967" s="94">
        <v>61</v>
      </c>
      <c r="C1967" s="94">
        <v>23</v>
      </c>
      <c r="D1967" s="94" t="s">
        <v>1280</v>
      </c>
      <c r="E1967" s="94" t="s">
        <v>5162</v>
      </c>
      <c r="F1967" s="94">
        <v>1403</v>
      </c>
      <c r="G1967" s="94" t="s">
        <v>1322</v>
      </c>
      <c r="H1967" s="94" t="s">
        <v>5163</v>
      </c>
    </row>
    <row r="1968" spans="1:8" x14ac:dyDescent="0.15">
      <c r="A1968" s="95">
        <v>42822</v>
      </c>
      <c r="B1968" s="94">
        <v>61</v>
      </c>
      <c r="C1968" s="94">
        <v>24</v>
      </c>
      <c r="D1968" s="94" t="s">
        <v>1280</v>
      </c>
      <c r="E1968" s="94" t="s">
        <v>5164</v>
      </c>
      <c r="F1968" s="94">
        <v>1403</v>
      </c>
      <c r="G1968" s="94" t="s">
        <v>1322</v>
      </c>
      <c r="H1968" s="94" t="s">
        <v>5165</v>
      </c>
    </row>
    <row r="1969" spans="1:8" x14ac:dyDescent="0.15">
      <c r="A1969" s="95">
        <v>42823</v>
      </c>
      <c r="B1969" s="94">
        <v>11</v>
      </c>
      <c r="C1969" s="94">
        <v>1</v>
      </c>
      <c r="D1969" s="94" t="s">
        <v>1280</v>
      </c>
      <c r="E1969" s="94" t="s">
        <v>5166</v>
      </c>
      <c r="F1969" s="94">
        <v>1162</v>
      </c>
      <c r="G1969" s="94" t="s">
        <v>1287</v>
      </c>
      <c r="H1969" s="94" t="s">
        <v>5167</v>
      </c>
    </row>
    <row r="1970" spans="1:8" x14ac:dyDescent="0.15">
      <c r="A1970" s="95">
        <v>42823</v>
      </c>
      <c r="B1970" s="94">
        <v>61</v>
      </c>
      <c r="C1970" s="94">
        <v>2</v>
      </c>
      <c r="D1970" s="94" t="s">
        <v>1307</v>
      </c>
      <c r="E1970" s="94" t="s">
        <v>5168</v>
      </c>
      <c r="F1970" s="94">
        <v>1162</v>
      </c>
      <c r="G1970" s="94" t="s">
        <v>1287</v>
      </c>
      <c r="H1970" s="94" t="s">
        <v>5169</v>
      </c>
    </row>
    <row r="1971" spans="1:8" x14ac:dyDescent="0.15">
      <c r="A1971" s="95">
        <v>42823</v>
      </c>
      <c r="B1971" s="94">
        <v>21</v>
      </c>
      <c r="C1971" s="94">
        <v>3</v>
      </c>
      <c r="D1971" s="94" t="s">
        <v>1280</v>
      </c>
      <c r="E1971" s="94" t="s">
        <v>5170</v>
      </c>
      <c r="F1971" s="94">
        <v>1162</v>
      </c>
      <c r="G1971" s="94" t="s">
        <v>1287</v>
      </c>
      <c r="H1971" s="94" t="s">
        <v>5171</v>
      </c>
    </row>
    <row r="1972" spans="1:8" x14ac:dyDescent="0.15">
      <c r="A1972" s="95">
        <v>42823</v>
      </c>
      <c r="B1972" s="94">
        <v>21</v>
      </c>
      <c r="C1972" s="94">
        <v>4</v>
      </c>
      <c r="D1972" s="94" t="s">
        <v>1280</v>
      </c>
      <c r="E1972" s="94" t="s">
        <v>5172</v>
      </c>
      <c r="F1972" s="94">
        <v>1162</v>
      </c>
      <c r="G1972" s="94" t="s">
        <v>1287</v>
      </c>
      <c r="H1972" s="94" t="s">
        <v>5173</v>
      </c>
    </row>
    <row r="1973" spans="1:8" x14ac:dyDescent="0.15">
      <c r="A1973" s="95">
        <v>41793</v>
      </c>
      <c r="B1973" s="94">
        <v>61</v>
      </c>
      <c r="C1973" s="94">
        <v>5</v>
      </c>
      <c r="D1973" s="94" t="s">
        <v>1280</v>
      </c>
      <c r="E1973" s="94" t="s">
        <v>5174</v>
      </c>
      <c r="F1973" s="94">
        <v>1162</v>
      </c>
      <c r="G1973" s="94" t="s">
        <v>1294</v>
      </c>
      <c r="H1973" s="94" t="s">
        <v>5175</v>
      </c>
    </row>
    <row r="1974" spans="1:8" x14ac:dyDescent="0.15">
      <c r="A1974" s="95">
        <v>42823</v>
      </c>
      <c r="B1974" s="94">
        <v>61</v>
      </c>
      <c r="C1974" s="94">
        <v>5</v>
      </c>
      <c r="D1974" s="94" t="s">
        <v>1280</v>
      </c>
      <c r="E1974" s="94" t="s">
        <v>5174</v>
      </c>
      <c r="F1974" s="94">
        <v>1162</v>
      </c>
      <c r="G1974" s="94" t="s">
        <v>1294</v>
      </c>
      <c r="H1974" s="94" t="s">
        <v>5176</v>
      </c>
    </row>
    <row r="1975" spans="1:8" x14ac:dyDescent="0.15">
      <c r="A1975" s="95">
        <v>43453</v>
      </c>
      <c r="B1975" s="94">
        <v>61</v>
      </c>
      <c r="C1975" s="94">
        <v>6</v>
      </c>
      <c r="D1975" s="94" t="s">
        <v>1280</v>
      </c>
      <c r="E1975" s="94" t="s">
        <v>5177</v>
      </c>
      <c r="F1975" s="94">
        <v>1162</v>
      </c>
      <c r="G1975" s="94" t="s">
        <v>1294</v>
      </c>
      <c r="H1975" s="94" t="s">
        <v>5178</v>
      </c>
    </row>
    <row r="1976" spans="1:8" x14ac:dyDescent="0.15">
      <c r="A1976" s="95">
        <v>41793</v>
      </c>
      <c r="B1976" s="94">
        <v>12</v>
      </c>
      <c r="C1976" s="94">
        <v>7</v>
      </c>
      <c r="D1976" s="94" t="s">
        <v>1280</v>
      </c>
      <c r="E1976" s="94" t="s">
        <v>5179</v>
      </c>
      <c r="F1976" s="94">
        <v>1162</v>
      </c>
      <c r="G1976" s="94" t="s">
        <v>1294</v>
      </c>
      <c r="H1976" s="94" t="s">
        <v>5180</v>
      </c>
    </row>
    <row r="1977" spans="1:8" x14ac:dyDescent="0.15">
      <c r="A1977" s="95">
        <v>42823</v>
      </c>
      <c r="B1977" s="94">
        <v>12</v>
      </c>
      <c r="C1977" s="94">
        <v>7</v>
      </c>
      <c r="D1977" s="94" t="s">
        <v>1280</v>
      </c>
      <c r="E1977" s="94" t="s">
        <v>5179</v>
      </c>
      <c r="F1977" s="94">
        <v>1162</v>
      </c>
      <c r="G1977" s="94" t="s">
        <v>1294</v>
      </c>
      <c r="H1977" s="94" t="s">
        <v>5181</v>
      </c>
    </row>
    <row r="1978" spans="1:8" x14ac:dyDescent="0.15">
      <c r="A1978" s="95">
        <v>41793</v>
      </c>
      <c r="B1978" s="94">
        <v>12</v>
      </c>
      <c r="C1978" s="94">
        <v>8</v>
      </c>
      <c r="D1978" s="94" t="s">
        <v>1280</v>
      </c>
      <c r="E1978" s="94" t="s">
        <v>5182</v>
      </c>
      <c r="F1978" s="94">
        <v>1162</v>
      </c>
      <c r="G1978" s="94" t="s">
        <v>1294</v>
      </c>
      <c r="H1978" s="94" t="s">
        <v>5183</v>
      </c>
    </row>
    <row r="1979" spans="1:8" x14ac:dyDescent="0.15">
      <c r="A1979" s="95">
        <v>43453</v>
      </c>
      <c r="B1979" s="94">
        <v>12</v>
      </c>
      <c r="C1979" s="94">
        <v>9</v>
      </c>
      <c r="D1979" s="94" t="s">
        <v>1280</v>
      </c>
      <c r="E1979" s="94" t="s">
        <v>5184</v>
      </c>
      <c r="F1979" s="94">
        <v>1162</v>
      </c>
      <c r="G1979" s="94" t="s">
        <v>1294</v>
      </c>
      <c r="H1979" s="94" t="s">
        <v>5185</v>
      </c>
    </row>
    <row r="1980" spans="1:8" x14ac:dyDescent="0.15">
      <c r="A1980" s="95">
        <v>42823</v>
      </c>
      <c r="B1980" s="94">
        <v>61</v>
      </c>
      <c r="C1980" s="94">
        <v>10</v>
      </c>
      <c r="D1980" s="94" t="s">
        <v>1280</v>
      </c>
      <c r="E1980" s="94" t="s">
        <v>5186</v>
      </c>
      <c r="F1980" s="94">
        <v>1162</v>
      </c>
      <c r="G1980" s="94" t="s">
        <v>1294</v>
      </c>
      <c r="H1980" s="94" t="s">
        <v>5187</v>
      </c>
    </row>
    <row r="1981" spans="1:8" x14ac:dyDescent="0.15">
      <c r="A1981" s="95">
        <v>42823</v>
      </c>
      <c r="B1981" s="94">
        <v>22</v>
      </c>
      <c r="C1981" s="94">
        <v>11</v>
      </c>
      <c r="D1981" s="94" t="s">
        <v>1280</v>
      </c>
      <c r="E1981" s="94" t="s">
        <v>5188</v>
      </c>
      <c r="F1981" s="94">
        <v>1162</v>
      </c>
      <c r="G1981" s="94" t="s">
        <v>1294</v>
      </c>
      <c r="H1981" s="94" t="s">
        <v>5189</v>
      </c>
    </row>
    <row r="1982" spans="1:8" x14ac:dyDescent="0.15">
      <c r="A1982" s="95">
        <v>42838</v>
      </c>
      <c r="B1982" s="94">
        <v>22</v>
      </c>
      <c r="C1982" s="94">
        <v>12</v>
      </c>
      <c r="D1982" s="94" t="s">
        <v>1280</v>
      </c>
      <c r="E1982" s="94" t="s">
        <v>5190</v>
      </c>
      <c r="F1982" s="94">
        <v>1162</v>
      </c>
      <c r="G1982" s="94" t="s">
        <v>1294</v>
      </c>
      <c r="H1982" s="94" t="s">
        <v>5191</v>
      </c>
    </row>
    <row r="1983" spans="1:8" x14ac:dyDescent="0.15">
      <c r="A1983" s="95">
        <v>42823</v>
      </c>
      <c r="B1983" s="94">
        <v>35</v>
      </c>
      <c r="C1983" s="94">
        <v>13</v>
      </c>
      <c r="D1983" s="94" t="s">
        <v>1280</v>
      </c>
      <c r="E1983" s="94" t="s">
        <v>5192</v>
      </c>
      <c r="F1983" s="94">
        <v>1162</v>
      </c>
      <c r="G1983" s="94" t="s">
        <v>1294</v>
      </c>
      <c r="H1983" s="94" t="s">
        <v>5193</v>
      </c>
    </row>
    <row r="1984" spans="1:8" x14ac:dyDescent="0.15">
      <c r="A1984" s="95">
        <v>41793</v>
      </c>
      <c r="B1984" s="94">
        <v>35</v>
      </c>
      <c r="C1984" s="94">
        <v>14</v>
      </c>
      <c r="D1984" s="94" t="s">
        <v>1280</v>
      </c>
      <c r="E1984" s="94" t="s">
        <v>5194</v>
      </c>
      <c r="F1984" s="94">
        <v>1162</v>
      </c>
      <c r="G1984" s="94" t="s">
        <v>1294</v>
      </c>
      <c r="H1984" s="94" t="s">
        <v>5195</v>
      </c>
    </row>
    <row r="1985" spans="1:8" x14ac:dyDescent="0.15">
      <c r="A1985" s="95">
        <v>42838</v>
      </c>
      <c r="B1985" s="94">
        <v>35</v>
      </c>
      <c r="C1985" s="94">
        <v>15</v>
      </c>
      <c r="D1985" s="94" t="s">
        <v>1280</v>
      </c>
      <c r="E1985" s="94" t="s">
        <v>5196</v>
      </c>
      <c r="F1985" s="94">
        <v>1162</v>
      </c>
      <c r="G1985" s="94" t="s">
        <v>1294</v>
      </c>
      <c r="H1985" s="94" t="s">
        <v>5197</v>
      </c>
    </row>
    <row r="1986" spans="1:8" x14ac:dyDescent="0.15">
      <c r="A1986" s="95">
        <v>43453</v>
      </c>
      <c r="B1986" s="94">
        <v>35</v>
      </c>
      <c r="C1986" s="94">
        <v>15</v>
      </c>
      <c r="D1986" s="94" t="s">
        <v>1280</v>
      </c>
      <c r="E1986" s="94" t="s">
        <v>5196</v>
      </c>
      <c r="F1986" s="94">
        <v>1162</v>
      </c>
      <c r="G1986" s="94" t="s">
        <v>1294</v>
      </c>
      <c r="H1986" s="94" t="s">
        <v>5198</v>
      </c>
    </row>
    <row r="1987" spans="1:8" x14ac:dyDescent="0.15">
      <c r="A1987" s="95">
        <v>42823</v>
      </c>
      <c r="B1987" s="94">
        <v>61</v>
      </c>
      <c r="C1987" s="94">
        <v>16</v>
      </c>
      <c r="D1987" s="94" t="s">
        <v>1280</v>
      </c>
      <c r="E1987" s="94" t="s">
        <v>5199</v>
      </c>
      <c r="F1987" s="94">
        <v>1162</v>
      </c>
      <c r="G1987" s="94" t="s">
        <v>1305</v>
      </c>
      <c r="H1987" s="94" t="s">
        <v>5200</v>
      </c>
    </row>
    <row r="1988" spans="1:8" x14ac:dyDescent="0.15">
      <c r="A1988" s="95">
        <v>42838</v>
      </c>
      <c r="B1988" s="94">
        <v>61</v>
      </c>
      <c r="C1988" s="94">
        <v>17</v>
      </c>
      <c r="D1988" s="94" t="s">
        <v>1280</v>
      </c>
      <c r="E1988" s="94" t="s">
        <v>5201</v>
      </c>
      <c r="F1988" s="94">
        <v>1162</v>
      </c>
      <c r="G1988" s="94" t="s">
        <v>1305</v>
      </c>
      <c r="H1988" s="94" t="s">
        <v>5202</v>
      </c>
    </row>
    <row r="1989" spans="1:8" x14ac:dyDescent="0.15">
      <c r="A1989" s="95">
        <v>43453</v>
      </c>
      <c r="B1989" s="94">
        <v>61</v>
      </c>
      <c r="C1989" s="94">
        <v>17</v>
      </c>
      <c r="D1989" s="94" t="s">
        <v>1280</v>
      </c>
      <c r="E1989" s="94" t="s">
        <v>5201</v>
      </c>
      <c r="F1989" s="94">
        <v>1162</v>
      </c>
      <c r="G1989" s="94" t="s">
        <v>1305</v>
      </c>
      <c r="H1989" s="94" t="s">
        <v>5203</v>
      </c>
    </row>
    <row r="1990" spans="1:8" x14ac:dyDescent="0.15">
      <c r="A1990" s="95">
        <v>41793</v>
      </c>
      <c r="B1990" s="94">
        <v>22</v>
      </c>
      <c r="C1990" s="94">
        <v>18</v>
      </c>
      <c r="D1990" s="94" t="s">
        <v>1280</v>
      </c>
      <c r="E1990" s="94" t="s">
        <v>5204</v>
      </c>
      <c r="F1990" s="94">
        <v>1162</v>
      </c>
      <c r="G1990" s="94" t="s">
        <v>1305</v>
      </c>
      <c r="H1990" s="94" t="s">
        <v>5205</v>
      </c>
    </row>
    <row r="1991" spans="1:8" x14ac:dyDescent="0.15">
      <c r="A1991" s="95">
        <v>42823</v>
      </c>
      <c r="B1991" s="94">
        <v>61</v>
      </c>
      <c r="C1991" s="94">
        <v>19</v>
      </c>
      <c r="D1991" s="94" t="s">
        <v>1280</v>
      </c>
      <c r="E1991" s="94" t="s">
        <v>5206</v>
      </c>
      <c r="F1991" s="94">
        <v>1162</v>
      </c>
      <c r="G1991" s="94" t="s">
        <v>1305</v>
      </c>
      <c r="H1991" s="94" t="s">
        <v>5207</v>
      </c>
    </row>
    <row r="1992" spans="1:8" x14ac:dyDescent="0.15">
      <c r="A1992" s="95">
        <v>43111</v>
      </c>
      <c r="B1992" s="94">
        <v>11</v>
      </c>
      <c r="C1992" s="94">
        <v>1</v>
      </c>
      <c r="D1992" s="94" t="s">
        <v>1280</v>
      </c>
      <c r="E1992" s="94" t="s">
        <v>5208</v>
      </c>
      <c r="F1992" s="94">
        <v>1503</v>
      </c>
      <c r="G1992" s="94" t="s">
        <v>1287</v>
      </c>
      <c r="H1992" s="94" t="s">
        <v>5209</v>
      </c>
    </row>
    <row r="1993" spans="1:8" x14ac:dyDescent="0.15">
      <c r="A1993" s="95">
        <v>43111</v>
      </c>
      <c r="B1993" s="94">
        <v>61</v>
      </c>
      <c r="C1993" s="94">
        <v>2</v>
      </c>
      <c r="D1993" s="94" t="s">
        <v>1280</v>
      </c>
      <c r="E1993" s="94" t="s">
        <v>5210</v>
      </c>
      <c r="F1993" s="94">
        <v>1503</v>
      </c>
      <c r="G1993" s="94" t="s">
        <v>1287</v>
      </c>
      <c r="H1993" s="94" t="s">
        <v>5211</v>
      </c>
    </row>
    <row r="1994" spans="1:8" x14ac:dyDescent="0.15">
      <c r="A1994" s="95">
        <v>43111</v>
      </c>
      <c r="B1994" s="94">
        <v>61</v>
      </c>
      <c r="C1994" s="94">
        <v>3</v>
      </c>
      <c r="D1994" s="94" t="s">
        <v>1280</v>
      </c>
      <c r="E1994" s="94" t="s">
        <v>5212</v>
      </c>
      <c r="F1994" s="94">
        <v>1503</v>
      </c>
      <c r="G1994" s="94" t="s">
        <v>1287</v>
      </c>
      <c r="H1994" s="94" t="s">
        <v>5213</v>
      </c>
    </row>
    <row r="1995" spans="1:8" x14ac:dyDescent="0.15">
      <c r="A1995" s="95">
        <v>42843</v>
      </c>
      <c r="B1995" s="94">
        <v>61</v>
      </c>
      <c r="C1995" s="94">
        <v>4</v>
      </c>
      <c r="D1995" s="94" t="s">
        <v>1280</v>
      </c>
      <c r="E1995" s="94" t="s">
        <v>5214</v>
      </c>
      <c r="F1995" s="94">
        <v>1503</v>
      </c>
      <c r="G1995" s="94" t="s">
        <v>1294</v>
      </c>
      <c r="H1995" s="94" t="s">
        <v>5215</v>
      </c>
    </row>
    <row r="1996" spans="1:8" x14ac:dyDescent="0.15">
      <c r="A1996" s="95">
        <v>44671</v>
      </c>
      <c r="B1996" s="94">
        <v>33</v>
      </c>
      <c r="C1996" s="94">
        <v>5</v>
      </c>
      <c r="D1996" s="94" t="s">
        <v>1280</v>
      </c>
      <c r="E1996" s="94" t="s">
        <v>5216</v>
      </c>
      <c r="F1996" s="94">
        <v>1503</v>
      </c>
      <c r="G1996" s="94" t="s">
        <v>1294</v>
      </c>
      <c r="H1996" s="94" t="s">
        <v>5217</v>
      </c>
    </row>
    <row r="1997" spans="1:8" x14ac:dyDescent="0.15">
      <c r="A1997" s="95">
        <v>42843</v>
      </c>
      <c r="B1997" s="94">
        <v>12</v>
      </c>
      <c r="C1997" s="94">
        <v>6</v>
      </c>
      <c r="D1997" s="94" t="s">
        <v>1280</v>
      </c>
      <c r="E1997" s="94" t="s">
        <v>5218</v>
      </c>
      <c r="F1997" s="94">
        <v>1503</v>
      </c>
      <c r="G1997" s="94" t="s">
        <v>1294</v>
      </c>
      <c r="H1997" s="94" t="s">
        <v>5219</v>
      </c>
    </row>
    <row r="1998" spans="1:8" x14ac:dyDescent="0.15">
      <c r="A1998" s="95">
        <v>44671</v>
      </c>
      <c r="B1998" s="94">
        <v>12</v>
      </c>
      <c r="C1998" s="94">
        <v>7</v>
      </c>
      <c r="D1998" s="94" t="s">
        <v>1280</v>
      </c>
      <c r="E1998" s="94" t="s">
        <v>5220</v>
      </c>
      <c r="F1998" s="94">
        <v>1503</v>
      </c>
      <c r="G1998" s="94" t="s">
        <v>1294</v>
      </c>
      <c r="H1998" s="94" t="s">
        <v>5221</v>
      </c>
    </row>
    <row r="1999" spans="1:8" x14ac:dyDescent="0.15">
      <c r="A1999" s="95">
        <v>43111</v>
      </c>
      <c r="B1999" s="94">
        <v>34</v>
      </c>
      <c r="C1999" s="94">
        <v>8</v>
      </c>
      <c r="D1999" s="94" t="s">
        <v>1280</v>
      </c>
      <c r="E1999" s="94" t="s">
        <v>5222</v>
      </c>
      <c r="F1999" s="94">
        <v>1503</v>
      </c>
      <c r="G1999" s="94" t="s">
        <v>1294</v>
      </c>
      <c r="H1999" s="94" t="s">
        <v>5223</v>
      </c>
    </row>
    <row r="2000" spans="1:8" x14ac:dyDescent="0.15">
      <c r="A2000" s="95">
        <v>42843</v>
      </c>
      <c r="B2000" s="94">
        <v>22</v>
      </c>
      <c r="C2000" s="94">
        <v>9</v>
      </c>
      <c r="D2000" s="94" t="s">
        <v>1280</v>
      </c>
      <c r="E2000" s="94" t="s">
        <v>5224</v>
      </c>
      <c r="F2000" s="94">
        <v>1503</v>
      </c>
      <c r="G2000" s="94" t="s">
        <v>1294</v>
      </c>
      <c r="H2000" s="94" t="s">
        <v>5225</v>
      </c>
    </row>
    <row r="2001" spans="1:8" x14ac:dyDescent="0.15">
      <c r="A2001" s="95">
        <v>44769</v>
      </c>
      <c r="B2001" s="94">
        <v>22</v>
      </c>
      <c r="C2001" s="94">
        <v>10</v>
      </c>
      <c r="D2001" s="94" t="s">
        <v>1280</v>
      </c>
      <c r="E2001" s="94" t="s">
        <v>5226</v>
      </c>
      <c r="F2001" s="94">
        <v>1503</v>
      </c>
      <c r="G2001" s="94" t="s">
        <v>1294</v>
      </c>
      <c r="H2001" s="94" t="s">
        <v>5227</v>
      </c>
    </row>
    <row r="2002" spans="1:8" x14ac:dyDescent="0.15">
      <c r="A2002" s="95">
        <v>42843</v>
      </c>
      <c r="B2002" s="94">
        <v>35</v>
      </c>
      <c r="C2002" s="94">
        <v>11</v>
      </c>
      <c r="D2002" s="94" t="s">
        <v>1280</v>
      </c>
      <c r="E2002" s="94" t="s">
        <v>5228</v>
      </c>
      <c r="F2002" s="94">
        <v>1503</v>
      </c>
      <c r="G2002" s="94" t="s">
        <v>1294</v>
      </c>
      <c r="H2002" s="94" t="s">
        <v>5229</v>
      </c>
    </row>
    <row r="2003" spans="1:8" x14ac:dyDescent="0.15">
      <c r="A2003" s="95">
        <v>44671</v>
      </c>
      <c r="B2003" s="94">
        <v>35</v>
      </c>
      <c r="C2003" s="94">
        <v>12</v>
      </c>
      <c r="D2003" s="94" t="s">
        <v>1280</v>
      </c>
      <c r="E2003" s="94" t="s">
        <v>5230</v>
      </c>
      <c r="F2003" s="94">
        <v>1503</v>
      </c>
      <c r="G2003" s="94" t="s">
        <v>1294</v>
      </c>
      <c r="H2003" s="94" t="s">
        <v>5231</v>
      </c>
    </row>
    <row r="2004" spans="1:8" x14ac:dyDescent="0.15">
      <c r="A2004" s="95">
        <v>43111</v>
      </c>
      <c r="B2004" s="94">
        <v>61</v>
      </c>
      <c r="C2004" s="94">
        <v>13</v>
      </c>
      <c r="D2004" s="94" t="s">
        <v>1280</v>
      </c>
      <c r="E2004" s="94" t="s">
        <v>5232</v>
      </c>
      <c r="F2004" s="94">
        <v>1503</v>
      </c>
      <c r="G2004" s="94" t="s">
        <v>1305</v>
      </c>
      <c r="H2004" s="94" t="s">
        <v>5233</v>
      </c>
    </row>
    <row r="2005" spans="1:8" x14ac:dyDescent="0.15">
      <c r="A2005" s="95">
        <v>43111</v>
      </c>
      <c r="B2005" s="94">
        <v>61</v>
      </c>
      <c r="C2005" s="94">
        <v>14</v>
      </c>
      <c r="D2005" s="94" t="s">
        <v>1280</v>
      </c>
      <c r="E2005" s="94" t="s">
        <v>5234</v>
      </c>
      <c r="F2005" s="94">
        <v>1503</v>
      </c>
      <c r="G2005" s="94" t="s">
        <v>1305</v>
      </c>
      <c r="H2005" s="94" t="s">
        <v>5235</v>
      </c>
    </row>
    <row r="2006" spans="1:8" x14ac:dyDescent="0.15">
      <c r="A2006" s="95">
        <v>44708</v>
      </c>
      <c r="B2006" s="94">
        <v>61</v>
      </c>
      <c r="C2006" s="94">
        <v>15</v>
      </c>
      <c r="D2006" s="94" t="s">
        <v>1280</v>
      </c>
      <c r="E2006" s="94" t="s">
        <v>5236</v>
      </c>
      <c r="F2006" s="94">
        <v>1503</v>
      </c>
      <c r="G2006" s="94" t="s">
        <v>1305</v>
      </c>
      <c r="H2006" s="94" t="s">
        <v>5237</v>
      </c>
    </row>
    <row r="2007" spans="1:8" x14ac:dyDescent="0.15">
      <c r="A2007" s="95">
        <v>44769</v>
      </c>
      <c r="B2007" s="94">
        <v>41</v>
      </c>
      <c r="C2007" s="94">
        <v>16</v>
      </c>
      <c r="D2007" s="94" t="s">
        <v>1280</v>
      </c>
      <c r="E2007" s="94" t="s">
        <v>5238</v>
      </c>
      <c r="F2007" s="94">
        <v>1503</v>
      </c>
      <c r="G2007" s="94" t="s">
        <v>1305</v>
      </c>
      <c r="H2007" s="94" t="s">
        <v>5239</v>
      </c>
    </row>
    <row r="2008" spans="1:8" x14ac:dyDescent="0.15">
      <c r="A2008" s="95">
        <v>44973</v>
      </c>
      <c r="B2008" s="94">
        <v>51</v>
      </c>
      <c r="C2008" s="94">
        <v>17</v>
      </c>
      <c r="D2008" s="94" t="s">
        <v>1307</v>
      </c>
      <c r="E2008" s="94" t="s">
        <v>5240</v>
      </c>
      <c r="F2008" s="94">
        <v>1503</v>
      </c>
      <c r="G2008" s="94" t="s">
        <v>1305</v>
      </c>
      <c r="H2008" s="94" t="s">
        <v>5241</v>
      </c>
    </row>
    <row r="2009" spans="1:8" x14ac:dyDescent="0.15">
      <c r="A2009" s="95">
        <v>44536</v>
      </c>
      <c r="B2009" s="94">
        <v>61</v>
      </c>
      <c r="C2009" s="94">
        <v>18</v>
      </c>
      <c r="D2009" s="94" t="s">
        <v>1280</v>
      </c>
      <c r="E2009" s="94" t="s">
        <v>5242</v>
      </c>
      <c r="F2009" s="94">
        <v>1503</v>
      </c>
      <c r="G2009" s="94" t="s">
        <v>1305</v>
      </c>
      <c r="H2009" s="94" t="s">
        <v>5243</v>
      </c>
    </row>
    <row r="2010" spans="1:8" x14ac:dyDescent="0.15">
      <c r="A2010" s="95">
        <v>43111</v>
      </c>
      <c r="B2010" s="94">
        <v>41</v>
      </c>
      <c r="C2010" s="94">
        <v>19</v>
      </c>
      <c r="D2010" s="94" t="s">
        <v>1280</v>
      </c>
      <c r="E2010" s="94" t="s">
        <v>5244</v>
      </c>
      <c r="F2010" s="94">
        <v>1503</v>
      </c>
      <c r="G2010" s="94" t="s">
        <v>1305</v>
      </c>
      <c r="H2010" s="94" t="s">
        <v>5245</v>
      </c>
    </row>
    <row r="2011" spans="1:8" x14ac:dyDescent="0.15">
      <c r="A2011" s="95">
        <v>43111</v>
      </c>
      <c r="B2011" s="94">
        <v>61</v>
      </c>
      <c r="C2011" s="94">
        <v>20</v>
      </c>
      <c r="D2011" s="94" t="s">
        <v>1280</v>
      </c>
      <c r="E2011" s="94" t="s">
        <v>5246</v>
      </c>
      <c r="F2011" s="94">
        <v>1503</v>
      </c>
      <c r="G2011" s="94" t="s">
        <v>1316</v>
      </c>
      <c r="H2011" s="94" t="s">
        <v>5247</v>
      </c>
    </row>
    <row r="2012" spans="1:8" x14ac:dyDescent="0.15">
      <c r="A2012" s="95">
        <v>44466</v>
      </c>
      <c r="B2012" s="94">
        <v>12</v>
      </c>
      <c r="C2012" s="94">
        <v>21</v>
      </c>
      <c r="D2012" s="94" t="s">
        <v>1280</v>
      </c>
      <c r="E2012" s="94" t="s">
        <v>5248</v>
      </c>
      <c r="F2012" s="94">
        <v>1503</v>
      </c>
      <c r="G2012" s="94" t="s">
        <v>1322</v>
      </c>
      <c r="H2012" s="94" t="s">
        <v>5249</v>
      </c>
    </row>
    <row r="2013" spans="1:8" x14ac:dyDescent="0.15">
      <c r="A2013" s="95">
        <v>44671</v>
      </c>
      <c r="B2013" s="94">
        <v>61</v>
      </c>
      <c r="C2013" s="94">
        <v>22</v>
      </c>
      <c r="D2013" s="94" t="s">
        <v>1394</v>
      </c>
      <c r="E2013" s="94" t="s">
        <v>5250</v>
      </c>
      <c r="F2013" s="94">
        <v>1503</v>
      </c>
      <c r="G2013" s="94" t="s">
        <v>1322</v>
      </c>
      <c r="H2013" s="94" t="s">
        <v>5251</v>
      </c>
    </row>
    <row r="2014" spans="1:8" x14ac:dyDescent="0.15">
      <c r="A2014" s="95">
        <v>44466</v>
      </c>
      <c r="B2014" s="94">
        <v>12</v>
      </c>
      <c r="C2014" s="94">
        <v>23</v>
      </c>
      <c r="D2014" s="94" t="s">
        <v>1394</v>
      </c>
      <c r="E2014" s="94" t="s">
        <v>5252</v>
      </c>
      <c r="F2014" s="94">
        <v>1503</v>
      </c>
      <c r="G2014" s="94" t="s">
        <v>1322</v>
      </c>
      <c r="H2014" s="94" t="s">
        <v>5253</v>
      </c>
    </row>
    <row r="2015" spans="1:8" x14ac:dyDescent="0.15">
      <c r="A2015" s="95">
        <v>44671</v>
      </c>
      <c r="B2015" s="94">
        <v>61</v>
      </c>
      <c r="C2015" s="94">
        <v>24</v>
      </c>
      <c r="D2015" s="94" t="s">
        <v>1280</v>
      </c>
      <c r="E2015" s="94" t="s">
        <v>5254</v>
      </c>
      <c r="F2015" s="94">
        <v>1503</v>
      </c>
      <c r="G2015" s="94" t="s">
        <v>1322</v>
      </c>
      <c r="H2015" s="94" t="s">
        <v>5255</v>
      </c>
    </row>
    <row r="2016" spans="1:8" x14ac:dyDescent="0.15">
      <c r="A2016" s="95">
        <v>42858</v>
      </c>
      <c r="B2016" s="94">
        <v>11</v>
      </c>
      <c r="C2016" s="94">
        <v>1</v>
      </c>
      <c r="D2016" s="94" t="s">
        <v>1280</v>
      </c>
      <c r="E2016" s="94" t="s">
        <v>5256</v>
      </c>
      <c r="F2016" s="94">
        <v>963</v>
      </c>
      <c r="G2016" s="94" t="s">
        <v>1287</v>
      </c>
      <c r="H2016" s="94" t="s">
        <v>5257</v>
      </c>
    </row>
    <row r="2017" spans="1:8" x14ac:dyDescent="0.15">
      <c r="A2017" s="95">
        <v>42858</v>
      </c>
      <c r="B2017" s="94">
        <v>61</v>
      </c>
      <c r="C2017" s="94">
        <v>2</v>
      </c>
      <c r="D2017" s="94" t="s">
        <v>1280</v>
      </c>
      <c r="E2017" s="94" t="s">
        <v>5258</v>
      </c>
      <c r="F2017" s="94">
        <v>963</v>
      </c>
      <c r="G2017" s="94" t="s">
        <v>1287</v>
      </c>
      <c r="H2017" s="94" t="s">
        <v>5259</v>
      </c>
    </row>
    <row r="2018" spans="1:8" x14ac:dyDescent="0.15">
      <c r="A2018" s="95">
        <v>42858</v>
      </c>
      <c r="B2018" s="94">
        <v>21</v>
      </c>
      <c r="C2018" s="94">
        <v>3</v>
      </c>
      <c r="D2018" s="94" t="s">
        <v>1280</v>
      </c>
      <c r="E2018" s="94" t="s">
        <v>5260</v>
      </c>
      <c r="F2018" s="94">
        <v>963</v>
      </c>
      <c r="G2018" s="94" t="s">
        <v>1287</v>
      </c>
      <c r="H2018" s="94" t="s">
        <v>5261</v>
      </c>
    </row>
    <row r="2019" spans="1:8" x14ac:dyDescent="0.15">
      <c r="A2019" s="95">
        <v>42858</v>
      </c>
      <c r="B2019" s="94">
        <v>21</v>
      </c>
      <c r="C2019" s="94">
        <v>4</v>
      </c>
      <c r="D2019" s="94" t="s">
        <v>1280</v>
      </c>
      <c r="E2019" s="94" t="s">
        <v>5262</v>
      </c>
      <c r="F2019" s="94">
        <v>963</v>
      </c>
      <c r="G2019" s="94" t="s">
        <v>1287</v>
      </c>
      <c r="H2019" s="94" t="s">
        <v>5263</v>
      </c>
    </row>
    <row r="2020" spans="1:8" x14ac:dyDescent="0.15">
      <c r="A2020" s="95">
        <v>42858</v>
      </c>
      <c r="B2020" s="94">
        <v>21</v>
      </c>
      <c r="C2020" s="94">
        <v>5</v>
      </c>
      <c r="D2020" s="94" t="s">
        <v>1280</v>
      </c>
      <c r="E2020" s="94" t="s">
        <v>5264</v>
      </c>
      <c r="F2020" s="94">
        <v>963</v>
      </c>
      <c r="G2020" s="94" t="s">
        <v>1287</v>
      </c>
      <c r="H2020" s="94" t="s">
        <v>5265</v>
      </c>
    </row>
    <row r="2021" spans="1:8" x14ac:dyDescent="0.15">
      <c r="A2021" s="95">
        <v>42858</v>
      </c>
      <c r="B2021" s="94">
        <v>61</v>
      </c>
      <c r="C2021" s="94">
        <v>6</v>
      </c>
      <c r="D2021" s="94" t="s">
        <v>1280</v>
      </c>
      <c r="E2021" s="94" t="s">
        <v>5266</v>
      </c>
      <c r="F2021" s="94">
        <v>963</v>
      </c>
      <c r="G2021" s="94" t="s">
        <v>1294</v>
      </c>
      <c r="H2021" s="94" t="s">
        <v>5267</v>
      </c>
    </row>
    <row r="2022" spans="1:8" x14ac:dyDescent="0.15">
      <c r="A2022" s="95">
        <v>42858</v>
      </c>
      <c r="B2022" s="94">
        <v>61</v>
      </c>
      <c r="C2022" s="94">
        <v>7</v>
      </c>
      <c r="D2022" s="94" t="s">
        <v>1280</v>
      </c>
      <c r="E2022" s="94" t="s">
        <v>5268</v>
      </c>
      <c r="F2022" s="94">
        <v>963</v>
      </c>
      <c r="G2022" s="94" t="s">
        <v>1294</v>
      </c>
      <c r="H2022" s="94" t="s">
        <v>5269</v>
      </c>
    </row>
    <row r="2023" spans="1:8" x14ac:dyDescent="0.15">
      <c r="A2023" s="95">
        <v>42858</v>
      </c>
      <c r="B2023" s="94">
        <v>61</v>
      </c>
      <c r="C2023" s="94">
        <v>8</v>
      </c>
      <c r="D2023" s="94" t="s">
        <v>1280</v>
      </c>
      <c r="E2023" s="94" t="s">
        <v>5270</v>
      </c>
      <c r="F2023" s="94">
        <v>963</v>
      </c>
      <c r="G2023" s="94" t="s">
        <v>1294</v>
      </c>
      <c r="H2023" s="94" t="s">
        <v>5271</v>
      </c>
    </row>
    <row r="2024" spans="1:8" x14ac:dyDescent="0.15">
      <c r="A2024" s="95">
        <v>42347</v>
      </c>
      <c r="B2024" s="94">
        <v>61</v>
      </c>
      <c r="C2024" s="94">
        <v>9</v>
      </c>
      <c r="D2024" s="94" t="s">
        <v>1280</v>
      </c>
      <c r="E2024" s="94" t="s">
        <v>5272</v>
      </c>
      <c r="F2024" s="94">
        <v>963</v>
      </c>
      <c r="G2024" s="94" t="s">
        <v>1294</v>
      </c>
      <c r="H2024" s="94" t="s">
        <v>5273</v>
      </c>
    </row>
    <row r="2025" spans="1:8" x14ac:dyDescent="0.15">
      <c r="A2025" s="95">
        <v>44827</v>
      </c>
      <c r="B2025" s="94">
        <v>33</v>
      </c>
      <c r="C2025" s="94">
        <v>10</v>
      </c>
      <c r="D2025" s="94" t="s">
        <v>1280</v>
      </c>
      <c r="E2025" s="94" t="s">
        <v>5274</v>
      </c>
      <c r="F2025" s="94">
        <v>963</v>
      </c>
      <c r="G2025" s="94" t="s">
        <v>1294</v>
      </c>
      <c r="H2025" s="94" t="s">
        <v>5275</v>
      </c>
    </row>
    <row r="2026" spans="1:8" x14ac:dyDescent="0.15">
      <c r="A2026" s="95">
        <v>41929</v>
      </c>
      <c r="B2026" s="94">
        <v>12</v>
      </c>
      <c r="C2026" s="94">
        <v>11</v>
      </c>
      <c r="D2026" s="94" t="s">
        <v>1280</v>
      </c>
      <c r="E2026" s="94" t="s">
        <v>5276</v>
      </c>
      <c r="F2026" s="94">
        <v>963</v>
      </c>
      <c r="G2026" s="94" t="s">
        <v>1294</v>
      </c>
      <c r="H2026" s="94" t="s">
        <v>5277</v>
      </c>
    </row>
    <row r="2027" spans="1:8" x14ac:dyDescent="0.15">
      <c r="A2027" s="95">
        <v>41929</v>
      </c>
      <c r="B2027" s="94">
        <v>61</v>
      </c>
      <c r="C2027" s="94">
        <v>12</v>
      </c>
      <c r="D2027" s="94" t="s">
        <v>1394</v>
      </c>
      <c r="E2027" s="94" t="s">
        <v>5278</v>
      </c>
      <c r="F2027" s="94">
        <v>963</v>
      </c>
      <c r="G2027" s="94" t="s">
        <v>1294</v>
      </c>
      <c r="H2027" s="94" t="s">
        <v>5279</v>
      </c>
    </row>
    <row r="2028" spans="1:8" x14ac:dyDescent="0.15">
      <c r="A2028" s="95">
        <v>41929</v>
      </c>
      <c r="B2028" s="94">
        <v>22</v>
      </c>
      <c r="C2028" s="94">
        <v>13</v>
      </c>
      <c r="D2028" s="94" t="s">
        <v>1280</v>
      </c>
      <c r="E2028" s="94" t="s">
        <v>5280</v>
      </c>
      <c r="F2028" s="94">
        <v>963</v>
      </c>
      <c r="G2028" s="94" t="s">
        <v>1294</v>
      </c>
      <c r="H2028" s="94" t="s">
        <v>5281</v>
      </c>
    </row>
    <row r="2029" spans="1:8" x14ac:dyDescent="0.15">
      <c r="A2029" s="95">
        <v>42858</v>
      </c>
      <c r="B2029" s="94">
        <v>12</v>
      </c>
      <c r="C2029" s="94">
        <v>11</v>
      </c>
      <c r="D2029" s="94" t="s">
        <v>1280</v>
      </c>
      <c r="E2029" s="94" t="s">
        <v>5276</v>
      </c>
      <c r="F2029" s="94">
        <v>963</v>
      </c>
      <c r="G2029" s="94" t="s">
        <v>1294</v>
      </c>
      <c r="H2029" s="94" t="s">
        <v>5282</v>
      </c>
    </row>
    <row r="2030" spans="1:8" x14ac:dyDescent="0.15">
      <c r="A2030" s="95">
        <v>42858</v>
      </c>
      <c r="B2030" s="94">
        <v>61</v>
      </c>
      <c r="C2030" s="94">
        <v>12</v>
      </c>
      <c r="D2030" s="94" t="s">
        <v>1394</v>
      </c>
      <c r="E2030" s="94" t="s">
        <v>5278</v>
      </c>
      <c r="F2030" s="94">
        <v>963</v>
      </c>
      <c r="G2030" s="94" t="s">
        <v>1294</v>
      </c>
      <c r="H2030" s="94" t="s">
        <v>5283</v>
      </c>
    </row>
    <row r="2031" spans="1:8" x14ac:dyDescent="0.15">
      <c r="A2031" s="95">
        <v>42858</v>
      </c>
      <c r="B2031" s="94">
        <v>12</v>
      </c>
      <c r="C2031" s="94">
        <v>14</v>
      </c>
      <c r="D2031" s="94" t="s">
        <v>1280</v>
      </c>
      <c r="E2031" s="94" t="s">
        <v>5284</v>
      </c>
      <c r="F2031" s="94">
        <v>963</v>
      </c>
      <c r="G2031" s="94" t="s">
        <v>1294</v>
      </c>
      <c r="H2031" s="94" t="s">
        <v>5285</v>
      </c>
    </row>
    <row r="2032" spans="1:8" x14ac:dyDescent="0.15">
      <c r="A2032" s="95">
        <v>42858</v>
      </c>
      <c r="B2032" s="94">
        <v>61</v>
      </c>
      <c r="C2032" s="94">
        <v>15</v>
      </c>
      <c r="D2032" s="94" t="s">
        <v>1280</v>
      </c>
      <c r="E2032" s="94" t="s">
        <v>5286</v>
      </c>
      <c r="F2032" s="94">
        <v>963</v>
      </c>
      <c r="G2032" s="94" t="s">
        <v>1294</v>
      </c>
      <c r="H2032" s="94" t="s">
        <v>5287</v>
      </c>
    </row>
    <row r="2033" spans="1:8" x14ac:dyDescent="0.15">
      <c r="A2033" s="95">
        <v>42858</v>
      </c>
      <c r="B2033" s="94">
        <v>12</v>
      </c>
      <c r="C2033" s="94">
        <v>16</v>
      </c>
      <c r="D2033" s="94" t="s">
        <v>1280</v>
      </c>
      <c r="E2033" s="94" t="s">
        <v>5288</v>
      </c>
      <c r="F2033" s="94">
        <v>963</v>
      </c>
      <c r="G2033" s="94" t="s">
        <v>1294</v>
      </c>
      <c r="H2033" s="94" t="s">
        <v>5289</v>
      </c>
    </row>
    <row r="2034" spans="1:8" x14ac:dyDescent="0.15">
      <c r="A2034" s="95">
        <v>42858</v>
      </c>
      <c r="B2034" s="94">
        <v>12</v>
      </c>
      <c r="C2034" s="94">
        <v>17</v>
      </c>
      <c r="D2034" s="94" t="s">
        <v>1280</v>
      </c>
      <c r="E2034" s="94" t="s">
        <v>5290</v>
      </c>
      <c r="F2034" s="94">
        <v>963</v>
      </c>
      <c r="G2034" s="94" t="s">
        <v>1294</v>
      </c>
      <c r="H2034" s="94" t="s">
        <v>5291</v>
      </c>
    </row>
    <row r="2035" spans="1:8" x14ac:dyDescent="0.15">
      <c r="A2035" s="95">
        <v>42690</v>
      </c>
      <c r="B2035" s="94">
        <v>12</v>
      </c>
      <c r="C2035" s="94">
        <v>18</v>
      </c>
      <c r="D2035" s="94" t="s">
        <v>1280</v>
      </c>
      <c r="E2035" s="94" t="s">
        <v>5292</v>
      </c>
      <c r="F2035" s="94">
        <v>963</v>
      </c>
      <c r="G2035" s="94" t="s">
        <v>1294</v>
      </c>
      <c r="H2035" s="94" t="s">
        <v>5293</v>
      </c>
    </row>
    <row r="2036" spans="1:8" x14ac:dyDescent="0.15">
      <c r="A2036" s="95">
        <v>42858</v>
      </c>
      <c r="B2036" s="94">
        <v>12</v>
      </c>
      <c r="C2036" s="94">
        <v>18</v>
      </c>
      <c r="D2036" s="94" t="s">
        <v>1280</v>
      </c>
      <c r="E2036" s="94" t="s">
        <v>5292</v>
      </c>
      <c r="F2036" s="94">
        <v>963</v>
      </c>
      <c r="G2036" s="94" t="s">
        <v>1294</v>
      </c>
      <c r="H2036" s="94" t="s">
        <v>5294</v>
      </c>
    </row>
    <row r="2037" spans="1:8" x14ac:dyDescent="0.15">
      <c r="A2037" s="95">
        <v>42347</v>
      </c>
      <c r="B2037" s="94">
        <v>12</v>
      </c>
      <c r="C2037" s="94">
        <v>19</v>
      </c>
      <c r="D2037" s="94" t="s">
        <v>1280</v>
      </c>
      <c r="E2037" s="94" t="s">
        <v>5295</v>
      </c>
      <c r="F2037" s="94">
        <v>963</v>
      </c>
      <c r="G2037" s="94" t="s">
        <v>1294</v>
      </c>
      <c r="H2037" s="94" t="s">
        <v>5296</v>
      </c>
    </row>
    <row r="2038" spans="1:8" x14ac:dyDescent="0.15">
      <c r="A2038" s="95">
        <v>42347</v>
      </c>
      <c r="B2038" s="94">
        <v>12</v>
      </c>
      <c r="C2038" s="94">
        <v>20</v>
      </c>
      <c r="D2038" s="94" t="s">
        <v>1280</v>
      </c>
      <c r="E2038" s="94" t="s">
        <v>5297</v>
      </c>
      <c r="F2038" s="94">
        <v>963</v>
      </c>
      <c r="G2038" s="94" t="s">
        <v>1294</v>
      </c>
      <c r="H2038" s="94" t="s">
        <v>5298</v>
      </c>
    </row>
    <row r="2039" spans="1:8" x14ac:dyDescent="0.15">
      <c r="A2039" s="95">
        <v>42858</v>
      </c>
      <c r="B2039" s="94">
        <v>12</v>
      </c>
      <c r="C2039" s="94">
        <v>20</v>
      </c>
      <c r="D2039" s="94" t="s">
        <v>1280</v>
      </c>
      <c r="E2039" s="94" t="s">
        <v>5297</v>
      </c>
      <c r="F2039" s="94">
        <v>963</v>
      </c>
      <c r="G2039" s="94" t="s">
        <v>1294</v>
      </c>
      <c r="H2039" s="94" t="s">
        <v>5299</v>
      </c>
    </row>
    <row r="2040" spans="1:8" x14ac:dyDescent="0.15">
      <c r="A2040" s="95">
        <v>43489</v>
      </c>
      <c r="B2040" s="94">
        <v>12</v>
      </c>
      <c r="C2040" s="94">
        <v>21</v>
      </c>
      <c r="D2040" s="94" t="s">
        <v>1280</v>
      </c>
      <c r="E2040" s="94" t="s">
        <v>5300</v>
      </c>
      <c r="F2040" s="94">
        <v>963</v>
      </c>
      <c r="G2040" s="94" t="s">
        <v>1294</v>
      </c>
      <c r="H2040" s="94" t="s">
        <v>5301</v>
      </c>
    </row>
    <row r="2041" spans="1:8" x14ac:dyDescent="0.15">
      <c r="A2041" s="95">
        <v>43104</v>
      </c>
      <c r="B2041" s="94">
        <v>12</v>
      </c>
      <c r="C2041" s="94">
        <v>22</v>
      </c>
      <c r="D2041" s="94" t="s">
        <v>1280</v>
      </c>
      <c r="E2041" s="94" t="s">
        <v>5302</v>
      </c>
      <c r="F2041" s="94">
        <v>963</v>
      </c>
      <c r="G2041" s="94" t="s">
        <v>1294</v>
      </c>
      <c r="H2041" s="94" t="s">
        <v>5303</v>
      </c>
    </row>
    <row r="2042" spans="1:8" x14ac:dyDescent="0.15">
      <c r="A2042" s="95">
        <v>43104</v>
      </c>
      <c r="B2042" s="94">
        <v>61</v>
      </c>
      <c r="C2042" s="94">
        <v>23</v>
      </c>
      <c r="D2042" s="94" t="s">
        <v>1280</v>
      </c>
      <c r="E2042" s="94" t="s">
        <v>5304</v>
      </c>
      <c r="F2042" s="94">
        <v>963</v>
      </c>
      <c r="G2042" s="94" t="s">
        <v>1294</v>
      </c>
      <c r="H2042" s="94" t="s">
        <v>5305</v>
      </c>
    </row>
    <row r="2043" spans="1:8" x14ac:dyDescent="0.15">
      <c r="A2043" s="95">
        <v>44344</v>
      </c>
      <c r="B2043" s="94">
        <v>12</v>
      </c>
      <c r="C2043" s="94">
        <v>24</v>
      </c>
      <c r="D2043" s="94" t="s">
        <v>1280</v>
      </c>
      <c r="E2043" s="94" t="s">
        <v>5306</v>
      </c>
      <c r="F2043" s="94">
        <v>963</v>
      </c>
      <c r="G2043" s="94" t="s">
        <v>1294</v>
      </c>
      <c r="H2043" s="94" t="s">
        <v>5307</v>
      </c>
    </row>
    <row r="2044" spans="1:8" x14ac:dyDescent="0.15">
      <c r="A2044" s="95">
        <v>44684</v>
      </c>
      <c r="B2044" s="94">
        <v>12</v>
      </c>
      <c r="C2044" s="94">
        <v>25</v>
      </c>
      <c r="D2044" s="94" t="s">
        <v>1280</v>
      </c>
      <c r="E2044" s="94" t="s">
        <v>5308</v>
      </c>
      <c r="F2044" s="94">
        <v>963</v>
      </c>
      <c r="G2044" s="94" t="s">
        <v>1294</v>
      </c>
      <c r="H2044" s="94" t="s">
        <v>5309</v>
      </c>
    </row>
    <row r="2045" spans="1:8" x14ac:dyDescent="0.15">
      <c r="A2045" s="95">
        <v>42858</v>
      </c>
      <c r="B2045" s="94">
        <v>34</v>
      </c>
      <c r="C2045" s="94">
        <v>26</v>
      </c>
      <c r="D2045" s="94" t="s">
        <v>1280</v>
      </c>
      <c r="E2045" s="94" t="s">
        <v>5310</v>
      </c>
      <c r="F2045" s="94">
        <v>963</v>
      </c>
      <c r="G2045" s="94" t="s">
        <v>1294</v>
      </c>
      <c r="H2045" s="94" t="s">
        <v>5311</v>
      </c>
    </row>
    <row r="2046" spans="1:8" x14ac:dyDescent="0.15">
      <c r="A2046" s="95">
        <v>42858</v>
      </c>
      <c r="B2046" s="94">
        <v>22</v>
      </c>
      <c r="C2046" s="94">
        <v>27</v>
      </c>
      <c r="D2046" s="94" t="s">
        <v>1280</v>
      </c>
      <c r="E2046" s="94" t="s">
        <v>5312</v>
      </c>
      <c r="F2046" s="94">
        <v>963</v>
      </c>
      <c r="G2046" s="94" t="s">
        <v>1294</v>
      </c>
      <c r="H2046" s="94" t="s">
        <v>5313</v>
      </c>
    </row>
    <row r="2047" spans="1:8" x14ac:dyDescent="0.15">
      <c r="A2047" s="95">
        <v>42858</v>
      </c>
      <c r="B2047" s="94">
        <v>22</v>
      </c>
      <c r="C2047" s="94">
        <v>28</v>
      </c>
      <c r="D2047" s="94" t="s">
        <v>1280</v>
      </c>
      <c r="E2047" s="94" t="s">
        <v>5314</v>
      </c>
      <c r="F2047" s="94">
        <v>963</v>
      </c>
      <c r="G2047" s="94" t="s">
        <v>1294</v>
      </c>
      <c r="H2047" s="94" t="s">
        <v>5315</v>
      </c>
    </row>
    <row r="2048" spans="1:8" x14ac:dyDescent="0.15">
      <c r="A2048" s="95">
        <v>43489</v>
      </c>
      <c r="B2048" s="94">
        <v>22</v>
      </c>
      <c r="C2048" s="94">
        <v>29</v>
      </c>
      <c r="D2048" s="94" t="s">
        <v>1280</v>
      </c>
      <c r="E2048" s="94" t="s">
        <v>5316</v>
      </c>
      <c r="F2048" s="94">
        <v>963</v>
      </c>
      <c r="G2048" s="94" t="s">
        <v>1294</v>
      </c>
      <c r="H2048" s="94" t="s">
        <v>5317</v>
      </c>
    </row>
    <row r="2049" spans="1:8" x14ac:dyDescent="0.15">
      <c r="A2049" s="95">
        <v>43104</v>
      </c>
      <c r="B2049" s="94">
        <v>22</v>
      </c>
      <c r="C2049" s="94">
        <v>30</v>
      </c>
      <c r="D2049" s="94" t="s">
        <v>1280</v>
      </c>
      <c r="E2049" s="94" t="s">
        <v>5318</v>
      </c>
      <c r="F2049" s="94">
        <v>963</v>
      </c>
      <c r="G2049" s="94" t="s">
        <v>1294</v>
      </c>
      <c r="H2049" s="94" t="s">
        <v>5319</v>
      </c>
    </row>
    <row r="2050" spans="1:8" x14ac:dyDescent="0.15">
      <c r="A2050" s="95">
        <v>42690</v>
      </c>
      <c r="B2050" s="94">
        <v>22</v>
      </c>
      <c r="C2050" s="94">
        <v>31</v>
      </c>
      <c r="D2050" s="94" t="s">
        <v>1280</v>
      </c>
      <c r="E2050" s="94" t="s">
        <v>5320</v>
      </c>
      <c r="F2050" s="94">
        <v>963</v>
      </c>
      <c r="G2050" s="94" t="s">
        <v>1294</v>
      </c>
      <c r="H2050" s="94" t="s">
        <v>5321</v>
      </c>
    </row>
    <row r="2051" spans="1:8" x14ac:dyDescent="0.15">
      <c r="A2051" s="95">
        <v>42858</v>
      </c>
      <c r="B2051" s="94">
        <v>22</v>
      </c>
      <c r="C2051" s="94">
        <v>32</v>
      </c>
      <c r="D2051" s="94" t="s">
        <v>1280</v>
      </c>
      <c r="E2051" s="94" t="s">
        <v>5322</v>
      </c>
      <c r="F2051" s="94">
        <v>963</v>
      </c>
      <c r="G2051" s="94" t="s">
        <v>1294</v>
      </c>
      <c r="H2051" s="94" t="s">
        <v>5323</v>
      </c>
    </row>
    <row r="2052" spans="1:8" x14ac:dyDescent="0.15">
      <c r="A2052" s="95">
        <v>42858</v>
      </c>
      <c r="B2052" s="94">
        <v>22</v>
      </c>
      <c r="C2052" s="94">
        <v>31</v>
      </c>
      <c r="D2052" s="94" t="s">
        <v>1280</v>
      </c>
      <c r="E2052" s="94" t="s">
        <v>5320</v>
      </c>
      <c r="F2052" s="94">
        <v>963</v>
      </c>
      <c r="G2052" s="94" t="s">
        <v>1294</v>
      </c>
      <c r="H2052" s="94" t="s">
        <v>5324</v>
      </c>
    </row>
    <row r="2053" spans="1:8" x14ac:dyDescent="0.15">
      <c r="A2053" s="95">
        <v>43104</v>
      </c>
      <c r="B2053" s="94">
        <v>22</v>
      </c>
      <c r="C2053" s="94">
        <v>33</v>
      </c>
      <c r="D2053" s="94" t="s">
        <v>1280</v>
      </c>
      <c r="E2053" s="94" t="s">
        <v>5325</v>
      </c>
      <c r="F2053" s="94">
        <v>963</v>
      </c>
      <c r="G2053" s="94" t="s">
        <v>1294</v>
      </c>
      <c r="H2053" s="94" t="s">
        <v>5326</v>
      </c>
    </row>
    <row r="2054" spans="1:8" x14ac:dyDescent="0.15">
      <c r="A2054" s="95">
        <v>44684</v>
      </c>
      <c r="B2054" s="94">
        <v>22</v>
      </c>
      <c r="C2054" s="94">
        <v>34</v>
      </c>
      <c r="D2054" s="94" t="s">
        <v>1280</v>
      </c>
      <c r="E2054" s="94" t="s">
        <v>5327</v>
      </c>
      <c r="F2054" s="94">
        <v>963</v>
      </c>
      <c r="G2054" s="94" t="s">
        <v>1294</v>
      </c>
      <c r="H2054" s="94" t="s">
        <v>5328</v>
      </c>
    </row>
    <row r="2055" spans="1:8" x14ac:dyDescent="0.15">
      <c r="A2055" s="95">
        <v>44910</v>
      </c>
      <c r="B2055" s="94">
        <v>22</v>
      </c>
      <c r="C2055" s="94">
        <v>35</v>
      </c>
      <c r="D2055" s="94" t="s">
        <v>1280</v>
      </c>
      <c r="E2055" s="94" t="s">
        <v>5329</v>
      </c>
      <c r="F2055" s="94">
        <v>963</v>
      </c>
      <c r="G2055" s="94" t="s">
        <v>1294</v>
      </c>
      <c r="H2055" s="94" t="s">
        <v>5330</v>
      </c>
    </row>
    <row r="2056" spans="1:8" x14ac:dyDescent="0.15">
      <c r="A2056" s="95">
        <v>41929</v>
      </c>
      <c r="B2056" s="94">
        <v>35</v>
      </c>
      <c r="C2056" s="94">
        <v>36</v>
      </c>
      <c r="D2056" s="94" t="s">
        <v>1280</v>
      </c>
      <c r="E2056" s="94" t="s">
        <v>5331</v>
      </c>
      <c r="F2056" s="94">
        <v>963</v>
      </c>
      <c r="G2056" s="94" t="s">
        <v>1294</v>
      </c>
      <c r="H2056" s="94" t="s">
        <v>5332</v>
      </c>
    </row>
    <row r="2057" spans="1:8" x14ac:dyDescent="0.15">
      <c r="A2057" s="95">
        <v>42858</v>
      </c>
      <c r="B2057" s="94">
        <v>35</v>
      </c>
      <c r="C2057" s="94">
        <v>37</v>
      </c>
      <c r="D2057" s="94" t="s">
        <v>1280</v>
      </c>
      <c r="E2057" s="94" t="s">
        <v>5333</v>
      </c>
      <c r="F2057" s="94">
        <v>963</v>
      </c>
      <c r="G2057" s="94" t="s">
        <v>1294</v>
      </c>
      <c r="H2057" s="94" t="s">
        <v>5334</v>
      </c>
    </row>
    <row r="2058" spans="1:8" x14ac:dyDescent="0.15">
      <c r="A2058" s="95">
        <v>42858</v>
      </c>
      <c r="B2058" s="94">
        <v>35</v>
      </c>
      <c r="C2058" s="94">
        <v>38</v>
      </c>
      <c r="D2058" s="94" t="s">
        <v>1280</v>
      </c>
      <c r="E2058" s="94" t="s">
        <v>5335</v>
      </c>
      <c r="F2058" s="94">
        <v>963</v>
      </c>
      <c r="G2058" s="94" t="s">
        <v>1294</v>
      </c>
      <c r="H2058" s="94" t="s">
        <v>5336</v>
      </c>
    </row>
    <row r="2059" spans="1:8" x14ac:dyDescent="0.15">
      <c r="A2059" s="95">
        <v>42347</v>
      </c>
      <c r="B2059" s="94">
        <v>35</v>
      </c>
      <c r="C2059" s="94">
        <v>39</v>
      </c>
      <c r="D2059" s="94" t="s">
        <v>1280</v>
      </c>
      <c r="E2059" s="94" t="s">
        <v>5337</v>
      </c>
      <c r="F2059" s="94">
        <v>963</v>
      </c>
      <c r="G2059" s="94" t="s">
        <v>1294</v>
      </c>
      <c r="H2059" s="94" t="s">
        <v>5338</v>
      </c>
    </row>
    <row r="2060" spans="1:8" x14ac:dyDescent="0.15">
      <c r="A2060" s="95">
        <v>42347</v>
      </c>
      <c r="B2060" s="94">
        <v>35</v>
      </c>
      <c r="C2060" s="94">
        <v>40</v>
      </c>
      <c r="D2060" s="94" t="s">
        <v>1280</v>
      </c>
      <c r="E2060" s="94" t="s">
        <v>5339</v>
      </c>
      <c r="F2060" s="94">
        <v>963</v>
      </c>
      <c r="G2060" s="94" t="s">
        <v>1294</v>
      </c>
      <c r="H2060" s="94" t="s">
        <v>5340</v>
      </c>
    </row>
    <row r="2061" spans="1:8" x14ac:dyDescent="0.15">
      <c r="A2061" s="95">
        <v>42858</v>
      </c>
      <c r="B2061" s="94">
        <v>35</v>
      </c>
      <c r="C2061" s="94">
        <v>41</v>
      </c>
      <c r="D2061" s="94" t="s">
        <v>1280</v>
      </c>
      <c r="E2061" s="94" t="s">
        <v>5341</v>
      </c>
      <c r="F2061" s="94">
        <v>963</v>
      </c>
      <c r="G2061" s="94" t="s">
        <v>1294</v>
      </c>
      <c r="H2061" s="94" t="s">
        <v>5342</v>
      </c>
    </row>
    <row r="2062" spans="1:8" x14ac:dyDescent="0.15">
      <c r="A2062" s="95">
        <v>42690</v>
      </c>
      <c r="B2062" s="94">
        <v>35</v>
      </c>
      <c r="C2062" s="94">
        <v>42</v>
      </c>
      <c r="D2062" s="94" t="s">
        <v>1280</v>
      </c>
      <c r="E2062" s="94" t="s">
        <v>5343</v>
      </c>
      <c r="F2062" s="94">
        <v>963</v>
      </c>
      <c r="G2062" s="94" t="s">
        <v>1294</v>
      </c>
      <c r="H2062" s="94" t="s">
        <v>5344</v>
      </c>
    </row>
    <row r="2063" spans="1:8" x14ac:dyDescent="0.15">
      <c r="A2063" s="95">
        <v>43104</v>
      </c>
      <c r="B2063" s="94">
        <v>35</v>
      </c>
      <c r="C2063" s="94">
        <v>43</v>
      </c>
      <c r="D2063" s="94" t="s">
        <v>1280</v>
      </c>
      <c r="E2063" s="94" t="s">
        <v>5345</v>
      </c>
      <c r="F2063" s="94">
        <v>963</v>
      </c>
      <c r="G2063" s="94" t="s">
        <v>1294</v>
      </c>
      <c r="H2063" s="94" t="s">
        <v>5346</v>
      </c>
    </row>
    <row r="2064" spans="1:8" x14ac:dyDescent="0.15">
      <c r="A2064" s="95">
        <v>43104</v>
      </c>
      <c r="B2064" s="94">
        <v>35</v>
      </c>
      <c r="C2064" s="94">
        <v>44</v>
      </c>
      <c r="D2064" s="94" t="s">
        <v>1280</v>
      </c>
      <c r="E2064" s="94" t="s">
        <v>5347</v>
      </c>
      <c r="F2064" s="94">
        <v>963</v>
      </c>
      <c r="G2064" s="94" t="s">
        <v>1294</v>
      </c>
      <c r="H2064" s="94" t="s">
        <v>5348</v>
      </c>
    </row>
    <row r="2065" spans="1:8" x14ac:dyDescent="0.15">
      <c r="A2065" s="95">
        <v>42858</v>
      </c>
      <c r="B2065" s="94">
        <v>35</v>
      </c>
      <c r="C2065" s="94">
        <v>42</v>
      </c>
      <c r="D2065" s="94" t="s">
        <v>1280</v>
      </c>
      <c r="E2065" s="94" t="s">
        <v>5343</v>
      </c>
      <c r="F2065" s="94">
        <v>963</v>
      </c>
      <c r="G2065" s="94" t="s">
        <v>1294</v>
      </c>
      <c r="H2065" s="94" t="s">
        <v>5349</v>
      </c>
    </row>
    <row r="2066" spans="1:8" x14ac:dyDescent="0.15">
      <c r="A2066" s="95">
        <v>43489</v>
      </c>
      <c r="B2066" s="94">
        <v>35</v>
      </c>
      <c r="C2066" s="94">
        <v>45</v>
      </c>
      <c r="D2066" s="94" t="s">
        <v>1280</v>
      </c>
      <c r="E2066" s="94" t="s">
        <v>5350</v>
      </c>
      <c r="F2066" s="94">
        <v>963</v>
      </c>
      <c r="G2066" s="94" t="s">
        <v>1294</v>
      </c>
      <c r="H2066" s="94" t="s">
        <v>5351</v>
      </c>
    </row>
    <row r="2067" spans="1:8" x14ac:dyDescent="0.15">
      <c r="A2067" s="95">
        <v>44684</v>
      </c>
      <c r="B2067" s="94">
        <v>35</v>
      </c>
      <c r="C2067" s="94">
        <v>46</v>
      </c>
      <c r="D2067" s="94" t="s">
        <v>1280</v>
      </c>
      <c r="E2067" s="94" t="s">
        <v>5352</v>
      </c>
      <c r="F2067" s="94">
        <v>963</v>
      </c>
      <c r="G2067" s="94" t="s">
        <v>1294</v>
      </c>
      <c r="H2067" s="94" t="s">
        <v>5353</v>
      </c>
    </row>
    <row r="2068" spans="1:8" x14ac:dyDescent="0.15">
      <c r="A2068" s="95">
        <v>43489</v>
      </c>
      <c r="B2068" s="94">
        <v>61</v>
      </c>
      <c r="C2068" s="94">
        <v>47</v>
      </c>
      <c r="D2068" s="94" t="s">
        <v>1280</v>
      </c>
      <c r="E2068" s="94" t="s">
        <v>5354</v>
      </c>
      <c r="F2068" s="94">
        <v>963</v>
      </c>
      <c r="G2068" s="94" t="s">
        <v>1305</v>
      </c>
      <c r="H2068" s="94" t="s">
        <v>5355</v>
      </c>
    </row>
    <row r="2069" spans="1:8" x14ac:dyDescent="0.15">
      <c r="A2069" s="95">
        <v>43104</v>
      </c>
      <c r="B2069" s="94">
        <v>61</v>
      </c>
      <c r="C2069" s="94">
        <v>48</v>
      </c>
      <c r="D2069" s="94" t="s">
        <v>1280</v>
      </c>
      <c r="E2069" s="94" t="s">
        <v>5356</v>
      </c>
      <c r="F2069" s="94">
        <v>963</v>
      </c>
      <c r="G2069" s="94" t="s">
        <v>1305</v>
      </c>
      <c r="H2069" s="94" t="s">
        <v>5357</v>
      </c>
    </row>
    <row r="2070" spans="1:8" x14ac:dyDescent="0.15">
      <c r="A2070" s="95">
        <v>42858</v>
      </c>
      <c r="B2070" s="94">
        <v>61</v>
      </c>
      <c r="C2070" s="94">
        <v>49</v>
      </c>
      <c r="D2070" s="94" t="s">
        <v>1280</v>
      </c>
      <c r="E2070" s="94" t="s">
        <v>5358</v>
      </c>
      <c r="F2070" s="94">
        <v>963</v>
      </c>
      <c r="G2070" s="94" t="s">
        <v>1305</v>
      </c>
      <c r="H2070" s="94" t="s">
        <v>5359</v>
      </c>
    </row>
    <row r="2071" spans="1:8" x14ac:dyDescent="0.15">
      <c r="A2071" s="95">
        <v>42858</v>
      </c>
      <c r="B2071" s="94">
        <v>61</v>
      </c>
      <c r="C2071" s="94">
        <v>50</v>
      </c>
      <c r="D2071" s="94" t="s">
        <v>1280</v>
      </c>
      <c r="E2071" s="94" t="s">
        <v>5360</v>
      </c>
      <c r="F2071" s="94">
        <v>963</v>
      </c>
      <c r="G2071" s="94" t="s">
        <v>1305</v>
      </c>
      <c r="H2071" s="94" t="s">
        <v>5361</v>
      </c>
    </row>
    <row r="2072" spans="1:8" x14ac:dyDescent="0.15">
      <c r="A2072" s="95">
        <v>42858</v>
      </c>
      <c r="B2072" s="94">
        <v>61</v>
      </c>
      <c r="C2072" s="94">
        <v>51</v>
      </c>
      <c r="D2072" s="94" t="s">
        <v>1280</v>
      </c>
      <c r="E2072" s="94" t="s">
        <v>5362</v>
      </c>
      <c r="F2072" s="94">
        <v>963</v>
      </c>
      <c r="G2072" s="94" t="s">
        <v>1305</v>
      </c>
      <c r="H2072" s="94" t="s">
        <v>5363</v>
      </c>
    </row>
    <row r="2073" spans="1:8" x14ac:dyDescent="0.15">
      <c r="A2073" s="95">
        <v>42690</v>
      </c>
      <c r="B2073" s="94">
        <v>61</v>
      </c>
      <c r="C2073" s="94">
        <v>52</v>
      </c>
      <c r="D2073" s="94" t="s">
        <v>1280</v>
      </c>
      <c r="E2073" s="94" t="s">
        <v>5364</v>
      </c>
      <c r="F2073" s="94">
        <v>963</v>
      </c>
      <c r="G2073" s="94" t="s">
        <v>1305</v>
      </c>
      <c r="H2073" s="94" t="s">
        <v>5365</v>
      </c>
    </row>
    <row r="2074" spans="1:8" x14ac:dyDescent="0.15">
      <c r="A2074" s="95">
        <v>42858</v>
      </c>
      <c r="B2074" s="94">
        <v>61</v>
      </c>
      <c r="C2074" s="94">
        <v>52</v>
      </c>
      <c r="D2074" s="94" t="s">
        <v>1280</v>
      </c>
      <c r="E2074" s="94" t="s">
        <v>5364</v>
      </c>
      <c r="F2074" s="94">
        <v>963</v>
      </c>
      <c r="G2074" s="94" t="s">
        <v>1305</v>
      </c>
      <c r="H2074" s="94" t="s">
        <v>5366</v>
      </c>
    </row>
    <row r="2075" spans="1:8" x14ac:dyDescent="0.15">
      <c r="A2075" s="95">
        <v>42858</v>
      </c>
      <c r="B2075" s="94">
        <v>61</v>
      </c>
      <c r="C2075" s="94">
        <v>53</v>
      </c>
      <c r="D2075" s="94" t="s">
        <v>1280</v>
      </c>
      <c r="E2075" s="94" t="s">
        <v>5367</v>
      </c>
      <c r="F2075" s="94">
        <v>963</v>
      </c>
      <c r="G2075" s="94" t="s">
        <v>1305</v>
      </c>
      <c r="H2075" s="94" t="s">
        <v>5368</v>
      </c>
    </row>
    <row r="2076" spans="1:8" x14ac:dyDescent="0.15">
      <c r="A2076" s="95">
        <v>44910</v>
      </c>
      <c r="B2076" s="94">
        <v>61</v>
      </c>
      <c r="C2076" s="94">
        <v>54</v>
      </c>
      <c r="D2076" s="94" t="s">
        <v>1307</v>
      </c>
      <c r="E2076" s="94" t="s">
        <v>5369</v>
      </c>
      <c r="F2076" s="94">
        <v>963</v>
      </c>
      <c r="G2076" s="94" t="s">
        <v>1305</v>
      </c>
      <c r="H2076" s="94" t="s">
        <v>5370</v>
      </c>
    </row>
    <row r="2077" spans="1:8" x14ac:dyDescent="0.15">
      <c r="A2077" s="95">
        <v>44701</v>
      </c>
      <c r="B2077" s="94">
        <v>51</v>
      </c>
      <c r="C2077" s="94">
        <v>55</v>
      </c>
      <c r="D2077" s="94" t="s">
        <v>1307</v>
      </c>
      <c r="E2077" s="94" t="s">
        <v>5371</v>
      </c>
      <c r="F2077" s="94">
        <v>963</v>
      </c>
      <c r="G2077" s="94" t="s">
        <v>1305</v>
      </c>
      <c r="H2077" s="94" t="s">
        <v>5372</v>
      </c>
    </row>
    <row r="2078" spans="1:8" x14ac:dyDescent="0.15">
      <c r="A2078" s="95">
        <v>42858</v>
      </c>
      <c r="B2078" s="94">
        <v>11</v>
      </c>
      <c r="C2078" s="94">
        <v>56</v>
      </c>
      <c r="D2078" s="94" t="s">
        <v>1280</v>
      </c>
      <c r="E2078" s="94" t="s">
        <v>5373</v>
      </c>
      <c r="F2078" s="94">
        <v>963</v>
      </c>
      <c r="G2078" s="94" t="s">
        <v>1305</v>
      </c>
      <c r="H2078" s="94" t="s">
        <v>5374</v>
      </c>
    </row>
    <row r="2079" spans="1:8" x14ac:dyDescent="0.15">
      <c r="A2079" s="95">
        <v>42858</v>
      </c>
      <c r="B2079" s="94">
        <v>61</v>
      </c>
      <c r="C2079" s="94">
        <v>57</v>
      </c>
      <c r="D2079" s="94" t="s">
        <v>1280</v>
      </c>
      <c r="E2079" s="94" t="s">
        <v>5375</v>
      </c>
      <c r="F2079" s="94">
        <v>963</v>
      </c>
      <c r="G2079" s="94" t="s">
        <v>1305</v>
      </c>
      <c r="H2079" s="94" t="s">
        <v>5376</v>
      </c>
    </row>
    <row r="2080" spans="1:8" x14ac:dyDescent="0.15">
      <c r="A2080" s="95">
        <v>41929</v>
      </c>
      <c r="B2080" s="94">
        <v>22</v>
      </c>
      <c r="C2080" s="94">
        <v>58</v>
      </c>
      <c r="D2080" s="94" t="s">
        <v>1280</v>
      </c>
      <c r="E2080" s="94" t="s">
        <v>5377</v>
      </c>
      <c r="F2080" s="94">
        <v>963</v>
      </c>
      <c r="G2080" s="94" t="s">
        <v>1305</v>
      </c>
      <c r="H2080" s="94" t="s">
        <v>5378</v>
      </c>
    </row>
    <row r="2081" spans="1:8" x14ac:dyDescent="0.15">
      <c r="A2081" s="95">
        <v>41929</v>
      </c>
      <c r="B2081" s="94">
        <v>12</v>
      </c>
      <c r="C2081" s="94">
        <v>59</v>
      </c>
      <c r="D2081" s="94" t="s">
        <v>1280</v>
      </c>
      <c r="E2081" s="94" t="s">
        <v>5379</v>
      </c>
      <c r="F2081" s="94">
        <v>963</v>
      </c>
      <c r="G2081" s="94" t="s">
        <v>1305</v>
      </c>
      <c r="H2081" s="94" t="s">
        <v>5380</v>
      </c>
    </row>
    <row r="2082" spans="1:8" x14ac:dyDescent="0.15">
      <c r="A2082" s="95">
        <v>42858</v>
      </c>
      <c r="B2082" s="94">
        <v>22</v>
      </c>
      <c r="C2082" s="94">
        <v>60</v>
      </c>
      <c r="D2082" s="94" t="s">
        <v>1280</v>
      </c>
      <c r="E2082" s="94" t="s">
        <v>5381</v>
      </c>
      <c r="F2082" s="94">
        <v>963</v>
      </c>
      <c r="G2082" s="94" t="s">
        <v>1305</v>
      </c>
      <c r="H2082" s="94" t="s">
        <v>5382</v>
      </c>
    </row>
    <row r="2083" spans="1:8" x14ac:dyDescent="0.15">
      <c r="A2083" s="95">
        <v>42858</v>
      </c>
      <c r="B2083" s="94">
        <v>61</v>
      </c>
      <c r="C2083" s="94">
        <v>61</v>
      </c>
      <c r="D2083" s="94" t="s">
        <v>1280</v>
      </c>
      <c r="E2083" s="94" t="s">
        <v>5383</v>
      </c>
      <c r="F2083" s="94">
        <v>963</v>
      </c>
      <c r="G2083" s="94" t="s">
        <v>1305</v>
      </c>
      <c r="H2083" s="94" t="s">
        <v>5384</v>
      </c>
    </row>
    <row r="2084" spans="1:8" x14ac:dyDescent="0.15">
      <c r="A2084" s="95">
        <v>42858</v>
      </c>
      <c r="B2084" s="94">
        <v>22</v>
      </c>
      <c r="C2084" s="94">
        <v>58</v>
      </c>
      <c r="D2084" s="94" t="s">
        <v>1280</v>
      </c>
      <c r="E2084" s="94" t="s">
        <v>5377</v>
      </c>
      <c r="F2084" s="94">
        <v>963</v>
      </c>
      <c r="G2084" s="94" t="s">
        <v>1305</v>
      </c>
      <c r="H2084" s="94" t="s">
        <v>5385</v>
      </c>
    </row>
    <row r="2085" spans="1:8" x14ac:dyDescent="0.15">
      <c r="A2085" s="95">
        <v>42858</v>
      </c>
      <c r="B2085" s="94">
        <v>12</v>
      </c>
      <c r="C2085" s="94">
        <v>59</v>
      </c>
      <c r="D2085" s="94" t="s">
        <v>1280</v>
      </c>
      <c r="E2085" s="94" t="s">
        <v>5379</v>
      </c>
      <c r="F2085" s="94">
        <v>963</v>
      </c>
      <c r="G2085" s="94" t="s">
        <v>1305</v>
      </c>
      <c r="H2085" s="94" t="s">
        <v>5386</v>
      </c>
    </row>
    <row r="2086" spans="1:8" x14ac:dyDescent="0.15">
      <c r="A2086" s="95">
        <v>42858</v>
      </c>
      <c r="B2086" s="94">
        <v>22</v>
      </c>
      <c r="C2086" s="94">
        <v>13</v>
      </c>
      <c r="D2086" s="94" t="s">
        <v>1280</v>
      </c>
      <c r="E2086" s="94" t="s">
        <v>5280</v>
      </c>
      <c r="F2086" s="94">
        <v>963</v>
      </c>
      <c r="G2086" s="94" t="s">
        <v>1305</v>
      </c>
      <c r="H2086" s="94" t="s">
        <v>5387</v>
      </c>
    </row>
    <row r="2087" spans="1:8" x14ac:dyDescent="0.15">
      <c r="A2087" s="95">
        <v>42858</v>
      </c>
      <c r="B2087" s="94">
        <v>22</v>
      </c>
      <c r="C2087" s="94">
        <v>62</v>
      </c>
      <c r="D2087" s="94" t="s">
        <v>1280</v>
      </c>
      <c r="E2087" s="94" t="s">
        <v>5388</v>
      </c>
      <c r="F2087" s="94">
        <v>963</v>
      </c>
      <c r="G2087" s="94" t="s">
        <v>1305</v>
      </c>
      <c r="H2087" s="94" t="s">
        <v>5389</v>
      </c>
    </row>
    <row r="2088" spans="1:8" x14ac:dyDescent="0.15">
      <c r="A2088" s="95">
        <v>42858</v>
      </c>
      <c r="B2088" s="94">
        <v>22</v>
      </c>
      <c r="C2088" s="94">
        <v>63</v>
      </c>
      <c r="D2088" s="94" t="s">
        <v>1280</v>
      </c>
      <c r="E2088" s="94" t="s">
        <v>5390</v>
      </c>
      <c r="F2088" s="94">
        <v>963</v>
      </c>
      <c r="G2088" s="94" t="s">
        <v>1305</v>
      </c>
      <c r="H2088" s="94" t="s">
        <v>5391</v>
      </c>
    </row>
    <row r="2089" spans="1:8" x14ac:dyDescent="0.15">
      <c r="A2089" s="95">
        <v>42858</v>
      </c>
      <c r="B2089" s="94">
        <v>61</v>
      </c>
      <c r="C2089" s="94">
        <v>64</v>
      </c>
      <c r="D2089" s="94" t="s">
        <v>1280</v>
      </c>
      <c r="E2089" s="94" t="s">
        <v>5392</v>
      </c>
      <c r="F2089" s="94">
        <v>963</v>
      </c>
      <c r="G2089" s="94" t="s">
        <v>1305</v>
      </c>
      <c r="H2089" s="94" t="s">
        <v>5393</v>
      </c>
    </row>
    <row r="2090" spans="1:8" x14ac:dyDescent="0.15">
      <c r="A2090" s="95">
        <v>42858</v>
      </c>
      <c r="B2090" s="94">
        <v>61</v>
      </c>
      <c r="C2090" s="94">
        <v>65</v>
      </c>
      <c r="D2090" s="94" t="s">
        <v>1280</v>
      </c>
      <c r="E2090" s="94" t="s">
        <v>5394</v>
      </c>
      <c r="F2090" s="94">
        <v>963</v>
      </c>
      <c r="G2090" s="94" t="s">
        <v>1305</v>
      </c>
      <c r="H2090" s="94" t="s">
        <v>5395</v>
      </c>
    </row>
    <row r="2091" spans="1:8" x14ac:dyDescent="0.15">
      <c r="A2091" s="95">
        <v>42347</v>
      </c>
      <c r="B2091" s="94">
        <v>61</v>
      </c>
      <c r="C2091" s="94">
        <v>66</v>
      </c>
      <c r="D2091" s="94" t="s">
        <v>1280</v>
      </c>
      <c r="E2091" s="94" t="s">
        <v>5396</v>
      </c>
      <c r="F2091" s="94">
        <v>963</v>
      </c>
      <c r="G2091" s="94" t="s">
        <v>1305</v>
      </c>
      <c r="H2091" s="94" t="s">
        <v>5397</v>
      </c>
    </row>
    <row r="2092" spans="1:8" x14ac:dyDescent="0.15">
      <c r="A2092" s="95">
        <v>42347</v>
      </c>
      <c r="B2092" s="94">
        <v>61</v>
      </c>
      <c r="C2092" s="94">
        <v>67</v>
      </c>
      <c r="D2092" s="94" t="s">
        <v>1280</v>
      </c>
      <c r="E2092" s="94" t="s">
        <v>5398</v>
      </c>
      <c r="F2092" s="94">
        <v>963</v>
      </c>
      <c r="G2092" s="94" t="s">
        <v>1305</v>
      </c>
      <c r="H2092" s="94" t="s">
        <v>5399</v>
      </c>
    </row>
    <row r="2093" spans="1:8" x14ac:dyDescent="0.15">
      <c r="A2093" s="95">
        <v>42347</v>
      </c>
      <c r="B2093" s="94">
        <v>61</v>
      </c>
      <c r="C2093" s="94">
        <v>68</v>
      </c>
      <c r="D2093" s="94" t="s">
        <v>1280</v>
      </c>
      <c r="E2093" s="94" t="s">
        <v>5400</v>
      </c>
      <c r="F2093" s="94">
        <v>963</v>
      </c>
      <c r="G2093" s="94" t="s">
        <v>1305</v>
      </c>
      <c r="H2093" s="94" t="s">
        <v>5401</v>
      </c>
    </row>
    <row r="2094" spans="1:8" x14ac:dyDescent="0.15">
      <c r="A2094" s="95">
        <v>42858</v>
      </c>
      <c r="B2094" s="94">
        <v>61</v>
      </c>
      <c r="C2094" s="94">
        <v>69</v>
      </c>
      <c r="D2094" s="94" t="s">
        <v>1280</v>
      </c>
      <c r="E2094" s="94" t="s">
        <v>5402</v>
      </c>
      <c r="F2094" s="94">
        <v>963</v>
      </c>
      <c r="G2094" s="94" t="s">
        <v>1305</v>
      </c>
      <c r="H2094" s="94" t="s">
        <v>5403</v>
      </c>
    </row>
    <row r="2095" spans="1:8" x14ac:dyDescent="0.15">
      <c r="A2095" s="95">
        <v>42858</v>
      </c>
      <c r="B2095" s="94">
        <v>61</v>
      </c>
      <c r="C2095" s="94">
        <v>70</v>
      </c>
      <c r="D2095" s="94" t="s">
        <v>1280</v>
      </c>
      <c r="E2095" s="94" t="s">
        <v>5404</v>
      </c>
      <c r="F2095" s="94">
        <v>963</v>
      </c>
      <c r="G2095" s="94" t="s">
        <v>1305</v>
      </c>
      <c r="H2095" s="94" t="s">
        <v>5405</v>
      </c>
    </row>
    <row r="2096" spans="1:8" x14ac:dyDescent="0.15">
      <c r="A2096" s="95">
        <v>42858</v>
      </c>
      <c r="B2096" s="94">
        <v>61</v>
      </c>
      <c r="C2096" s="94">
        <v>71</v>
      </c>
      <c r="D2096" s="94" t="s">
        <v>1280</v>
      </c>
      <c r="E2096" s="94" t="s">
        <v>5406</v>
      </c>
      <c r="F2096" s="94">
        <v>963</v>
      </c>
      <c r="G2096" s="94" t="s">
        <v>1305</v>
      </c>
      <c r="H2096" s="94" t="s">
        <v>5407</v>
      </c>
    </row>
    <row r="2097" spans="1:8" x14ac:dyDescent="0.15">
      <c r="A2097" s="95">
        <v>42690</v>
      </c>
      <c r="B2097" s="94">
        <v>61</v>
      </c>
      <c r="C2097" s="94">
        <v>72</v>
      </c>
      <c r="D2097" s="94" t="s">
        <v>1280</v>
      </c>
      <c r="E2097" s="94" t="s">
        <v>5408</v>
      </c>
      <c r="F2097" s="94">
        <v>963</v>
      </c>
      <c r="G2097" s="94" t="s">
        <v>1305</v>
      </c>
      <c r="H2097" s="94" t="s">
        <v>5409</v>
      </c>
    </row>
    <row r="2098" spans="1:8" x14ac:dyDescent="0.15">
      <c r="A2098" s="95">
        <v>42858</v>
      </c>
      <c r="B2098" s="94">
        <v>61</v>
      </c>
      <c r="C2098" s="94">
        <v>73</v>
      </c>
      <c r="D2098" s="94" t="s">
        <v>1280</v>
      </c>
      <c r="E2098" s="94" t="s">
        <v>5410</v>
      </c>
      <c r="F2098" s="94">
        <v>963</v>
      </c>
      <c r="G2098" s="94" t="s">
        <v>1305</v>
      </c>
      <c r="H2098" s="94" t="s">
        <v>5411</v>
      </c>
    </row>
    <row r="2099" spans="1:8" x14ac:dyDescent="0.15">
      <c r="A2099" s="95">
        <v>42858</v>
      </c>
      <c r="B2099" s="94">
        <v>61</v>
      </c>
      <c r="C2099" s="94">
        <v>72</v>
      </c>
      <c r="D2099" s="94" t="s">
        <v>1280</v>
      </c>
      <c r="E2099" s="94" t="s">
        <v>5408</v>
      </c>
      <c r="F2099" s="94">
        <v>963</v>
      </c>
      <c r="G2099" s="94" t="s">
        <v>1305</v>
      </c>
      <c r="H2099" s="94" t="s">
        <v>5412</v>
      </c>
    </row>
    <row r="2100" spans="1:8" x14ac:dyDescent="0.15">
      <c r="A2100" s="95">
        <v>42858</v>
      </c>
      <c r="B2100" s="94">
        <v>61</v>
      </c>
      <c r="C2100" s="94">
        <v>74</v>
      </c>
      <c r="D2100" s="94" t="s">
        <v>1280</v>
      </c>
      <c r="E2100" s="94" t="s">
        <v>5413</v>
      </c>
      <c r="F2100" s="94">
        <v>963</v>
      </c>
      <c r="G2100" s="94" t="s">
        <v>1305</v>
      </c>
      <c r="H2100" s="94" t="s">
        <v>5414</v>
      </c>
    </row>
    <row r="2101" spans="1:8" x14ac:dyDescent="0.15">
      <c r="A2101" s="95">
        <v>42858</v>
      </c>
      <c r="B2101" s="94">
        <v>61</v>
      </c>
      <c r="C2101" s="94">
        <v>75</v>
      </c>
      <c r="D2101" s="94" t="s">
        <v>1280</v>
      </c>
      <c r="E2101" s="94" t="s">
        <v>5415</v>
      </c>
      <c r="F2101" s="94">
        <v>963</v>
      </c>
      <c r="G2101" s="94" t="s">
        <v>1305</v>
      </c>
      <c r="H2101" s="94" t="s">
        <v>5416</v>
      </c>
    </row>
    <row r="2102" spans="1:8" x14ac:dyDescent="0.15">
      <c r="A2102" s="95">
        <v>42690</v>
      </c>
      <c r="B2102" s="94">
        <v>61</v>
      </c>
      <c r="C2102" s="94">
        <v>76</v>
      </c>
      <c r="D2102" s="94" t="s">
        <v>1280</v>
      </c>
      <c r="E2102" s="94" t="s">
        <v>5417</v>
      </c>
      <c r="F2102" s="94">
        <v>963</v>
      </c>
      <c r="G2102" s="94" t="s">
        <v>1305</v>
      </c>
      <c r="H2102" s="94" t="s">
        <v>5418</v>
      </c>
    </row>
    <row r="2103" spans="1:8" x14ac:dyDescent="0.15">
      <c r="A2103" s="95">
        <v>42347</v>
      </c>
      <c r="B2103" s="94">
        <v>22</v>
      </c>
      <c r="C2103" s="94">
        <v>77</v>
      </c>
      <c r="D2103" s="94" t="s">
        <v>1280</v>
      </c>
      <c r="E2103" s="94" t="s">
        <v>5419</v>
      </c>
      <c r="F2103" s="94">
        <v>963</v>
      </c>
      <c r="G2103" s="94" t="s">
        <v>1305</v>
      </c>
      <c r="H2103" s="94" t="s">
        <v>5420</v>
      </c>
    </row>
    <row r="2104" spans="1:8" x14ac:dyDescent="0.15">
      <c r="A2104" s="95">
        <v>42347</v>
      </c>
      <c r="B2104" s="94">
        <v>61</v>
      </c>
      <c r="C2104" s="94">
        <v>78</v>
      </c>
      <c r="D2104" s="94" t="s">
        <v>1280</v>
      </c>
      <c r="E2104" s="94" t="s">
        <v>5421</v>
      </c>
      <c r="F2104" s="94">
        <v>963</v>
      </c>
      <c r="G2104" s="94" t="s">
        <v>1305</v>
      </c>
      <c r="H2104" s="94" t="s">
        <v>5422</v>
      </c>
    </row>
    <row r="2105" spans="1:8" x14ac:dyDescent="0.15">
      <c r="A2105" s="95">
        <v>42347</v>
      </c>
      <c r="B2105" s="94">
        <v>22</v>
      </c>
      <c r="C2105" s="94">
        <v>79</v>
      </c>
      <c r="D2105" s="94" t="s">
        <v>1280</v>
      </c>
      <c r="E2105" s="94" t="s">
        <v>5423</v>
      </c>
      <c r="F2105" s="94">
        <v>963</v>
      </c>
      <c r="G2105" s="94" t="s">
        <v>1305</v>
      </c>
      <c r="H2105" s="94" t="s">
        <v>5424</v>
      </c>
    </row>
    <row r="2106" spans="1:8" x14ac:dyDescent="0.15">
      <c r="A2106" s="95">
        <v>42858</v>
      </c>
      <c r="B2106" s="94">
        <v>61</v>
      </c>
      <c r="C2106" s="94">
        <v>80</v>
      </c>
      <c r="D2106" s="94" t="s">
        <v>1280</v>
      </c>
      <c r="E2106" s="94" t="s">
        <v>5425</v>
      </c>
      <c r="F2106" s="94">
        <v>963</v>
      </c>
      <c r="G2106" s="94" t="s">
        <v>1305</v>
      </c>
      <c r="H2106" s="94" t="s">
        <v>5426</v>
      </c>
    </row>
    <row r="2107" spans="1:8" x14ac:dyDescent="0.15">
      <c r="A2107" s="95">
        <v>42858</v>
      </c>
      <c r="B2107" s="94">
        <v>61</v>
      </c>
      <c r="C2107" s="94">
        <v>76</v>
      </c>
      <c r="D2107" s="94" t="s">
        <v>1280</v>
      </c>
      <c r="E2107" s="94" t="s">
        <v>5417</v>
      </c>
      <c r="F2107" s="94">
        <v>963</v>
      </c>
      <c r="G2107" s="94" t="s">
        <v>1305</v>
      </c>
      <c r="H2107" s="94" t="s">
        <v>5427</v>
      </c>
    </row>
    <row r="2108" spans="1:8" x14ac:dyDescent="0.15">
      <c r="A2108" s="95">
        <v>42858</v>
      </c>
      <c r="B2108" s="94">
        <v>61</v>
      </c>
      <c r="C2108" s="94">
        <v>81</v>
      </c>
      <c r="D2108" s="94" t="s">
        <v>1280</v>
      </c>
      <c r="E2108" s="94" t="s">
        <v>5428</v>
      </c>
      <c r="F2108" s="94">
        <v>963</v>
      </c>
      <c r="G2108" s="94" t="s">
        <v>1305</v>
      </c>
      <c r="H2108" s="94" t="s">
        <v>5429</v>
      </c>
    </row>
    <row r="2109" spans="1:8" x14ac:dyDescent="0.15">
      <c r="A2109" s="95">
        <v>42347</v>
      </c>
      <c r="B2109" s="94">
        <v>22</v>
      </c>
      <c r="C2109" s="94">
        <v>82</v>
      </c>
      <c r="D2109" s="94" t="s">
        <v>1280</v>
      </c>
      <c r="E2109" s="94" t="s">
        <v>5430</v>
      </c>
      <c r="F2109" s="94">
        <v>963</v>
      </c>
      <c r="G2109" s="94" t="s">
        <v>1305</v>
      </c>
      <c r="H2109" s="94" t="s">
        <v>5431</v>
      </c>
    </row>
    <row r="2110" spans="1:8" x14ac:dyDescent="0.15">
      <c r="A2110" s="95">
        <v>42347</v>
      </c>
      <c r="B2110" s="94">
        <v>22</v>
      </c>
      <c r="C2110" s="94">
        <v>83</v>
      </c>
      <c r="D2110" s="94" t="s">
        <v>1394</v>
      </c>
      <c r="E2110" s="94" t="s">
        <v>5432</v>
      </c>
      <c r="F2110" s="94">
        <v>963</v>
      </c>
      <c r="G2110" s="94" t="s">
        <v>1305</v>
      </c>
      <c r="H2110" s="94" t="s">
        <v>5433</v>
      </c>
    </row>
    <row r="2111" spans="1:8" x14ac:dyDescent="0.15">
      <c r="A2111" s="95">
        <v>42347</v>
      </c>
      <c r="B2111" s="94">
        <v>61</v>
      </c>
      <c r="C2111" s="94">
        <v>84</v>
      </c>
      <c r="D2111" s="94" t="s">
        <v>1280</v>
      </c>
      <c r="E2111" s="94" t="s">
        <v>5434</v>
      </c>
      <c r="F2111" s="94">
        <v>963</v>
      </c>
      <c r="G2111" s="94" t="s">
        <v>1305</v>
      </c>
      <c r="H2111" s="94" t="s">
        <v>5435</v>
      </c>
    </row>
    <row r="2112" spans="1:8" x14ac:dyDescent="0.15">
      <c r="A2112" s="95">
        <v>42858</v>
      </c>
      <c r="B2112" s="94">
        <v>61</v>
      </c>
      <c r="C2112" s="94">
        <v>84</v>
      </c>
      <c r="D2112" s="94" t="s">
        <v>1280</v>
      </c>
      <c r="E2112" s="94" t="s">
        <v>5434</v>
      </c>
      <c r="F2112" s="94">
        <v>963</v>
      </c>
      <c r="G2112" s="94" t="s">
        <v>1305</v>
      </c>
      <c r="H2112" s="94" t="s">
        <v>5436</v>
      </c>
    </row>
    <row r="2113" spans="1:8" x14ac:dyDescent="0.15">
      <c r="A2113" s="95">
        <v>42858</v>
      </c>
      <c r="B2113" s="94">
        <v>11</v>
      </c>
      <c r="C2113" s="94">
        <v>85</v>
      </c>
      <c r="D2113" s="94" t="s">
        <v>1280</v>
      </c>
      <c r="E2113" s="94" t="s">
        <v>5437</v>
      </c>
      <c r="F2113" s="94">
        <v>963</v>
      </c>
      <c r="G2113" s="94" t="s">
        <v>1305</v>
      </c>
      <c r="H2113" s="94" t="s">
        <v>5438</v>
      </c>
    </row>
    <row r="2114" spans="1:8" x14ac:dyDescent="0.15">
      <c r="A2114" s="95">
        <v>42858</v>
      </c>
      <c r="B2114" s="94">
        <v>61</v>
      </c>
      <c r="C2114" s="94">
        <v>86</v>
      </c>
      <c r="D2114" s="94" t="s">
        <v>1280</v>
      </c>
      <c r="E2114" s="94" t="s">
        <v>5439</v>
      </c>
      <c r="F2114" s="94">
        <v>963</v>
      </c>
      <c r="G2114" s="94" t="s">
        <v>1305</v>
      </c>
      <c r="H2114" s="94" t="s">
        <v>5440</v>
      </c>
    </row>
    <row r="2115" spans="1:8" x14ac:dyDescent="0.15">
      <c r="A2115" s="95">
        <v>43104</v>
      </c>
      <c r="B2115" s="94">
        <v>41</v>
      </c>
      <c r="C2115" s="94">
        <v>87</v>
      </c>
      <c r="D2115" s="94" t="s">
        <v>1280</v>
      </c>
      <c r="E2115" s="94" t="s">
        <v>5441</v>
      </c>
      <c r="F2115" s="94">
        <v>963</v>
      </c>
      <c r="G2115" s="94" t="s">
        <v>1305</v>
      </c>
      <c r="H2115" s="94" t="s">
        <v>5442</v>
      </c>
    </row>
    <row r="2116" spans="1:8" x14ac:dyDescent="0.15">
      <c r="A2116" s="95">
        <v>42858</v>
      </c>
      <c r="B2116" s="94">
        <v>61</v>
      </c>
      <c r="C2116" s="94">
        <v>88</v>
      </c>
      <c r="D2116" s="94" t="s">
        <v>1280</v>
      </c>
      <c r="E2116" s="94" t="s">
        <v>5443</v>
      </c>
      <c r="F2116" s="94">
        <v>963</v>
      </c>
      <c r="G2116" s="94" t="s">
        <v>1316</v>
      </c>
      <c r="H2116" s="94" t="s">
        <v>5444</v>
      </c>
    </row>
    <row r="2117" spans="1:8" x14ac:dyDescent="0.15">
      <c r="A2117" s="95">
        <v>42858</v>
      </c>
      <c r="B2117" s="94">
        <v>34</v>
      </c>
      <c r="C2117" s="94">
        <v>89</v>
      </c>
      <c r="D2117" s="94" t="s">
        <v>1280</v>
      </c>
      <c r="E2117" s="94" t="s">
        <v>5445</v>
      </c>
      <c r="F2117" s="94">
        <v>963</v>
      </c>
      <c r="G2117" s="94" t="s">
        <v>1316</v>
      </c>
      <c r="H2117" s="94" t="s">
        <v>5446</v>
      </c>
    </row>
    <row r="2118" spans="1:8" x14ac:dyDescent="0.15">
      <c r="A2118" s="95">
        <v>42858</v>
      </c>
      <c r="B2118" s="94">
        <v>34</v>
      </c>
      <c r="C2118" s="94">
        <v>90</v>
      </c>
      <c r="D2118" s="94" t="s">
        <v>1280</v>
      </c>
      <c r="E2118" s="94" t="s">
        <v>5447</v>
      </c>
      <c r="F2118" s="94">
        <v>963</v>
      </c>
      <c r="G2118" s="94" t="s">
        <v>1316</v>
      </c>
      <c r="H2118" s="94" t="s">
        <v>5448</v>
      </c>
    </row>
    <row r="2119" spans="1:8" x14ac:dyDescent="0.15">
      <c r="A2119" s="95">
        <v>42858</v>
      </c>
      <c r="B2119" s="94">
        <v>11</v>
      </c>
      <c r="C2119" s="94">
        <v>91</v>
      </c>
      <c r="D2119" s="94" t="s">
        <v>1280</v>
      </c>
      <c r="E2119" s="94" t="s">
        <v>5449</v>
      </c>
      <c r="F2119" s="94">
        <v>963</v>
      </c>
      <c r="G2119" s="94" t="s">
        <v>1316</v>
      </c>
      <c r="H2119" s="94" t="s">
        <v>5450</v>
      </c>
    </row>
    <row r="2120" spans="1:8" x14ac:dyDescent="0.15">
      <c r="A2120" s="95">
        <v>44344</v>
      </c>
      <c r="B2120" s="94">
        <v>61</v>
      </c>
      <c r="C2120" s="94">
        <v>92</v>
      </c>
      <c r="D2120" s="94" t="s">
        <v>1394</v>
      </c>
      <c r="E2120" s="94" t="s">
        <v>5451</v>
      </c>
      <c r="F2120" s="94">
        <v>963</v>
      </c>
      <c r="G2120" s="94" t="s">
        <v>1322</v>
      </c>
      <c r="H2120" s="94" t="s">
        <v>5452</v>
      </c>
    </row>
    <row r="2121" spans="1:8" x14ac:dyDescent="0.15">
      <c r="A2121" s="95">
        <v>42858</v>
      </c>
      <c r="B2121" s="94">
        <v>61</v>
      </c>
      <c r="C2121" s="94">
        <v>93</v>
      </c>
      <c r="D2121" s="94" t="s">
        <v>1280</v>
      </c>
      <c r="E2121" s="94" t="s">
        <v>5453</v>
      </c>
      <c r="F2121" s="94">
        <v>963</v>
      </c>
      <c r="G2121" s="94" t="s">
        <v>1322</v>
      </c>
      <c r="H2121" s="94" t="s">
        <v>5454</v>
      </c>
    </row>
    <row r="2122" spans="1:8" x14ac:dyDescent="0.15">
      <c r="A2122" s="95">
        <v>43104</v>
      </c>
      <c r="B2122" s="94">
        <v>61</v>
      </c>
      <c r="C2122" s="94">
        <v>94</v>
      </c>
      <c r="D2122" s="94" t="s">
        <v>1280</v>
      </c>
      <c r="E2122" s="94" t="s">
        <v>5455</v>
      </c>
      <c r="F2122" s="94">
        <v>963</v>
      </c>
      <c r="G2122" s="94" t="s">
        <v>1322</v>
      </c>
      <c r="H2122" s="94" t="s">
        <v>5456</v>
      </c>
    </row>
    <row r="2123" spans="1:8" x14ac:dyDescent="0.15">
      <c r="A2123" s="95">
        <v>43104</v>
      </c>
      <c r="B2123" s="94">
        <v>61</v>
      </c>
      <c r="C2123" s="94">
        <v>95</v>
      </c>
      <c r="D2123" s="94" t="s">
        <v>1280</v>
      </c>
      <c r="E2123" s="94" t="s">
        <v>5457</v>
      </c>
      <c r="F2123" s="94">
        <v>963</v>
      </c>
      <c r="G2123" s="94" t="s">
        <v>1322</v>
      </c>
      <c r="H2123" s="94" t="s">
        <v>5458</v>
      </c>
    </row>
    <row r="2124" spans="1:8" x14ac:dyDescent="0.15">
      <c r="A2124" s="95">
        <v>43489</v>
      </c>
      <c r="B2124" s="94">
        <v>61</v>
      </c>
      <c r="C2124" s="94">
        <v>96</v>
      </c>
      <c r="D2124" s="94" t="s">
        <v>1280</v>
      </c>
      <c r="E2124" s="94" t="s">
        <v>5459</v>
      </c>
      <c r="F2124" s="94">
        <v>963</v>
      </c>
      <c r="G2124" s="94" t="s">
        <v>1322</v>
      </c>
      <c r="H2124" s="94" t="s">
        <v>5460</v>
      </c>
    </row>
    <row r="2125" spans="1:8" x14ac:dyDescent="0.15">
      <c r="A2125" s="95">
        <v>42858</v>
      </c>
      <c r="B2125" s="94">
        <v>61</v>
      </c>
      <c r="C2125" s="94">
        <v>97</v>
      </c>
      <c r="D2125" s="94" t="s">
        <v>1280</v>
      </c>
      <c r="E2125" s="94" t="s">
        <v>5461</v>
      </c>
      <c r="F2125" s="94">
        <v>963</v>
      </c>
      <c r="G2125" s="94" t="s">
        <v>1322</v>
      </c>
      <c r="H2125" s="94" t="s">
        <v>5462</v>
      </c>
    </row>
    <row r="2126" spans="1:8" x14ac:dyDescent="0.15">
      <c r="A2126" s="95">
        <v>42858</v>
      </c>
      <c r="B2126" s="94">
        <v>61</v>
      </c>
      <c r="C2126" s="94">
        <v>98</v>
      </c>
      <c r="D2126" s="94" t="s">
        <v>1280</v>
      </c>
      <c r="E2126" s="94" t="s">
        <v>5463</v>
      </c>
      <c r="F2126" s="94">
        <v>963</v>
      </c>
      <c r="G2126" s="94" t="s">
        <v>1322</v>
      </c>
      <c r="H2126" s="94" t="s">
        <v>5464</v>
      </c>
    </row>
    <row r="2127" spans="1:8" x14ac:dyDescent="0.15">
      <c r="A2127" s="95">
        <v>42347</v>
      </c>
      <c r="B2127" s="94">
        <v>61</v>
      </c>
      <c r="C2127" s="94">
        <v>99</v>
      </c>
      <c r="D2127" s="94" t="s">
        <v>1280</v>
      </c>
      <c r="E2127" s="94" t="s">
        <v>5465</v>
      </c>
      <c r="F2127" s="94">
        <v>963</v>
      </c>
      <c r="G2127" s="94" t="s">
        <v>1322</v>
      </c>
      <c r="H2127" s="94" t="s">
        <v>5466</v>
      </c>
    </row>
    <row r="2128" spans="1:8" x14ac:dyDescent="0.15">
      <c r="A2128" s="95">
        <v>43104</v>
      </c>
      <c r="B2128" s="94">
        <v>61</v>
      </c>
      <c r="C2128" s="94">
        <v>100</v>
      </c>
      <c r="D2128" s="94" t="s">
        <v>1280</v>
      </c>
      <c r="E2128" s="94" t="s">
        <v>5467</v>
      </c>
      <c r="F2128" s="94">
        <v>963</v>
      </c>
      <c r="G2128" s="94" t="s">
        <v>1322</v>
      </c>
      <c r="H2128" s="94" t="s">
        <v>5468</v>
      </c>
    </row>
    <row r="2129" spans="1:8" x14ac:dyDescent="0.15">
      <c r="A2129" s="95">
        <v>43104</v>
      </c>
      <c r="B2129" s="94">
        <v>61</v>
      </c>
      <c r="C2129" s="94">
        <v>101</v>
      </c>
      <c r="D2129" s="94" t="s">
        <v>1280</v>
      </c>
      <c r="E2129" s="94" t="s">
        <v>5469</v>
      </c>
      <c r="F2129" s="94">
        <v>963</v>
      </c>
      <c r="G2129" s="94" t="s">
        <v>1322</v>
      </c>
      <c r="H2129" s="94" t="s">
        <v>5470</v>
      </c>
    </row>
    <row r="2130" spans="1:8" x14ac:dyDescent="0.15">
      <c r="A2130" s="95">
        <v>43489</v>
      </c>
      <c r="B2130" s="94">
        <v>61</v>
      </c>
      <c r="C2130" s="94">
        <v>102</v>
      </c>
      <c r="D2130" s="94" t="s">
        <v>1280</v>
      </c>
      <c r="E2130" s="94" t="s">
        <v>5471</v>
      </c>
      <c r="F2130" s="94">
        <v>963</v>
      </c>
      <c r="G2130" s="94" t="s">
        <v>1322</v>
      </c>
      <c r="H2130" s="94" t="s">
        <v>5472</v>
      </c>
    </row>
    <row r="2131" spans="1:8" x14ac:dyDescent="0.15">
      <c r="A2131" s="95">
        <v>44701</v>
      </c>
      <c r="B2131" s="94">
        <v>61</v>
      </c>
      <c r="C2131" s="94">
        <v>103</v>
      </c>
      <c r="D2131" s="94" t="s">
        <v>1280</v>
      </c>
      <c r="E2131" s="94" t="s">
        <v>5473</v>
      </c>
      <c r="F2131" s="94">
        <v>963</v>
      </c>
      <c r="G2131" s="94" t="s">
        <v>1322</v>
      </c>
      <c r="H2131" s="94" t="s">
        <v>5474</v>
      </c>
    </row>
    <row r="2132" spans="1:8" x14ac:dyDescent="0.15">
      <c r="A2132" s="95">
        <v>44344</v>
      </c>
      <c r="B2132" s="94">
        <v>61</v>
      </c>
      <c r="C2132" s="94">
        <v>104</v>
      </c>
      <c r="D2132" s="94" t="s">
        <v>1280</v>
      </c>
      <c r="E2132" s="94" t="s">
        <v>5475</v>
      </c>
      <c r="F2132" s="94">
        <v>963</v>
      </c>
      <c r="G2132" s="94" t="s">
        <v>1322</v>
      </c>
      <c r="H2132" s="94" t="s">
        <v>5476</v>
      </c>
    </row>
    <row r="2133" spans="1:8" x14ac:dyDescent="0.15">
      <c r="A2133" s="95">
        <v>42858</v>
      </c>
      <c r="B2133" s="94">
        <v>61</v>
      </c>
      <c r="C2133" s="94">
        <v>105</v>
      </c>
      <c r="D2133" s="94" t="s">
        <v>1280</v>
      </c>
      <c r="E2133" s="94" t="s">
        <v>5477</v>
      </c>
      <c r="F2133" s="94">
        <v>963</v>
      </c>
      <c r="G2133" s="94" t="s">
        <v>1322</v>
      </c>
      <c r="H2133" s="94" t="s">
        <v>5478</v>
      </c>
    </row>
    <row r="2134" spans="1:8" x14ac:dyDescent="0.15">
      <c r="A2134" s="95">
        <v>42858</v>
      </c>
      <c r="B2134" s="94">
        <v>61</v>
      </c>
      <c r="C2134" s="94">
        <v>106</v>
      </c>
      <c r="D2134" s="94" t="s">
        <v>1394</v>
      </c>
      <c r="E2134" s="94" t="s">
        <v>5479</v>
      </c>
      <c r="F2134" s="94">
        <v>963</v>
      </c>
      <c r="G2134" s="94" t="s">
        <v>1322</v>
      </c>
      <c r="H2134" s="94" t="s">
        <v>5480</v>
      </c>
    </row>
    <row r="2135" spans="1:8" x14ac:dyDescent="0.15">
      <c r="A2135" s="95">
        <v>42858</v>
      </c>
      <c r="B2135" s="94">
        <v>61</v>
      </c>
      <c r="C2135" s="94">
        <v>107</v>
      </c>
      <c r="D2135" s="94" t="s">
        <v>1394</v>
      </c>
      <c r="E2135" s="94" t="s">
        <v>5481</v>
      </c>
      <c r="F2135" s="94">
        <v>963</v>
      </c>
      <c r="G2135" s="94" t="s">
        <v>1322</v>
      </c>
      <c r="H2135" s="94" t="s">
        <v>5482</v>
      </c>
    </row>
    <row r="2136" spans="1:8" x14ac:dyDescent="0.15">
      <c r="A2136" s="95">
        <v>42858</v>
      </c>
      <c r="B2136" s="94">
        <v>61</v>
      </c>
      <c r="C2136" s="94">
        <v>108</v>
      </c>
      <c r="D2136" s="94" t="s">
        <v>1280</v>
      </c>
      <c r="E2136" s="94" t="s">
        <v>5483</v>
      </c>
      <c r="F2136" s="94">
        <v>963</v>
      </c>
      <c r="G2136" s="94" t="s">
        <v>1322</v>
      </c>
      <c r="H2136" s="94" t="s">
        <v>5484</v>
      </c>
    </row>
    <row r="2137" spans="1:8" x14ac:dyDescent="0.15">
      <c r="A2137" s="95">
        <v>42858</v>
      </c>
      <c r="B2137" s="94">
        <v>61</v>
      </c>
      <c r="C2137" s="94">
        <v>109</v>
      </c>
      <c r="D2137" s="94" t="s">
        <v>1280</v>
      </c>
      <c r="E2137" s="94" t="s">
        <v>5485</v>
      </c>
      <c r="F2137" s="94">
        <v>963</v>
      </c>
      <c r="G2137" s="94" t="s">
        <v>1322</v>
      </c>
      <c r="H2137" s="94" t="s">
        <v>5486</v>
      </c>
    </row>
    <row r="2138" spans="1:8" x14ac:dyDescent="0.15">
      <c r="A2138" s="95">
        <v>42858</v>
      </c>
      <c r="B2138" s="94">
        <v>61</v>
      </c>
      <c r="C2138" s="94">
        <v>110</v>
      </c>
      <c r="D2138" s="94" t="s">
        <v>1280</v>
      </c>
      <c r="E2138" s="94" t="s">
        <v>5487</v>
      </c>
      <c r="F2138" s="94">
        <v>963</v>
      </c>
      <c r="G2138" s="94" t="s">
        <v>1322</v>
      </c>
      <c r="H2138" s="94" t="s">
        <v>5488</v>
      </c>
    </row>
    <row r="2139" spans="1:8" x14ac:dyDescent="0.15">
      <c r="A2139" s="95">
        <v>43104</v>
      </c>
      <c r="B2139" s="94">
        <v>61</v>
      </c>
      <c r="C2139" s="94">
        <v>111</v>
      </c>
      <c r="D2139" s="94" t="s">
        <v>1280</v>
      </c>
      <c r="E2139" s="94" t="s">
        <v>5489</v>
      </c>
      <c r="F2139" s="94">
        <v>963</v>
      </c>
      <c r="G2139" s="94" t="s">
        <v>1322</v>
      </c>
      <c r="H2139" s="94" t="s">
        <v>5490</v>
      </c>
    </row>
    <row r="2140" spans="1:8" x14ac:dyDescent="0.15">
      <c r="A2140" s="95">
        <v>42858</v>
      </c>
      <c r="B2140" s="94">
        <v>61</v>
      </c>
      <c r="C2140" s="94">
        <v>112</v>
      </c>
      <c r="D2140" s="94" t="s">
        <v>1280</v>
      </c>
      <c r="E2140" s="94" t="s">
        <v>5491</v>
      </c>
      <c r="F2140" s="94">
        <v>963</v>
      </c>
      <c r="G2140" s="94" t="s">
        <v>1786</v>
      </c>
      <c r="H2140" s="94" t="s">
        <v>5492</v>
      </c>
    </row>
    <row r="2141" spans="1:8" x14ac:dyDescent="0.15">
      <c r="A2141" s="95">
        <v>42311</v>
      </c>
      <c r="B2141" s="94">
        <v>11</v>
      </c>
      <c r="C2141" s="94">
        <v>1</v>
      </c>
      <c r="D2141" s="94" t="s">
        <v>1280</v>
      </c>
      <c r="E2141" s="94" t="s">
        <v>5493</v>
      </c>
      <c r="F2141" s="94">
        <v>1201</v>
      </c>
      <c r="G2141" s="94" t="s">
        <v>1287</v>
      </c>
      <c r="H2141" s="94" t="s">
        <v>5494</v>
      </c>
    </row>
    <row r="2142" spans="1:8" x14ac:dyDescent="0.15">
      <c r="A2142" s="95">
        <v>42306</v>
      </c>
      <c r="B2142" s="94">
        <v>61</v>
      </c>
      <c r="C2142" s="94">
        <v>2</v>
      </c>
      <c r="D2142" s="94" t="s">
        <v>1280</v>
      </c>
      <c r="E2142" s="94" t="s">
        <v>5495</v>
      </c>
      <c r="F2142" s="94">
        <v>1201</v>
      </c>
      <c r="G2142" s="94" t="s">
        <v>1287</v>
      </c>
      <c r="H2142" s="94" t="s">
        <v>5496</v>
      </c>
    </row>
    <row r="2143" spans="1:8" x14ac:dyDescent="0.15">
      <c r="A2143" s="95">
        <v>42303</v>
      </c>
      <c r="B2143" s="94">
        <v>21</v>
      </c>
      <c r="C2143" s="94">
        <v>3</v>
      </c>
      <c r="D2143" s="94" t="s">
        <v>1280</v>
      </c>
      <c r="E2143" s="94" t="s">
        <v>5497</v>
      </c>
      <c r="F2143" s="94">
        <v>1201</v>
      </c>
      <c r="G2143" s="94" t="s">
        <v>1287</v>
      </c>
      <c r="H2143" s="94" t="s">
        <v>5498</v>
      </c>
    </row>
    <row r="2144" spans="1:8" x14ac:dyDescent="0.15">
      <c r="A2144" s="95">
        <v>42395</v>
      </c>
      <c r="B2144" s="94">
        <v>61</v>
      </c>
      <c r="C2144" s="94">
        <v>4</v>
      </c>
      <c r="D2144" s="94" t="s">
        <v>1280</v>
      </c>
      <c r="E2144" s="94" t="s">
        <v>5499</v>
      </c>
      <c r="F2144" s="94">
        <v>1201</v>
      </c>
      <c r="G2144" s="94" t="s">
        <v>1294</v>
      </c>
      <c r="H2144" s="94" t="s">
        <v>5500</v>
      </c>
    </row>
    <row r="2145" spans="1:8" x14ac:dyDescent="0.15">
      <c r="A2145" s="95">
        <v>42458</v>
      </c>
      <c r="B2145" s="94">
        <v>61</v>
      </c>
      <c r="C2145" s="94">
        <v>5</v>
      </c>
      <c r="D2145" s="94" t="s">
        <v>1280</v>
      </c>
      <c r="E2145" s="94" t="s">
        <v>5501</v>
      </c>
      <c r="F2145" s="94">
        <v>1201</v>
      </c>
      <c r="G2145" s="94" t="s">
        <v>1294</v>
      </c>
      <c r="H2145" s="94" t="s">
        <v>5502</v>
      </c>
    </row>
    <row r="2146" spans="1:8" x14ac:dyDescent="0.15">
      <c r="A2146" s="95">
        <v>42303</v>
      </c>
      <c r="B2146" s="94">
        <v>34</v>
      </c>
      <c r="C2146" s="94">
        <v>6</v>
      </c>
      <c r="D2146" s="94" t="s">
        <v>1280</v>
      </c>
      <c r="E2146" s="94" t="s">
        <v>5503</v>
      </c>
      <c r="F2146" s="94">
        <v>1201</v>
      </c>
      <c r="G2146" s="94" t="s">
        <v>1294</v>
      </c>
      <c r="H2146" s="94" t="s">
        <v>5504</v>
      </c>
    </row>
    <row r="2147" spans="1:8" x14ac:dyDescent="0.15">
      <c r="A2147" s="95">
        <v>42458</v>
      </c>
      <c r="B2147" s="94">
        <v>61</v>
      </c>
      <c r="C2147" s="94">
        <v>7</v>
      </c>
      <c r="D2147" s="94" t="s">
        <v>1280</v>
      </c>
      <c r="E2147" s="94" t="s">
        <v>5505</v>
      </c>
      <c r="F2147" s="94">
        <v>1201</v>
      </c>
      <c r="G2147" s="94" t="s">
        <v>1294</v>
      </c>
      <c r="H2147" s="94" t="s">
        <v>5506</v>
      </c>
    </row>
    <row r="2148" spans="1:8" x14ac:dyDescent="0.15">
      <c r="A2148" s="95">
        <v>42395</v>
      </c>
      <c r="B2148" s="94">
        <v>35</v>
      </c>
      <c r="C2148" s="94">
        <v>8</v>
      </c>
      <c r="D2148" s="94" t="s">
        <v>1280</v>
      </c>
      <c r="E2148" s="94" t="s">
        <v>5507</v>
      </c>
      <c r="F2148" s="94">
        <v>1201</v>
      </c>
      <c r="G2148" s="94" t="s">
        <v>1294</v>
      </c>
      <c r="H2148" s="94" t="s">
        <v>5508</v>
      </c>
    </row>
    <row r="2149" spans="1:8" x14ac:dyDescent="0.15">
      <c r="A2149" s="95">
        <v>42311</v>
      </c>
      <c r="B2149" s="94">
        <v>61</v>
      </c>
      <c r="C2149" s="94">
        <v>9</v>
      </c>
      <c r="D2149" s="94" t="s">
        <v>1280</v>
      </c>
      <c r="E2149" s="94" t="s">
        <v>5509</v>
      </c>
      <c r="F2149" s="94">
        <v>1201</v>
      </c>
      <c r="G2149" s="94" t="s">
        <v>1305</v>
      </c>
      <c r="H2149" s="94" t="s">
        <v>5510</v>
      </c>
    </row>
    <row r="2150" spans="1:8" x14ac:dyDescent="0.15">
      <c r="A2150" s="95">
        <v>42144</v>
      </c>
      <c r="B2150" s="94">
        <v>36</v>
      </c>
      <c r="C2150" s="94">
        <v>10</v>
      </c>
      <c r="D2150" s="94" t="s">
        <v>1280</v>
      </c>
      <c r="E2150" s="94" t="s">
        <v>5511</v>
      </c>
      <c r="F2150" s="94">
        <v>1201</v>
      </c>
      <c r="G2150" s="94" t="s">
        <v>1305</v>
      </c>
      <c r="H2150" s="94" t="s">
        <v>5512</v>
      </c>
    </row>
    <row r="2151" spans="1:8" x14ac:dyDescent="0.15">
      <c r="A2151" s="95">
        <v>42303</v>
      </c>
      <c r="B2151" s="94">
        <v>61</v>
      </c>
      <c r="C2151" s="94">
        <v>11</v>
      </c>
      <c r="D2151" s="94" t="s">
        <v>1280</v>
      </c>
      <c r="E2151" s="94" t="s">
        <v>5513</v>
      </c>
      <c r="F2151" s="94">
        <v>1201</v>
      </c>
      <c r="G2151" s="94" t="s">
        <v>1305</v>
      </c>
      <c r="H2151" s="94" t="s">
        <v>5514</v>
      </c>
    </row>
    <row r="2152" spans="1:8" x14ac:dyDescent="0.15">
      <c r="A2152" s="95">
        <v>42303</v>
      </c>
      <c r="B2152" s="94">
        <v>61</v>
      </c>
      <c r="C2152" s="94">
        <v>12</v>
      </c>
      <c r="D2152" s="94" t="s">
        <v>1280</v>
      </c>
      <c r="E2152" s="94" t="s">
        <v>5515</v>
      </c>
      <c r="F2152" s="94">
        <v>1201</v>
      </c>
      <c r="G2152" s="94" t="s">
        <v>1305</v>
      </c>
      <c r="H2152" s="94" t="s">
        <v>5516</v>
      </c>
    </row>
    <row r="2153" spans="1:8" x14ac:dyDescent="0.15">
      <c r="A2153" s="95">
        <v>42395</v>
      </c>
      <c r="B2153" s="94">
        <v>61</v>
      </c>
      <c r="C2153" s="94">
        <v>13</v>
      </c>
      <c r="D2153" s="94" t="s">
        <v>1280</v>
      </c>
      <c r="E2153" s="94" t="s">
        <v>5517</v>
      </c>
      <c r="F2153" s="94">
        <v>1201</v>
      </c>
      <c r="G2153" s="94" t="s">
        <v>1305</v>
      </c>
      <c r="H2153" s="94" t="s">
        <v>5518</v>
      </c>
    </row>
    <row r="2154" spans="1:8" x14ac:dyDescent="0.15">
      <c r="A2154" s="95">
        <v>44328</v>
      </c>
      <c r="B2154" s="94">
        <v>61</v>
      </c>
      <c r="C2154" s="94">
        <v>14</v>
      </c>
      <c r="D2154" s="94" t="s">
        <v>1280</v>
      </c>
      <c r="E2154" s="94" t="s">
        <v>5519</v>
      </c>
      <c r="F2154" s="94">
        <v>1201</v>
      </c>
      <c r="G2154" s="94" t="s">
        <v>1305</v>
      </c>
      <c r="H2154" s="94" t="s">
        <v>5520</v>
      </c>
    </row>
    <row r="2155" spans="1:8" x14ac:dyDescent="0.15">
      <c r="A2155" s="95">
        <v>44538</v>
      </c>
      <c r="B2155" s="94">
        <v>61</v>
      </c>
      <c r="C2155" s="94">
        <v>15</v>
      </c>
      <c r="D2155" s="94" t="s">
        <v>1280</v>
      </c>
      <c r="E2155" s="94" t="s">
        <v>5521</v>
      </c>
      <c r="F2155" s="94">
        <v>1201</v>
      </c>
      <c r="G2155" s="94" t="s">
        <v>1305</v>
      </c>
      <c r="H2155" s="94" t="s">
        <v>5522</v>
      </c>
    </row>
    <row r="2156" spans="1:8" x14ac:dyDescent="0.15">
      <c r="A2156" s="95">
        <v>45176</v>
      </c>
      <c r="B2156" s="94">
        <v>51</v>
      </c>
      <c r="C2156" s="94">
        <v>16</v>
      </c>
      <c r="D2156" s="94" t="s">
        <v>1307</v>
      </c>
      <c r="E2156" s="94" t="s">
        <v>5523</v>
      </c>
      <c r="F2156" s="94">
        <v>1201</v>
      </c>
      <c r="G2156" s="94" t="s">
        <v>1305</v>
      </c>
      <c r="H2156" s="94" t="s">
        <v>5524</v>
      </c>
    </row>
    <row r="2157" spans="1:8" x14ac:dyDescent="0.15">
      <c r="A2157" s="95">
        <v>42457</v>
      </c>
      <c r="B2157" s="94">
        <v>41</v>
      </c>
      <c r="C2157" s="94">
        <v>17</v>
      </c>
      <c r="D2157" s="94" t="s">
        <v>1280</v>
      </c>
      <c r="E2157" s="94" t="s">
        <v>5525</v>
      </c>
      <c r="F2157" s="94">
        <v>1201</v>
      </c>
      <c r="G2157" s="94" t="s">
        <v>1305</v>
      </c>
      <c r="H2157" s="94" t="s">
        <v>5526</v>
      </c>
    </row>
    <row r="2158" spans="1:8" x14ac:dyDescent="0.15">
      <c r="A2158" s="95">
        <v>44293</v>
      </c>
      <c r="B2158" s="94">
        <v>11</v>
      </c>
      <c r="C2158" s="94">
        <v>18</v>
      </c>
      <c r="D2158" s="94" t="s">
        <v>1280</v>
      </c>
      <c r="E2158" s="94" t="s">
        <v>5527</v>
      </c>
      <c r="F2158" s="94">
        <v>1201</v>
      </c>
      <c r="G2158" s="94" t="s">
        <v>1316</v>
      </c>
      <c r="H2158" s="94" t="s">
        <v>5528</v>
      </c>
    </row>
    <row r="2159" spans="1:8" x14ac:dyDescent="0.15">
      <c r="A2159" s="95">
        <v>44274</v>
      </c>
      <c r="B2159" s="94">
        <v>12</v>
      </c>
      <c r="C2159" s="94">
        <v>19</v>
      </c>
      <c r="D2159" s="94" t="s">
        <v>1280</v>
      </c>
      <c r="E2159" s="94" t="s">
        <v>5529</v>
      </c>
      <c r="F2159" s="94">
        <v>1201</v>
      </c>
      <c r="G2159" s="94" t="s">
        <v>1322</v>
      </c>
      <c r="H2159" s="94" t="s">
        <v>5530</v>
      </c>
    </row>
    <row r="2160" spans="1:8" x14ac:dyDescent="0.15">
      <c r="A2160" s="95">
        <v>44267</v>
      </c>
      <c r="B2160" s="94">
        <v>61</v>
      </c>
      <c r="C2160" s="94">
        <v>20</v>
      </c>
      <c r="D2160" s="94" t="s">
        <v>1280</v>
      </c>
      <c r="E2160" s="94" t="s">
        <v>5531</v>
      </c>
      <c r="F2160" s="94">
        <v>1201</v>
      </c>
      <c r="G2160" s="94" t="s">
        <v>1322</v>
      </c>
      <c r="H2160" s="94" t="s">
        <v>5532</v>
      </c>
    </row>
    <row r="2161" spans="1:8" x14ac:dyDescent="0.15">
      <c r="A2161" s="95">
        <v>41058</v>
      </c>
      <c r="B2161" s="94">
        <v>11</v>
      </c>
      <c r="C2161" s="94">
        <v>1</v>
      </c>
      <c r="D2161" s="94" t="s">
        <v>1280</v>
      </c>
      <c r="E2161" s="94" t="s">
        <v>5533</v>
      </c>
      <c r="F2161" s="94">
        <v>832</v>
      </c>
      <c r="G2161" s="94" t="s">
        <v>1287</v>
      </c>
      <c r="H2161" s="94" t="s">
        <v>5534</v>
      </c>
    </row>
    <row r="2162" spans="1:8" x14ac:dyDescent="0.15">
      <c r="A2162" s="95">
        <v>41058</v>
      </c>
      <c r="B2162" s="94">
        <v>32</v>
      </c>
      <c r="C2162" s="94">
        <v>2</v>
      </c>
      <c r="D2162" s="94" t="s">
        <v>1280</v>
      </c>
      <c r="E2162" s="94" t="s">
        <v>5535</v>
      </c>
      <c r="F2162" s="94">
        <v>832</v>
      </c>
      <c r="G2162" s="94" t="s">
        <v>1287</v>
      </c>
      <c r="H2162" s="94" t="s">
        <v>5536</v>
      </c>
    </row>
    <row r="2163" spans="1:8" x14ac:dyDescent="0.15">
      <c r="A2163" s="95">
        <v>41058</v>
      </c>
      <c r="B2163" s="94">
        <v>61</v>
      </c>
      <c r="C2163" s="94">
        <v>3</v>
      </c>
      <c r="D2163" s="94" t="s">
        <v>1280</v>
      </c>
      <c r="E2163" s="94" t="s">
        <v>5537</v>
      </c>
      <c r="F2163" s="94">
        <v>832</v>
      </c>
      <c r="G2163" s="94" t="s">
        <v>1287</v>
      </c>
      <c r="H2163" s="94" t="s">
        <v>5538</v>
      </c>
    </row>
    <row r="2164" spans="1:8" x14ac:dyDescent="0.15">
      <c r="A2164" s="95">
        <v>41082</v>
      </c>
      <c r="B2164" s="94">
        <v>33</v>
      </c>
      <c r="C2164" s="94">
        <v>4</v>
      </c>
      <c r="D2164" s="94" t="s">
        <v>1280</v>
      </c>
      <c r="E2164" s="94" t="s">
        <v>2484</v>
      </c>
      <c r="F2164" s="94">
        <v>832</v>
      </c>
      <c r="G2164" s="94" t="s">
        <v>1294</v>
      </c>
      <c r="H2164" s="94" t="s">
        <v>5539</v>
      </c>
    </row>
    <row r="2165" spans="1:8" x14ac:dyDescent="0.15">
      <c r="A2165" s="95">
        <v>44853</v>
      </c>
      <c r="B2165" s="94">
        <v>33</v>
      </c>
      <c r="C2165" s="94">
        <v>5</v>
      </c>
      <c r="D2165" s="94" t="s">
        <v>1280</v>
      </c>
      <c r="E2165" s="94" t="s">
        <v>5540</v>
      </c>
      <c r="F2165" s="94">
        <v>832</v>
      </c>
      <c r="G2165" s="94" t="s">
        <v>1294</v>
      </c>
      <c r="H2165" s="94" t="s">
        <v>5541</v>
      </c>
    </row>
    <row r="2166" spans="1:8" x14ac:dyDescent="0.15">
      <c r="A2166" s="95">
        <v>41082</v>
      </c>
      <c r="B2166" s="94">
        <v>12</v>
      </c>
      <c r="C2166" s="94">
        <v>6</v>
      </c>
      <c r="D2166" s="94" t="s">
        <v>1280</v>
      </c>
      <c r="E2166" s="94" t="s">
        <v>5542</v>
      </c>
      <c r="F2166" s="94">
        <v>832</v>
      </c>
      <c r="G2166" s="94" t="s">
        <v>1294</v>
      </c>
      <c r="H2166" s="94" t="s">
        <v>5543</v>
      </c>
    </row>
    <row r="2167" spans="1:8" x14ac:dyDescent="0.15">
      <c r="A2167" s="95">
        <v>45183</v>
      </c>
      <c r="B2167" s="94">
        <v>12</v>
      </c>
      <c r="C2167" s="94">
        <v>7</v>
      </c>
      <c r="D2167" s="94" t="s">
        <v>1280</v>
      </c>
      <c r="E2167" s="94" t="s">
        <v>5544</v>
      </c>
      <c r="F2167" s="94">
        <v>832</v>
      </c>
      <c r="G2167" s="94" t="s">
        <v>1294</v>
      </c>
      <c r="H2167" s="94" t="s">
        <v>5545</v>
      </c>
    </row>
    <row r="2168" spans="1:8" x14ac:dyDescent="0.15">
      <c r="A2168" s="95">
        <v>41058</v>
      </c>
      <c r="B2168" s="94">
        <v>34</v>
      </c>
      <c r="C2168" s="94">
        <v>8</v>
      </c>
      <c r="D2168" s="94" t="s">
        <v>1280</v>
      </c>
      <c r="E2168" s="94" t="s">
        <v>5546</v>
      </c>
      <c r="F2168" s="94">
        <v>832</v>
      </c>
      <c r="G2168" s="94" t="s">
        <v>1294</v>
      </c>
      <c r="H2168" s="94" t="s">
        <v>5547</v>
      </c>
    </row>
    <row r="2169" spans="1:8" x14ac:dyDescent="0.15">
      <c r="A2169" s="95">
        <v>41082</v>
      </c>
      <c r="B2169" s="94">
        <v>61</v>
      </c>
      <c r="C2169" s="94">
        <v>9</v>
      </c>
      <c r="D2169" s="94" t="s">
        <v>1280</v>
      </c>
      <c r="E2169" s="94" t="s">
        <v>5548</v>
      </c>
      <c r="F2169" s="94">
        <v>832</v>
      </c>
      <c r="G2169" s="94" t="s">
        <v>1294</v>
      </c>
      <c r="H2169" s="94" t="s">
        <v>5549</v>
      </c>
    </row>
    <row r="2170" spans="1:8" x14ac:dyDescent="0.15">
      <c r="A2170" s="95">
        <v>45190</v>
      </c>
      <c r="B2170" s="94">
        <v>22</v>
      </c>
      <c r="C2170" s="94">
        <v>10</v>
      </c>
      <c r="D2170" s="94" t="s">
        <v>1280</v>
      </c>
      <c r="E2170" s="94" t="s">
        <v>5550</v>
      </c>
      <c r="F2170" s="94">
        <v>832</v>
      </c>
      <c r="G2170" s="94" t="s">
        <v>1294</v>
      </c>
      <c r="H2170" s="94" t="s">
        <v>5551</v>
      </c>
    </row>
    <row r="2171" spans="1:8" x14ac:dyDescent="0.15">
      <c r="A2171" s="95">
        <v>41082</v>
      </c>
      <c r="B2171" s="94">
        <v>35</v>
      </c>
      <c r="C2171" s="94">
        <v>11</v>
      </c>
      <c r="D2171" s="94" t="s">
        <v>1280</v>
      </c>
      <c r="E2171" s="94" t="s">
        <v>5552</v>
      </c>
      <c r="F2171" s="94">
        <v>832</v>
      </c>
      <c r="G2171" s="94" t="s">
        <v>1294</v>
      </c>
      <c r="H2171" s="94" t="s">
        <v>5553</v>
      </c>
    </row>
    <row r="2172" spans="1:8" x14ac:dyDescent="0.15">
      <c r="A2172" s="95">
        <v>44851</v>
      </c>
      <c r="B2172" s="94">
        <v>35</v>
      </c>
      <c r="C2172" s="94">
        <v>12</v>
      </c>
      <c r="D2172" s="94" t="s">
        <v>1280</v>
      </c>
      <c r="E2172" s="94" t="s">
        <v>2554</v>
      </c>
      <c r="F2172" s="94">
        <v>832</v>
      </c>
      <c r="G2172" s="94" t="s">
        <v>1294</v>
      </c>
      <c r="H2172" s="94" t="s">
        <v>5554</v>
      </c>
    </row>
    <row r="2173" spans="1:8" x14ac:dyDescent="0.15">
      <c r="A2173" s="95">
        <v>41058</v>
      </c>
      <c r="B2173" s="94">
        <v>61</v>
      </c>
      <c r="C2173" s="94">
        <v>13</v>
      </c>
      <c r="D2173" s="94" t="s">
        <v>1280</v>
      </c>
      <c r="E2173" s="94" t="s">
        <v>5555</v>
      </c>
      <c r="F2173" s="94">
        <v>832</v>
      </c>
      <c r="G2173" s="94" t="s">
        <v>1305</v>
      </c>
      <c r="H2173" s="94" t="s">
        <v>5556</v>
      </c>
    </row>
    <row r="2174" spans="1:8" x14ac:dyDescent="0.15">
      <c r="A2174" s="95">
        <v>41058</v>
      </c>
      <c r="B2174" s="94">
        <v>22</v>
      </c>
      <c r="C2174" s="94">
        <v>14</v>
      </c>
      <c r="D2174" s="94" t="s">
        <v>1280</v>
      </c>
      <c r="E2174" s="94" t="s">
        <v>5557</v>
      </c>
      <c r="F2174" s="94">
        <v>832</v>
      </c>
      <c r="G2174" s="94" t="s">
        <v>1305</v>
      </c>
      <c r="H2174" s="94" t="s">
        <v>5558</v>
      </c>
    </row>
    <row r="2175" spans="1:8" x14ac:dyDescent="0.15">
      <c r="A2175" s="95">
        <v>45183</v>
      </c>
      <c r="B2175" s="94">
        <v>41</v>
      </c>
      <c r="C2175" s="94">
        <v>15</v>
      </c>
      <c r="D2175" s="94" t="s">
        <v>1280</v>
      </c>
      <c r="E2175" s="94" t="s">
        <v>5559</v>
      </c>
      <c r="F2175" s="94">
        <v>832</v>
      </c>
      <c r="G2175" s="94" t="s">
        <v>1305</v>
      </c>
      <c r="H2175" s="94" t="s">
        <v>5560</v>
      </c>
    </row>
    <row r="2176" spans="1:8" x14ac:dyDescent="0.15">
      <c r="A2176" s="95">
        <v>41059</v>
      </c>
      <c r="B2176" s="94">
        <v>51</v>
      </c>
      <c r="C2176" s="94">
        <v>16</v>
      </c>
      <c r="D2176" s="94" t="s">
        <v>1307</v>
      </c>
      <c r="E2176" s="94" t="s">
        <v>5561</v>
      </c>
      <c r="F2176" s="94">
        <v>832</v>
      </c>
      <c r="G2176" s="94" t="s">
        <v>1305</v>
      </c>
      <c r="H2176" s="94" t="s">
        <v>5562</v>
      </c>
    </row>
    <row r="2177" spans="1:8" x14ac:dyDescent="0.15">
      <c r="A2177" s="95">
        <v>41082</v>
      </c>
      <c r="B2177" s="94">
        <v>61</v>
      </c>
      <c r="C2177" s="94">
        <v>17</v>
      </c>
      <c r="D2177" s="94" t="s">
        <v>1280</v>
      </c>
      <c r="E2177" s="94" t="s">
        <v>5563</v>
      </c>
      <c r="F2177" s="94">
        <v>832</v>
      </c>
      <c r="G2177" s="94" t="s">
        <v>1305</v>
      </c>
      <c r="H2177" s="94" t="s">
        <v>5564</v>
      </c>
    </row>
    <row r="2178" spans="1:8" x14ac:dyDescent="0.15">
      <c r="A2178" s="95">
        <v>44860</v>
      </c>
      <c r="B2178" s="94">
        <v>61</v>
      </c>
      <c r="C2178" s="94">
        <v>18</v>
      </c>
      <c r="D2178" s="94" t="s">
        <v>1280</v>
      </c>
      <c r="E2178" s="94" t="s">
        <v>5565</v>
      </c>
      <c r="F2178" s="94">
        <v>832</v>
      </c>
      <c r="G2178" s="94" t="s">
        <v>1305</v>
      </c>
      <c r="H2178" s="94" t="s">
        <v>5566</v>
      </c>
    </row>
    <row r="2179" spans="1:8" x14ac:dyDescent="0.15">
      <c r="A2179" s="95">
        <v>44867</v>
      </c>
      <c r="B2179" s="94">
        <v>61</v>
      </c>
      <c r="C2179" s="94">
        <v>19</v>
      </c>
      <c r="D2179" s="94" t="s">
        <v>1280</v>
      </c>
      <c r="E2179" s="94" t="s">
        <v>5567</v>
      </c>
      <c r="F2179" s="94">
        <v>832</v>
      </c>
      <c r="G2179" s="94" t="s">
        <v>1305</v>
      </c>
      <c r="H2179" s="94" t="s">
        <v>5568</v>
      </c>
    </row>
    <row r="2180" spans="1:8" x14ac:dyDescent="0.15">
      <c r="A2180" s="95">
        <v>45183</v>
      </c>
      <c r="B2180" s="94">
        <v>51</v>
      </c>
      <c r="C2180" s="94">
        <v>20</v>
      </c>
      <c r="D2180" s="94" t="s">
        <v>1307</v>
      </c>
      <c r="E2180" s="94" t="s">
        <v>5569</v>
      </c>
      <c r="F2180" s="94">
        <v>832</v>
      </c>
      <c r="G2180" s="94" t="s">
        <v>1305</v>
      </c>
      <c r="H2180" s="94" t="s">
        <v>5570</v>
      </c>
    </row>
    <row r="2181" spans="1:8" x14ac:dyDescent="0.15">
      <c r="A2181" s="95">
        <v>41028</v>
      </c>
      <c r="B2181" s="94">
        <v>11</v>
      </c>
      <c r="C2181" s="94">
        <v>1</v>
      </c>
      <c r="D2181" s="94" t="s">
        <v>1280</v>
      </c>
      <c r="E2181" s="94" t="s">
        <v>5571</v>
      </c>
      <c r="F2181" s="94">
        <v>818</v>
      </c>
      <c r="G2181" s="94" t="s">
        <v>1287</v>
      </c>
      <c r="H2181" s="94" t="s">
        <v>5572</v>
      </c>
    </row>
    <row r="2182" spans="1:8" x14ac:dyDescent="0.15">
      <c r="A2182" s="95">
        <v>42824</v>
      </c>
      <c r="B2182" s="94">
        <v>11</v>
      </c>
      <c r="C2182" s="94">
        <v>2</v>
      </c>
      <c r="D2182" s="94" t="s">
        <v>1280</v>
      </c>
      <c r="E2182" s="94" t="s">
        <v>5573</v>
      </c>
      <c r="F2182" s="94">
        <v>818</v>
      </c>
      <c r="G2182" s="94" t="s">
        <v>1287</v>
      </c>
      <c r="H2182" s="94" t="s">
        <v>5574</v>
      </c>
    </row>
    <row r="2183" spans="1:8" x14ac:dyDescent="0.15">
      <c r="A2183" s="95">
        <v>41026</v>
      </c>
      <c r="B2183" s="94">
        <v>32</v>
      </c>
      <c r="C2183" s="94">
        <v>3</v>
      </c>
      <c r="D2183" s="94" t="s">
        <v>1280</v>
      </c>
      <c r="E2183" s="94" t="s">
        <v>5575</v>
      </c>
      <c r="F2183" s="94">
        <v>818</v>
      </c>
      <c r="G2183" s="94" t="s">
        <v>1287</v>
      </c>
      <c r="H2183" s="94" t="s">
        <v>5576</v>
      </c>
    </row>
    <row r="2184" spans="1:8" x14ac:dyDescent="0.15">
      <c r="A2184" s="95">
        <v>42824</v>
      </c>
      <c r="B2184" s="94">
        <v>61</v>
      </c>
      <c r="C2184" s="94">
        <v>4</v>
      </c>
      <c r="D2184" s="94" t="s">
        <v>1280</v>
      </c>
      <c r="E2184" s="94" t="s">
        <v>5577</v>
      </c>
      <c r="F2184" s="94">
        <v>818</v>
      </c>
      <c r="G2184" s="94" t="s">
        <v>1287</v>
      </c>
      <c r="H2184" s="94" t="s">
        <v>5578</v>
      </c>
    </row>
    <row r="2185" spans="1:8" x14ac:dyDescent="0.15">
      <c r="A2185" s="95">
        <v>41026</v>
      </c>
      <c r="B2185" s="94">
        <v>21</v>
      </c>
      <c r="C2185" s="94">
        <v>5</v>
      </c>
      <c r="D2185" s="94" t="s">
        <v>1280</v>
      </c>
      <c r="E2185" s="94" t="s">
        <v>5579</v>
      </c>
      <c r="F2185" s="94">
        <v>818</v>
      </c>
      <c r="G2185" s="94" t="s">
        <v>1287</v>
      </c>
      <c r="H2185" s="94" t="s">
        <v>5580</v>
      </c>
    </row>
    <row r="2186" spans="1:8" x14ac:dyDescent="0.15">
      <c r="A2186" s="95">
        <v>42824</v>
      </c>
      <c r="B2186" s="94">
        <v>21</v>
      </c>
      <c r="C2186" s="94">
        <v>6</v>
      </c>
      <c r="D2186" s="94" t="s">
        <v>1280</v>
      </c>
      <c r="E2186" s="94" t="s">
        <v>5581</v>
      </c>
      <c r="F2186" s="94">
        <v>818</v>
      </c>
      <c r="G2186" s="94" t="s">
        <v>1287</v>
      </c>
      <c r="H2186" s="94" t="s">
        <v>5582</v>
      </c>
    </row>
    <row r="2187" spans="1:8" x14ac:dyDescent="0.15">
      <c r="A2187" s="95">
        <v>41506</v>
      </c>
      <c r="B2187" s="94">
        <v>33</v>
      </c>
      <c r="C2187" s="94">
        <v>7</v>
      </c>
      <c r="D2187" s="94" t="s">
        <v>1280</v>
      </c>
      <c r="E2187" s="94" t="s">
        <v>5583</v>
      </c>
      <c r="F2187" s="94">
        <v>818</v>
      </c>
      <c r="G2187" s="94" t="s">
        <v>1294</v>
      </c>
      <c r="H2187" s="94" t="s">
        <v>5584</v>
      </c>
    </row>
    <row r="2188" spans="1:8" x14ac:dyDescent="0.15">
      <c r="A2188" s="95">
        <v>42824</v>
      </c>
      <c r="B2188" s="94">
        <v>61</v>
      </c>
      <c r="C2188" s="94">
        <v>8</v>
      </c>
      <c r="D2188" s="94" t="s">
        <v>1280</v>
      </c>
      <c r="E2188" s="94" t="s">
        <v>5585</v>
      </c>
      <c r="F2188" s="94">
        <v>818</v>
      </c>
      <c r="G2188" s="94" t="s">
        <v>1294</v>
      </c>
      <c r="H2188" s="94" t="s">
        <v>5586</v>
      </c>
    </row>
    <row r="2189" spans="1:8" x14ac:dyDescent="0.15">
      <c r="A2189" s="95">
        <v>41494</v>
      </c>
      <c r="B2189" s="94">
        <v>12</v>
      </c>
      <c r="C2189" s="94">
        <v>9</v>
      </c>
      <c r="D2189" s="94" t="s">
        <v>1280</v>
      </c>
      <c r="E2189" s="94" t="s">
        <v>5587</v>
      </c>
      <c r="F2189" s="94">
        <v>818</v>
      </c>
      <c r="G2189" s="94" t="s">
        <v>1294</v>
      </c>
      <c r="H2189" s="94" t="s">
        <v>5588</v>
      </c>
    </row>
    <row r="2190" spans="1:8" x14ac:dyDescent="0.15">
      <c r="A2190" s="95">
        <v>42824</v>
      </c>
      <c r="B2190" s="94">
        <v>12</v>
      </c>
      <c r="C2190" s="94">
        <v>10</v>
      </c>
      <c r="D2190" s="94" t="s">
        <v>1280</v>
      </c>
      <c r="E2190" s="94" t="s">
        <v>5589</v>
      </c>
      <c r="F2190" s="94">
        <v>818</v>
      </c>
      <c r="G2190" s="94" t="s">
        <v>1294</v>
      </c>
      <c r="H2190" s="94" t="s">
        <v>5590</v>
      </c>
    </row>
    <row r="2191" spans="1:8" x14ac:dyDescent="0.15">
      <c r="A2191" s="95">
        <v>41026</v>
      </c>
      <c r="B2191" s="94">
        <v>34</v>
      </c>
      <c r="C2191" s="94">
        <v>11</v>
      </c>
      <c r="D2191" s="94" t="s">
        <v>1280</v>
      </c>
      <c r="E2191" s="94" t="s">
        <v>5591</v>
      </c>
      <c r="F2191" s="94">
        <v>818</v>
      </c>
      <c r="G2191" s="94" t="s">
        <v>1294</v>
      </c>
      <c r="H2191" s="94" t="s">
        <v>5592</v>
      </c>
    </row>
    <row r="2192" spans="1:8" x14ac:dyDescent="0.15">
      <c r="A2192" s="95">
        <v>42824</v>
      </c>
      <c r="B2192" s="94">
        <v>34</v>
      </c>
      <c r="C2192" s="94">
        <v>12</v>
      </c>
      <c r="D2192" s="94" t="s">
        <v>1280</v>
      </c>
      <c r="E2192" s="94" t="s">
        <v>5593</v>
      </c>
      <c r="F2192" s="94">
        <v>818</v>
      </c>
      <c r="G2192" s="94" t="s">
        <v>1294</v>
      </c>
      <c r="H2192" s="94" t="s">
        <v>5594</v>
      </c>
    </row>
    <row r="2193" spans="1:8" x14ac:dyDescent="0.15">
      <c r="A2193" s="95">
        <v>41494</v>
      </c>
      <c r="B2193" s="94">
        <v>22</v>
      </c>
      <c r="C2193" s="94">
        <v>13</v>
      </c>
      <c r="D2193" s="94" t="s">
        <v>1280</v>
      </c>
      <c r="E2193" s="94" t="s">
        <v>5595</v>
      </c>
      <c r="F2193" s="94">
        <v>818</v>
      </c>
      <c r="G2193" s="94" t="s">
        <v>1294</v>
      </c>
      <c r="H2193" s="94" t="s">
        <v>5596</v>
      </c>
    </row>
    <row r="2194" spans="1:8" x14ac:dyDescent="0.15">
      <c r="A2194" s="95">
        <v>42824</v>
      </c>
      <c r="B2194" s="94">
        <v>22</v>
      </c>
      <c r="C2194" s="94">
        <v>14</v>
      </c>
      <c r="D2194" s="94" t="s">
        <v>1280</v>
      </c>
      <c r="E2194" s="94" t="s">
        <v>5597</v>
      </c>
      <c r="F2194" s="94">
        <v>818</v>
      </c>
      <c r="G2194" s="94" t="s">
        <v>1294</v>
      </c>
      <c r="H2194" s="94" t="s">
        <v>5598</v>
      </c>
    </row>
    <row r="2195" spans="1:8" x14ac:dyDescent="0.15">
      <c r="A2195" s="95">
        <v>41494</v>
      </c>
      <c r="B2195" s="94">
        <v>35</v>
      </c>
      <c r="C2195" s="94">
        <v>15</v>
      </c>
      <c r="D2195" s="94" t="s">
        <v>1280</v>
      </c>
      <c r="E2195" s="94" t="s">
        <v>5599</v>
      </c>
      <c r="F2195" s="94">
        <v>818</v>
      </c>
      <c r="G2195" s="94" t="s">
        <v>1294</v>
      </c>
      <c r="H2195" s="94" t="s">
        <v>5600</v>
      </c>
    </row>
    <row r="2196" spans="1:8" x14ac:dyDescent="0.15">
      <c r="A2196" s="95">
        <v>42824</v>
      </c>
      <c r="B2196" s="94">
        <v>35</v>
      </c>
      <c r="C2196" s="94">
        <v>16</v>
      </c>
      <c r="D2196" s="94" t="s">
        <v>1280</v>
      </c>
      <c r="E2196" s="94" t="s">
        <v>5601</v>
      </c>
      <c r="F2196" s="94">
        <v>818</v>
      </c>
      <c r="G2196" s="94" t="s">
        <v>1294</v>
      </c>
      <c r="H2196" s="94" t="s">
        <v>5602</v>
      </c>
    </row>
    <row r="2197" spans="1:8" x14ac:dyDescent="0.15">
      <c r="A2197" s="95">
        <v>41031</v>
      </c>
      <c r="B2197" s="94">
        <v>61</v>
      </c>
      <c r="C2197" s="94">
        <v>17</v>
      </c>
      <c r="D2197" s="94" t="s">
        <v>1280</v>
      </c>
      <c r="E2197" s="94" t="s">
        <v>5603</v>
      </c>
      <c r="F2197" s="94">
        <v>818</v>
      </c>
      <c r="G2197" s="94" t="s">
        <v>1305</v>
      </c>
      <c r="H2197" s="94" t="s">
        <v>5604</v>
      </c>
    </row>
    <row r="2198" spans="1:8" x14ac:dyDescent="0.15">
      <c r="A2198" s="95">
        <v>42824</v>
      </c>
      <c r="B2198" s="94">
        <v>61</v>
      </c>
      <c r="C2198" s="94">
        <v>18</v>
      </c>
      <c r="D2198" s="94" t="s">
        <v>1280</v>
      </c>
      <c r="E2198" s="94" t="s">
        <v>5605</v>
      </c>
      <c r="F2198" s="94">
        <v>818</v>
      </c>
      <c r="G2198" s="94" t="s">
        <v>1305</v>
      </c>
      <c r="H2198" s="94" t="s">
        <v>5606</v>
      </c>
    </row>
    <row r="2199" spans="1:8" x14ac:dyDescent="0.15">
      <c r="A2199" s="95">
        <v>41040</v>
      </c>
      <c r="B2199" s="94">
        <v>61</v>
      </c>
      <c r="C2199" s="94">
        <v>19</v>
      </c>
      <c r="D2199" s="94" t="s">
        <v>1280</v>
      </c>
      <c r="E2199" s="94" t="s">
        <v>5607</v>
      </c>
      <c r="F2199" s="94">
        <v>818</v>
      </c>
      <c r="G2199" s="94" t="s">
        <v>1305</v>
      </c>
      <c r="H2199" s="94" t="s">
        <v>5608</v>
      </c>
    </row>
    <row r="2200" spans="1:8" x14ac:dyDescent="0.15">
      <c r="A2200" s="95">
        <v>42824</v>
      </c>
      <c r="B2200" s="94">
        <v>61</v>
      </c>
      <c r="C2200" s="94">
        <v>20</v>
      </c>
      <c r="D2200" s="94" t="s">
        <v>1280</v>
      </c>
      <c r="E2200" s="94" t="s">
        <v>5609</v>
      </c>
      <c r="F2200" s="94">
        <v>818</v>
      </c>
      <c r="G2200" s="94" t="s">
        <v>1305</v>
      </c>
      <c r="H2200" s="94" t="s">
        <v>5610</v>
      </c>
    </row>
    <row r="2201" spans="1:8" x14ac:dyDescent="0.15">
      <c r="A2201" s="95">
        <v>41026</v>
      </c>
      <c r="B2201" s="94">
        <v>51</v>
      </c>
      <c r="C2201" s="94">
        <v>21</v>
      </c>
      <c r="D2201" s="94" t="s">
        <v>1307</v>
      </c>
      <c r="E2201" s="94" t="s">
        <v>5611</v>
      </c>
      <c r="F2201" s="94">
        <v>818</v>
      </c>
      <c r="G2201" s="94" t="s">
        <v>1305</v>
      </c>
      <c r="H2201" s="94" t="s">
        <v>5612</v>
      </c>
    </row>
    <row r="2202" spans="1:8" x14ac:dyDescent="0.15">
      <c r="A2202" s="95">
        <v>42824</v>
      </c>
      <c r="B2202" s="94">
        <v>51</v>
      </c>
      <c r="C2202" s="94">
        <v>22</v>
      </c>
      <c r="D2202" s="94" t="s">
        <v>1307</v>
      </c>
      <c r="E2202" s="94" t="s">
        <v>5613</v>
      </c>
      <c r="F2202" s="94">
        <v>818</v>
      </c>
      <c r="G2202" s="94" t="s">
        <v>1305</v>
      </c>
      <c r="H2202" s="94" t="s">
        <v>5614</v>
      </c>
    </row>
    <row r="2203" spans="1:8" x14ac:dyDescent="0.15">
      <c r="A2203" s="95">
        <v>41026</v>
      </c>
      <c r="B2203" s="94">
        <v>21</v>
      </c>
      <c r="C2203" s="94">
        <v>23</v>
      </c>
      <c r="D2203" s="94" t="s">
        <v>1280</v>
      </c>
      <c r="E2203" s="94" t="s">
        <v>5615</v>
      </c>
      <c r="F2203" s="94">
        <v>818</v>
      </c>
      <c r="G2203" s="94" t="s">
        <v>1305</v>
      </c>
      <c r="H2203" s="94" t="s">
        <v>5616</v>
      </c>
    </row>
    <row r="2204" spans="1:8" x14ac:dyDescent="0.15">
      <c r="A2204" s="95">
        <v>41026</v>
      </c>
      <c r="B2204" s="94">
        <v>61</v>
      </c>
      <c r="C2204" s="94">
        <v>24</v>
      </c>
      <c r="D2204" s="94" t="s">
        <v>1280</v>
      </c>
      <c r="E2204" s="94" t="s">
        <v>5617</v>
      </c>
      <c r="F2204" s="94">
        <v>818</v>
      </c>
      <c r="G2204" s="94" t="s">
        <v>1305</v>
      </c>
      <c r="H2204" s="94" t="s">
        <v>5618</v>
      </c>
    </row>
    <row r="2205" spans="1:8" x14ac:dyDescent="0.15">
      <c r="A2205" s="95">
        <v>41026</v>
      </c>
      <c r="B2205" s="94">
        <v>61</v>
      </c>
      <c r="C2205" s="94">
        <v>25</v>
      </c>
      <c r="D2205" s="94" t="s">
        <v>1280</v>
      </c>
      <c r="E2205" s="94" t="s">
        <v>5619</v>
      </c>
      <c r="F2205" s="94">
        <v>818</v>
      </c>
      <c r="G2205" s="94" t="s">
        <v>1305</v>
      </c>
      <c r="H2205" s="94" t="s">
        <v>5620</v>
      </c>
    </row>
    <row r="2206" spans="1:8" x14ac:dyDescent="0.15">
      <c r="A2206" s="95">
        <v>42824</v>
      </c>
      <c r="B2206" s="94">
        <v>61</v>
      </c>
      <c r="C2206" s="94">
        <v>26</v>
      </c>
      <c r="D2206" s="94" t="s">
        <v>1280</v>
      </c>
      <c r="E2206" s="94" t="s">
        <v>5621</v>
      </c>
      <c r="F2206" s="94">
        <v>818</v>
      </c>
      <c r="G2206" s="94" t="s">
        <v>1305</v>
      </c>
      <c r="H2206" s="94" t="s">
        <v>5622</v>
      </c>
    </row>
    <row r="2207" spans="1:8" x14ac:dyDescent="0.15">
      <c r="A2207" s="95">
        <v>42824</v>
      </c>
      <c r="B2207" s="94">
        <v>61</v>
      </c>
      <c r="C2207" s="94">
        <v>27</v>
      </c>
      <c r="D2207" s="94" t="s">
        <v>1280</v>
      </c>
      <c r="E2207" s="94" t="s">
        <v>5623</v>
      </c>
      <c r="F2207" s="94">
        <v>818</v>
      </c>
      <c r="G2207" s="94" t="s">
        <v>1305</v>
      </c>
      <c r="H2207" s="94" t="s">
        <v>5624</v>
      </c>
    </row>
    <row r="2208" spans="1:8" x14ac:dyDescent="0.15">
      <c r="A2208" s="95">
        <v>42824</v>
      </c>
      <c r="B2208" s="94">
        <v>61</v>
      </c>
      <c r="C2208" s="94">
        <v>28</v>
      </c>
      <c r="D2208" s="94" t="s">
        <v>1280</v>
      </c>
      <c r="E2208" s="94" t="s">
        <v>5625</v>
      </c>
      <c r="F2208" s="94">
        <v>818</v>
      </c>
      <c r="G2208" s="94" t="s">
        <v>1316</v>
      </c>
      <c r="H2208" s="94" t="s">
        <v>5626</v>
      </c>
    </row>
    <row r="2209" spans="1:8" x14ac:dyDescent="0.15">
      <c r="A2209" s="95">
        <v>42824</v>
      </c>
      <c r="B2209" s="94">
        <v>61</v>
      </c>
      <c r="C2209" s="94">
        <v>29</v>
      </c>
      <c r="D2209" s="94" t="s">
        <v>1280</v>
      </c>
      <c r="E2209" s="94" t="s">
        <v>5627</v>
      </c>
      <c r="F2209" s="94">
        <v>818</v>
      </c>
      <c r="G2209" s="94" t="s">
        <v>1316</v>
      </c>
      <c r="H2209" s="94" t="s">
        <v>5628</v>
      </c>
    </row>
    <row r="2210" spans="1:8" x14ac:dyDescent="0.15">
      <c r="A2210" s="95">
        <v>42824</v>
      </c>
      <c r="B2210" s="94">
        <v>11</v>
      </c>
      <c r="C2210" s="94">
        <v>30</v>
      </c>
      <c r="D2210" s="94" t="s">
        <v>1280</v>
      </c>
      <c r="E2210" s="94" t="s">
        <v>5629</v>
      </c>
      <c r="F2210" s="94">
        <v>818</v>
      </c>
      <c r="G2210" s="94" t="s">
        <v>1316</v>
      </c>
      <c r="H2210" s="94" t="s">
        <v>5630</v>
      </c>
    </row>
    <row r="2211" spans="1:8" x14ac:dyDescent="0.15">
      <c r="A2211" s="95">
        <v>43770</v>
      </c>
      <c r="B2211" s="94">
        <v>11</v>
      </c>
      <c r="C2211" s="94">
        <v>1</v>
      </c>
      <c r="D2211" s="94" t="s">
        <v>1280</v>
      </c>
      <c r="E2211" s="94" t="s">
        <v>5631</v>
      </c>
      <c r="F2211" s="94">
        <v>953</v>
      </c>
      <c r="G2211" s="94" t="s">
        <v>1287</v>
      </c>
      <c r="H2211" s="94" t="s">
        <v>5632</v>
      </c>
    </row>
    <row r="2212" spans="1:8" x14ac:dyDescent="0.15">
      <c r="A2212" s="95">
        <v>43770</v>
      </c>
      <c r="B2212" s="94">
        <v>61</v>
      </c>
      <c r="C2212" s="94">
        <v>2</v>
      </c>
      <c r="D2212" s="94" t="s">
        <v>1280</v>
      </c>
      <c r="E2212" s="94" t="s">
        <v>5633</v>
      </c>
      <c r="F2212" s="94">
        <v>953</v>
      </c>
      <c r="G2212" s="94" t="s">
        <v>1287</v>
      </c>
      <c r="H2212" s="94" t="s">
        <v>5634</v>
      </c>
    </row>
    <row r="2213" spans="1:8" x14ac:dyDescent="0.15">
      <c r="A2213" s="95">
        <v>43770</v>
      </c>
      <c r="B2213" s="94">
        <v>21</v>
      </c>
      <c r="C2213" s="94">
        <v>3</v>
      </c>
      <c r="D2213" s="94" t="s">
        <v>1280</v>
      </c>
      <c r="E2213" s="94" t="s">
        <v>5635</v>
      </c>
      <c r="F2213" s="94">
        <v>953</v>
      </c>
      <c r="G2213" s="94" t="s">
        <v>1287</v>
      </c>
      <c r="H2213" s="94" t="s">
        <v>5636</v>
      </c>
    </row>
    <row r="2214" spans="1:8" x14ac:dyDescent="0.15">
      <c r="A2214" s="95">
        <v>42858</v>
      </c>
      <c r="B2214" s="94">
        <v>61</v>
      </c>
      <c r="C2214" s="94">
        <v>4</v>
      </c>
      <c r="D2214" s="94" t="s">
        <v>1280</v>
      </c>
      <c r="E2214" s="94" t="s">
        <v>5637</v>
      </c>
      <c r="F2214" s="94">
        <v>953</v>
      </c>
      <c r="G2214" s="94" t="s">
        <v>1294</v>
      </c>
      <c r="H2214" s="94" t="s">
        <v>5638</v>
      </c>
    </row>
    <row r="2215" spans="1:8" x14ac:dyDescent="0.15">
      <c r="A2215" s="95">
        <v>42597</v>
      </c>
      <c r="B2215" s="94">
        <v>61</v>
      </c>
      <c r="C2215" s="94">
        <v>5</v>
      </c>
      <c r="D2215" s="94" t="s">
        <v>1280</v>
      </c>
      <c r="E2215" s="94" t="s">
        <v>5639</v>
      </c>
      <c r="F2215" s="94">
        <v>953</v>
      </c>
      <c r="G2215" s="94" t="s">
        <v>1294</v>
      </c>
      <c r="H2215" s="94" t="s">
        <v>5640</v>
      </c>
    </row>
    <row r="2216" spans="1:8" x14ac:dyDescent="0.15">
      <c r="A2216" s="95">
        <v>44451</v>
      </c>
      <c r="B2216" s="94">
        <v>61</v>
      </c>
      <c r="C2216" s="94">
        <v>6</v>
      </c>
      <c r="D2216" s="94" t="s">
        <v>1280</v>
      </c>
      <c r="E2216" s="94" t="s">
        <v>5641</v>
      </c>
      <c r="F2216" s="94">
        <v>953</v>
      </c>
      <c r="G2216" s="94" t="s">
        <v>1294</v>
      </c>
      <c r="H2216" s="94" t="s">
        <v>5642</v>
      </c>
    </row>
    <row r="2217" spans="1:8" x14ac:dyDescent="0.15">
      <c r="A2217" s="95">
        <v>42858</v>
      </c>
      <c r="B2217" s="94">
        <v>12</v>
      </c>
      <c r="C2217" s="94">
        <v>7</v>
      </c>
      <c r="D2217" s="94" t="s">
        <v>1280</v>
      </c>
      <c r="E2217" s="94" t="s">
        <v>5643</v>
      </c>
      <c r="F2217" s="94">
        <v>953</v>
      </c>
      <c r="G2217" s="94" t="s">
        <v>1294</v>
      </c>
      <c r="H2217" s="94" t="s">
        <v>5644</v>
      </c>
    </row>
    <row r="2218" spans="1:8" x14ac:dyDescent="0.15">
      <c r="A2218" s="95">
        <v>42597</v>
      </c>
      <c r="B2218" s="94">
        <v>12</v>
      </c>
      <c r="C2218" s="94">
        <v>8</v>
      </c>
      <c r="D2218" s="94" t="s">
        <v>1280</v>
      </c>
      <c r="E2218" s="94" t="s">
        <v>5645</v>
      </c>
      <c r="F2218" s="94">
        <v>953</v>
      </c>
      <c r="G2218" s="94" t="s">
        <v>1294</v>
      </c>
      <c r="H2218" s="94" t="s">
        <v>5646</v>
      </c>
    </row>
    <row r="2219" spans="1:8" x14ac:dyDescent="0.15">
      <c r="A2219" s="95">
        <v>44287</v>
      </c>
      <c r="B2219" s="94">
        <v>12</v>
      </c>
      <c r="C2219" s="94">
        <v>9</v>
      </c>
      <c r="D2219" s="94" t="s">
        <v>1280</v>
      </c>
      <c r="E2219" s="94" t="s">
        <v>5647</v>
      </c>
      <c r="F2219" s="94">
        <v>953</v>
      </c>
      <c r="G2219" s="94" t="s">
        <v>1294</v>
      </c>
      <c r="H2219" s="94" t="s">
        <v>5648</v>
      </c>
    </row>
    <row r="2220" spans="1:8" x14ac:dyDescent="0.15">
      <c r="A2220" s="95">
        <v>43770</v>
      </c>
      <c r="B2220" s="94">
        <v>34</v>
      </c>
      <c r="C2220" s="94">
        <v>10</v>
      </c>
      <c r="D2220" s="94" t="s">
        <v>1280</v>
      </c>
      <c r="E2220" s="94" t="s">
        <v>5649</v>
      </c>
      <c r="F2220" s="94">
        <v>953</v>
      </c>
      <c r="G2220" s="94" t="s">
        <v>1294</v>
      </c>
      <c r="H2220" s="94" t="s">
        <v>5650</v>
      </c>
    </row>
    <row r="2221" spans="1:8" x14ac:dyDescent="0.15">
      <c r="A2221" s="95">
        <v>42858</v>
      </c>
      <c r="B2221" s="94">
        <v>22</v>
      </c>
      <c r="C2221" s="94">
        <v>11</v>
      </c>
      <c r="D2221" s="94" t="s">
        <v>1280</v>
      </c>
      <c r="E2221" s="94" t="s">
        <v>5651</v>
      </c>
      <c r="F2221" s="94">
        <v>953</v>
      </c>
      <c r="G2221" s="94" t="s">
        <v>1294</v>
      </c>
      <c r="H2221" s="94" t="s">
        <v>5652</v>
      </c>
    </row>
    <row r="2222" spans="1:8" x14ac:dyDescent="0.15">
      <c r="A2222" s="95">
        <v>42597</v>
      </c>
      <c r="B2222" s="94">
        <v>22</v>
      </c>
      <c r="C2222" s="94">
        <v>12</v>
      </c>
      <c r="D2222" s="94" t="s">
        <v>1280</v>
      </c>
      <c r="E2222" s="94" t="s">
        <v>5653</v>
      </c>
      <c r="F2222" s="94">
        <v>953</v>
      </c>
      <c r="G2222" s="94" t="s">
        <v>1294</v>
      </c>
      <c r="H2222" s="94" t="s">
        <v>5654</v>
      </c>
    </row>
    <row r="2223" spans="1:8" x14ac:dyDescent="0.15">
      <c r="A2223" s="95">
        <v>42597</v>
      </c>
      <c r="B2223" s="94">
        <v>35</v>
      </c>
      <c r="C2223" s="94">
        <v>13</v>
      </c>
      <c r="D2223" s="94" t="s">
        <v>1280</v>
      </c>
      <c r="E2223" s="94" t="s">
        <v>5655</v>
      </c>
      <c r="F2223" s="94">
        <v>953</v>
      </c>
      <c r="G2223" s="94" t="s">
        <v>1294</v>
      </c>
      <c r="H2223" s="94" t="s">
        <v>5656</v>
      </c>
    </row>
    <row r="2224" spans="1:8" x14ac:dyDescent="0.15">
      <c r="A2224" s="95">
        <v>44451</v>
      </c>
      <c r="B2224" s="94">
        <v>61</v>
      </c>
      <c r="C2224" s="94">
        <v>14</v>
      </c>
      <c r="D2224" s="94" t="s">
        <v>1280</v>
      </c>
      <c r="E2224" s="94" t="s">
        <v>5657</v>
      </c>
      <c r="F2224" s="94">
        <v>953</v>
      </c>
      <c r="G2224" s="94" t="s">
        <v>1294</v>
      </c>
      <c r="H2224" s="94" t="s">
        <v>5658</v>
      </c>
    </row>
    <row r="2225" spans="1:8" x14ac:dyDescent="0.15">
      <c r="A2225" s="95">
        <v>43770</v>
      </c>
      <c r="B2225" s="94">
        <v>61</v>
      </c>
      <c r="C2225" s="94">
        <v>15</v>
      </c>
      <c r="D2225" s="94" t="s">
        <v>1280</v>
      </c>
      <c r="E2225" s="94" t="s">
        <v>5659</v>
      </c>
      <c r="F2225" s="94">
        <v>953</v>
      </c>
      <c r="G2225" s="94" t="s">
        <v>1305</v>
      </c>
      <c r="H2225" s="94" t="s">
        <v>5660</v>
      </c>
    </row>
    <row r="2226" spans="1:8" x14ac:dyDescent="0.15">
      <c r="A2226" s="95">
        <v>42597</v>
      </c>
      <c r="B2226" s="94">
        <v>61</v>
      </c>
      <c r="C2226" s="94">
        <v>16</v>
      </c>
      <c r="D2226" s="94" t="s">
        <v>1280</v>
      </c>
      <c r="E2226" s="94" t="s">
        <v>5661</v>
      </c>
      <c r="F2226" s="94">
        <v>953</v>
      </c>
      <c r="G2226" s="94" t="s">
        <v>1305</v>
      </c>
      <c r="H2226" s="94" t="s">
        <v>5662</v>
      </c>
    </row>
    <row r="2227" spans="1:8" x14ac:dyDescent="0.15">
      <c r="A2227" s="95">
        <v>42858</v>
      </c>
      <c r="B2227" s="94">
        <v>61</v>
      </c>
      <c r="C2227" s="94">
        <v>17</v>
      </c>
      <c r="D2227" s="94" t="s">
        <v>1280</v>
      </c>
      <c r="E2227" s="94" t="s">
        <v>5663</v>
      </c>
      <c r="F2227" s="94">
        <v>953</v>
      </c>
      <c r="G2227" s="94" t="s">
        <v>1305</v>
      </c>
      <c r="H2227" s="94" t="s">
        <v>5664</v>
      </c>
    </row>
    <row r="2228" spans="1:8" x14ac:dyDescent="0.15">
      <c r="A2228" s="95">
        <v>44456</v>
      </c>
      <c r="B2228" s="94">
        <v>51</v>
      </c>
      <c r="C2228" s="94">
        <v>18</v>
      </c>
      <c r="D2228" s="94" t="s">
        <v>1307</v>
      </c>
      <c r="E2228" s="94" t="s">
        <v>5665</v>
      </c>
      <c r="F2228" s="94">
        <v>953</v>
      </c>
      <c r="G2228" s="94" t="s">
        <v>1305</v>
      </c>
      <c r="H2228" s="94" t="s">
        <v>5666</v>
      </c>
    </row>
    <row r="2229" spans="1:8" x14ac:dyDescent="0.15">
      <c r="A2229" s="95">
        <v>42597</v>
      </c>
      <c r="B2229" s="94">
        <v>41</v>
      </c>
      <c r="C2229" s="94">
        <v>19</v>
      </c>
      <c r="D2229" s="94" t="s">
        <v>1280</v>
      </c>
      <c r="E2229" s="94" t="s">
        <v>5667</v>
      </c>
      <c r="F2229" s="94">
        <v>953</v>
      </c>
      <c r="G2229" s="94" t="s">
        <v>1305</v>
      </c>
      <c r="H2229" s="94" t="s">
        <v>5668</v>
      </c>
    </row>
    <row r="2230" spans="1:8" x14ac:dyDescent="0.15">
      <c r="A2230" s="95">
        <v>43770</v>
      </c>
      <c r="B2230" s="94">
        <v>61</v>
      </c>
      <c r="C2230" s="94">
        <v>20</v>
      </c>
      <c r="D2230" s="94" t="s">
        <v>1280</v>
      </c>
      <c r="E2230" s="94" t="s">
        <v>5669</v>
      </c>
      <c r="F2230" s="94">
        <v>953</v>
      </c>
      <c r="G2230" s="94" t="s">
        <v>1316</v>
      </c>
      <c r="H2230" s="94" t="s">
        <v>5670</v>
      </c>
    </row>
    <row r="2231" spans="1:8" x14ac:dyDescent="0.15">
      <c r="A2231" s="95">
        <v>44451</v>
      </c>
      <c r="B2231" s="94">
        <v>12</v>
      </c>
      <c r="C2231" s="94">
        <v>21</v>
      </c>
      <c r="D2231" s="94" t="s">
        <v>1280</v>
      </c>
      <c r="E2231" s="94" t="s">
        <v>5671</v>
      </c>
      <c r="F2231" s="94">
        <v>953</v>
      </c>
      <c r="G2231" s="94" t="s">
        <v>1322</v>
      </c>
      <c r="H2231" s="94" t="s">
        <v>5672</v>
      </c>
    </row>
    <row r="2232" spans="1:8" x14ac:dyDescent="0.15">
      <c r="A2232" s="95">
        <v>43770</v>
      </c>
      <c r="B2232" s="94">
        <v>12</v>
      </c>
      <c r="C2232" s="94">
        <v>22</v>
      </c>
      <c r="D2232" s="94" t="s">
        <v>1280</v>
      </c>
      <c r="E2232" s="94" t="s">
        <v>5673</v>
      </c>
      <c r="F2232" s="94">
        <v>953</v>
      </c>
      <c r="G2232" s="94" t="s">
        <v>1322</v>
      </c>
      <c r="H2232" s="94" t="s">
        <v>5674</v>
      </c>
    </row>
    <row r="2233" spans="1:8" x14ac:dyDescent="0.15">
      <c r="A2233" s="95">
        <v>44287</v>
      </c>
      <c r="B2233" s="94">
        <v>61</v>
      </c>
      <c r="C2233" s="94">
        <v>23</v>
      </c>
      <c r="D2233" s="94" t="s">
        <v>1314</v>
      </c>
      <c r="E2233" s="94" t="s">
        <v>5675</v>
      </c>
      <c r="F2233" s="94">
        <v>953</v>
      </c>
      <c r="G2233" s="94" t="s">
        <v>1322</v>
      </c>
      <c r="H2233" s="94" t="s">
        <v>5676</v>
      </c>
    </row>
    <row r="2234" spans="1:8" x14ac:dyDescent="0.15">
      <c r="A2234" s="95">
        <v>43770</v>
      </c>
      <c r="B2234" s="94">
        <v>61</v>
      </c>
      <c r="C2234" s="94">
        <v>24</v>
      </c>
      <c r="D2234" s="94" t="s">
        <v>1314</v>
      </c>
      <c r="E2234" s="94" t="s">
        <v>5677</v>
      </c>
      <c r="F2234" s="94">
        <v>953</v>
      </c>
      <c r="G2234" s="94" t="s">
        <v>1322</v>
      </c>
      <c r="H2234" s="94" t="s">
        <v>5678</v>
      </c>
    </row>
    <row r="2235" spans="1:8" x14ac:dyDescent="0.15">
      <c r="A2235" s="95">
        <v>42858</v>
      </c>
      <c r="B2235" s="94">
        <v>61</v>
      </c>
      <c r="C2235" s="94">
        <v>25</v>
      </c>
      <c r="D2235" s="94" t="s">
        <v>1280</v>
      </c>
      <c r="E2235" s="94" t="s">
        <v>5679</v>
      </c>
      <c r="F2235" s="94">
        <v>953</v>
      </c>
      <c r="G2235" s="94" t="s">
        <v>1322</v>
      </c>
      <c r="H2235" s="94" t="s">
        <v>5680</v>
      </c>
    </row>
    <row r="2236" spans="1:8" x14ac:dyDescent="0.15">
      <c r="A2236" s="95">
        <v>44456</v>
      </c>
      <c r="B2236" s="94">
        <v>22</v>
      </c>
      <c r="C2236" s="94">
        <v>26</v>
      </c>
      <c r="D2236" s="94" t="s">
        <v>1280</v>
      </c>
      <c r="E2236" s="94" t="s">
        <v>5681</v>
      </c>
      <c r="F2236" s="94">
        <v>953</v>
      </c>
      <c r="G2236" s="94" t="s">
        <v>1322</v>
      </c>
      <c r="H2236" s="94" t="s">
        <v>5682</v>
      </c>
    </row>
    <row r="2237" spans="1:8" x14ac:dyDescent="0.15">
      <c r="A2237" s="95">
        <v>42858</v>
      </c>
      <c r="B2237" s="94">
        <v>61</v>
      </c>
      <c r="C2237" s="94">
        <v>27</v>
      </c>
      <c r="D2237" s="94" t="s">
        <v>1280</v>
      </c>
      <c r="E2237" s="94" t="s">
        <v>5683</v>
      </c>
      <c r="F2237" s="94">
        <v>953</v>
      </c>
      <c r="G2237" s="94" t="s">
        <v>1322</v>
      </c>
      <c r="H2237" s="94" t="s">
        <v>5684</v>
      </c>
    </row>
    <row r="2238" spans="1:8" x14ac:dyDescent="0.15">
      <c r="A2238" s="95">
        <v>43770</v>
      </c>
      <c r="B2238" s="94">
        <v>61</v>
      </c>
      <c r="C2238" s="94">
        <v>28</v>
      </c>
      <c r="D2238" s="94" t="s">
        <v>1280</v>
      </c>
      <c r="E2238" s="94" t="s">
        <v>5685</v>
      </c>
      <c r="F2238" s="94">
        <v>953</v>
      </c>
      <c r="G2238" s="94" t="s">
        <v>1786</v>
      </c>
      <c r="H2238" s="94" t="s">
        <v>5686</v>
      </c>
    </row>
    <row r="2239" spans="1:8" x14ac:dyDescent="0.15">
      <c r="A2239" s="95">
        <v>43235</v>
      </c>
      <c r="B2239" s="94">
        <v>11</v>
      </c>
      <c r="C2239" s="94">
        <v>1</v>
      </c>
      <c r="D2239" s="94" t="s">
        <v>1280</v>
      </c>
      <c r="E2239" s="94" t="s">
        <v>5687</v>
      </c>
      <c r="F2239" s="94">
        <v>674</v>
      </c>
      <c r="G2239" s="94" t="s">
        <v>1287</v>
      </c>
      <c r="H2239" s="94" t="s">
        <v>5688</v>
      </c>
    </row>
    <row r="2240" spans="1:8" x14ac:dyDescent="0.15">
      <c r="A2240" s="95">
        <v>43235</v>
      </c>
      <c r="B2240" s="94">
        <v>61</v>
      </c>
      <c r="C2240" s="94">
        <v>2</v>
      </c>
      <c r="D2240" s="94" t="s">
        <v>1280</v>
      </c>
      <c r="E2240" s="94" t="s">
        <v>5689</v>
      </c>
      <c r="F2240" s="94">
        <v>674</v>
      </c>
      <c r="G2240" s="94" t="s">
        <v>1287</v>
      </c>
      <c r="H2240" s="94" t="s">
        <v>5690</v>
      </c>
    </row>
    <row r="2241" spans="1:8" x14ac:dyDescent="0.15">
      <c r="A2241" s="95">
        <v>43235</v>
      </c>
      <c r="B2241" s="94">
        <v>61</v>
      </c>
      <c r="C2241" s="94">
        <v>3</v>
      </c>
      <c r="D2241" s="94" t="s">
        <v>1280</v>
      </c>
      <c r="E2241" s="94" t="s">
        <v>5691</v>
      </c>
      <c r="F2241" s="94">
        <v>674</v>
      </c>
      <c r="G2241" s="94" t="s">
        <v>1287</v>
      </c>
      <c r="H2241" s="94" t="s">
        <v>5692</v>
      </c>
    </row>
    <row r="2242" spans="1:8" x14ac:dyDescent="0.15">
      <c r="A2242" s="95">
        <v>40793</v>
      </c>
      <c r="B2242" s="94">
        <v>21</v>
      </c>
      <c r="C2242" s="94">
        <v>4</v>
      </c>
      <c r="D2242" s="94" t="s">
        <v>1280</v>
      </c>
      <c r="E2242" s="94" t="s">
        <v>5693</v>
      </c>
      <c r="F2242" s="94">
        <v>674</v>
      </c>
      <c r="G2242" s="94" t="s">
        <v>1287</v>
      </c>
      <c r="H2242" s="94" t="s">
        <v>5694</v>
      </c>
    </row>
    <row r="2243" spans="1:8" x14ac:dyDescent="0.15">
      <c r="A2243" s="95">
        <v>43235</v>
      </c>
      <c r="B2243" s="94">
        <v>61</v>
      </c>
      <c r="C2243" s="94">
        <v>5</v>
      </c>
      <c r="D2243" s="94" t="s">
        <v>1280</v>
      </c>
      <c r="E2243" s="94" t="s">
        <v>5695</v>
      </c>
      <c r="F2243" s="94">
        <v>674</v>
      </c>
      <c r="G2243" s="94" t="s">
        <v>1287</v>
      </c>
      <c r="H2243" s="94" t="s">
        <v>5696</v>
      </c>
    </row>
    <row r="2244" spans="1:8" x14ac:dyDescent="0.15">
      <c r="A2244" s="95">
        <v>42633</v>
      </c>
      <c r="B2244" s="94">
        <v>61</v>
      </c>
      <c r="C2244" s="94">
        <v>6</v>
      </c>
      <c r="D2244" s="94" t="s">
        <v>1280</v>
      </c>
      <c r="E2244" s="94" t="s">
        <v>5697</v>
      </c>
      <c r="F2244" s="94">
        <v>674</v>
      </c>
      <c r="G2244" s="94" t="s">
        <v>1294</v>
      </c>
      <c r="H2244" s="94" t="s">
        <v>5698</v>
      </c>
    </row>
    <row r="2245" spans="1:8" x14ac:dyDescent="0.15">
      <c r="A2245" s="95">
        <v>42865</v>
      </c>
      <c r="B2245" s="94">
        <v>61</v>
      </c>
      <c r="C2245" s="94">
        <v>7</v>
      </c>
      <c r="D2245" s="94" t="s">
        <v>1280</v>
      </c>
      <c r="E2245" s="94" t="s">
        <v>5699</v>
      </c>
      <c r="F2245" s="94">
        <v>674</v>
      </c>
      <c r="G2245" s="94" t="s">
        <v>1294</v>
      </c>
      <c r="H2245" s="94" t="s">
        <v>5700</v>
      </c>
    </row>
    <row r="2246" spans="1:8" x14ac:dyDescent="0.15">
      <c r="A2246" s="95">
        <v>42865</v>
      </c>
      <c r="B2246" s="94">
        <v>61</v>
      </c>
      <c r="C2246" s="94">
        <v>8</v>
      </c>
      <c r="D2246" s="94" t="s">
        <v>1280</v>
      </c>
      <c r="E2246" s="94" t="s">
        <v>5701</v>
      </c>
      <c r="F2246" s="94">
        <v>674</v>
      </c>
      <c r="G2246" s="94" t="s">
        <v>1294</v>
      </c>
      <c r="H2246" s="94" t="s">
        <v>5702</v>
      </c>
    </row>
    <row r="2247" spans="1:8" x14ac:dyDescent="0.15">
      <c r="A2247" s="95">
        <v>43546</v>
      </c>
      <c r="B2247" s="94">
        <v>61</v>
      </c>
      <c r="C2247" s="94">
        <v>9</v>
      </c>
      <c r="D2247" s="94" t="s">
        <v>1280</v>
      </c>
      <c r="E2247" s="94" t="s">
        <v>5703</v>
      </c>
      <c r="F2247" s="94">
        <v>674</v>
      </c>
      <c r="G2247" s="94" t="s">
        <v>1294</v>
      </c>
      <c r="H2247" s="94" t="s">
        <v>5704</v>
      </c>
    </row>
    <row r="2248" spans="1:8" x14ac:dyDescent="0.15">
      <c r="A2248" s="95">
        <v>43587</v>
      </c>
      <c r="B2248" s="94">
        <v>61</v>
      </c>
      <c r="C2248" s="94">
        <v>9</v>
      </c>
      <c r="D2248" s="94" t="s">
        <v>1280</v>
      </c>
      <c r="E2248" s="94" t="s">
        <v>5703</v>
      </c>
      <c r="F2248" s="94">
        <v>674</v>
      </c>
      <c r="G2248" s="94" t="s">
        <v>1294</v>
      </c>
      <c r="H2248" s="94" t="s">
        <v>5705</v>
      </c>
    </row>
    <row r="2249" spans="1:8" x14ac:dyDescent="0.15">
      <c r="A2249" s="95">
        <v>44000</v>
      </c>
      <c r="B2249" s="94">
        <v>33</v>
      </c>
      <c r="C2249" s="94">
        <v>10</v>
      </c>
      <c r="D2249" s="94" t="s">
        <v>1280</v>
      </c>
      <c r="E2249" s="94" t="s">
        <v>5706</v>
      </c>
      <c r="F2249" s="94">
        <v>674</v>
      </c>
      <c r="G2249" s="94" t="s">
        <v>1294</v>
      </c>
      <c r="H2249" s="94" t="s">
        <v>5707</v>
      </c>
    </row>
    <row r="2250" spans="1:8" x14ac:dyDescent="0.15">
      <c r="A2250" s="95">
        <v>42633</v>
      </c>
      <c r="B2250" s="94">
        <v>12</v>
      </c>
      <c r="C2250" s="94">
        <v>11</v>
      </c>
      <c r="D2250" s="94" t="s">
        <v>1280</v>
      </c>
      <c r="E2250" s="94" t="s">
        <v>5708</v>
      </c>
      <c r="F2250" s="94">
        <v>674</v>
      </c>
      <c r="G2250" s="94" t="s">
        <v>1294</v>
      </c>
      <c r="H2250" s="94" t="s">
        <v>5709</v>
      </c>
    </row>
    <row r="2251" spans="1:8" x14ac:dyDescent="0.15">
      <c r="A2251" s="95">
        <v>42865</v>
      </c>
      <c r="B2251" s="94">
        <v>12</v>
      </c>
      <c r="C2251" s="94">
        <v>12</v>
      </c>
      <c r="D2251" s="94" t="s">
        <v>1280</v>
      </c>
      <c r="E2251" s="94" t="s">
        <v>5710</v>
      </c>
      <c r="F2251" s="94">
        <v>674</v>
      </c>
      <c r="G2251" s="94" t="s">
        <v>1294</v>
      </c>
      <c r="H2251" s="94" t="s">
        <v>5711</v>
      </c>
    </row>
    <row r="2252" spans="1:8" x14ac:dyDescent="0.15">
      <c r="A2252" s="95">
        <v>43546</v>
      </c>
      <c r="B2252" s="94">
        <v>12</v>
      </c>
      <c r="C2252" s="94">
        <v>13</v>
      </c>
      <c r="D2252" s="94" t="s">
        <v>1280</v>
      </c>
      <c r="E2252" s="94" t="s">
        <v>5712</v>
      </c>
      <c r="F2252" s="94">
        <v>674</v>
      </c>
      <c r="G2252" s="94" t="s">
        <v>1294</v>
      </c>
      <c r="H2252" s="94" t="s">
        <v>5713</v>
      </c>
    </row>
    <row r="2253" spans="1:8" x14ac:dyDescent="0.15">
      <c r="A2253" s="95">
        <v>43546</v>
      </c>
      <c r="B2253" s="94">
        <v>12</v>
      </c>
      <c r="C2253" s="94">
        <v>14</v>
      </c>
      <c r="D2253" s="94" t="s">
        <v>1280</v>
      </c>
      <c r="E2253" s="94" t="s">
        <v>5714</v>
      </c>
      <c r="F2253" s="94">
        <v>674</v>
      </c>
      <c r="G2253" s="94" t="s">
        <v>1294</v>
      </c>
      <c r="H2253" s="94" t="s">
        <v>5715</v>
      </c>
    </row>
    <row r="2254" spans="1:8" x14ac:dyDescent="0.15">
      <c r="A2254" s="95">
        <v>42865</v>
      </c>
      <c r="B2254" s="94">
        <v>61</v>
      </c>
      <c r="C2254" s="94">
        <v>15</v>
      </c>
      <c r="D2254" s="94" t="s">
        <v>1280</v>
      </c>
      <c r="E2254" s="94" t="s">
        <v>5716</v>
      </c>
      <c r="F2254" s="94">
        <v>674</v>
      </c>
      <c r="G2254" s="94" t="s">
        <v>1294</v>
      </c>
      <c r="H2254" s="94" t="s">
        <v>5717</v>
      </c>
    </row>
    <row r="2255" spans="1:8" x14ac:dyDescent="0.15">
      <c r="A2255" s="95">
        <v>43587</v>
      </c>
      <c r="B2255" s="94">
        <v>12</v>
      </c>
      <c r="C2255" s="94">
        <v>13</v>
      </c>
      <c r="D2255" s="94" t="s">
        <v>1280</v>
      </c>
      <c r="E2255" s="94" t="s">
        <v>5712</v>
      </c>
      <c r="F2255" s="94">
        <v>674</v>
      </c>
      <c r="G2255" s="94" t="s">
        <v>1294</v>
      </c>
      <c r="H2255" s="94" t="s">
        <v>5718</v>
      </c>
    </row>
    <row r="2256" spans="1:8" x14ac:dyDescent="0.15">
      <c r="A2256" s="95">
        <v>44000</v>
      </c>
      <c r="B2256" s="94">
        <v>12</v>
      </c>
      <c r="C2256" s="94">
        <v>16</v>
      </c>
      <c r="D2256" s="94" t="s">
        <v>1280</v>
      </c>
      <c r="E2256" s="94" t="s">
        <v>5719</v>
      </c>
      <c r="F2256" s="94">
        <v>674</v>
      </c>
      <c r="G2256" s="94" t="s">
        <v>1294</v>
      </c>
      <c r="H2256" s="94" t="s">
        <v>5720</v>
      </c>
    </row>
    <row r="2257" spans="1:8" x14ac:dyDescent="0.15">
      <c r="A2257" s="95">
        <v>43235</v>
      </c>
      <c r="B2257" s="94">
        <v>34</v>
      </c>
      <c r="C2257" s="94">
        <v>17</v>
      </c>
      <c r="D2257" s="94" t="s">
        <v>1280</v>
      </c>
      <c r="E2257" s="94" t="s">
        <v>5721</v>
      </c>
      <c r="F2257" s="94">
        <v>674</v>
      </c>
      <c r="G2257" s="94" t="s">
        <v>1294</v>
      </c>
      <c r="H2257" s="94" t="s">
        <v>5722</v>
      </c>
    </row>
    <row r="2258" spans="1:8" x14ac:dyDescent="0.15">
      <c r="A2258" s="95">
        <v>42633</v>
      </c>
      <c r="B2258" s="94">
        <v>22</v>
      </c>
      <c r="C2258" s="94">
        <v>18</v>
      </c>
      <c r="D2258" s="94" t="s">
        <v>1280</v>
      </c>
      <c r="E2258" s="94" t="s">
        <v>5723</v>
      </c>
      <c r="F2258" s="94">
        <v>674</v>
      </c>
      <c r="G2258" s="94" t="s">
        <v>1294</v>
      </c>
      <c r="H2258" s="94" t="s">
        <v>5724</v>
      </c>
    </row>
    <row r="2259" spans="1:8" x14ac:dyDescent="0.15">
      <c r="A2259" s="95">
        <v>42865</v>
      </c>
      <c r="B2259" s="94">
        <v>22</v>
      </c>
      <c r="C2259" s="94">
        <v>19</v>
      </c>
      <c r="D2259" s="94" t="s">
        <v>1280</v>
      </c>
      <c r="E2259" s="94" t="s">
        <v>5725</v>
      </c>
      <c r="F2259" s="94">
        <v>674</v>
      </c>
      <c r="G2259" s="94" t="s">
        <v>1294</v>
      </c>
      <c r="H2259" s="94" t="s">
        <v>5726</v>
      </c>
    </row>
    <row r="2260" spans="1:8" x14ac:dyDescent="0.15">
      <c r="A2260" s="95">
        <v>43587</v>
      </c>
      <c r="B2260" s="94">
        <v>61</v>
      </c>
      <c r="C2260" s="94">
        <v>20</v>
      </c>
      <c r="D2260" s="94" t="s">
        <v>1280</v>
      </c>
      <c r="E2260" s="94" t="s">
        <v>5727</v>
      </c>
      <c r="F2260" s="94">
        <v>674</v>
      </c>
      <c r="G2260" s="94" t="s">
        <v>1294</v>
      </c>
      <c r="H2260" s="94" t="s">
        <v>5728</v>
      </c>
    </row>
    <row r="2261" spans="1:8" x14ac:dyDescent="0.15">
      <c r="A2261" s="95">
        <v>42865</v>
      </c>
      <c r="B2261" s="94">
        <v>61</v>
      </c>
      <c r="C2261" s="94">
        <v>21</v>
      </c>
      <c r="D2261" s="94" t="s">
        <v>1280</v>
      </c>
      <c r="E2261" s="94" t="s">
        <v>5729</v>
      </c>
      <c r="F2261" s="94">
        <v>674</v>
      </c>
      <c r="G2261" s="94" t="s">
        <v>1294</v>
      </c>
      <c r="H2261" s="94" t="s">
        <v>5730</v>
      </c>
    </row>
    <row r="2262" spans="1:8" x14ac:dyDescent="0.15">
      <c r="A2262" s="95">
        <v>44000</v>
      </c>
      <c r="B2262" s="94">
        <v>22</v>
      </c>
      <c r="C2262" s="94">
        <v>22</v>
      </c>
      <c r="D2262" s="94" t="s">
        <v>1280</v>
      </c>
      <c r="E2262" s="94" t="s">
        <v>5731</v>
      </c>
      <c r="F2262" s="94">
        <v>674</v>
      </c>
      <c r="G2262" s="94" t="s">
        <v>1294</v>
      </c>
      <c r="H2262" s="94" t="s">
        <v>5732</v>
      </c>
    </row>
    <row r="2263" spans="1:8" x14ac:dyDescent="0.15">
      <c r="A2263" s="95">
        <v>42633</v>
      </c>
      <c r="B2263" s="94">
        <v>35</v>
      </c>
      <c r="C2263" s="94">
        <v>23</v>
      </c>
      <c r="D2263" s="94" t="s">
        <v>1280</v>
      </c>
      <c r="E2263" s="94" t="s">
        <v>5733</v>
      </c>
      <c r="F2263" s="94">
        <v>674</v>
      </c>
      <c r="G2263" s="94" t="s">
        <v>1294</v>
      </c>
      <c r="H2263" s="94" t="s">
        <v>5734</v>
      </c>
    </row>
    <row r="2264" spans="1:8" x14ac:dyDescent="0.15">
      <c r="A2264" s="95">
        <v>43546</v>
      </c>
      <c r="B2264" s="94">
        <v>35</v>
      </c>
      <c r="C2264" s="94">
        <v>24</v>
      </c>
      <c r="D2264" s="94" t="s">
        <v>1280</v>
      </c>
      <c r="E2264" s="94" t="s">
        <v>5735</v>
      </c>
      <c r="F2264" s="94">
        <v>674</v>
      </c>
      <c r="G2264" s="94" t="s">
        <v>1294</v>
      </c>
      <c r="H2264" s="94" t="s">
        <v>5736</v>
      </c>
    </row>
    <row r="2265" spans="1:8" x14ac:dyDescent="0.15">
      <c r="A2265" s="95">
        <v>42865</v>
      </c>
      <c r="B2265" s="94">
        <v>35</v>
      </c>
      <c r="C2265" s="94">
        <v>25</v>
      </c>
      <c r="D2265" s="94" t="s">
        <v>1280</v>
      </c>
      <c r="E2265" s="94" t="s">
        <v>5737</v>
      </c>
      <c r="F2265" s="94">
        <v>674</v>
      </c>
      <c r="G2265" s="94" t="s">
        <v>1294</v>
      </c>
      <c r="H2265" s="94" t="s">
        <v>5738</v>
      </c>
    </row>
    <row r="2266" spans="1:8" x14ac:dyDescent="0.15">
      <c r="A2266" s="95">
        <v>43587</v>
      </c>
      <c r="B2266" s="94">
        <v>35</v>
      </c>
      <c r="C2266" s="94">
        <v>24</v>
      </c>
      <c r="D2266" s="94" t="s">
        <v>1280</v>
      </c>
      <c r="E2266" s="94" t="s">
        <v>5735</v>
      </c>
      <c r="F2266" s="94">
        <v>674</v>
      </c>
      <c r="G2266" s="94" t="s">
        <v>1294</v>
      </c>
      <c r="H2266" s="94" t="s">
        <v>5739</v>
      </c>
    </row>
    <row r="2267" spans="1:8" x14ac:dyDescent="0.15">
      <c r="A2267" s="95">
        <v>42865</v>
      </c>
      <c r="B2267" s="94">
        <v>35</v>
      </c>
      <c r="C2267" s="94">
        <v>26</v>
      </c>
      <c r="D2267" s="94" t="s">
        <v>1280</v>
      </c>
      <c r="E2267" s="94" t="s">
        <v>5740</v>
      </c>
      <c r="F2267" s="94">
        <v>674</v>
      </c>
      <c r="G2267" s="94" t="s">
        <v>1294</v>
      </c>
      <c r="H2267" s="94" t="s">
        <v>5741</v>
      </c>
    </row>
    <row r="2268" spans="1:8" x14ac:dyDescent="0.15">
      <c r="A2268" s="95">
        <v>44000</v>
      </c>
      <c r="B2268" s="94">
        <v>35</v>
      </c>
      <c r="C2268" s="94">
        <v>27</v>
      </c>
      <c r="D2268" s="94" t="s">
        <v>1280</v>
      </c>
      <c r="E2268" s="94" t="s">
        <v>5742</v>
      </c>
      <c r="F2268" s="94">
        <v>674</v>
      </c>
      <c r="G2268" s="94" t="s">
        <v>1294</v>
      </c>
      <c r="H2268" s="94" t="s">
        <v>5743</v>
      </c>
    </row>
    <row r="2269" spans="1:8" x14ac:dyDescent="0.15">
      <c r="A2269" s="95">
        <v>44068</v>
      </c>
      <c r="B2269" s="94">
        <v>35</v>
      </c>
      <c r="C2269" s="94">
        <v>28</v>
      </c>
      <c r="D2269" s="94" t="s">
        <v>1280</v>
      </c>
      <c r="E2269" s="94" t="s">
        <v>5744</v>
      </c>
      <c r="F2269" s="94">
        <v>674</v>
      </c>
      <c r="G2269" s="94" t="s">
        <v>1294</v>
      </c>
      <c r="H2269" s="94" t="s">
        <v>5745</v>
      </c>
    </row>
    <row r="2270" spans="1:8" x14ac:dyDescent="0.15">
      <c r="A2270" s="95">
        <v>42633</v>
      </c>
      <c r="B2270" s="94">
        <v>61</v>
      </c>
      <c r="C2270" s="94">
        <v>29</v>
      </c>
      <c r="D2270" s="94" t="s">
        <v>1280</v>
      </c>
      <c r="E2270" s="94" t="s">
        <v>5746</v>
      </c>
      <c r="F2270" s="94">
        <v>674</v>
      </c>
      <c r="G2270" s="94" t="s">
        <v>1305</v>
      </c>
      <c r="H2270" s="94" t="s">
        <v>5747</v>
      </c>
    </row>
    <row r="2271" spans="1:8" x14ac:dyDescent="0.15">
      <c r="A2271" s="95">
        <v>42865</v>
      </c>
      <c r="B2271" s="94">
        <v>61</v>
      </c>
      <c r="C2271" s="94">
        <v>30</v>
      </c>
      <c r="D2271" s="94" t="s">
        <v>1280</v>
      </c>
      <c r="E2271" s="94" t="s">
        <v>5748</v>
      </c>
      <c r="F2271" s="94">
        <v>674</v>
      </c>
      <c r="G2271" s="94" t="s">
        <v>1305</v>
      </c>
      <c r="H2271" s="94" t="s">
        <v>5749</v>
      </c>
    </row>
    <row r="2272" spans="1:8" x14ac:dyDescent="0.15">
      <c r="A2272" s="95">
        <v>43587</v>
      </c>
      <c r="B2272" s="94">
        <v>61</v>
      </c>
      <c r="C2272" s="94">
        <v>31</v>
      </c>
      <c r="D2272" s="94" t="s">
        <v>1280</v>
      </c>
      <c r="E2272" s="94" t="s">
        <v>5750</v>
      </c>
      <c r="F2272" s="94">
        <v>674</v>
      </c>
      <c r="G2272" s="94" t="s">
        <v>1305</v>
      </c>
      <c r="H2272" s="94" t="s">
        <v>5751</v>
      </c>
    </row>
    <row r="2273" spans="1:8" x14ac:dyDescent="0.15">
      <c r="A2273" s="95">
        <v>42865</v>
      </c>
      <c r="B2273" s="94">
        <v>61</v>
      </c>
      <c r="C2273" s="94">
        <v>32</v>
      </c>
      <c r="D2273" s="94" t="s">
        <v>1280</v>
      </c>
      <c r="E2273" s="94" t="s">
        <v>5752</v>
      </c>
      <c r="F2273" s="94">
        <v>674</v>
      </c>
      <c r="G2273" s="94" t="s">
        <v>1305</v>
      </c>
      <c r="H2273" s="94" t="s">
        <v>5753</v>
      </c>
    </row>
    <row r="2274" spans="1:8" x14ac:dyDescent="0.15">
      <c r="A2274" s="95">
        <v>43235</v>
      </c>
      <c r="B2274" s="94">
        <v>61</v>
      </c>
      <c r="C2274" s="94">
        <v>33</v>
      </c>
      <c r="D2274" s="94" t="s">
        <v>1280</v>
      </c>
      <c r="E2274" s="94" t="s">
        <v>5754</v>
      </c>
      <c r="F2274" s="94">
        <v>674</v>
      </c>
      <c r="G2274" s="94" t="s">
        <v>1305</v>
      </c>
      <c r="H2274" s="94" t="s">
        <v>5755</v>
      </c>
    </row>
    <row r="2275" spans="1:8" x14ac:dyDescent="0.15">
      <c r="A2275" s="95">
        <v>43235</v>
      </c>
      <c r="B2275" s="94">
        <v>61</v>
      </c>
      <c r="C2275" s="94">
        <v>34</v>
      </c>
      <c r="D2275" s="94" t="s">
        <v>1280</v>
      </c>
      <c r="E2275" s="94" t="s">
        <v>5756</v>
      </c>
      <c r="F2275" s="94">
        <v>674</v>
      </c>
      <c r="G2275" s="94" t="s">
        <v>1305</v>
      </c>
      <c r="H2275" s="94" t="s">
        <v>5757</v>
      </c>
    </row>
    <row r="2276" spans="1:8" x14ac:dyDescent="0.15">
      <c r="A2276" s="95">
        <v>43546</v>
      </c>
      <c r="B2276" s="94">
        <v>61</v>
      </c>
      <c r="C2276" s="94">
        <v>35</v>
      </c>
      <c r="D2276" s="94" t="s">
        <v>1280</v>
      </c>
      <c r="E2276" s="94" t="s">
        <v>5758</v>
      </c>
      <c r="F2276" s="94">
        <v>674</v>
      </c>
      <c r="G2276" s="94" t="s">
        <v>1305</v>
      </c>
      <c r="H2276" s="94" t="s">
        <v>5759</v>
      </c>
    </row>
    <row r="2277" spans="1:8" x14ac:dyDescent="0.15">
      <c r="A2277" s="95">
        <v>43546</v>
      </c>
      <c r="B2277" s="94">
        <v>41</v>
      </c>
      <c r="C2277" s="94">
        <v>36</v>
      </c>
      <c r="D2277" s="94" t="s">
        <v>1280</v>
      </c>
      <c r="E2277" s="94" t="s">
        <v>5760</v>
      </c>
      <c r="F2277" s="94">
        <v>674</v>
      </c>
      <c r="G2277" s="94" t="s">
        <v>1305</v>
      </c>
      <c r="H2277" s="94" t="s">
        <v>5761</v>
      </c>
    </row>
    <row r="2278" spans="1:8" x14ac:dyDescent="0.15">
      <c r="A2278" s="95">
        <v>43235</v>
      </c>
      <c r="B2278" s="94">
        <v>61</v>
      </c>
      <c r="C2278" s="94">
        <v>37</v>
      </c>
      <c r="D2278" s="94" t="s">
        <v>1280</v>
      </c>
      <c r="E2278" s="94" t="s">
        <v>5762</v>
      </c>
      <c r="F2278" s="94">
        <v>674</v>
      </c>
      <c r="G2278" s="94" t="s">
        <v>1305</v>
      </c>
      <c r="H2278" s="94" t="s">
        <v>5763</v>
      </c>
    </row>
    <row r="2279" spans="1:8" x14ac:dyDescent="0.15">
      <c r="A2279" s="95">
        <v>43235</v>
      </c>
      <c r="B2279" s="94">
        <v>61</v>
      </c>
      <c r="C2279" s="94">
        <v>38</v>
      </c>
      <c r="D2279" s="94" t="s">
        <v>1280</v>
      </c>
      <c r="E2279" s="94" t="s">
        <v>5764</v>
      </c>
      <c r="F2279" s="94">
        <v>674</v>
      </c>
      <c r="G2279" s="94" t="s">
        <v>1305</v>
      </c>
      <c r="H2279" s="94" t="s">
        <v>5765</v>
      </c>
    </row>
    <row r="2280" spans="1:8" x14ac:dyDescent="0.15">
      <c r="A2280" s="95">
        <v>43587</v>
      </c>
      <c r="B2280" s="94">
        <v>41</v>
      </c>
      <c r="C2280" s="94">
        <v>36</v>
      </c>
      <c r="D2280" s="94" t="s">
        <v>1280</v>
      </c>
      <c r="E2280" s="94" t="s">
        <v>5760</v>
      </c>
      <c r="F2280" s="94">
        <v>674</v>
      </c>
      <c r="G2280" s="94" t="s">
        <v>1305</v>
      </c>
      <c r="H2280" s="94" t="s">
        <v>5766</v>
      </c>
    </row>
    <row r="2281" spans="1:8" x14ac:dyDescent="0.15">
      <c r="A2281" s="95">
        <v>43235</v>
      </c>
      <c r="B2281" s="94">
        <v>61</v>
      </c>
      <c r="C2281" s="94">
        <v>39</v>
      </c>
      <c r="D2281" s="94" t="s">
        <v>1280</v>
      </c>
      <c r="E2281" s="94" t="s">
        <v>5767</v>
      </c>
      <c r="F2281" s="94">
        <v>674</v>
      </c>
      <c r="G2281" s="94" t="s">
        <v>1316</v>
      </c>
      <c r="H2281" s="94" t="s">
        <v>5768</v>
      </c>
    </row>
    <row r="2282" spans="1:8" x14ac:dyDescent="0.15">
      <c r="A2282" s="95">
        <v>40793</v>
      </c>
      <c r="B2282" s="94">
        <v>34</v>
      </c>
      <c r="C2282" s="94">
        <v>40</v>
      </c>
      <c r="D2282" s="94" t="s">
        <v>1280</v>
      </c>
      <c r="E2282" s="94" t="s">
        <v>5769</v>
      </c>
      <c r="F2282" s="94">
        <v>674</v>
      </c>
      <c r="G2282" s="94" t="s">
        <v>1316</v>
      </c>
      <c r="H2282" s="94" t="s">
        <v>5770</v>
      </c>
    </row>
    <row r="2283" spans="1:8" x14ac:dyDescent="0.15">
      <c r="A2283" s="95">
        <v>44068</v>
      </c>
      <c r="B2283" s="94">
        <v>61</v>
      </c>
      <c r="C2283" s="94">
        <v>41</v>
      </c>
      <c r="D2283" s="94" t="s">
        <v>1280</v>
      </c>
      <c r="E2283" s="94" t="s">
        <v>5771</v>
      </c>
      <c r="F2283" s="94">
        <v>674</v>
      </c>
      <c r="G2283" s="94" t="s">
        <v>1316</v>
      </c>
      <c r="H2283" s="94" t="s">
        <v>5772</v>
      </c>
    </row>
    <row r="2284" spans="1:8" x14ac:dyDescent="0.15">
      <c r="A2284" s="95">
        <v>44068</v>
      </c>
      <c r="B2284" s="94">
        <v>12</v>
      </c>
      <c r="C2284" s="94">
        <v>42</v>
      </c>
      <c r="D2284" s="94" t="s">
        <v>1280</v>
      </c>
      <c r="E2284" s="94" t="s">
        <v>5773</v>
      </c>
      <c r="F2284" s="94">
        <v>674</v>
      </c>
      <c r="G2284" s="94" t="s">
        <v>1322</v>
      </c>
      <c r="H2284" s="94" t="s">
        <v>5774</v>
      </c>
    </row>
    <row r="2285" spans="1:8" x14ac:dyDescent="0.15">
      <c r="A2285" s="95">
        <v>44621</v>
      </c>
      <c r="B2285" s="94">
        <v>12</v>
      </c>
      <c r="C2285" s="94">
        <v>43</v>
      </c>
      <c r="D2285" s="94" t="s">
        <v>1280</v>
      </c>
      <c r="E2285" s="94" t="s">
        <v>5775</v>
      </c>
      <c r="F2285" s="94">
        <v>674</v>
      </c>
      <c r="G2285" s="94" t="s">
        <v>1322</v>
      </c>
      <c r="H2285" s="94" t="s">
        <v>5776</v>
      </c>
    </row>
    <row r="2286" spans="1:8" x14ac:dyDescent="0.15">
      <c r="A2286" s="95">
        <v>43587</v>
      </c>
      <c r="B2286" s="94">
        <v>61</v>
      </c>
      <c r="C2286" s="94">
        <v>44</v>
      </c>
      <c r="D2286" s="94" t="s">
        <v>1695</v>
      </c>
      <c r="E2286" s="94" t="s">
        <v>5777</v>
      </c>
      <c r="F2286" s="94">
        <v>674</v>
      </c>
      <c r="G2286" s="94" t="s">
        <v>1322</v>
      </c>
      <c r="H2286" s="94" t="s">
        <v>5778</v>
      </c>
    </row>
    <row r="2287" spans="1:8" x14ac:dyDescent="0.15">
      <c r="A2287" s="95">
        <v>44000</v>
      </c>
      <c r="B2287" s="94">
        <v>12</v>
      </c>
      <c r="C2287" s="94">
        <v>45</v>
      </c>
      <c r="D2287" s="94" t="s">
        <v>1695</v>
      </c>
      <c r="E2287" s="94" t="s">
        <v>5779</v>
      </c>
      <c r="F2287" s="94">
        <v>674</v>
      </c>
      <c r="G2287" s="94" t="s">
        <v>1322</v>
      </c>
      <c r="H2287" s="94" t="s">
        <v>5780</v>
      </c>
    </row>
    <row r="2288" spans="1:8" x14ac:dyDescent="0.15">
      <c r="A2288" s="95">
        <v>44621</v>
      </c>
      <c r="B2288" s="94">
        <v>12</v>
      </c>
      <c r="C2288" s="94">
        <v>46</v>
      </c>
      <c r="D2288" s="94" t="s">
        <v>1695</v>
      </c>
      <c r="E2288" s="94" t="s">
        <v>5781</v>
      </c>
      <c r="F2288" s="94">
        <v>674</v>
      </c>
      <c r="G2288" s="94" t="s">
        <v>1322</v>
      </c>
      <c r="H2288" s="94" t="s">
        <v>5782</v>
      </c>
    </row>
    <row r="2289" spans="1:8" x14ac:dyDescent="0.15">
      <c r="A2289" s="95">
        <v>42865</v>
      </c>
      <c r="B2289" s="94">
        <v>61</v>
      </c>
      <c r="C2289" s="94">
        <v>47</v>
      </c>
      <c r="D2289" s="94" t="s">
        <v>1280</v>
      </c>
      <c r="E2289" s="94" t="s">
        <v>5783</v>
      </c>
      <c r="F2289" s="94">
        <v>674</v>
      </c>
      <c r="G2289" s="94" t="s">
        <v>1322</v>
      </c>
      <c r="H2289" s="94" t="s">
        <v>5784</v>
      </c>
    </row>
    <row r="2290" spans="1:8" x14ac:dyDescent="0.15">
      <c r="A2290" s="95">
        <v>42865</v>
      </c>
      <c r="B2290" s="94">
        <v>61</v>
      </c>
      <c r="C2290" s="94">
        <v>48</v>
      </c>
      <c r="D2290" s="94" t="s">
        <v>1280</v>
      </c>
      <c r="E2290" s="94" t="s">
        <v>5785</v>
      </c>
      <c r="F2290" s="94">
        <v>674</v>
      </c>
      <c r="G2290" s="94" t="s">
        <v>1322</v>
      </c>
      <c r="H2290" s="94" t="s">
        <v>5786</v>
      </c>
    </row>
    <row r="2291" spans="1:8" x14ac:dyDescent="0.15">
      <c r="A2291" s="95">
        <v>43587</v>
      </c>
      <c r="B2291" s="94">
        <v>61</v>
      </c>
      <c r="C2291" s="94">
        <v>49</v>
      </c>
      <c r="D2291" s="94" t="s">
        <v>1280</v>
      </c>
      <c r="E2291" s="94" t="s">
        <v>5787</v>
      </c>
      <c r="F2291" s="94">
        <v>674</v>
      </c>
      <c r="G2291" s="94" t="s">
        <v>1322</v>
      </c>
      <c r="H2291" s="94" t="s">
        <v>5788</v>
      </c>
    </row>
    <row r="2292" spans="1:8" x14ac:dyDescent="0.15">
      <c r="A2292" s="95">
        <v>44068</v>
      </c>
      <c r="B2292" s="94">
        <v>22</v>
      </c>
      <c r="C2292" s="94">
        <v>50</v>
      </c>
      <c r="D2292" s="94" t="s">
        <v>1280</v>
      </c>
      <c r="E2292" s="94" t="s">
        <v>5789</v>
      </c>
      <c r="F2292" s="94">
        <v>674</v>
      </c>
      <c r="G2292" s="94" t="s">
        <v>1322</v>
      </c>
      <c r="H2292" s="94" t="s">
        <v>5790</v>
      </c>
    </row>
    <row r="2293" spans="1:8" x14ac:dyDescent="0.15">
      <c r="A2293" s="95">
        <v>43587</v>
      </c>
      <c r="B2293" s="94">
        <v>61</v>
      </c>
      <c r="C2293" s="94">
        <v>35</v>
      </c>
      <c r="D2293" s="94" t="s">
        <v>1280</v>
      </c>
      <c r="E2293" s="94" t="s">
        <v>5758</v>
      </c>
      <c r="F2293" s="94">
        <v>674</v>
      </c>
      <c r="G2293" s="94" t="s">
        <v>1322</v>
      </c>
      <c r="H2293" s="94" t="s">
        <v>5791</v>
      </c>
    </row>
    <row r="2294" spans="1:8" x14ac:dyDescent="0.15">
      <c r="A2294" s="95">
        <v>44000</v>
      </c>
      <c r="B2294" s="94">
        <v>61</v>
      </c>
      <c r="C2294" s="94">
        <v>51</v>
      </c>
      <c r="D2294" s="94" t="s">
        <v>1280</v>
      </c>
      <c r="E2294" s="94" t="s">
        <v>5792</v>
      </c>
      <c r="F2294" s="94">
        <v>674</v>
      </c>
      <c r="G2294" s="94" t="s">
        <v>1322</v>
      </c>
      <c r="H2294" s="94" t="s">
        <v>5793</v>
      </c>
    </row>
    <row r="2295" spans="1:8" x14ac:dyDescent="0.15">
      <c r="A2295" s="95">
        <v>44068</v>
      </c>
      <c r="B2295" s="94">
        <v>61</v>
      </c>
      <c r="C2295" s="94">
        <v>52</v>
      </c>
      <c r="D2295" s="94" t="s">
        <v>1280</v>
      </c>
      <c r="E2295" s="94" t="s">
        <v>5794</v>
      </c>
      <c r="F2295" s="94">
        <v>674</v>
      </c>
      <c r="G2295" s="94" t="s">
        <v>1322</v>
      </c>
      <c r="H2295" s="94" t="s">
        <v>5795</v>
      </c>
    </row>
    <row r="2296" spans="1:8" x14ac:dyDescent="0.15">
      <c r="A2296" s="95">
        <v>42865</v>
      </c>
      <c r="B2296" s="94">
        <v>61</v>
      </c>
      <c r="C2296" s="94">
        <v>53</v>
      </c>
      <c r="D2296" s="94" t="s">
        <v>1280</v>
      </c>
      <c r="E2296" s="94" t="s">
        <v>5796</v>
      </c>
      <c r="F2296" s="94">
        <v>674</v>
      </c>
      <c r="G2296" s="94" t="s">
        <v>1322</v>
      </c>
      <c r="H2296" s="94" t="s">
        <v>5797</v>
      </c>
    </row>
    <row r="2297" spans="1:8" x14ac:dyDescent="0.15">
      <c r="A2297" s="95">
        <v>42865</v>
      </c>
      <c r="B2297" s="94">
        <v>61</v>
      </c>
      <c r="C2297" s="94">
        <v>54</v>
      </c>
      <c r="D2297" s="94" t="s">
        <v>1280</v>
      </c>
      <c r="E2297" s="94" t="s">
        <v>5798</v>
      </c>
      <c r="F2297" s="94">
        <v>674</v>
      </c>
      <c r="G2297" s="94" t="s">
        <v>1322</v>
      </c>
      <c r="H2297" s="94" t="s">
        <v>5799</v>
      </c>
    </row>
    <row r="2298" spans="1:8" x14ac:dyDescent="0.15">
      <c r="A2298" s="95">
        <v>43235</v>
      </c>
      <c r="B2298" s="94">
        <v>61</v>
      </c>
      <c r="C2298" s="94">
        <v>55</v>
      </c>
      <c r="D2298" s="94" t="s">
        <v>1280</v>
      </c>
      <c r="E2298" s="94" t="s">
        <v>5800</v>
      </c>
      <c r="F2298" s="94">
        <v>674</v>
      </c>
      <c r="G2298" s="94" t="s">
        <v>1786</v>
      </c>
      <c r="H2298" s="94" t="s">
        <v>5801</v>
      </c>
    </row>
    <row r="2299" spans="1:8" x14ac:dyDescent="0.15">
      <c r="A2299" s="95">
        <v>43235</v>
      </c>
      <c r="B2299" s="94">
        <v>61</v>
      </c>
      <c r="C2299" s="94">
        <v>56</v>
      </c>
      <c r="D2299" s="94" t="s">
        <v>1280</v>
      </c>
      <c r="E2299" s="94" t="s">
        <v>5802</v>
      </c>
      <c r="F2299" s="94">
        <v>674</v>
      </c>
      <c r="G2299" s="94" t="s">
        <v>1786</v>
      </c>
      <c r="H2299" s="94" t="s">
        <v>5803</v>
      </c>
    </row>
    <row r="2300" spans="1:8" x14ac:dyDescent="0.15">
      <c r="A2300" s="95">
        <v>43235</v>
      </c>
      <c r="B2300" s="94">
        <v>61</v>
      </c>
      <c r="C2300" s="94">
        <v>57</v>
      </c>
      <c r="D2300" s="94" t="s">
        <v>1280</v>
      </c>
      <c r="E2300" s="94" t="s">
        <v>5804</v>
      </c>
      <c r="F2300" s="94">
        <v>674</v>
      </c>
      <c r="G2300" s="94" t="s">
        <v>1786</v>
      </c>
      <c r="H2300" s="94" t="s">
        <v>5805</v>
      </c>
    </row>
    <row r="2301" spans="1:8" x14ac:dyDescent="0.15">
      <c r="A2301" s="95">
        <v>43235</v>
      </c>
      <c r="B2301" s="94">
        <v>61</v>
      </c>
      <c r="C2301" s="94">
        <v>58</v>
      </c>
      <c r="D2301" s="94" t="s">
        <v>1280</v>
      </c>
      <c r="E2301" s="94" t="s">
        <v>5806</v>
      </c>
      <c r="F2301" s="94">
        <v>674</v>
      </c>
      <c r="G2301" s="94" t="s">
        <v>1786</v>
      </c>
      <c r="H2301" s="94" t="s">
        <v>5807</v>
      </c>
    </row>
    <row r="2302" spans="1:8" x14ac:dyDescent="0.15">
      <c r="A2302" s="95">
        <v>44658</v>
      </c>
      <c r="B2302" s="94">
        <v>11</v>
      </c>
      <c r="C2302" s="94">
        <v>59</v>
      </c>
      <c r="D2302" s="94" t="s">
        <v>1280</v>
      </c>
      <c r="E2302" s="94" t="s">
        <v>5808</v>
      </c>
      <c r="F2302" s="94">
        <v>674</v>
      </c>
      <c r="G2302" s="94" t="s">
        <v>3509</v>
      </c>
      <c r="H2302" s="94" t="s">
        <v>5809</v>
      </c>
    </row>
    <row r="2303" spans="1:8" x14ac:dyDescent="0.15">
      <c r="A2303" s="95">
        <v>44658</v>
      </c>
      <c r="B2303" s="94">
        <v>11</v>
      </c>
      <c r="C2303" s="94">
        <v>60</v>
      </c>
      <c r="D2303" s="94" t="s">
        <v>1280</v>
      </c>
      <c r="E2303" s="94" t="s">
        <v>5810</v>
      </c>
      <c r="F2303" s="94">
        <v>674</v>
      </c>
      <c r="G2303" s="94" t="s">
        <v>3514</v>
      </c>
      <c r="H2303" s="94" t="s">
        <v>5811</v>
      </c>
    </row>
    <row r="2304" spans="1:8" x14ac:dyDescent="0.15">
      <c r="A2304" s="95">
        <v>44658</v>
      </c>
      <c r="B2304" s="94">
        <v>11</v>
      </c>
      <c r="C2304" s="94">
        <v>61</v>
      </c>
      <c r="D2304" s="94" t="s">
        <v>1695</v>
      </c>
      <c r="E2304" s="94" t="s">
        <v>5812</v>
      </c>
      <c r="F2304" s="94">
        <v>674</v>
      </c>
      <c r="G2304" s="94" t="s">
        <v>3514</v>
      </c>
      <c r="H2304" s="94" t="s">
        <v>5813</v>
      </c>
    </row>
    <row r="2305" spans="1:8" x14ac:dyDescent="0.15">
      <c r="A2305" s="95">
        <v>44658</v>
      </c>
      <c r="B2305" s="94">
        <v>61</v>
      </c>
      <c r="C2305" s="94">
        <v>62</v>
      </c>
      <c r="D2305" s="94" t="s">
        <v>1280</v>
      </c>
      <c r="E2305" s="94" t="s">
        <v>5814</v>
      </c>
      <c r="F2305" s="94">
        <v>674</v>
      </c>
      <c r="G2305" s="94" t="s">
        <v>3514</v>
      </c>
      <c r="H2305" s="94" t="s">
        <v>5815</v>
      </c>
    </row>
    <row r="2306" spans="1:8" x14ac:dyDescent="0.15">
      <c r="A2306" s="95">
        <v>44658</v>
      </c>
      <c r="B2306" s="94">
        <v>61</v>
      </c>
      <c r="C2306" s="94">
        <v>63</v>
      </c>
      <c r="D2306" s="94" t="s">
        <v>1280</v>
      </c>
      <c r="E2306" s="94" t="s">
        <v>5816</v>
      </c>
      <c r="F2306" s="94">
        <v>674</v>
      </c>
      <c r="G2306" s="94" t="s">
        <v>3514</v>
      </c>
      <c r="H2306" s="94" t="s">
        <v>5817</v>
      </c>
    </row>
    <row r="2307" spans="1:8" x14ac:dyDescent="0.15">
      <c r="A2307" s="95">
        <v>44658</v>
      </c>
      <c r="B2307" s="94">
        <v>61</v>
      </c>
      <c r="C2307" s="94">
        <v>64</v>
      </c>
      <c r="D2307" s="94" t="s">
        <v>1280</v>
      </c>
      <c r="E2307" s="94" t="s">
        <v>5818</v>
      </c>
      <c r="F2307" s="94">
        <v>674</v>
      </c>
      <c r="G2307" s="94" t="s">
        <v>3514</v>
      </c>
      <c r="H2307" s="94" t="s">
        <v>5819</v>
      </c>
    </row>
    <row r="2308" spans="1:8" x14ac:dyDescent="0.15">
      <c r="A2308" s="95">
        <v>44658</v>
      </c>
      <c r="B2308" s="94">
        <v>61</v>
      </c>
      <c r="C2308" s="94">
        <v>65</v>
      </c>
      <c r="D2308" s="94" t="s">
        <v>1280</v>
      </c>
      <c r="E2308" s="94" t="s">
        <v>5820</v>
      </c>
      <c r="F2308" s="94">
        <v>674</v>
      </c>
      <c r="G2308" s="94" t="s">
        <v>3517</v>
      </c>
      <c r="H2308" s="94" t="s">
        <v>5821</v>
      </c>
    </row>
    <row r="2309" spans="1:8" x14ac:dyDescent="0.15">
      <c r="A2309" s="95">
        <v>44658</v>
      </c>
      <c r="B2309" s="94">
        <v>61</v>
      </c>
      <c r="C2309" s="94">
        <v>66</v>
      </c>
      <c r="D2309" s="94" t="s">
        <v>1280</v>
      </c>
      <c r="E2309" s="94" t="s">
        <v>5822</v>
      </c>
      <c r="F2309" s="94">
        <v>674</v>
      </c>
      <c r="G2309" s="94" t="s">
        <v>3517</v>
      </c>
      <c r="H2309" s="94" t="s">
        <v>5823</v>
      </c>
    </row>
    <row r="2310" spans="1:8" x14ac:dyDescent="0.15">
      <c r="A2310" s="95">
        <v>44658</v>
      </c>
      <c r="B2310" s="94">
        <v>61</v>
      </c>
      <c r="C2310" s="94">
        <v>67</v>
      </c>
      <c r="D2310" s="94" t="s">
        <v>1695</v>
      </c>
      <c r="E2310" s="94" t="s">
        <v>5824</v>
      </c>
      <c r="F2310" s="94">
        <v>674</v>
      </c>
      <c r="G2310" s="94" t="s">
        <v>3517</v>
      </c>
      <c r="H2310" s="94" t="s">
        <v>5825</v>
      </c>
    </row>
    <row r="2311" spans="1:8" x14ac:dyDescent="0.15">
      <c r="A2311" s="95">
        <v>44658</v>
      </c>
      <c r="B2311" s="94">
        <v>61</v>
      </c>
      <c r="C2311" s="94">
        <v>68</v>
      </c>
      <c r="D2311" s="94" t="s">
        <v>1280</v>
      </c>
      <c r="E2311" s="94" t="s">
        <v>5826</v>
      </c>
      <c r="F2311" s="94">
        <v>674</v>
      </c>
      <c r="G2311" s="94" t="s">
        <v>3517</v>
      </c>
      <c r="H2311" s="94" t="s">
        <v>5827</v>
      </c>
    </row>
    <row r="2312" spans="1:8" x14ac:dyDescent="0.15">
      <c r="A2312" s="95">
        <v>44658</v>
      </c>
      <c r="B2312" s="94">
        <v>61</v>
      </c>
      <c r="C2312" s="94">
        <v>69</v>
      </c>
      <c r="D2312" s="94" t="s">
        <v>1280</v>
      </c>
      <c r="E2312" s="94" t="s">
        <v>5828</v>
      </c>
      <c r="F2312" s="94">
        <v>674</v>
      </c>
      <c r="G2312" s="94" t="s">
        <v>3517</v>
      </c>
      <c r="H2312" s="94" t="s">
        <v>5829</v>
      </c>
    </row>
    <row r="2313" spans="1:8" x14ac:dyDescent="0.15">
      <c r="A2313" s="95">
        <v>43279</v>
      </c>
      <c r="B2313" s="94">
        <v>11</v>
      </c>
      <c r="C2313" s="94">
        <v>1</v>
      </c>
      <c r="D2313" s="94" t="s">
        <v>1280</v>
      </c>
      <c r="E2313" s="94" t="s">
        <v>5830</v>
      </c>
      <c r="F2313" s="94">
        <v>985</v>
      </c>
      <c r="G2313" s="94" t="s">
        <v>1287</v>
      </c>
      <c r="H2313" s="94" t="s">
        <v>5831</v>
      </c>
    </row>
    <row r="2314" spans="1:8" x14ac:dyDescent="0.15">
      <c r="A2314" s="95">
        <v>43279</v>
      </c>
      <c r="B2314" s="94">
        <v>61</v>
      </c>
      <c r="C2314" s="94">
        <v>2</v>
      </c>
      <c r="D2314" s="94" t="s">
        <v>1280</v>
      </c>
      <c r="E2314" s="94" t="s">
        <v>5832</v>
      </c>
      <c r="F2314" s="94">
        <v>985</v>
      </c>
      <c r="G2314" s="94" t="s">
        <v>1287</v>
      </c>
      <c r="H2314" s="94" t="s">
        <v>5833</v>
      </c>
    </row>
    <row r="2315" spans="1:8" x14ac:dyDescent="0.15">
      <c r="A2315" s="95">
        <v>43279</v>
      </c>
      <c r="B2315" s="94">
        <v>21</v>
      </c>
      <c r="C2315" s="94">
        <v>3</v>
      </c>
      <c r="D2315" s="94" t="s">
        <v>1280</v>
      </c>
      <c r="E2315" s="94" t="s">
        <v>5834</v>
      </c>
      <c r="F2315" s="94">
        <v>985</v>
      </c>
      <c r="G2315" s="94" t="s">
        <v>1287</v>
      </c>
      <c r="H2315" s="94" t="s">
        <v>5835</v>
      </c>
    </row>
    <row r="2316" spans="1:8" x14ac:dyDescent="0.15">
      <c r="A2316" s="95">
        <v>43279</v>
      </c>
      <c r="B2316" s="94">
        <v>21</v>
      </c>
      <c r="C2316" s="94">
        <v>4</v>
      </c>
      <c r="D2316" s="94" t="s">
        <v>1280</v>
      </c>
      <c r="E2316" s="94" t="s">
        <v>5836</v>
      </c>
      <c r="F2316" s="94">
        <v>985</v>
      </c>
      <c r="G2316" s="94" t="s">
        <v>1287</v>
      </c>
      <c r="H2316" s="94" t="s">
        <v>5837</v>
      </c>
    </row>
    <row r="2317" spans="1:8" x14ac:dyDescent="0.15">
      <c r="A2317" s="95">
        <v>42766</v>
      </c>
      <c r="B2317" s="94">
        <v>61</v>
      </c>
      <c r="C2317" s="94">
        <v>5</v>
      </c>
      <c r="D2317" s="94" t="s">
        <v>5838</v>
      </c>
      <c r="E2317" s="94" t="s">
        <v>5839</v>
      </c>
      <c r="F2317" s="94">
        <v>985</v>
      </c>
      <c r="G2317" s="94" t="s">
        <v>1294</v>
      </c>
      <c r="H2317" s="94" t="s">
        <v>5840</v>
      </c>
    </row>
    <row r="2318" spans="1:8" x14ac:dyDescent="0.15">
      <c r="A2318" s="95">
        <v>43494</v>
      </c>
      <c r="B2318" s="94">
        <v>61</v>
      </c>
      <c r="C2318" s="94">
        <v>6</v>
      </c>
      <c r="D2318" s="94" t="s">
        <v>1280</v>
      </c>
      <c r="E2318" s="94" t="s">
        <v>5841</v>
      </c>
      <c r="F2318" s="94">
        <v>985</v>
      </c>
      <c r="G2318" s="94" t="s">
        <v>1294</v>
      </c>
      <c r="H2318" s="94" t="s">
        <v>5842</v>
      </c>
    </row>
    <row r="2319" spans="1:8" x14ac:dyDescent="0.15">
      <c r="A2319" s="95">
        <v>43507</v>
      </c>
      <c r="B2319" s="94">
        <v>61</v>
      </c>
      <c r="C2319" s="94">
        <v>6</v>
      </c>
      <c r="D2319" s="94" t="s">
        <v>1280</v>
      </c>
      <c r="E2319" s="94" t="s">
        <v>5841</v>
      </c>
      <c r="F2319" s="94">
        <v>985</v>
      </c>
      <c r="G2319" s="94" t="s">
        <v>1294</v>
      </c>
      <c r="H2319" s="94" t="s">
        <v>5843</v>
      </c>
    </row>
    <row r="2320" spans="1:8" x14ac:dyDescent="0.15">
      <c r="A2320" s="95">
        <v>43341</v>
      </c>
      <c r="B2320" s="94">
        <v>61</v>
      </c>
      <c r="C2320" s="94">
        <v>7</v>
      </c>
      <c r="D2320" s="94" t="s">
        <v>1280</v>
      </c>
      <c r="E2320" s="94" t="s">
        <v>5844</v>
      </c>
      <c r="F2320" s="94">
        <v>985</v>
      </c>
      <c r="G2320" s="94" t="s">
        <v>1294</v>
      </c>
      <c r="H2320" s="94" t="s">
        <v>5845</v>
      </c>
    </row>
    <row r="2321" spans="1:8" x14ac:dyDescent="0.15">
      <c r="A2321" s="95">
        <v>42768</v>
      </c>
      <c r="B2321" s="94">
        <v>61</v>
      </c>
      <c r="C2321" s="94">
        <v>8</v>
      </c>
      <c r="D2321" s="94" t="s">
        <v>1280</v>
      </c>
      <c r="E2321" s="94" t="s">
        <v>5846</v>
      </c>
      <c r="F2321" s="94">
        <v>985</v>
      </c>
      <c r="G2321" s="94" t="s">
        <v>1294</v>
      </c>
      <c r="H2321" s="94" t="s">
        <v>5847</v>
      </c>
    </row>
    <row r="2322" spans="1:8" x14ac:dyDescent="0.15">
      <c r="A2322" s="95">
        <v>42766</v>
      </c>
      <c r="B2322" s="94">
        <v>61</v>
      </c>
      <c r="C2322" s="94">
        <v>9</v>
      </c>
      <c r="D2322" s="94" t="s">
        <v>1280</v>
      </c>
      <c r="E2322" s="94" t="s">
        <v>5848</v>
      </c>
      <c r="F2322" s="94">
        <v>985</v>
      </c>
      <c r="G2322" s="94" t="s">
        <v>1294</v>
      </c>
      <c r="H2322" s="94" t="s">
        <v>5849</v>
      </c>
    </row>
    <row r="2323" spans="1:8" x14ac:dyDescent="0.15">
      <c r="A2323" s="95">
        <v>44764</v>
      </c>
      <c r="B2323" s="94">
        <v>33</v>
      </c>
      <c r="C2323" s="94">
        <v>10</v>
      </c>
      <c r="D2323" s="94" t="s">
        <v>1280</v>
      </c>
      <c r="E2323" s="94" t="s">
        <v>5850</v>
      </c>
      <c r="F2323" s="94">
        <v>985</v>
      </c>
      <c r="G2323" s="94" t="s">
        <v>1294</v>
      </c>
      <c r="H2323" s="94" t="s">
        <v>5851</v>
      </c>
    </row>
    <row r="2324" spans="1:8" x14ac:dyDescent="0.15">
      <c r="A2324" s="95">
        <v>43279</v>
      </c>
      <c r="B2324" s="94">
        <v>12</v>
      </c>
      <c r="C2324" s="94">
        <v>11</v>
      </c>
      <c r="D2324" s="94" t="s">
        <v>1280</v>
      </c>
      <c r="E2324" s="94" t="s">
        <v>5852</v>
      </c>
      <c r="F2324" s="94">
        <v>985</v>
      </c>
      <c r="G2324" s="94" t="s">
        <v>1294</v>
      </c>
      <c r="H2324" s="94" t="s">
        <v>5853</v>
      </c>
    </row>
    <row r="2325" spans="1:8" x14ac:dyDescent="0.15">
      <c r="A2325" s="95">
        <v>42766</v>
      </c>
      <c r="B2325" s="94">
        <v>12</v>
      </c>
      <c r="C2325" s="94">
        <v>12</v>
      </c>
      <c r="D2325" s="94" t="s">
        <v>1280</v>
      </c>
      <c r="E2325" s="94" t="s">
        <v>5854</v>
      </c>
      <c r="F2325" s="94">
        <v>985</v>
      </c>
      <c r="G2325" s="94" t="s">
        <v>1294</v>
      </c>
      <c r="H2325" s="94" t="s">
        <v>5855</v>
      </c>
    </row>
    <row r="2326" spans="1:8" x14ac:dyDescent="0.15">
      <c r="A2326" s="95">
        <v>42766</v>
      </c>
      <c r="B2326" s="94">
        <v>12</v>
      </c>
      <c r="C2326" s="94">
        <v>13</v>
      </c>
      <c r="D2326" s="94" t="s">
        <v>1280</v>
      </c>
      <c r="E2326" s="94" t="s">
        <v>5856</v>
      </c>
      <c r="F2326" s="94">
        <v>985</v>
      </c>
      <c r="G2326" s="94" t="s">
        <v>1294</v>
      </c>
      <c r="H2326" s="94" t="s">
        <v>5857</v>
      </c>
    </row>
    <row r="2327" spans="1:8" x14ac:dyDescent="0.15">
      <c r="A2327" s="95">
        <v>43507</v>
      </c>
      <c r="B2327" s="94">
        <v>12</v>
      </c>
      <c r="C2327" s="94">
        <v>14</v>
      </c>
      <c r="D2327" s="94" t="s">
        <v>1280</v>
      </c>
      <c r="E2327" s="94" t="s">
        <v>5858</v>
      </c>
      <c r="F2327" s="94">
        <v>985</v>
      </c>
      <c r="G2327" s="94" t="s">
        <v>1294</v>
      </c>
      <c r="H2327" s="94" t="s">
        <v>5859</v>
      </c>
    </row>
    <row r="2328" spans="1:8" x14ac:dyDescent="0.15">
      <c r="A2328" s="95">
        <v>43341</v>
      </c>
      <c r="B2328" s="94">
        <v>12</v>
      </c>
      <c r="C2328" s="94">
        <v>15</v>
      </c>
      <c r="D2328" s="94" t="s">
        <v>1280</v>
      </c>
      <c r="E2328" s="94" t="s">
        <v>5860</v>
      </c>
      <c r="F2328" s="94">
        <v>985</v>
      </c>
      <c r="G2328" s="94" t="s">
        <v>1294</v>
      </c>
      <c r="H2328" s="94" t="s">
        <v>5861</v>
      </c>
    </row>
    <row r="2329" spans="1:8" x14ac:dyDescent="0.15">
      <c r="A2329" s="95">
        <v>42768</v>
      </c>
      <c r="B2329" s="94">
        <v>12</v>
      </c>
      <c r="C2329" s="94">
        <v>16</v>
      </c>
      <c r="D2329" s="94" t="s">
        <v>1280</v>
      </c>
      <c r="E2329" s="94" t="s">
        <v>5862</v>
      </c>
      <c r="F2329" s="94">
        <v>985</v>
      </c>
      <c r="G2329" s="94" t="s">
        <v>1294</v>
      </c>
      <c r="H2329" s="94" t="s">
        <v>5863</v>
      </c>
    </row>
    <row r="2330" spans="1:8" x14ac:dyDescent="0.15">
      <c r="A2330" s="95">
        <v>45030</v>
      </c>
      <c r="B2330" s="94">
        <v>12</v>
      </c>
      <c r="C2330" s="94">
        <v>17</v>
      </c>
      <c r="D2330" s="94" t="s">
        <v>1280</v>
      </c>
      <c r="E2330" s="94" t="s">
        <v>5864</v>
      </c>
      <c r="F2330" s="94">
        <v>985</v>
      </c>
      <c r="G2330" s="94" t="s">
        <v>1294</v>
      </c>
      <c r="H2330" s="94" t="s">
        <v>5865</v>
      </c>
    </row>
    <row r="2331" spans="1:8" x14ac:dyDescent="0.15">
      <c r="A2331" s="95">
        <v>43279</v>
      </c>
      <c r="B2331" s="94">
        <v>34</v>
      </c>
      <c r="C2331" s="94">
        <v>18</v>
      </c>
      <c r="D2331" s="94" t="s">
        <v>1280</v>
      </c>
      <c r="E2331" s="94" t="s">
        <v>5866</v>
      </c>
      <c r="F2331" s="94">
        <v>985</v>
      </c>
      <c r="G2331" s="94" t="s">
        <v>1294</v>
      </c>
      <c r="H2331" s="94" t="s">
        <v>5867</v>
      </c>
    </row>
    <row r="2332" spans="1:8" x14ac:dyDescent="0.15">
      <c r="A2332" s="95">
        <v>42766</v>
      </c>
      <c r="B2332" s="94">
        <v>22</v>
      </c>
      <c r="C2332" s="94">
        <v>19</v>
      </c>
      <c r="D2332" s="94" t="s">
        <v>1280</v>
      </c>
      <c r="E2332" s="94" t="s">
        <v>5868</v>
      </c>
      <c r="F2332" s="94">
        <v>985</v>
      </c>
      <c r="G2332" s="94" t="s">
        <v>1294</v>
      </c>
      <c r="H2332" s="94" t="s">
        <v>5869</v>
      </c>
    </row>
    <row r="2333" spans="1:8" x14ac:dyDescent="0.15">
      <c r="A2333" s="95">
        <v>42768</v>
      </c>
      <c r="B2333" s="94">
        <v>22</v>
      </c>
      <c r="C2333" s="94">
        <v>20</v>
      </c>
      <c r="D2333" s="94" t="s">
        <v>1280</v>
      </c>
      <c r="E2333" s="94" t="s">
        <v>5870</v>
      </c>
      <c r="F2333" s="94">
        <v>985</v>
      </c>
      <c r="G2333" s="94" t="s">
        <v>1294</v>
      </c>
      <c r="H2333" s="94" t="s">
        <v>5871</v>
      </c>
    </row>
    <row r="2334" spans="1:8" x14ac:dyDescent="0.15">
      <c r="A2334" s="95">
        <v>43494</v>
      </c>
      <c r="B2334" s="94">
        <v>61</v>
      </c>
      <c r="C2334" s="94">
        <v>21</v>
      </c>
      <c r="D2334" s="94" t="s">
        <v>1280</v>
      </c>
      <c r="E2334" s="94" t="s">
        <v>5872</v>
      </c>
      <c r="F2334" s="94">
        <v>985</v>
      </c>
      <c r="G2334" s="94" t="s">
        <v>1294</v>
      </c>
      <c r="H2334" s="94" t="s">
        <v>5873</v>
      </c>
    </row>
    <row r="2335" spans="1:8" x14ac:dyDescent="0.15">
      <c r="A2335" s="95">
        <v>43507</v>
      </c>
      <c r="B2335" s="94">
        <v>61</v>
      </c>
      <c r="C2335" s="94">
        <v>21</v>
      </c>
      <c r="D2335" s="94" t="s">
        <v>1280</v>
      </c>
      <c r="E2335" s="94" t="s">
        <v>5872</v>
      </c>
      <c r="F2335" s="94">
        <v>985</v>
      </c>
      <c r="G2335" s="94" t="s">
        <v>1294</v>
      </c>
      <c r="H2335" s="94" t="s">
        <v>5874</v>
      </c>
    </row>
    <row r="2336" spans="1:8" x14ac:dyDescent="0.15">
      <c r="A2336" s="95">
        <v>43341</v>
      </c>
      <c r="B2336" s="94">
        <v>61</v>
      </c>
      <c r="C2336" s="94">
        <v>22</v>
      </c>
      <c r="D2336" s="94" t="s">
        <v>1280</v>
      </c>
      <c r="E2336" s="94" t="s">
        <v>5875</v>
      </c>
      <c r="F2336" s="94">
        <v>985</v>
      </c>
      <c r="G2336" s="94" t="s">
        <v>1294</v>
      </c>
      <c r="H2336" s="94" t="s">
        <v>5876</v>
      </c>
    </row>
    <row r="2337" spans="1:8" x14ac:dyDescent="0.15">
      <c r="A2337" s="95">
        <v>42766</v>
      </c>
      <c r="B2337" s="94">
        <v>22</v>
      </c>
      <c r="C2337" s="94">
        <v>23</v>
      </c>
      <c r="D2337" s="94" t="s">
        <v>1280</v>
      </c>
      <c r="E2337" s="94" t="s">
        <v>5877</v>
      </c>
      <c r="F2337" s="94">
        <v>985</v>
      </c>
      <c r="G2337" s="94" t="s">
        <v>1294</v>
      </c>
      <c r="H2337" s="94" t="s">
        <v>5878</v>
      </c>
    </row>
    <row r="2338" spans="1:8" x14ac:dyDescent="0.15">
      <c r="A2338" s="95">
        <v>45030</v>
      </c>
      <c r="B2338" s="94">
        <v>22</v>
      </c>
      <c r="C2338" s="94">
        <v>24</v>
      </c>
      <c r="D2338" s="94" t="s">
        <v>1280</v>
      </c>
      <c r="E2338" s="94" t="s">
        <v>5879</v>
      </c>
      <c r="F2338" s="94">
        <v>985</v>
      </c>
      <c r="G2338" s="94" t="s">
        <v>1294</v>
      </c>
      <c r="H2338" s="94" t="s">
        <v>5880</v>
      </c>
    </row>
    <row r="2339" spans="1:8" x14ac:dyDescent="0.15">
      <c r="A2339" s="95">
        <v>42766</v>
      </c>
      <c r="B2339" s="94">
        <v>35</v>
      </c>
      <c r="C2339" s="94">
        <v>25</v>
      </c>
      <c r="D2339" s="94" t="s">
        <v>1280</v>
      </c>
      <c r="E2339" s="94" t="s">
        <v>5881</v>
      </c>
      <c r="F2339" s="94">
        <v>985</v>
      </c>
      <c r="G2339" s="94" t="s">
        <v>1294</v>
      </c>
      <c r="H2339" s="94" t="s">
        <v>5882</v>
      </c>
    </row>
    <row r="2340" spans="1:8" x14ac:dyDescent="0.15">
      <c r="A2340" s="95">
        <v>43494</v>
      </c>
      <c r="B2340" s="94">
        <v>35</v>
      </c>
      <c r="C2340" s="94">
        <v>26</v>
      </c>
      <c r="D2340" s="94" t="s">
        <v>1280</v>
      </c>
      <c r="E2340" s="94" t="s">
        <v>5883</v>
      </c>
      <c r="F2340" s="94">
        <v>985</v>
      </c>
      <c r="G2340" s="94" t="s">
        <v>1294</v>
      </c>
      <c r="H2340" s="94" t="s">
        <v>5884</v>
      </c>
    </row>
    <row r="2341" spans="1:8" x14ac:dyDescent="0.15">
      <c r="A2341" s="95">
        <v>43507</v>
      </c>
      <c r="B2341" s="94">
        <v>35</v>
      </c>
      <c r="C2341" s="94">
        <v>26</v>
      </c>
      <c r="D2341" s="94" t="s">
        <v>1280</v>
      </c>
      <c r="E2341" s="94" t="s">
        <v>5883</v>
      </c>
      <c r="F2341" s="94">
        <v>985</v>
      </c>
      <c r="G2341" s="94" t="s">
        <v>1294</v>
      </c>
      <c r="H2341" s="94" t="s">
        <v>5885</v>
      </c>
    </row>
    <row r="2342" spans="1:8" x14ac:dyDescent="0.15">
      <c r="A2342" s="95">
        <v>43341</v>
      </c>
      <c r="B2342" s="94">
        <v>35</v>
      </c>
      <c r="C2342" s="94">
        <v>27</v>
      </c>
      <c r="D2342" s="94" t="s">
        <v>1280</v>
      </c>
      <c r="E2342" s="94" t="s">
        <v>5886</v>
      </c>
      <c r="F2342" s="94">
        <v>985</v>
      </c>
      <c r="G2342" s="94" t="s">
        <v>1294</v>
      </c>
      <c r="H2342" s="94" t="s">
        <v>5887</v>
      </c>
    </row>
    <row r="2343" spans="1:8" x14ac:dyDescent="0.15">
      <c r="A2343" s="95">
        <v>42768</v>
      </c>
      <c r="B2343" s="94">
        <v>35</v>
      </c>
      <c r="C2343" s="94">
        <v>28</v>
      </c>
      <c r="D2343" s="94" t="s">
        <v>1280</v>
      </c>
      <c r="E2343" s="94" t="s">
        <v>5888</v>
      </c>
      <c r="F2343" s="94">
        <v>985</v>
      </c>
      <c r="G2343" s="94" t="s">
        <v>1294</v>
      </c>
      <c r="H2343" s="94" t="s">
        <v>5889</v>
      </c>
    </row>
    <row r="2344" spans="1:8" x14ac:dyDescent="0.15">
      <c r="A2344" s="95">
        <v>42766</v>
      </c>
      <c r="B2344" s="94">
        <v>35</v>
      </c>
      <c r="C2344" s="94">
        <v>29</v>
      </c>
      <c r="D2344" s="94" t="s">
        <v>1280</v>
      </c>
      <c r="E2344" s="94" t="s">
        <v>5890</v>
      </c>
      <c r="F2344" s="94">
        <v>985</v>
      </c>
      <c r="G2344" s="94" t="s">
        <v>1294</v>
      </c>
      <c r="H2344" s="94" t="s">
        <v>5891</v>
      </c>
    </row>
    <row r="2345" spans="1:8" x14ac:dyDescent="0.15">
      <c r="A2345" s="95">
        <v>44764</v>
      </c>
      <c r="B2345" s="94">
        <v>35</v>
      </c>
      <c r="C2345" s="94">
        <v>30</v>
      </c>
      <c r="D2345" s="94" t="s">
        <v>1280</v>
      </c>
      <c r="E2345" s="94" t="s">
        <v>5892</v>
      </c>
      <c r="F2345" s="94">
        <v>985</v>
      </c>
      <c r="G2345" s="94" t="s">
        <v>1294</v>
      </c>
      <c r="H2345" s="94" t="s">
        <v>5893</v>
      </c>
    </row>
    <row r="2346" spans="1:8" x14ac:dyDescent="0.15">
      <c r="A2346" s="95">
        <v>43279</v>
      </c>
      <c r="B2346" s="94">
        <v>61</v>
      </c>
      <c r="C2346" s="94">
        <v>31</v>
      </c>
      <c r="D2346" s="94" t="s">
        <v>1280</v>
      </c>
      <c r="E2346" s="94" t="s">
        <v>5894</v>
      </c>
      <c r="F2346" s="94">
        <v>985</v>
      </c>
      <c r="G2346" s="94" t="s">
        <v>1305</v>
      </c>
      <c r="H2346" s="94" t="s">
        <v>5895</v>
      </c>
    </row>
    <row r="2347" spans="1:8" x14ac:dyDescent="0.15">
      <c r="A2347" s="95">
        <v>42768</v>
      </c>
      <c r="B2347" s="94">
        <v>61</v>
      </c>
      <c r="C2347" s="94">
        <v>32</v>
      </c>
      <c r="D2347" s="94" t="s">
        <v>1280</v>
      </c>
      <c r="E2347" s="94" t="s">
        <v>5896</v>
      </c>
      <c r="F2347" s="94">
        <v>985</v>
      </c>
      <c r="G2347" s="94" t="s">
        <v>1305</v>
      </c>
      <c r="H2347" s="94" t="s">
        <v>5897</v>
      </c>
    </row>
    <row r="2348" spans="1:8" x14ac:dyDescent="0.15">
      <c r="A2348" s="95">
        <v>42766</v>
      </c>
      <c r="B2348" s="94">
        <v>61</v>
      </c>
      <c r="C2348" s="94">
        <v>33</v>
      </c>
      <c r="D2348" s="94" t="s">
        <v>1280</v>
      </c>
      <c r="E2348" s="94" t="s">
        <v>5898</v>
      </c>
      <c r="F2348" s="94">
        <v>985</v>
      </c>
      <c r="G2348" s="94" t="s">
        <v>1305</v>
      </c>
      <c r="H2348" s="94" t="s">
        <v>5899</v>
      </c>
    </row>
    <row r="2349" spans="1:8" x14ac:dyDescent="0.15">
      <c r="A2349" s="95">
        <v>43341</v>
      </c>
      <c r="B2349" s="94">
        <v>61</v>
      </c>
      <c r="C2349" s="94">
        <v>34</v>
      </c>
      <c r="D2349" s="94" t="s">
        <v>1280</v>
      </c>
      <c r="E2349" s="94" t="s">
        <v>5900</v>
      </c>
      <c r="F2349" s="94">
        <v>985</v>
      </c>
      <c r="G2349" s="94" t="s">
        <v>1305</v>
      </c>
      <c r="H2349" s="94" t="s">
        <v>5901</v>
      </c>
    </row>
    <row r="2350" spans="1:8" x14ac:dyDescent="0.15">
      <c r="A2350" s="95">
        <v>43507</v>
      </c>
      <c r="B2350" s="94">
        <v>61</v>
      </c>
      <c r="C2350" s="94">
        <v>35</v>
      </c>
      <c r="D2350" s="94" t="s">
        <v>1280</v>
      </c>
      <c r="E2350" s="94" t="s">
        <v>5902</v>
      </c>
      <c r="F2350" s="94">
        <v>985</v>
      </c>
      <c r="G2350" s="94" t="s">
        <v>1305</v>
      </c>
      <c r="H2350" s="94" t="s">
        <v>5903</v>
      </c>
    </row>
    <row r="2351" spans="1:8" x14ac:dyDescent="0.15">
      <c r="A2351" s="95">
        <v>43279</v>
      </c>
      <c r="B2351" s="94">
        <v>61</v>
      </c>
      <c r="C2351" s="94">
        <v>36</v>
      </c>
      <c r="D2351" s="94" t="s">
        <v>1280</v>
      </c>
      <c r="E2351" s="94" t="s">
        <v>5904</v>
      </c>
      <c r="F2351" s="94">
        <v>985</v>
      </c>
      <c r="G2351" s="94" t="s">
        <v>1305</v>
      </c>
      <c r="H2351" s="94" t="s">
        <v>5905</v>
      </c>
    </row>
    <row r="2352" spans="1:8" x14ac:dyDescent="0.15">
      <c r="A2352" s="95">
        <v>44264</v>
      </c>
      <c r="B2352" s="94">
        <v>61</v>
      </c>
      <c r="C2352" s="94">
        <v>37</v>
      </c>
      <c r="D2352" s="94" t="s">
        <v>1280</v>
      </c>
      <c r="E2352" s="94" t="s">
        <v>5906</v>
      </c>
      <c r="F2352" s="94">
        <v>985</v>
      </c>
      <c r="G2352" s="94" t="s">
        <v>1305</v>
      </c>
      <c r="H2352" s="94" t="s">
        <v>5907</v>
      </c>
    </row>
    <row r="2353" spans="1:8" x14ac:dyDescent="0.15">
      <c r="A2353" s="95">
        <v>44949</v>
      </c>
      <c r="B2353" s="94">
        <v>41</v>
      </c>
      <c r="C2353" s="94">
        <v>38</v>
      </c>
      <c r="D2353" s="94" t="s">
        <v>1307</v>
      </c>
      <c r="E2353" s="94" t="s">
        <v>5908</v>
      </c>
      <c r="F2353" s="94">
        <v>985</v>
      </c>
      <c r="G2353" s="94" t="s">
        <v>1305</v>
      </c>
      <c r="H2353" s="94" t="s">
        <v>5909</v>
      </c>
    </row>
    <row r="2354" spans="1:8" x14ac:dyDescent="0.15">
      <c r="A2354" s="95">
        <v>44385</v>
      </c>
      <c r="B2354" s="94">
        <v>51</v>
      </c>
      <c r="C2354" s="94">
        <v>39</v>
      </c>
      <c r="D2354" s="94" t="s">
        <v>1307</v>
      </c>
      <c r="E2354" s="94" t="s">
        <v>5910</v>
      </c>
      <c r="F2354" s="94">
        <v>985</v>
      </c>
      <c r="G2354" s="94" t="s">
        <v>1305</v>
      </c>
      <c r="H2354" s="94" t="s">
        <v>5911</v>
      </c>
    </row>
    <row r="2355" spans="1:8" x14ac:dyDescent="0.15">
      <c r="A2355" s="95">
        <v>43279</v>
      </c>
      <c r="B2355" s="94">
        <v>61</v>
      </c>
      <c r="C2355" s="94">
        <v>40</v>
      </c>
      <c r="D2355" s="94" t="s">
        <v>1280</v>
      </c>
      <c r="E2355" s="94" t="s">
        <v>5912</v>
      </c>
      <c r="F2355" s="94">
        <v>985</v>
      </c>
      <c r="G2355" s="94" t="s">
        <v>1305</v>
      </c>
      <c r="H2355" s="94" t="s">
        <v>5913</v>
      </c>
    </row>
    <row r="2356" spans="1:8" x14ac:dyDescent="0.15">
      <c r="A2356" s="95">
        <v>43279</v>
      </c>
      <c r="B2356" s="94">
        <v>21</v>
      </c>
      <c r="C2356" s="94">
        <v>41</v>
      </c>
      <c r="D2356" s="94" t="s">
        <v>1280</v>
      </c>
      <c r="E2356" s="94" t="s">
        <v>5914</v>
      </c>
      <c r="F2356" s="94">
        <v>985</v>
      </c>
      <c r="G2356" s="94" t="s">
        <v>1305</v>
      </c>
      <c r="H2356" s="94" t="s">
        <v>5915</v>
      </c>
    </row>
    <row r="2357" spans="1:8" x14ac:dyDescent="0.15">
      <c r="A2357" s="95">
        <v>43279</v>
      </c>
      <c r="B2357" s="94">
        <v>61</v>
      </c>
      <c r="C2357" s="94">
        <v>42</v>
      </c>
      <c r="D2357" s="94" t="s">
        <v>1307</v>
      </c>
      <c r="E2357" s="94" t="s">
        <v>5916</v>
      </c>
      <c r="F2357" s="94">
        <v>985</v>
      </c>
      <c r="G2357" s="94" t="s">
        <v>1305</v>
      </c>
      <c r="H2357" s="94" t="s">
        <v>5917</v>
      </c>
    </row>
    <row r="2358" spans="1:8" x14ac:dyDescent="0.15">
      <c r="A2358" s="95">
        <v>43279</v>
      </c>
      <c r="B2358" s="94">
        <v>61</v>
      </c>
      <c r="C2358" s="94">
        <v>43</v>
      </c>
      <c r="D2358" s="94" t="s">
        <v>1307</v>
      </c>
      <c r="E2358" s="94" t="s">
        <v>5918</v>
      </c>
      <c r="F2358" s="94">
        <v>985</v>
      </c>
      <c r="G2358" s="94" t="s">
        <v>1305</v>
      </c>
      <c r="H2358" s="94" t="s">
        <v>5919</v>
      </c>
    </row>
    <row r="2359" spans="1:8" x14ac:dyDescent="0.15">
      <c r="A2359" s="95">
        <v>43279</v>
      </c>
      <c r="B2359" s="94">
        <v>61</v>
      </c>
      <c r="C2359" s="94">
        <v>44</v>
      </c>
      <c r="D2359" s="94" t="s">
        <v>1307</v>
      </c>
      <c r="E2359" s="94" t="s">
        <v>5920</v>
      </c>
      <c r="F2359" s="94">
        <v>985</v>
      </c>
      <c r="G2359" s="94" t="s">
        <v>1305</v>
      </c>
      <c r="H2359" s="94" t="s">
        <v>5921</v>
      </c>
    </row>
    <row r="2360" spans="1:8" x14ac:dyDescent="0.15">
      <c r="A2360" s="95">
        <v>43279</v>
      </c>
      <c r="B2360" s="94">
        <v>61</v>
      </c>
      <c r="C2360" s="94">
        <v>45</v>
      </c>
      <c r="D2360" s="94" t="s">
        <v>1307</v>
      </c>
      <c r="E2360" s="94" t="s">
        <v>5922</v>
      </c>
      <c r="F2360" s="94">
        <v>985</v>
      </c>
      <c r="G2360" s="94" t="s">
        <v>1305</v>
      </c>
      <c r="H2360" s="94" t="s">
        <v>5923</v>
      </c>
    </row>
    <row r="2361" spans="1:8" x14ac:dyDescent="0.15">
      <c r="A2361" s="95">
        <v>43279</v>
      </c>
      <c r="B2361" s="94">
        <v>61</v>
      </c>
      <c r="C2361" s="94">
        <v>46</v>
      </c>
      <c r="D2361" s="94" t="s">
        <v>1307</v>
      </c>
      <c r="E2361" s="94" t="s">
        <v>5924</v>
      </c>
      <c r="F2361" s="94">
        <v>985</v>
      </c>
      <c r="G2361" s="94" t="s">
        <v>1305</v>
      </c>
      <c r="H2361" s="94" t="s">
        <v>5925</v>
      </c>
    </row>
    <row r="2362" spans="1:8" x14ac:dyDescent="0.15">
      <c r="A2362" s="95">
        <v>43279</v>
      </c>
      <c r="B2362" s="94">
        <v>61</v>
      </c>
      <c r="C2362" s="94">
        <v>47</v>
      </c>
      <c r="D2362" s="94" t="s">
        <v>1307</v>
      </c>
      <c r="E2362" s="94" t="s">
        <v>5926</v>
      </c>
      <c r="F2362" s="94">
        <v>985</v>
      </c>
      <c r="G2362" s="94" t="s">
        <v>1305</v>
      </c>
      <c r="H2362" s="94" t="s">
        <v>5927</v>
      </c>
    </row>
    <row r="2363" spans="1:8" x14ac:dyDescent="0.15">
      <c r="A2363" s="95">
        <v>43279</v>
      </c>
      <c r="B2363" s="94">
        <v>61</v>
      </c>
      <c r="C2363" s="94">
        <v>48</v>
      </c>
      <c r="D2363" s="94" t="s">
        <v>1307</v>
      </c>
      <c r="E2363" s="94" t="s">
        <v>5928</v>
      </c>
      <c r="F2363" s="94">
        <v>985</v>
      </c>
      <c r="G2363" s="94" t="s">
        <v>1305</v>
      </c>
      <c r="H2363" s="94" t="s">
        <v>5929</v>
      </c>
    </row>
    <row r="2364" spans="1:8" x14ac:dyDescent="0.15">
      <c r="A2364" s="95">
        <v>43279</v>
      </c>
      <c r="B2364" s="94">
        <v>61</v>
      </c>
      <c r="C2364" s="94">
        <v>49</v>
      </c>
      <c r="D2364" s="94" t="s">
        <v>1307</v>
      </c>
      <c r="E2364" s="94" t="s">
        <v>5930</v>
      </c>
      <c r="F2364" s="94">
        <v>985</v>
      </c>
      <c r="G2364" s="94" t="s">
        <v>1305</v>
      </c>
      <c r="H2364" s="94" t="s">
        <v>5931</v>
      </c>
    </row>
    <row r="2365" spans="1:8" x14ac:dyDescent="0.15">
      <c r="A2365" s="95">
        <v>43279</v>
      </c>
      <c r="B2365" s="94">
        <v>61</v>
      </c>
      <c r="C2365" s="94">
        <v>50</v>
      </c>
      <c r="D2365" s="94" t="s">
        <v>1307</v>
      </c>
      <c r="E2365" s="94" t="s">
        <v>5932</v>
      </c>
      <c r="F2365" s="94">
        <v>985</v>
      </c>
      <c r="G2365" s="94" t="s">
        <v>1305</v>
      </c>
      <c r="H2365" s="94" t="s">
        <v>5933</v>
      </c>
    </row>
    <row r="2366" spans="1:8" x14ac:dyDescent="0.15">
      <c r="A2366" s="95">
        <v>43279</v>
      </c>
      <c r="B2366" s="94">
        <v>61</v>
      </c>
      <c r="C2366" s="94">
        <v>51</v>
      </c>
      <c r="D2366" s="94" t="s">
        <v>1307</v>
      </c>
      <c r="E2366" s="94" t="s">
        <v>5934</v>
      </c>
      <c r="F2366" s="94">
        <v>985</v>
      </c>
      <c r="G2366" s="94" t="s">
        <v>1305</v>
      </c>
      <c r="H2366" s="94" t="s">
        <v>5935</v>
      </c>
    </row>
    <row r="2367" spans="1:8" x14ac:dyDescent="0.15">
      <c r="A2367" s="95">
        <v>43279</v>
      </c>
      <c r="B2367" s="94">
        <v>61</v>
      </c>
      <c r="C2367" s="94">
        <v>52</v>
      </c>
      <c r="D2367" s="94" t="s">
        <v>1307</v>
      </c>
      <c r="E2367" s="94" t="s">
        <v>5936</v>
      </c>
      <c r="F2367" s="94">
        <v>985</v>
      </c>
      <c r="G2367" s="94" t="s">
        <v>1305</v>
      </c>
      <c r="H2367" s="94" t="s">
        <v>5937</v>
      </c>
    </row>
    <row r="2368" spans="1:8" x14ac:dyDescent="0.15">
      <c r="A2368" s="95">
        <v>43279</v>
      </c>
      <c r="B2368" s="94">
        <v>61</v>
      </c>
      <c r="C2368" s="94">
        <v>53</v>
      </c>
      <c r="D2368" s="94" t="s">
        <v>1307</v>
      </c>
      <c r="E2368" s="94" t="s">
        <v>5938</v>
      </c>
      <c r="F2368" s="94">
        <v>985</v>
      </c>
      <c r="G2368" s="94" t="s">
        <v>1305</v>
      </c>
      <c r="H2368" s="94" t="s">
        <v>5939</v>
      </c>
    </row>
    <row r="2369" spans="1:8" x14ac:dyDescent="0.15">
      <c r="A2369" s="95">
        <v>43279</v>
      </c>
      <c r="B2369" s="94">
        <v>61</v>
      </c>
      <c r="C2369" s="94">
        <v>54</v>
      </c>
      <c r="D2369" s="94" t="s">
        <v>1280</v>
      </c>
      <c r="E2369" s="94" t="s">
        <v>5940</v>
      </c>
      <c r="F2369" s="94">
        <v>985</v>
      </c>
      <c r="G2369" s="94" t="s">
        <v>1305</v>
      </c>
      <c r="H2369" s="94" t="s">
        <v>5941</v>
      </c>
    </row>
    <row r="2370" spans="1:8" x14ac:dyDescent="0.15">
      <c r="A2370" s="95">
        <v>43279</v>
      </c>
      <c r="B2370" s="94">
        <v>11</v>
      </c>
      <c r="C2370" s="94">
        <v>55</v>
      </c>
      <c r="D2370" s="94" t="s">
        <v>1314</v>
      </c>
      <c r="E2370" s="94" t="s">
        <v>5942</v>
      </c>
      <c r="F2370" s="94">
        <v>985</v>
      </c>
      <c r="G2370" s="94" t="s">
        <v>1305</v>
      </c>
      <c r="H2370" s="94" t="s">
        <v>5943</v>
      </c>
    </row>
    <row r="2371" spans="1:8" x14ac:dyDescent="0.15">
      <c r="A2371" s="95">
        <v>43279</v>
      </c>
      <c r="B2371" s="94">
        <v>61</v>
      </c>
      <c r="C2371" s="94">
        <v>56</v>
      </c>
      <c r="D2371" s="94" t="s">
        <v>1280</v>
      </c>
      <c r="E2371" s="94" t="s">
        <v>5944</v>
      </c>
      <c r="F2371" s="94">
        <v>985</v>
      </c>
      <c r="G2371" s="94" t="s">
        <v>1305</v>
      </c>
      <c r="H2371" s="94" t="s">
        <v>5945</v>
      </c>
    </row>
    <row r="2372" spans="1:8" x14ac:dyDescent="0.15">
      <c r="A2372" s="95">
        <v>43279</v>
      </c>
      <c r="B2372" s="94">
        <v>61</v>
      </c>
      <c r="C2372" s="94">
        <v>57</v>
      </c>
      <c r="D2372" s="94" t="s">
        <v>1280</v>
      </c>
      <c r="E2372" s="94" t="s">
        <v>5946</v>
      </c>
      <c r="F2372" s="94">
        <v>985</v>
      </c>
      <c r="G2372" s="94" t="s">
        <v>1305</v>
      </c>
      <c r="H2372" s="94" t="s">
        <v>5947</v>
      </c>
    </row>
    <row r="2373" spans="1:8" x14ac:dyDescent="0.15">
      <c r="A2373" s="95">
        <v>43279</v>
      </c>
      <c r="B2373" s="94">
        <v>11</v>
      </c>
      <c r="C2373" s="94">
        <v>58</v>
      </c>
      <c r="D2373" s="94" t="s">
        <v>1280</v>
      </c>
      <c r="E2373" s="94" t="s">
        <v>5948</v>
      </c>
      <c r="F2373" s="94">
        <v>985</v>
      </c>
      <c r="G2373" s="94" t="s">
        <v>1305</v>
      </c>
      <c r="H2373" s="94" t="s">
        <v>5949</v>
      </c>
    </row>
    <row r="2374" spans="1:8" x14ac:dyDescent="0.15">
      <c r="A2374" s="95">
        <v>43279</v>
      </c>
      <c r="B2374" s="94">
        <v>61</v>
      </c>
      <c r="C2374" s="94">
        <v>59</v>
      </c>
      <c r="D2374" s="94" t="s">
        <v>1280</v>
      </c>
      <c r="E2374" s="94" t="s">
        <v>5950</v>
      </c>
      <c r="F2374" s="94">
        <v>985</v>
      </c>
      <c r="G2374" s="94" t="s">
        <v>1305</v>
      </c>
      <c r="H2374" s="94" t="s">
        <v>5951</v>
      </c>
    </row>
    <row r="2375" spans="1:8" x14ac:dyDescent="0.15">
      <c r="A2375" s="95">
        <v>43279</v>
      </c>
      <c r="B2375" s="94">
        <v>61</v>
      </c>
      <c r="C2375" s="94">
        <v>60</v>
      </c>
      <c r="D2375" s="94" t="s">
        <v>1280</v>
      </c>
      <c r="E2375" s="94" t="s">
        <v>5952</v>
      </c>
      <c r="F2375" s="94">
        <v>985</v>
      </c>
      <c r="G2375" s="94" t="s">
        <v>1305</v>
      </c>
      <c r="H2375" s="94" t="s">
        <v>5953</v>
      </c>
    </row>
    <row r="2376" spans="1:8" x14ac:dyDescent="0.15">
      <c r="A2376" s="95">
        <v>42766</v>
      </c>
      <c r="B2376" s="94">
        <v>61</v>
      </c>
      <c r="C2376" s="94">
        <v>61</v>
      </c>
      <c r="D2376" s="94" t="s">
        <v>1280</v>
      </c>
      <c r="E2376" s="94" t="s">
        <v>5954</v>
      </c>
      <c r="F2376" s="94">
        <v>985</v>
      </c>
      <c r="G2376" s="94" t="s">
        <v>1305</v>
      </c>
      <c r="H2376" s="94" t="s">
        <v>5955</v>
      </c>
    </row>
    <row r="2377" spans="1:8" x14ac:dyDescent="0.15">
      <c r="A2377" s="95">
        <v>42766</v>
      </c>
      <c r="B2377" s="94">
        <v>61</v>
      </c>
      <c r="C2377" s="94">
        <v>62</v>
      </c>
      <c r="D2377" s="94" t="s">
        <v>1280</v>
      </c>
      <c r="E2377" s="94" t="s">
        <v>5956</v>
      </c>
      <c r="F2377" s="94">
        <v>985</v>
      </c>
      <c r="G2377" s="94" t="s">
        <v>1305</v>
      </c>
      <c r="H2377" s="94" t="s">
        <v>5957</v>
      </c>
    </row>
    <row r="2378" spans="1:8" x14ac:dyDescent="0.15">
      <c r="A2378" s="95">
        <v>42766</v>
      </c>
      <c r="B2378" s="94">
        <v>61</v>
      </c>
      <c r="C2378" s="94">
        <v>63</v>
      </c>
      <c r="D2378" s="94" t="s">
        <v>1280</v>
      </c>
      <c r="E2378" s="94" t="s">
        <v>5958</v>
      </c>
      <c r="F2378" s="94">
        <v>985</v>
      </c>
      <c r="G2378" s="94" t="s">
        <v>1305</v>
      </c>
      <c r="H2378" s="94" t="s">
        <v>5959</v>
      </c>
    </row>
    <row r="2379" spans="1:8" x14ac:dyDescent="0.15">
      <c r="A2379" s="95">
        <v>43279</v>
      </c>
      <c r="B2379" s="94">
        <v>11</v>
      </c>
      <c r="C2379" s="94">
        <v>64</v>
      </c>
      <c r="D2379" s="94" t="s">
        <v>1280</v>
      </c>
      <c r="E2379" s="94" t="s">
        <v>5960</v>
      </c>
      <c r="F2379" s="94">
        <v>985</v>
      </c>
      <c r="G2379" s="94" t="s">
        <v>1305</v>
      </c>
      <c r="H2379" s="94" t="s">
        <v>5961</v>
      </c>
    </row>
    <row r="2380" spans="1:8" x14ac:dyDescent="0.15">
      <c r="A2380" s="95">
        <v>43279</v>
      </c>
      <c r="B2380" s="94">
        <v>61</v>
      </c>
      <c r="C2380" s="94">
        <v>65</v>
      </c>
      <c r="D2380" s="94" t="s">
        <v>1307</v>
      </c>
      <c r="E2380" s="94" t="s">
        <v>5962</v>
      </c>
      <c r="F2380" s="94">
        <v>985</v>
      </c>
      <c r="G2380" s="94" t="s">
        <v>1305</v>
      </c>
      <c r="H2380" s="94" t="s">
        <v>5963</v>
      </c>
    </row>
    <row r="2381" spans="1:8" x14ac:dyDescent="0.15">
      <c r="A2381" s="95">
        <v>43279</v>
      </c>
      <c r="B2381" s="94">
        <v>61</v>
      </c>
      <c r="C2381" s="94">
        <v>66</v>
      </c>
      <c r="D2381" s="94" t="s">
        <v>1307</v>
      </c>
      <c r="E2381" s="94" t="s">
        <v>5964</v>
      </c>
      <c r="F2381" s="94">
        <v>985</v>
      </c>
      <c r="G2381" s="94" t="s">
        <v>1305</v>
      </c>
      <c r="H2381" s="94" t="s">
        <v>5965</v>
      </c>
    </row>
    <row r="2382" spans="1:8" x14ac:dyDescent="0.15">
      <c r="A2382" s="95">
        <v>43279</v>
      </c>
      <c r="B2382" s="94">
        <v>61</v>
      </c>
      <c r="C2382" s="94">
        <v>67</v>
      </c>
      <c r="D2382" s="94" t="s">
        <v>1307</v>
      </c>
      <c r="E2382" s="94" t="s">
        <v>5966</v>
      </c>
      <c r="F2382" s="94">
        <v>985</v>
      </c>
      <c r="G2382" s="94" t="s">
        <v>1305</v>
      </c>
      <c r="H2382" s="94" t="s">
        <v>5967</v>
      </c>
    </row>
    <row r="2383" spans="1:8" x14ac:dyDescent="0.15">
      <c r="A2383" s="95">
        <v>43279</v>
      </c>
      <c r="B2383" s="94">
        <v>61</v>
      </c>
      <c r="C2383" s="94">
        <v>68</v>
      </c>
      <c r="D2383" s="94" t="s">
        <v>1307</v>
      </c>
      <c r="E2383" s="94" t="s">
        <v>5968</v>
      </c>
      <c r="F2383" s="94">
        <v>985</v>
      </c>
      <c r="G2383" s="94" t="s">
        <v>1305</v>
      </c>
      <c r="H2383" s="94" t="s">
        <v>5969</v>
      </c>
    </row>
    <row r="2384" spans="1:8" x14ac:dyDescent="0.15">
      <c r="A2384" s="95">
        <v>43279</v>
      </c>
      <c r="B2384" s="94">
        <v>61</v>
      </c>
      <c r="C2384" s="94">
        <v>69</v>
      </c>
      <c r="D2384" s="94" t="s">
        <v>1307</v>
      </c>
      <c r="E2384" s="94" t="s">
        <v>5970</v>
      </c>
      <c r="F2384" s="94">
        <v>985</v>
      </c>
      <c r="G2384" s="94" t="s">
        <v>1305</v>
      </c>
      <c r="H2384" s="94" t="s">
        <v>5971</v>
      </c>
    </row>
    <row r="2385" spans="1:8" x14ac:dyDescent="0.15">
      <c r="A2385" s="95">
        <v>43279</v>
      </c>
      <c r="B2385" s="94">
        <v>61</v>
      </c>
      <c r="C2385" s="94">
        <v>70</v>
      </c>
      <c r="D2385" s="94" t="s">
        <v>1307</v>
      </c>
      <c r="E2385" s="94" t="s">
        <v>5972</v>
      </c>
      <c r="F2385" s="94">
        <v>985</v>
      </c>
      <c r="G2385" s="94" t="s">
        <v>1305</v>
      </c>
      <c r="H2385" s="94" t="s">
        <v>5973</v>
      </c>
    </row>
    <row r="2386" spans="1:8" x14ac:dyDescent="0.15">
      <c r="A2386" s="95">
        <v>43279</v>
      </c>
      <c r="B2386" s="94">
        <v>61</v>
      </c>
      <c r="C2386" s="94">
        <v>71</v>
      </c>
      <c r="D2386" s="94" t="s">
        <v>1307</v>
      </c>
      <c r="E2386" s="94" t="s">
        <v>5974</v>
      </c>
      <c r="F2386" s="94">
        <v>985</v>
      </c>
      <c r="G2386" s="94" t="s">
        <v>1305</v>
      </c>
      <c r="H2386" s="94" t="s">
        <v>5975</v>
      </c>
    </row>
    <row r="2387" spans="1:8" x14ac:dyDescent="0.15">
      <c r="A2387" s="95">
        <v>43279</v>
      </c>
      <c r="B2387" s="94">
        <v>11</v>
      </c>
      <c r="C2387" s="94">
        <v>72</v>
      </c>
      <c r="D2387" s="94" t="s">
        <v>1280</v>
      </c>
      <c r="E2387" s="94" t="s">
        <v>5976</v>
      </c>
      <c r="F2387" s="94">
        <v>985</v>
      </c>
      <c r="G2387" s="94" t="s">
        <v>1305</v>
      </c>
      <c r="H2387" s="94" t="s">
        <v>5977</v>
      </c>
    </row>
    <row r="2388" spans="1:8" x14ac:dyDescent="0.15">
      <c r="A2388" s="95">
        <v>43279</v>
      </c>
      <c r="B2388" s="94">
        <v>11</v>
      </c>
      <c r="C2388" s="94">
        <v>73</v>
      </c>
      <c r="D2388" s="94" t="s">
        <v>1314</v>
      </c>
      <c r="E2388" s="94" t="s">
        <v>5978</v>
      </c>
      <c r="F2388" s="94">
        <v>985</v>
      </c>
      <c r="G2388" s="94" t="s">
        <v>1305</v>
      </c>
      <c r="H2388" s="94" t="s">
        <v>5979</v>
      </c>
    </row>
    <row r="2389" spans="1:8" x14ac:dyDescent="0.15">
      <c r="A2389" s="95">
        <v>43279</v>
      </c>
      <c r="B2389" s="94">
        <v>11</v>
      </c>
      <c r="C2389" s="94">
        <v>74</v>
      </c>
      <c r="D2389" s="94" t="s">
        <v>1280</v>
      </c>
      <c r="E2389" s="94" t="s">
        <v>5980</v>
      </c>
      <c r="F2389" s="94">
        <v>985</v>
      </c>
      <c r="G2389" s="94" t="s">
        <v>1305</v>
      </c>
      <c r="H2389" s="94" t="s">
        <v>5981</v>
      </c>
    </row>
    <row r="2390" spans="1:8" x14ac:dyDescent="0.15">
      <c r="A2390" s="95">
        <v>43279</v>
      </c>
      <c r="B2390" s="94">
        <v>11</v>
      </c>
      <c r="C2390" s="94">
        <v>75</v>
      </c>
      <c r="D2390" s="94" t="s">
        <v>1314</v>
      </c>
      <c r="E2390" s="94" t="s">
        <v>5982</v>
      </c>
      <c r="F2390" s="94">
        <v>985</v>
      </c>
      <c r="G2390" s="94" t="s">
        <v>1305</v>
      </c>
      <c r="H2390" s="94" t="s">
        <v>5983</v>
      </c>
    </row>
    <row r="2391" spans="1:8" x14ac:dyDescent="0.15">
      <c r="A2391" s="95">
        <v>43279</v>
      </c>
      <c r="B2391" s="94">
        <v>11</v>
      </c>
      <c r="C2391" s="94">
        <v>76</v>
      </c>
      <c r="D2391" s="94" t="s">
        <v>1314</v>
      </c>
      <c r="E2391" s="94" t="s">
        <v>5984</v>
      </c>
      <c r="F2391" s="94">
        <v>985</v>
      </c>
      <c r="G2391" s="94" t="s">
        <v>1305</v>
      </c>
      <c r="H2391" s="94" t="s">
        <v>5985</v>
      </c>
    </row>
    <row r="2392" spans="1:8" x14ac:dyDescent="0.15">
      <c r="A2392" s="95">
        <v>43279</v>
      </c>
      <c r="B2392" s="94">
        <v>11</v>
      </c>
      <c r="C2392" s="94">
        <v>77</v>
      </c>
      <c r="D2392" s="94" t="s">
        <v>1280</v>
      </c>
      <c r="E2392" s="94" t="s">
        <v>5986</v>
      </c>
      <c r="F2392" s="94">
        <v>985</v>
      </c>
      <c r="G2392" s="94" t="s">
        <v>1305</v>
      </c>
      <c r="H2392" s="94" t="s">
        <v>5987</v>
      </c>
    </row>
    <row r="2393" spans="1:8" x14ac:dyDescent="0.15">
      <c r="A2393" s="95">
        <v>43279</v>
      </c>
      <c r="B2393" s="94">
        <v>11</v>
      </c>
      <c r="C2393" s="94">
        <v>78</v>
      </c>
      <c r="D2393" s="94" t="s">
        <v>1314</v>
      </c>
      <c r="E2393" s="94" t="s">
        <v>5988</v>
      </c>
      <c r="F2393" s="94">
        <v>985</v>
      </c>
      <c r="G2393" s="94" t="s">
        <v>1305</v>
      </c>
      <c r="H2393" s="94" t="s">
        <v>5989</v>
      </c>
    </row>
    <row r="2394" spans="1:8" x14ac:dyDescent="0.15">
      <c r="A2394" s="95">
        <v>43279</v>
      </c>
      <c r="B2394" s="94">
        <v>11</v>
      </c>
      <c r="C2394" s="94">
        <v>79</v>
      </c>
      <c r="D2394" s="94" t="s">
        <v>1280</v>
      </c>
      <c r="E2394" s="94" t="s">
        <v>5990</v>
      </c>
      <c r="F2394" s="94">
        <v>985</v>
      </c>
      <c r="G2394" s="94" t="s">
        <v>1305</v>
      </c>
      <c r="H2394" s="94" t="s">
        <v>5991</v>
      </c>
    </row>
    <row r="2395" spans="1:8" x14ac:dyDescent="0.15">
      <c r="A2395" s="95">
        <v>43279</v>
      </c>
      <c r="B2395" s="94">
        <v>11</v>
      </c>
      <c r="C2395" s="94">
        <v>80</v>
      </c>
      <c r="D2395" s="94" t="s">
        <v>1280</v>
      </c>
      <c r="E2395" s="94" t="s">
        <v>5992</v>
      </c>
      <c r="F2395" s="94">
        <v>985</v>
      </c>
      <c r="G2395" s="94" t="s">
        <v>1305</v>
      </c>
      <c r="H2395" s="94" t="s">
        <v>5993</v>
      </c>
    </row>
    <row r="2396" spans="1:8" x14ac:dyDescent="0.15">
      <c r="A2396" s="95">
        <v>43279</v>
      </c>
      <c r="B2396" s="94">
        <v>11</v>
      </c>
      <c r="C2396" s="94">
        <v>81</v>
      </c>
      <c r="D2396" s="94" t="s">
        <v>1280</v>
      </c>
      <c r="E2396" s="94" t="s">
        <v>5994</v>
      </c>
      <c r="F2396" s="94">
        <v>985</v>
      </c>
      <c r="G2396" s="94" t="s">
        <v>1305</v>
      </c>
      <c r="H2396" s="94" t="s">
        <v>5995</v>
      </c>
    </row>
    <row r="2397" spans="1:8" x14ac:dyDescent="0.15">
      <c r="A2397" s="95">
        <v>43279</v>
      </c>
      <c r="B2397" s="94">
        <v>11</v>
      </c>
      <c r="C2397" s="94">
        <v>82</v>
      </c>
      <c r="D2397" s="94" t="s">
        <v>1280</v>
      </c>
      <c r="E2397" s="94" t="s">
        <v>5996</v>
      </c>
      <c r="F2397" s="94">
        <v>985</v>
      </c>
      <c r="G2397" s="94" t="s">
        <v>1305</v>
      </c>
      <c r="H2397" s="94" t="s">
        <v>5997</v>
      </c>
    </row>
    <row r="2398" spans="1:8" x14ac:dyDescent="0.15">
      <c r="A2398" s="95">
        <v>43279</v>
      </c>
      <c r="B2398" s="94">
        <v>11</v>
      </c>
      <c r="C2398" s="94">
        <v>83</v>
      </c>
      <c r="D2398" s="94" t="s">
        <v>1314</v>
      </c>
      <c r="E2398" s="94" t="s">
        <v>5998</v>
      </c>
      <c r="F2398" s="94">
        <v>985</v>
      </c>
      <c r="G2398" s="94" t="s">
        <v>1305</v>
      </c>
      <c r="H2398" s="94" t="s">
        <v>5999</v>
      </c>
    </row>
    <row r="2399" spans="1:8" x14ac:dyDescent="0.15">
      <c r="A2399" s="95">
        <v>43279</v>
      </c>
      <c r="B2399" s="94">
        <v>11</v>
      </c>
      <c r="C2399" s="94">
        <v>84</v>
      </c>
      <c r="D2399" s="94" t="s">
        <v>1314</v>
      </c>
      <c r="E2399" s="94" t="s">
        <v>6000</v>
      </c>
      <c r="F2399" s="94">
        <v>985</v>
      </c>
      <c r="G2399" s="94" t="s">
        <v>1305</v>
      </c>
      <c r="H2399" s="94" t="s">
        <v>6001</v>
      </c>
    </row>
    <row r="2400" spans="1:8" x14ac:dyDescent="0.15">
      <c r="A2400" s="95">
        <v>43279</v>
      </c>
      <c r="B2400" s="94">
        <v>11</v>
      </c>
      <c r="C2400" s="94">
        <v>85</v>
      </c>
      <c r="D2400" s="94" t="s">
        <v>1280</v>
      </c>
      <c r="E2400" s="94" t="s">
        <v>6002</v>
      </c>
      <c r="F2400" s="94">
        <v>985</v>
      </c>
      <c r="G2400" s="94" t="s">
        <v>1305</v>
      </c>
      <c r="H2400" s="94" t="s">
        <v>6003</v>
      </c>
    </row>
    <row r="2401" spans="1:8" x14ac:dyDescent="0.15">
      <c r="A2401" s="95">
        <v>43279</v>
      </c>
      <c r="B2401" s="94">
        <v>11</v>
      </c>
      <c r="C2401" s="94">
        <v>86</v>
      </c>
      <c r="D2401" s="94" t="s">
        <v>1280</v>
      </c>
      <c r="E2401" s="94" t="s">
        <v>6004</v>
      </c>
      <c r="F2401" s="94">
        <v>985</v>
      </c>
      <c r="G2401" s="94" t="s">
        <v>1305</v>
      </c>
      <c r="H2401" s="94" t="s">
        <v>6005</v>
      </c>
    </row>
    <row r="2402" spans="1:8" x14ac:dyDescent="0.15">
      <c r="A2402" s="95">
        <v>43279</v>
      </c>
      <c r="B2402" s="94">
        <v>11</v>
      </c>
      <c r="C2402" s="94">
        <v>87</v>
      </c>
      <c r="D2402" s="94" t="s">
        <v>1314</v>
      </c>
      <c r="E2402" s="94" t="s">
        <v>6006</v>
      </c>
      <c r="F2402" s="94">
        <v>985</v>
      </c>
      <c r="G2402" s="94" t="s">
        <v>1305</v>
      </c>
      <c r="H2402" s="94" t="s">
        <v>6007</v>
      </c>
    </row>
    <row r="2403" spans="1:8" x14ac:dyDescent="0.15">
      <c r="A2403" s="95">
        <v>43279</v>
      </c>
      <c r="B2403" s="94">
        <v>11</v>
      </c>
      <c r="C2403" s="94">
        <v>88</v>
      </c>
      <c r="D2403" s="94" t="s">
        <v>1314</v>
      </c>
      <c r="E2403" s="94" t="s">
        <v>6008</v>
      </c>
      <c r="F2403" s="94">
        <v>985</v>
      </c>
      <c r="G2403" s="94" t="s">
        <v>1305</v>
      </c>
      <c r="H2403" s="94" t="s">
        <v>6009</v>
      </c>
    </row>
    <row r="2404" spans="1:8" x14ac:dyDescent="0.15">
      <c r="A2404" s="95">
        <v>43279</v>
      </c>
      <c r="B2404" s="94">
        <v>11</v>
      </c>
      <c r="C2404" s="94">
        <v>89</v>
      </c>
      <c r="D2404" s="94" t="s">
        <v>1280</v>
      </c>
      <c r="E2404" s="94" t="s">
        <v>6010</v>
      </c>
      <c r="F2404" s="94">
        <v>985</v>
      </c>
      <c r="G2404" s="94" t="s">
        <v>1305</v>
      </c>
      <c r="H2404" s="94" t="s">
        <v>6011</v>
      </c>
    </row>
    <row r="2405" spans="1:8" x14ac:dyDescent="0.15">
      <c r="A2405" s="95">
        <v>43279</v>
      </c>
      <c r="B2405" s="94">
        <v>11</v>
      </c>
      <c r="C2405" s="94">
        <v>90</v>
      </c>
      <c r="D2405" s="94" t="s">
        <v>1314</v>
      </c>
      <c r="E2405" s="94" t="s">
        <v>6012</v>
      </c>
      <c r="F2405" s="94">
        <v>985</v>
      </c>
      <c r="G2405" s="94" t="s">
        <v>1305</v>
      </c>
      <c r="H2405" s="94" t="s">
        <v>6013</v>
      </c>
    </row>
    <row r="2406" spans="1:8" x14ac:dyDescent="0.15">
      <c r="A2406" s="95">
        <v>43279</v>
      </c>
      <c r="B2406" s="94">
        <v>11</v>
      </c>
      <c r="C2406" s="94">
        <v>91</v>
      </c>
      <c r="D2406" s="94" t="s">
        <v>1280</v>
      </c>
      <c r="E2406" s="94" t="s">
        <v>6014</v>
      </c>
      <c r="F2406" s="94">
        <v>985</v>
      </c>
      <c r="G2406" s="94" t="s">
        <v>1305</v>
      </c>
      <c r="H2406" s="94" t="s">
        <v>6015</v>
      </c>
    </row>
    <row r="2407" spans="1:8" x14ac:dyDescent="0.15">
      <c r="A2407" s="95">
        <v>44811</v>
      </c>
      <c r="B2407" s="94">
        <v>61</v>
      </c>
      <c r="C2407" s="94">
        <v>92</v>
      </c>
      <c r="D2407" s="94" t="s">
        <v>1280</v>
      </c>
      <c r="E2407" s="94" t="s">
        <v>6016</v>
      </c>
      <c r="F2407" s="94">
        <v>985</v>
      </c>
      <c r="G2407" s="94" t="s">
        <v>1305</v>
      </c>
      <c r="H2407" s="94" t="s">
        <v>6017</v>
      </c>
    </row>
    <row r="2408" spans="1:8" x14ac:dyDescent="0.15">
      <c r="A2408" s="95">
        <v>44935</v>
      </c>
      <c r="B2408" s="94">
        <v>61</v>
      </c>
      <c r="C2408" s="94">
        <v>93</v>
      </c>
      <c r="D2408" s="94" t="s">
        <v>1307</v>
      </c>
      <c r="E2408" s="94" t="s">
        <v>6018</v>
      </c>
      <c r="F2408" s="94">
        <v>985</v>
      </c>
      <c r="G2408" s="94" t="s">
        <v>1305</v>
      </c>
      <c r="H2408" s="94" t="s">
        <v>6019</v>
      </c>
    </row>
    <row r="2409" spans="1:8" x14ac:dyDescent="0.15">
      <c r="A2409" s="95">
        <v>44935</v>
      </c>
      <c r="B2409" s="94">
        <v>61</v>
      </c>
      <c r="C2409" s="94">
        <v>94</v>
      </c>
      <c r="D2409" s="94" t="s">
        <v>1307</v>
      </c>
      <c r="E2409" s="94" t="s">
        <v>6020</v>
      </c>
      <c r="F2409" s="94">
        <v>985</v>
      </c>
      <c r="G2409" s="94" t="s">
        <v>1305</v>
      </c>
      <c r="H2409" s="94" t="s">
        <v>6021</v>
      </c>
    </row>
    <row r="2410" spans="1:8" x14ac:dyDescent="0.15">
      <c r="A2410" s="95">
        <v>44935</v>
      </c>
      <c r="B2410" s="94">
        <v>61</v>
      </c>
      <c r="C2410" s="94">
        <v>95</v>
      </c>
      <c r="D2410" s="94" t="s">
        <v>1307</v>
      </c>
      <c r="E2410" s="94" t="s">
        <v>6022</v>
      </c>
      <c r="F2410" s="94">
        <v>985</v>
      </c>
      <c r="G2410" s="94" t="s">
        <v>1305</v>
      </c>
      <c r="H2410" s="94" t="s">
        <v>6023</v>
      </c>
    </row>
    <row r="2411" spans="1:8" x14ac:dyDescent="0.15">
      <c r="A2411" s="95">
        <v>43494</v>
      </c>
      <c r="B2411" s="94">
        <v>41</v>
      </c>
      <c r="C2411" s="94">
        <v>96</v>
      </c>
      <c r="D2411" s="94" t="s">
        <v>1280</v>
      </c>
      <c r="E2411" s="94" t="s">
        <v>6024</v>
      </c>
      <c r="F2411" s="94">
        <v>985</v>
      </c>
      <c r="G2411" s="94" t="s">
        <v>1305</v>
      </c>
      <c r="H2411" s="94" t="s">
        <v>6025</v>
      </c>
    </row>
    <row r="2412" spans="1:8" x14ac:dyDescent="0.15">
      <c r="A2412" s="95">
        <v>43507</v>
      </c>
      <c r="B2412" s="94">
        <v>41</v>
      </c>
      <c r="C2412" s="94">
        <v>96</v>
      </c>
      <c r="D2412" s="94" t="s">
        <v>1280</v>
      </c>
      <c r="E2412" s="94" t="s">
        <v>6024</v>
      </c>
      <c r="F2412" s="94">
        <v>985</v>
      </c>
      <c r="G2412" s="94" t="s">
        <v>1305</v>
      </c>
      <c r="H2412" s="94" t="s">
        <v>6026</v>
      </c>
    </row>
    <row r="2413" spans="1:8" x14ac:dyDescent="0.15">
      <c r="A2413" s="95">
        <v>43341</v>
      </c>
      <c r="B2413" s="94">
        <v>61</v>
      </c>
      <c r="C2413" s="94">
        <v>97</v>
      </c>
      <c r="D2413" s="94" t="s">
        <v>1280</v>
      </c>
      <c r="E2413" s="94" t="s">
        <v>6027</v>
      </c>
      <c r="F2413" s="94">
        <v>985</v>
      </c>
      <c r="G2413" s="94" t="s">
        <v>1305</v>
      </c>
      <c r="H2413" s="94" t="s">
        <v>6028</v>
      </c>
    </row>
    <row r="2414" spans="1:8" x14ac:dyDescent="0.15">
      <c r="A2414" s="95">
        <v>42766</v>
      </c>
      <c r="B2414" s="94">
        <v>41</v>
      </c>
      <c r="C2414" s="94">
        <v>98</v>
      </c>
      <c r="D2414" s="94" t="s">
        <v>1280</v>
      </c>
      <c r="E2414" s="94" t="s">
        <v>6029</v>
      </c>
      <c r="F2414" s="94">
        <v>985</v>
      </c>
      <c r="G2414" s="94" t="s">
        <v>1305</v>
      </c>
      <c r="H2414" s="94" t="s">
        <v>6030</v>
      </c>
    </row>
    <row r="2415" spans="1:8" x14ac:dyDescent="0.15">
      <c r="A2415" s="95">
        <v>43279</v>
      </c>
      <c r="B2415" s="94">
        <v>34</v>
      </c>
      <c r="C2415" s="94">
        <v>99</v>
      </c>
      <c r="D2415" s="94" t="s">
        <v>1280</v>
      </c>
      <c r="E2415" s="94" t="s">
        <v>6031</v>
      </c>
      <c r="F2415" s="94">
        <v>985</v>
      </c>
      <c r="G2415" s="94" t="s">
        <v>1316</v>
      </c>
      <c r="H2415" s="94" t="s">
        <v>6032</v>
      </c>
    </row>
    <row r="2416" spans="1:8" x14ac:dyDescent="0.15">
      <c r="A2416" s="95">
        <v>43507</v>
      </c>
      <c r="B2416" s="94">
        <v>12</v>
      </c>
      <c r="C2416" s="94">
        <v>100</v>
      </c>
      <c r="D2416" s="94" t="s">
        <v>1280</v>
      </c>
      <c r="E2416" s="94" t="s">
        <v>6033</v>
      </c>
      <c r="F2416" s="94">
        <v>985</v>
      </c>
      <c r="G2416" s="94" t="s">
        <v>1322</v>
      </c>
      <c r="H2416" s="94" t="s">
        <v>6034</v>
      </c>
    </row>
    <row r="2417" spans="1:8" x14ac:dyDescent="0.15">
      <c r="A2417" s="95">
        <v>43341</v>
      </c>
      <c r="B2417" s="94">
        <v>12</v>
      </c>
      <c r="C2417" s="94">
        <v>101</v>
      </c>
      <c r="D2417" s="94" t="s">
        <v>1280</v>
      </c>
      <c r="E2417" s="94" t="s">
        <v>6035</v>
      </c>
      <c r="F2417" s="94">
        <v>985</v>
      </c>
      <c r="G2417" s="94" t="s">
        <v>1322</v>
      </c>
      <c r="H2417" s="94" t="s">
        <v>6036</v>
      </c>
    </row>
    <row r="2418" spans="1:8" x14ac:dyDescent="0.15">
      <c r="A2418" s="95">
        <v>45033</v>
      </c>
      <c r="B2418" s="94">
        <v>12</v>
      </c>
      <c r="C2418" s="94">
        <v>17</v>
      </c>
      <c r="D2418" s="94" t="s">
        <v>1280</v>
      </c>
      <c r="E2418" s="94" t="s">
        <v>5864</v>
      </c>
      <c r="F2418" s="94">
        <v>985</v>
      </c>
      <c r="G2418" s="94" t="s">
        <v>1322</v>
      </c>
      <c r="H2418" s="94" t="s">
        <v>6037</v>
      </c>
    </row>
    <row r="2419" spans="1:8" x14ac:dyDescent="0.15">
      <c r="A2419" s="95">
        <v>44482</v>
      </c>
      <c r="B2419" s="94">
        <v>12</v>
      </c>
      <c r="C2419" s="94">
        <v>102</v>
      </c>
      <c r="D2419" s="94" t="s">
        <v>1280</v>
      </c>
      <c r="E2419" s="94" t="s">
        <v>6038</v>
      </c>
      <c r="F2419" s="94">
        <v>985</v>
      </c>
      <c r="G2419" s="94" t="s">
        <v>1322</v>
      </c>
      <c r="H2419" s="94" t="s">
        <v>6039</v>
      </c>
    </row>
    <row r="2420" spans="1:8" x14ac:dyDescent="0.15">
      <c r="A2420" s="95">
        <v>43341</v>
      </c>
      <c r="B2420" s="94">
        <v>61</v>
      </c>
      <c r="C2420" s="94">
        <v>103</v>
      </c>
      <c r="D2420" s="94" t="s">
        <v>1314</v>
      </c>
      <c r="E2420" s="94" t="s">
        <v>6040</v>
      </c>
      <c r="F2420" s="94">
        <v>985</v>
      </c>
      <c r="G2420" s="94" t="s">
        <v>1322</v>
      </c>
      <c r="H2420" s="94" t="s">
        <v>6041</v>
      </c>
    </row>
    <row r="2421" spans="1:8" x14ac:dyDescent="0.15">
      <c r="A2421" s="95">
        <v>44382</v>
      </c>
      <c r="B2421" s="94">
        <v>12</v>
      </c>
      <c r="C2421" s="94">
        <v>104</v>
      </c>
      <c r="D2421" s="94" t="s">
        <v>1314</v>
      </c>
      <c r="E2421" s="94" t="s">
        <v>6042</v>
      </c>
      <c r="F2421" s="94">
        <v>985</v>
      </c>
      <c r="G2421" s="94" t="s">
        <v>1322</v>
      </c>
      <c r="H2421" s="94" t="s">
        <v>6043</v>
      </c>
    </row>
    <row r="2422" spans="1:8" x14ac:dyDescent="0.15">
      <c r="A2422" s="95">
        <v>43494</v>
      </c>
      <c r="B2422" s="94">
        <v>61</v>
      </c>
      <c r="C2422" s="94">
        <v>105</v>
      </c>
      <c r="D2422" s="94" t="s">
        <v>1280</v>
      </c>
      <c r="E2422" s="94" t="s">
        <v>6044</v>
      </c>
      <c r="F2422" s="94">
        <v>985</v>
      </c>
      <c r="G2422" s="94" t="s">
        <v>1322</v>
      </c>
      <c r="H2422" s="94" t="s">
        <v>6045</v>
      </c>
    </row>
    <row r="2423" spans="1:8" x14ac:dyDescent="0.15">
      <c r="A2423" s="95">
        <v>43507</v>
      </c>
      <c r="B2423" s="94">
        <v>61</v>
      </c>
      <c r="C2423" s="94">
        <v>105</v>
      </c>
      <c r="D2423" s="94" t="s">
        <v>1280</v>
      </c>
      <c r="E2423" s="94" t="s">
        <v>6044</v>
      </c>
      <c r="F2423" s="94">
        <v>985</v>
      </c>
      <c r="G2423" s="94" t="s">
        <v>1322</v>
      </c>
      <c r="H2423" s="94" t="s">
        <v>6046</v>
      </c>
    </row>
    <row r="2424" spans="1:8" x14ac:dyDescent="0.15">
      <c r="A2424" s="95">
        <v>43341</v>
      </c>
      <c r="B2424" s="94">
        <v>61</v>
      </c>
      <c r="C2424" s="94">
        <v>106</v>
      </c>
      <c r="D2424" s="94" t="s">
        <v>1280</v>
      </c>
      <c r="E2424" s="94" t="s">
        <v>6047</v>
      </c>
      <c r="F2424" s="94">
        <v>985</v>
      </c>
      <c r="G2424" s="94" t="s">
        <v>1322</v>
      </c>
      <c r="H2424" s="94" t="s">
        <v>6048</v>
      </c>
    </row>
    <row r="2425" spans="1:8" x14ac:dyDescent="0.15">
      <c r="A2425" s="95">
        <v>45033</v>
      </c>
      <c r="B2425" s="94">
        <v>22</v>
      </c>
      <c r="C2425" s="94">
        <v>24</v>
      </c>
      <c r="D2425" s="94" t="s">
        <v>1280</v>
      </c>
      <c r="E2425" s="94" t="s">
        <v>5879</v>
      </c>
      <c r="F2425" s="94">
        <v>985</v>
      </c>
      <c r="G2425" s="94" t="s">
        <v>1322</v>
      </c>
      <c r="H2425" s="94" t="s">
        <v>6049</v>
      </c>
    </row>
    <row r="2426" spans="1:8" x14ac:dyDescent="0.15">
      <c r="A2426" s="95">
        <v>43279</v>
      </c>
      <c r="B2426" s="94">
        <v>35</v>
      </c>
      <c r="C2426" s="94">
        <v>107</v>
      </c>
      <c r="D2426" s="94" t="s">
        <v>1280</v>
      </c>
      <c r="E2426" s="94" t="s">
        <v>6050</v>
      </c>
      <c r="F2426" s="94">
        <v>985</v>
      </c>
      <c r="G2426" s="94" t="s">
        <v>1322</v>
      </c>
      <c r="H2426" s="94" t="s">
        <v>6051</v>
      </c>
    </row>
    <row r="2427" spans="1:8" x14ac:dyDescent="0.15">
      <c r="A2427" s="95">
        <v>43494</v>
      </c>
      <c r="B2427" s="94">
        <v>61</v>
      </c>
      <c r="C2427" s="94">
        <v>108</v>
      </c>
      <c r="D2427" s="94" t="s">
        <v>1280</v>
      </c>
      <c r="E2427" s="94" t="s">
        <v>6052</v>
      </c>
      <c r="F2427" s="94">
        <v>985</v>
      </c>
      <c r="G2427" s="94" t="s">
        <v>1322</v>
      </c>
      <c r="H2427" s="94" t="s">
        <v>6053</v>
      </c>
    </row>
    <row r="2428" spans="1:8" x14ac:dyDescent="0.15">
      <c r="A2428" s="95">
        <v>43507</v>
      </c>
      <c r="B2428" s="94">
        <v>61</v>
      </c>
      <c r="C2428" s="94">
        <v>108</v>
      </c>
      <c r="D2428" s="94" t="s">
        <v>1280</v>
      </c>
      <c r="E2428" s="94" t="s">
        <v>6052</v>
      </c>
      <c r="F2428" s="94">
        <v>985</v>
      </c>
      <c r="G2428" s="94" t="s">
        <v>1322</v>
      </c>
      <c r="H2428" s="94" t="s">
        <v>6054</v>
      </c>
    </row>
    <row r="2429" spans="1:8" x14ac:dyDescent="0.15">
      <c r="A2429" s="95">
        <v>43341</v>
      </c>
      <c r="B2429" s="94">
        <v>61</v>
      </c>
      <c r="C2429" s="94">
        <v>109</v>
      </c>
      <c r="D2429" s="94" t="s">
        <v>1280</v>
      </c>
      <c r="E2429" s="94" t="s">
        <v>6055</v>
      </c>
      <c r="F2429" s="94">
        <v>985</v>
      </c>
      <c r="G2429" s="94" t="s">
        <v>1322</v>
      </c>
      <c r="H2429" s="94" t="s">
        <v>6056</v>
      </c>
    </row>
    <row r="2430" spans="1:8" x14ac:dyDescent="0.15">
      <c r="A2430" s="95">
        <v>43454</v>
      </c>
      <c r="B2430" s="94">
        <v>11</v>
      </c>
      <c r="C2430" s="94">
        <v>1</v>
      </c>
      <c r="D2430" s="94" t="s">
        <v>1280</v>
      </c>
      <c r="E2430" s="94" t="s">
        <v>6057</v>
      </c>
      <c r="F2430" s="94">
        <v>944</v>
      </c>
      <c r="G2430" s="94" t="s">
        <v>1287</v>
      </c>
      <c r="H2430" s="94" t="s">
        <v>6058</v>
      </c>
    </row>
    <row r="2431" spans="1:8" x14ac:dyDescent="0.15">
      <c r="A2431" s="95">
        <v>43454</v>
      </c>
      <c r="B2431" s="94">
        <v>61</v>
      </c>
      <c r="C2431" s="94">
        <v>2</v>
      </c>
      <c r="D2431" s="94" t="s">
        <v>1280</v>
      </c>
      <c r="E2431" s="94" t="s">
        <v>6059</v>
      </c>
      <c r="F2431" s="94">
        <v>944</v>
      </c>
      <c r="G2431" s="94" t="s">
        <v>1287</v>
      </c>
      <c r="H2431" s="94" t="s">
        <v>6060</v>
      </c>
    </row>
    <row r="2432" spans="1:8" x14ac:dyDescent="0.15">
      <c r="A2432" s="95">
        <v>43454</v>
      </c>
      <c r="B2432" s="94">
        <v>21</v>
      </c>
      <c r="C2432" s="94">
        <v>3</v>
      </c>
      <c r="D2432" s="94" t="s">
        <v>1280</v>
      </c>
      <c r="E2432" s="94" t="s">
        <v>6061</v>
      </c>
      <c r="F2432" s="94">
        <v>944</v>
      </c>
      <c r="G2432" s="94" t="s">
        <v>1287</v>
      </c>
      <c r="H2432" s="94" t="s">
        <v>6062</v>
      </c>
    </row>
    <row r="2433" spans="1:8" x14ac:dyDescent="0.15">
      <c r="A2433" s="95">
        <v>43454</v>
      </c>
      <c r="B2433" s="94">
        <v>21</v>
      </c>
      <c r="C2433" s="94">
        <v>4</v>
      </c>
      <c r="D2433" s="94" t="s">
        <v>1280</v>
      </c>
      <c r="E2433" s="94" t="s">
        <v>6063</v>
      </c>
      <c r="F2433" s="94">
        <v>944</v>
      </c>
      <c r="G2433" s="94" t="s">
        <v>1287</v>
      </c>
      <c r="H2433" s="94" t="s">
        <v>6064</v>
      </c>
    </row>
    <row r="2434" spans="1:8" x14ac:dyDescent="0.15">
      <c r="A2434" s="95">
        <v>42859</v>
      </c>
      <c r="B2434" s="94">
        <v>61</v>
      </c>
      <c r="C2434" s="94">
        <v>5</v>
      </c>
      <c r="D2434" s="94" t="s">
        <v>1280</v>
      </c>
      <c r="E2434" s="94" t="s">
        <v>6065</v>
      </c>
      <c r="F2434" s="94">
        <v>944</v>
      </c>
      <c r="G2434" s="94" t="s">
        <v>1294</v>
      </c>
      <c r="H2434" s="94" t="s">
        <v>6066</v>
      </c>
    </row>
    <row r="2435" spans="1:8" x14ac:dyDescent="0.15">
      <c r="A2435" s="95">
        <v>43524</v>
      </c>
      <c r="B2435" s="94">
        <v>61</v>
      </c>
      <c r="C2435" s="94">
        <v>6</v>
      </c>
      <c r="D2435" s="94" t="s">
        <v>1280</v>
      </c>
      <c r="E2435" s="94" t="s">
        <v>6067</v>
      </c>
      <c r="F2435" s="94">
        <v>944</v>
      </c>
      <c r="G2435" s="94" t="s">
        <v>1294</v>
      </c>
      <c r="H2435" s="94" t="s">
        <v>6068</v>
      </c>
    </row>
    <row r="2436" spans="1:8" x14ac:dyDescent="0.15">
      <c r="A2436" s="95">
        <v>43157</v>
      </c>
      <c r="B2436" s="94">
        <v>61</v>
      </c>
      <c r="C2436" s="94">
        <v>7</v>
      </c>
      <c r="D2436" s="94" t="s">
        <v>1280</v>
      </c>
      <c r="E2436" s="94" t="s">
        <v>6069</v>
      </c>
      <c r="F2436" s="94">
        <v>944</v>
      </c>
      <c r="G2436" s="94" t="s">
        <v>1294</v>
      </c>
      <c r="H2436" s="94" t="s">
        <v>6070</v>
      </c>
    </row>
    <row r="2437" spans="1:8" x14ac:dyDescent="0.15">
      <c r="A2437" s="95">
        <v>42859</v>
      </c>
      <c r="B2437" s="94">
        <v>61</v>
      </c>
      <c r="C2437" s="94">
        <v>8</v>
      </c>
      <c r="D2437" s="94" t="s">
        <v>1280</v>
      </c>
      <c r="E2437" s="94" t="s">
        <v>6071</v>
      </c>
      <c r="F2437" s="94">
        <v>944</v>
      </c>
      <c r="G2437" s="94" t="s">
        <v>1294</v>
      </c>
      <c r="H2437" s="94" t="s">
        <v>6072</v>
      </c>
    </row>
    <row r="2438" spans="1:8" x14ac:dyDescent="0.15">
      <c r="A2438" s="95">
        <v>44172</v>
      </c>
      <c r="B2438" s="94">
        <v>33</v>
      </c>
      <c r="C2438" s="94">
        <v>9</v>
      </c>
      <c r="D2438" s="94" t="s">
        <v>1280</v>
      </c>
      <c r="E2438" s="94" t="s">
        <v>6073</v>
      </c>
      <c r="F2438" s="94">
        <v>944</v>
      </c>
      <c r="G2438" s="94" t="s">
        <v>1294</v>
      </c>
      <c r="H2438" s="94" t="s">
        <v>6074</v>
      </c>
    </row>
    <row r="2439" spans="1:8" x14ac:dyDescent="0.15">
      <c r="A2439" s="95">
        <v>43454</v>
      </c>
      <c r="B2439" s="94">
        <v>12</v>
      </c>
      <c r="C2439" s="94">
        <v>10</v>
      </c>
      <c r="D2439" s="94" t="s">
        <v>1280</v>
      </c>
      <c r="E2439" s="94" t="s">
        <v>6075</v>
      </c>
      <c r="F2439" s="94">
        <v>944</v>
      </c>
      <c r="G2439" s="94" t="s">
        <v>1294</v>
      </c>
      <c r="H2439" s="94" t="s">
        <v>6076</v>
      </c>
    </row>
    <row r="2440" spans="1:8" x14ac:dyDescent="0.15">
      <c r="A2440" s="95">
        <v>43524</v>
      </c>
      <c r="B2440" s="94">
        <v>12</v>
      </c>
      <c r="C2440" s="94">
        <v>11</v>
      </c>
      <c r="D2440" s="94" t="s">
        <v>1280</v>
      </c>
      <c r="E2440" s="94" t="s">
        <v>6077</v>
      </c>
      <c r="F2440" s="94">
        <v>944</v>
      </c>
      <c r="G2440" s="94" t="s">
        <v>1294</v>
      </c>
      <c r="H2440" s="94" t="s">
        <v>6078</v>
      </c>
    </row>
    <row r="2441" spans="1:8" x14ac:dyDescent="0.15">
      <c r="A2441" s="95">
        <v>43157</v>
      </c>
      <c r="B2441" s="94">
        <v>61</v>
      </c>
      <c r="C2441" s="94">
        <v>12</v>
      </c>
      <c r="D2441" s="94" t="s">
        <v>1280</v>
      </c>
      <c r="E2441" s="94" t="s">
        <v>6079</v>
      </c>
      <c r="F2441" s="94">
        <v>944</v>
      </c>
      <c r="G2441" s="94" t="s">
        <v>1294</v>
      </c>
      <c r="H2441" s="94" t="s">
        <v>6080</v>
      </c>
    </row>
    <row r="2442" spans="1:8" x14ac:dyDescent="0.15">
      <c r="A2442" s="95">
        <v>42859</v>
      </c>
      <c r="B2442" s="94">
        <v>12</v>
      </c>
      <c r="C2442" s="94">
        <v>13</v>
      </c>
      <c r="D2442" s="94" t="s">
        <v>1280</v>
      </c>
      <c r="E2442" s="94" t="s">
        <v>6081</v>
      </c>
      <c r="F2442" s="94">
        <v>944</v>
      </c>
      <c r="G2442" s="94" t="s">
        <v>1294</v>
      </c>
      <c r="H2442" s="94" t="s">
        <v>6082</v>
      </c>
    </row>
    <row r="2443" spans="1:8" x14ac:dyDescent="0.15">
      <c r="A2443" s="95">
        <v>42859</v>
      </c>
      <c r="B2443" s="94">
        <v>61</v>
      </c>
      <c r="C2443" s="94">
        <v>14</v>
      </c>
      <c r="D2443" s="94" t="s">
        <v>1280</v>
      </c>
      <c r="E2443" s="94" t="s">
        <v>6083</v>
      </c>
      <c r="F2443" s="94">
        <v>944</v>
      </c>
      <c r="G2443" s="94" t="s">
        <v>1294</v>
      </c>
      <c r="H2443" s="94" t="s">
        <v>6084</v>
      </c>
    </row>
    <row r="2444" spans="1:8" x14ac:dyDescent="0.15">
      <c r="A2444" s="95">
        <v>44172</v>
      </c>
      <c r="B2444" s="94">
        <v>12</v>
      </c>
      <c r="C2444" s="94">
        <v>15</v>
      </c>
      <c r="D2444" s="94" t="s">
        <v>1280</v>
      </c>
      <c r="E2444" s="94" t="s">
        <v>6085</v>
      </c>
      <c r="F2444" s="94">
        <v>944</v>
      </c>
      <c r="G2444" s="94" t="s">
        <v>1294</v>
      </c>
      <c r="H2444" s="94" t="s">
        <v>6086</v>
      </c>
    </row>
    <row r="2445" spans="1:8" x14ac:dyDescent="0.15">
      <c r="A2445" s="95">
        <v>43454</v>
      </c>
      <c r="B2445" s="94">
        <v>34</v>
      </c>
      <c r="C2445" s="94">
        <v>16</v>
      </c>
      <c r="D2445" s="94" t="s">
        <v>1280</v>
      </c>
      <c r="E2445" s="94" t="s">
        <v>6087</v>
      </c>
      <c r="F2445" s="94">
        <v>944</v>
      </c>
      <c r="G2445" s="94" t="s">
        <v>1294</v>
      </c>
      <c r="H2445" s="94" t="s">
        <v>6088</v>
      </c>
    </row>
    <row r="2446" spans="1:8" x14ac:dyDescent="0.15">
      <c r="A2446" s="95">
        <v>42859</v>
      </c>
      <c r="B2446" s="94">
        <v>22</v>
      </c>
      <c r="C2446" s="94">
        <v>17</v>
      </c>
      <c r="D2446" s="94" t="s">
        <v>1280</v>
      </c>
      <c r="E2446" s="94" t="s">
        <v>6089</v>
      </c>
      <c r="F2446" s="94">
        <v>944</v>
      </c>
      <c r="G2446" s="94" t="s">
        <v>1294</v>
      </c>
      <c r="H2446" s="94" t="s">
        <v>6090</v>
      </c>
    </row>
    <row r="2447" spans="1:8" x14ac:dyDescent="0.15">
      <c r="A2447" s="95">
        <v>42859</v>
      </c>
      <c r="B2447" s="94">
        <v>61</v>
      </c>
      <c r="C2447" s="94">
        <v>18</v>
      </c>
      <c r="D2447" s="94" t="s">
        <v>1280</v>
      </c>
      <c r="E2447" s="94" t="s">
        <v>6091</v>
      </c>
      <c r="F2447" s="94">
        <v>944</v>
      </c>
      <c r="G2447" s="94" t="s">
        <v>1294</v>
      </c>
      <c r="H2447" s="94" t="s">
        <v>6092</v>
      </c>
    </row>
    <row r="2448" spans="1:8" x14ac:dyDescent="0.15">
      <c r="A2448" s="95">
        <v>43524</v>
      </c>
      <c r="B2448" s="94">
        <v>61</v>
      </c>
      <c r="C2448" s="94">
        <v>19</v>
      </c>
      <c r="D2448" s="94" t="s">
        <v>1280</v>
      </c>
      <c r="E2448" s="94" t="s">
        <v>6093</v>
      </c>
      <c r="F2448" s="94">
        <v>944</v>
      </c>
      <c r="G2448" s="94" t="s">
        <v>1294</v>
      </c>
      <c r="H2448" s="94" t="s">
        <v>6094</v>
      </c>
    </row>
    <row r="2449" spans="1:8" x14ac:dyDescent="0.15">
      <c r="A2449" s="95">
        <v>43157</v>
      </c>
      <c r="B2449" s="94">
        <v>61</v>
      </c>
      <c r="C2449" s="94">
        <v>20</v>
      </c>
      <c r="D2449" s="94" t="s">
        <v>1280</v>
      </c>
      <c r="E2449" s="94" t="s">
        <v>6095</v>
      </c>
      <c r="F2449" s="94">
        <v>944</v>
      </c>
      <c r="G2449" s="94" t="s">
        <v>1294</v>
      </c>
      <c r="H2449" s="94" t="s">
        <v>6096</v>
      </c>
    </row>
    <row r="2450" spans="1:8" x14ac:dyDescent="0.15">
      <c r="A2450" s="95">
        <v>44172</v>
      </c>
      <c r="B2450" s="94">
        <v>61</v>
      </c>
      <c r="C2450" s="94">
        <v>21</v>
      </c>
      <c r="D2450" s="94" t="s">
        <v>1280</v>
      </c>
      <c r="E2450" s="94" t="s">
        <v>6097</v>
      </c>
      <c r="F2450" s="94">
        <v>944</v>
      </c>
      <c r="G2450" s="94" t="s">
        <v>1294</v>
      </c>
      <c r="H2450" s="94" t="s">
        <v>6098</v>
      </c>
    </row>
    <row r="2451" spans="1:8" x14ac:dyDescent="0.15">
      <c r="A2451" s="95">
        <v>43524</v>
      </c>
      <c r="B2451" s="94">
        <v>35</v>
      </c>
      <c r="C2451" s="94">
        <v>22</v>
      </c>
      <c r="D2451" s="94" t="s">
        <v>1280</v>
      </c>
      <c r="E2451" s="94" t="s">
        <v>6099</v>
      </c>
      <c r="F2451" s="94">
        <v>944</v>
      </c>
      <c r="G2451" s="94" t="s">
        <v>1294</v>
      </c>
      <c r="H2451" s="94" t="s">
        <v>6100</v>
      </c>
    </row>
    <row r="2452" spans="1:8" x14ac:dyDescent="0.15">
      <c r="A2452" s="95">
        <v>43157</v>
      </c>
      <c r="B2452" s="94">
        <v>35</v>
      </c>
      <c r="C2452" s="94">
        <v>23</v>
      </c>
      <c r="D2452" s="94" t="s">
        <v>1280</v>
      </c>
      <c r="E2452" s="94" t="s">
        <v>6101</v>
      </c>
      <c r="F2452" s="94">
        <v>944</v>
      </c>
      <c r="G2452" s="94" t="s">
        <v>1294</v>
      </c>
      <c r="H2452" s="94" t="s">
        <v>6102</v>
      </c>
    </row>
    <row r="2453" spans="1:8" x14ac:dyDescent="0.15">
      <c r="A2453" s="95">
        <v>42859</v>
      </c>
      <c r="B2453" s="94">
        <v>35</v>
      </c>
      <c r="C2453" s="94">
        <v>24</v>
      </c>
      <c r="D2453" s="94" t="s">
        <v>1280</v>
      </c>
      <c r="E2453" s="94" t="s">
        <v>6103</v>
      </c>
      <c r="F2453" s="94">
        <v>944</v>
      </c>
      <c r="G2453" s="94" t="s">
        <v>1294</v>
      </c>
      <c r="H2453" s="94" t="s">
        <v>6104</v>
      </c>
    </row>
    <row r="2454" spans="1:8" x14ac:dyDescent="0.15">
      <c r="A2454" s="95">
        <v>42859</v>
      </c>
      <c r="B2454" s="94">
        <v>35</v>
      </c>
      <c r="C2454" s="94">
        <v>25</v>
      </c>
      <c r="D2454" s="94" t="s">
        <v>1280</v>
      </c>
      <c r="E2454" s="94" t="s">
        <v>6105</v>
      </c>
      <c r="F2454" s="94">
        <v>944</v>
      </c>
      <c r="G2454" s="94" t="s">
        <v>1294</v>
      </c>
      <c r="H2454" s="94" t="s">
        <v>6106</v>
      </c>
    </row>
    <row r="2455" spans="1:8" x14ac:dyDescent="0.15">
      <c r="A2455" s="95">
        <v>44172</v>
      </c>
      <c r="B2455" s="94">
        <v>33</v>
      </c>
      <c r="C2455" s="94">
        <v>26</v>
      </c>
      <c r="D2455" s="94" t="s">
        <v>1280</v>
      </c>
      <c r="E2455" s="94" t="s">
        <v>6107</v>
      </c>
      <c r="F2455" s="94">
        <v>944</v>
      </c>
      <c r="G2455" s="94" t="s">
        <v>1294</v>
      </c>
      <c r="H2455" s="94" t="s">
        <v>6108</v>
      </c>
    </row>
    <row r="2456" spans="1:8" x14ac:dyDescent="0.15">
      <c r="A2456" s="95">
        <v>44273</v>
      </c>
      <c r="B2456" s="94">
        <v>61</v>
      </c>
      <c r="C2456" s="94">
        <v>27</v>
      </c>
      <c r="D2456" s="94" t="s">
        <v>1280</v>
      </c>
      <c r="E2456" s="94" t="s">
        <v>6109</v>
      </c>
      <c r="F2456" s="94">
        <v>944</v>
      </c>
      <c r="G2456" s="94" t="s">
        <v>1294</v>
      </c>
      <c r="H2456" s="94" t="s">
        <v>6110</v>
      </c>
    </row>
    <row r="2457" spans="1:8" x14ac:dyDescent="0.15">
      <c r="A2457" s="95">
        <v>43524</v>
      </c>
      <c r="B2457" s="94">
        <v>61</v>
      </c>
      <c r="C2457" s="94">
        <v>28</v>
      </c>
      <c r="D2457" s="94" t="s">
        <v>1280</v>
      </c>
      <c r="E2457" s="94" t="s">
        <v>6111</v>
      </c>
      <c r="F2457" s="94">
        <v>944</v>
      </c>
      <c r="G2457" s="94" t="s">
        <v>1305</v>
      </c>
      <c r="H2457" s="94" t="s">
        <v>6112</v>
      </c>
    </row>
    <row r="2458" spans="1:8" x14ac:dyDescent="0.15">
      <c r="A2458" s="95">
        <v>43157</v>
      </c>
      <c r="B2458" s="94">
        <v>61</v>
      </c>
      <c r="C2458" s="94">
        <v>29</v>
      </c>
      <c r="D2458" s="94" t="s">
        <v>1280</v>
      </c>
      <c r="E2458" s="94" t="s">
        <v>6113</v>
      </c>
      <c r="F2458" s="94">
        <v>944</v>
      </c>
      <c r="G2458" s="94" t="s">
        <v>1305</v>
      </c>
      <c r="H2458" s="94" t="s">
        <v>6114</v>
      </c>
    </row>
    <row r="2459" spans="1:8" x14ac:dyDescent="0.15">
      <c r="A2459" s="95">
        <v>42859</v>
      </c>
      <c r="B2459" s="94">
        <v>61</v>
      </c>
      <c r="C2459" s="94">
        <v>30</v>
      </c>
      <c r="D2459" s="94" t="s">
        <v>1280</v>
      </c>
      <c r="E2459" s="94" t="s">
        <v>6115</v>
      </c>
      <c r="F2459" s="94">
        <v>944</v>
      </c>
      <c r="G2459" s="94" t="s">
        <v>1305</v>
      </c>
      <c r="H2459" s="94" t="s">
        <v>6116</v>
      </c>
    </row>
    <row r="2460" spans="1:8" x14ac:dyDescent="0.15">
      <c r="A2460" s="95">
        <v>42859</v>
      </c>
      <c r="B2460" s="94">
        <v>61</v>
      </c>
      <c r="C2460" s="94">
        <v>31</v>
      </c>
      <c r="D2460" s="94" t="s">
        <v>1280</v>
      </c>
      <c r="E2460" s="94" t="s">
        <v>6117</v>
      </c>
      <c r="F2460" s="94">
        <v>944</v>
      </c>
      <c r="G2460" s="94" t="s">
        <v>1305</v>
      </c>
      <c r="H2460" s="94" t="s">
        <v>6118</v>
      </c>
    </row>
    <row r="2461" spans="1:8" x14ac:dyDescent="0.15">
      <c r="A2461" s="95">
        <v>44172</v>
      </c>
      <c r="B2461" s="94">
        <v>61</v>
      </c>
      <c r="C2461" s="94">
        <v>32</v>
      </c>
      <c r="D2461" s="94" t="s">
        <v>1280</v>
      </c>
      <c r="E2461" s="94" t="s">
        <v>6119</v>
      </c>
      <c r="F2461" s="94">
        <v>944</v>
      </c>
      <c r="G2461" s="94" t="s">
        <v>1305</v>
      </c>
      <c r="H2461" s="94" t="s">
        <v>6120</v>
      </c>
    </row>
    <row r="2462" spans="1:8" x14ac:dyDescent="0.15">
      <c r="A2462" s="95">
        <v>43454</v>
      </c>
      <c r="B2462" s="94">
        <v>51</v>
      </c>
      <c r="C2462" s="94">
        <v>33</v>
      </c>
      <c r="D2462" s="94" t="s">
        <v>1307</v>
      </c>
      <c r="E2462" s="94" t="s">
        <v>6121</v>
      </c>
      <c r="F2462" s="94">
        <v>944</v>
      </c>
      <c r="G2462" s="94" t="s">
        <v>1305</v>
      </c>
      <c r="H2462" s="94" t="s">
        <v>6122</v>
      </c>
    </row>
    <row r="2463" spans="1:8" x14ac:dyDescent="0.15">
      <c r="A2463" s="95">
        <v>43454</v>
      </c>
      <c r="B2463" s="94">
        <v>61</v>
      </c>
      <c r="C2463" s="94">
        <v>34</v>
      </c>
      <c r="D2463" s="94" t="s">
        <v>1280</v>
      </c>
      <c r="E2463" s="94" t="s">
        <v>6123</v>
      </c>
      <c r="F2463" s="94">
        <v>944</v>
      </c>
      <c r="G2463" s="94" t="s">
        <v>1305</v>
      </c>
      <c r="H2463" s="94" t="s">
        <v>6124</v>
      </c>
    </row>
    <row r="2464" spans="1:8" x14ac:dyDescent="0.15">
      <c r="A2464" s="95">
        <v>43157</v>
      </c>
      <c r="B2464" s="94">
        <v>61</v>
      </c>
      <c r="C2464" s="94">
        <v>35</v>
      </c>
      <c r="D2464" s="94" t="s">
        <v>1280</v>
      </c>
      <c r="E2464" s="94" t="s">
        <v>6125</v>
      </c>
      <c r="F2464" s="94">
        <v>944</v>
      </c>
      <c r="G2464" s="94" t="s">
        <v>1305</v>
      </c>
      <c r="H2464" s="94" t="s">
        <v>6126</v>
      </c>
    </row>
    <row r="2465" spans="1:8" x14ac:dyDescent="0.15">
      <c r="A2465" s="95">
        <v>43157</v>
      </c>
      <c r="B2465" s="94">
        <v>61</v>
      </c>
      <c r="C2465" s="94">
        <v>36</v>
      </c>
      <c r="D2465" s="94" t="s">
        <v>1314</v>
      </c>
      <c r="E2465" s="94" t="s">
        <v>6127</v>
      </c>
      <c r="F2465" s="94">
        <v>944</v>
      </c>
      <c r="G2465" s="94" t="s">
        <v>1305</v>
      </c>
      <c r="H2465" s="94" t="s">
        <v>6128</v>
      </c>
    </row>
    <row r="2466" spans="1:8" x14ac:dyDescent="0.15">
      <c r="A2466" s="95">
        <v>42859</v>
      </c>
      <c r="B2466" s="94">
        <v>61</v>
      </c>
      <c r="C2466" s="94">
        <v>37</v>
      </c>
      <c r="D2466" s="94" t="s">
        <v>1280</v>
      </c>
      <c r="E2466" s="94" t="s">
        <v>6129</v>
      </c>
      <c r="F2466" s="94">
        <v>944</v>
      </c>
      <c r="G2466" s="94" t="s">
        <v>1305</v>
      </c>
      <c r="H2466" s="94" t="s">
        <v>6130</v>
      </c>
    </row>
    <row r="2467" spans="1:8" x14ac:dyDescent="0.15">
      <c r="A2467" s="95">
        <v>44273</v>
      </c>
      <c r="B2467" s="94">
        <v>41</v>
      </c>
      <c r="C2467" s="94">
        <v>38</v>
      </c>
      <c r="D2467" s="94" t="s">
        <v>1280</v>
      </c>
      <c r="E2467" s="94" t="s">
        <v>6131</v>
      </c>
      <c r="F2467" s="94">
        <v>944</v>
      </c>
      <c r="G2467" s="94" t="s">
        <v>1305</v>
      </c>
      <c r="H2467" s="94" t="s">
        <v>6132</v>
      </c>
    </row>
    <row r="2468" spans="1:8" x14ac:dyDescent="0.15">
      <c r="A2468" s="95">
        <v>43157</v>
      </c>
      <c r="B2468" s="94">
        <v>61</v>
      </c>
      <c r="C2468" s="94">
        <v>39</v>
      </c>
      <c r="D2468" s="94" t="s">
        <v>1280</v>
      </c>
      <c r="E2468" s="94" t="s">
        <v>6133</v>
      </c>
      <c r="F2468" s="94">
        <v>944</v>
      </c>
      <c r="G2468" s="94" t="s">
        <v>1316</v>
      </c>
      <c r="H2468" s="94" t="s">
        <v>6134</v>
      </c>
    </row>
    <row r="2469" spans="1:8" x14ac:dyDescent="0.15">
      <c r="A2469" s="95">
        <v>43454</v>
      </c>
      <c r="B2469" s="94">
        <v>34</v>
      </c>
      <c r="C2469" s="94">
        <v>40</v>
      </c>
      <c r="D2469" s="94" t="s">
        <v>1280</v>
      </c>
      <c r="E2469" s="94" t="s">
        <v>6135</v>
      </c>
      <c r="F2469" s="94">
        <v>944</v>
      </c>
      <c r="G2469" s="94" t="s">
        <v>1316</v>
      </c>
      <c r="H2469" s="94" t="s">
        <v>6136</v>
      </c>
    </row>
    <row r="2470" spans="1:8" x14ac:dyDescent="0.15">
      <c r="A2470" s="95">
        <v>43454</v>
      </c>
      <c r="B2470" s="94">
        <v>11</v>
      </c>
      <c r="C2470" s="94">
        <v>41</v>
      </c>
      <c r="D2470" s="94" t="s">
        <v>1280</v>
      </c>
      <c r="E2470" s="94" t="s">
        <v>6137</v>
      </c>
      <c r="F2470" s="94">
        <v>944</v>
      </c>
      <c r="G2470" s="94" t="s">
        <v>1316</v>
      </c>
      <c r="H2470" s="94" t="s">
        <v>6138</v>
      </c>
    </row>
    <row r="2471" spans="1:8" x14ac:dyDescent="0.15">
      <c r="A2471" s="95">
        <v>43524</v>
      </c>
      <c r="B2471" s="94">
        <v>12</v>
      </c>
      <c r="C2471" s="94">
        <v>42</v>
      </c>
      <c r="D2471" s="94" t="s">
        <v>1280</v>
      </c>
      <c r="E2471" s="94" t="s">
        <v>6139</v>
      </c>
      <c r="F2471" s="94">
        <v>944</v>
      </c>
      <c r="G2471" s="94" t="s">
        <v>1322</v>
      </c>
      <c r="H2471" s="94" t="s">
        <v>6140</v>
      </c>
    </row>
    <row r="2472" spans="1:8" x14ac:dyDescent="0.15">
      <c r="A2472" s="95">
        <v>44075</v>
      </c>
      <c r="B2472" s="94">
        <v>12</v>
      </c>
      <c r="C2472" s="94">
        <v>43</v>
      </c>
      <c r="D2472" s="94" t="s">
        <v>1280</v>
      </c>
      <c r="E2472" s="94" t="s">
        <v>6141</v>
      </c>
      <c r="F2472" s="94">
        <v>944</v>
      </c>
      <c r="G2472" s="94" t="s">
        <v>1322</v>
      </c>
      <c r="H2472" s="94" t="s">
        <v>6142</v>
      </c>
    </row>
    <row r="2473" spans="1:8" x14ac:dyDescent="0.15">
      <c r="A2473" s="95">
        <v>43524</v>
      </c>
      <c r="B2473" s="94">
        <v>61</v>
      </c>
      <c r="C2473" s="94">
        <v>44</v>
      </c>
      <c r="D2473" s="94" t="s">
        <v>1314</v>
      </c>
      <c r="E2473" s="94" t="s">
        <v>6143</v>
      </c>
      <c r="F2473" s="94">
        <v>944</v>
      </c>
      <c r="G2473" s="94" t="s">
        <v>1322</v>
      </c>
      <c r="H2473" s="94" t="s">
        <v>6144</v>
      </c>
    </row>
    <row r="2474" spans="1:8" x14ac:dyDescent="0.15">
      <c r="A2474" s="95">
        <v>44172</v>
      </c>
      <c r="B2474" s="94">
        <v>61</v>
      </c>
      <c r="C2474" s="94">
        <v>45</v>
      </c>
      <c r="D2474" s="94" t="s">
        <v>1314</v>
      </c>
      <c r="E2474" s="94" t="s">
        <v>6145</v>
      </c>
      <c r="F2474" s="94">
        <v>944</v>
      </c>
      <c r="G2474" s="94" t="s">
        <v>1322</v>
      </c>
      <c r="H2474" s="94" t="s">
        <v>6146</v>
      </c>
    </row>
    <row r="2475" spans="1:8" x14ac:dyDescent="0.15">
      <c r="A2475" s="95">
        <v>44075</v>
      </c>
      <c r="B2475" s="94">
        <v>61</v>
      </c>
      <c r="C2475" s="94">
        <v>46</v>
      </c>
      <c r="D2475" s="94" t="s">
        <v>1314</v>
      </c>
      <c r="E2475" s="94" t="s">
        <v>6147</v>
      </c>
      <c r="F2475" s="94">
        <v>944</v>
      </c>
      <c r="G2475" s="94" t="s">
        <v>1322</v>
      </c>
      <c r="H2475" s="94" t="s">
        <v>6148</v>
      </c>
    </row>
    <row r="2476" spans="1:8" x14ac:dyDescent="0.15">
      <c r="A2476" s="95">
        <v>43524</v>
      </c>
      <c r="B2476" s="94">
        <v>61</v>
      </c>
      <c r="C2476" s="94">
        <v>47</v>
      </c>
      <c r="D2476" s="94" t="s">
        <v>1280</v>
      </c>
      <c r="E2476" s="94" t="s">
        <v>6149</v>
      </c>
      <c r="F2476" s="94">
        <v>944</v>
      </c>
      <c r="G2476" s="94" t="s">
        <v>1322</v>
      </c>
      <c r="H2476" s="94" t="s">
        <v>6150</v>
      </c>
    </row>
    <row r="2477" spans="1:8" x14ac:dyDescent="0.15">
      <c r="A2477" s="95">
        <v>42859</v>
      </c>
      <c r="B2477" s="94">
        <v>61</v>
      </c>
      <c r="C2477" s="94">
        <v>48</v>
      </c>
      <c r="D2477" s="94" t="s">
        <v>1280</v>
      </c>
      <c r="E2477" s="94" t="s">
        <v>6151</v>
      </c>
      <c r="F2477" s="94">
        <v>944</v>
      </c>
      <c r="G2477" s="94" t="s">
        <v>1322</v>
      </c>
      <c r="H2477" s="94" t="s">
        <v>6152</v>
      </c>
    </row>
    <row r="2478" spans="1:8" x14ac:dyDescent="0.15">
      <c r="A2478" s="95">
        <v>42859</v>
      </c>
      <c r="B2478" s="94">
        <v>61</v>
      </c>
      <c r="C2478" s="94">
        <v>49</v>
      </c>
      <c r="D2478" s="94" t="s">
        <v>1280</v>
      </c>
      <c r="E2478" s="94" t="s">
        <v>6153</v>
      </c>
      <c r="F2478" s="94">
        <v>944</v>
      </c>
      <c r="G2478" s="94" t="s">
        <v>1322</v>
      </c>
      <c r="H2478" s="94" t="s">
        <v>6154</v>
      </c>
    </row>
    <row r="2479" spans="1:8" x14ac:dyDescent="0.15">
      <c r="A2479" s="95">
        <v>43524</v>
      </c>
      <c r="B2479" s="94">
        <v>61</v>
      </c>
      <c r="C2479" s="94">
        <v>50</v>
      </c>
      <c r="D2479" s="94" t="s">
        <v>1280</v>
      </c>
      <c r="E2479" s="94" t="s">
        <v>6155</v>
      </c>
      <c r="F2479" s="94">
        <v>944</v>
      </c>
      <c r="G2479" s="94" t="s">
        <v>1322</v>
      </c>
      <c r="H2479" s="94" t="s">
        <v>6156</v>
      </c>
    </row>
    <row r="2480" spans="1:8" x14ac:dyDescent="0.15">
      <c r="A2480" s="95">
        <v>44172</v>
      </c>
      <c r="B2480" s="94">
        <v>61</v>
      </c>
      <c r="C2480" s="94">
        <v>51</v>
      </c>
      <c r="D2480" s="94" t="s">
        <v>1280</v>
      </c>
      <c r="E2480" s="94" t="s">
        <v>6157</v>
      </c>
      <c r="F2480" s="94">
        <v>944</v>
      </c>
      <c r="G2480" s="94" t="s">
        <v>1322</v>
      </c>
      <c r="H2480" s="94" t="s">
        <v>6158</v>
      </c>
    </row>
    <row r="2481" spans="1:8" x14ac:dyDescent="0.15">
      <c r="A2481" s="95">
        <v>42859</v>
      </c>
      <c r="B2481" s="94">
        <v>61</v>
      </c>
      <c r="C2481" s="94">
        <v>52</v>
      </c>
      <c r="D2481" s="94" t="s">
        <v>1314</v>
      </c>
      <c r="E2481" s="94" t="s">
        <v>6159</v>
      </c>
      <c r="F2481" s="94">
        <v>944</v>
      </c>
      <c r="G2481" s="94" t="s">
        <v>1322</v>
      </c>
      <c r="H2481" s="94" t="s">
        <v>6160</v>
      </c>
    </row>
    <row r="2482" spans="1:8" x14ac:dyDescent="0.15">
      <c r="A2482" s="95">
        <v>43157</v>
      </c>
      <c r="B2482" s="94">
        <v>61</v>
      </c>
      <c r="C2482" s="94">
        <v>53</v>
      </c>
      <c r="D2482" s="94" t="s">
        <v>1280</v>
      </c>
      <c r="E2482" s="94" t="s">
        <v>6161</v>
      </c>
      <c r="F2482" s="94">
        <v>944</v>
      </c>
      <c r="G2482" s="94" t="s">
        <v>1322</v>
      </c>
      <c r="H2482" s="94" t="s">
        <v>6162</v>
      </c>
    </row>
    <row r="2483" spans="1:8" x14ac:dyDescent="0.15">
      <c r="A2483" s="95">
        <v>42859</v>
      </c>
      <c r="B2483" s="94">
        <v>61</v>
      </c>
      <c r="C2483" s="94">
        <v>54</v>
      </c>
      <c r="D2483" s="94" t="s">
        <v>1280</v>
      </c>
      <c r="E2483" s="94" t="s">
        <v>6163</v>
      </c>
      <c r="F2483" s="94">
        <v>944</v>
      </c>
      <c r="G2483" s="94" t="s">
        <v>1322</v>
      </c>
      <c r="H2483" s="94" t="s">
        <v>6164</v>
      </c>
    </row>
    <row r="2484" spans="1:8" x14ac:dyDescent="0.15">
      <c r="A2484" s="95">
        <v>43157</v>
      </c>
      <c r="B2484" s="94">
        <v>61</v>
      </c>
      <c r="C2484" s="94">
        <v>55</v>
      </c>
      <c r="D2484" s="94" t="s">
        <v>1280</v>
      </c>
      <c r="E2484" s="94" t="s">
        <v>6165</v>
      </c>
      <c r="F2484" s="94">
        <v>944</v>
      </c>
      <c r="G2484" s="94" t="s">
        <v>1786</v>
      </c>
      <c r="H2484" s="94" t="s">
        <v>6166</v>
      </c>
    </row>
    <row r="2485" spans="1:8" x14ac:dyDescent="0.15">
      <c r="A2485" s="95">
        <v>43157</v>
      </c>
      <c r="B2485" s="94">
        <v>61</v>
      </c>
      <c r="C2485" s="94">
        <v>56</v>
      </c>
      <c r="D2485" s="94" t="s">
        <v>1280</v>
      </c>
      <c r="E2485" s="94" t="s">
        <v>6167</v>
      </c>
      <c r="F2485" s="94">
        <v>944</v>
      </c>
      <c r="G2485" s="94" t="s">
        <v>1786</v>
      </c>
      <c r="H2485" s="94" t="s">
        <v>6168</v>
      </c>
    </row>
    <row r="2486" spans="1:8" x14ac:dyDescent="0.15">
      <c r="A2486" s="95">
        <v>43165</v>
      </c>
      <c r="B2486" s="94">
        <v>11</v>
      </c>
      <c r="C2486" s="94">
        <v>1</v>
      </c>
      <c r="D2486" s="94" t="s">
        <v>1280</v>
      </c>
      <c r="E2486" s="94" t="s">
        <v>6169</v>
      </c>
      <c r="F2486" s="94">
        <v>1360</v>
      </c>
      <c r="G2486" s="94" t="s">
        <v>1287</v>
      </c>
      <c r="H2486" s="94" t="s">
        <v>6170</v>
      </c>
    </row>
    <row r="2487" spans="1:8" x14ac:dyDescent="0.15">
      <c r="A2487" s="95">
        <v>43165</v>
      </c>
      <c r="B2487" s="94">
        <v>61</v>
      </c>
      <c r="C2487" s="94">
        <v>2</v>
      </c>
      <c r="D2487" s="94" t="s">
        <v>1280</v>
      </c>
      <c r="E2487" s="94" t="s">
        <v>6171</v>
      </c>
      <c r="F2487" s="94">
        <v>1360</v>
      </c>
      <c r="G2487" s="94" t="s">
        <v>1287</v>
      </c>
      <c r="H2487" s="94" t="s">
        <v>6172</v>
      </c>
    </row>
    <row r="2488" spans="1:8" x14ac:dyDescent="0.15">
      <c r="A2488" s="95">
        <v>43165</v>
      </c>
      <c r="B2488" s="94">
        <v>61</v>
      </c>
      <c r="C2488" s="94">
        <v>3</v>
      </c>
      <c r="D2488" s="94" t="s">
        <v>1280</v>
      </c>
      <c r="E2488" s="94" t="s">
        <v>6173</v>
      </c>
      <c r="F2488" s="94">
        <v>1360</v>
      </c>
      <c r="G2488" s="94" t="s">
        <v>1287</v>
      </c>
      <c r="H2488" s="94" t="s">
        <v>6174</v>
      </c>
    </row>
    <row r="2489" spans="1:8" x14ac:dyDescent="0.15">
      <c r="A2489" s="95">
        <v>43165</v>
      </c>
      <c r="B2489" s="94">
        <v>21</v>
      </c>
      <c r="C2489" s="94">
        <v>4</v>
      </c>
      <c r="D2489" s="94" t="s">
        <v>1280</v>
      </c>
      <c r="E2489" s="94" t="s">
        <v>6175</v>
      </c>
      <c r="F2489" s="94">
        <v>1360</v>
      </c>
      <c r="G2489" s="94" t="s">
        <v>1287</v>
      </c>
      <c r="H2489" s="94" t="s">
        <v>6176</v>
      </c>
    </row>
    <row r="2490" spans="1:8" x14ac:dyDescent="0.15">
      <c r="A2490" s="95">
        <v>43165</v>
      </c>
      <c r="B2490" s="94">
        <v>21</v>
      </c>
      <c r="C2490" s="94">
        <v>5</v>
      </c>
      <c r="D2490" s="94" t="s">
        <v>1280</v>
      </c>
      <c r="E2490" s="94" t="s">
        <v>6177</v>
      </c>
      <c r="F2490" s="94">
        <v>1360</v>
      </c>
      <c r="G2490" s="94" t="s">
        <v>1287</v>
      </c>
      <c r="H2490" s="94" t="s">
        <v>6178</v>
      </c>
    </row>
    <row r="2491" spans="1:8" x14ac:dyDescent="0.15">
      <c r="A2491" s="95">
        <v>43647</v>
      </c>
      <c r="B2491" s="94">
        <v>61</v>
      </c>
      <c r="C2491" s="94">
        <v>6</v>
      </c>
      <c r="D2491" s="94" t="s">
        <v>1280</v>
      </c>
      <c r="E2491" s="94" t="s">
        <v>6179</v>
      </c>
      <c r="F2491" s="94">
        <v>1360</v>
      </c>
      <c r="G2491" s="94" t="s">
        <v>1294</v>
      </c>
      <c r="H2491" s="94" t="s">
        <v>6180</v>
      </c>
    </row>
    <row r="2492" spans="1:8" x14ac:dyDescent="0.15">
      <c r="A2492" s="95">
        <v>43637</v>
      </c>
      <c r="B2492" s="94">
        <v>61</v>
      </c>
      <c r="C2492" s="94">
        <v>7</v>
      </c>
      <c r="D2492" s="94" t="s">
        <v>1280</v>
      </c>
      <c r="E2492" s="94" t="s">
        <v>6181</v>
      </c>
      <c r="F2492" s="94">
        <v>1360</v>
      </c>
      <c r="G2492" s="94" t="s">
        <v>1294</v>
      </c>
      <c r="H2492" s="94" t="s">
        <v>6182</v>
      </c>
    </row>
    <row r="2493" spans="1:8" x14ac:dyDescent="0.15">
      <c r="A2493" s="95">
        <v>43657</v>
      </c>
      <c r="B2493" s="94">
        <v>61</v>
      </c>
      <c r="C2493" s="94">
        <v>6</v>
      </c>
      <c r="D2493" s="94" t="s">
        <v>1280</v>
      </c>
      <c r="E2493" s="94" t="s">
        <v>6179</v>
      </c>
      <c r="F2493" s="94">
        <v>1360</v>
      </c>
      <c r="G2493" s="94" t="s">
        <v>1294</v>
      </c>
      <c r="H2493" s="94" t="s">
        <v>6183</v>
      </c>
    </row>
    <row r="2494" spans="1:8" x14ac:dyDescent="0.15">
      <c r="A2494" s="95">
        <v>43689</v>
      </c>
      <c r="B2494" s="94">
        <v>61</v>
      </c>
      <c r="C2494" s="94">
        <v>8</v>
      </c>
      <c r="D2494" s="94" t="s">
        <v>1280</v>
      </c>
      <c r="E2494" s="94" t="s">
        <v>6184</v>
      </c>
      <c r="F2494" s="94">
        <v>1360</v>
      </c>
      <c r="G2494" s="94" t="s">
        <v>1294</v>
      </c>
      <c r="H2494" s="94" t="s">
        <v>6185</v>
      </c>
    </row>
    <row r="2495" spans="1:8" x14ac:dyDescent="0.15">
      <c r="A2495" s="95">
        <v>44041</v>
      </c>
      <c r="B2495" s="94">
        <v>33</v>
      </c>
      <c r="C2495" s="94">
        <v>9</v>
      </c>
      <c r="D2495" s="94" t="s">
        <v>1280</v>
      </c>
      <c r="E2495" s="94" t="s">
        <v>6186</v>
      </c>
      <c r="F2495" s="94">
        <v>1360</v>
      </c>
      <c r="G2495" s="94" t="s">
        <v>1294</v>
      </c>
      <c r="H2495" s="94" t="s">
        <v>6187</v>
      </c>
    </row>
    <row r="2496" spans="1:8" x14ac:dyDescent="0.15">
      <c r="A2496" s="95">
        <v>43203</v>
      </c>
      <c r="B2496" s="94">
        <v>12</v>
      </c>
      <c r="C2496" s="94">
        <v>10</v>
      </c>
      <c r="D2496" s="94" t="s">
        <v>1280</v>
      </c>
      <c r="E2496" s="94" t="s">
        <v>6188</v>
      </c>
      <c r="F2496" s="94">
        <v>1360</v>
      </c>
      <c r="G2496" s="94" t="s">
        <v>1294</v>
      </c>
      <c r="H2496" s="94" t="s">
        <v>6189</v>
      </c>
    </row>
    <row r="2497" spans="1:8" x14ac:dyDescent="0.15">
      <c r="A2497" s="95">
        <v>43637</v>
      </c>
      <c r="B2497" s="94">
        <v>12</v>
      </c>
      <c r="C2497" s="94">
        <v>10</v>
      </c>
      <c r="D2497" s="94" t="s">
        <v>1280</v>
      </c>
      <c r="E2497" s="94" t="s">
        <v>6188</v>
      </c>
      <c r="F2497" s="94">
        <v>1360</v>
      </c>
      <c r="G2497" s="94" t="s">
        <v>1294</v>
      </c>
      <c r="H2497" s="94" t="s">
        <v>6190</v>
      </c>
    </row>
    <row r="2498" spans="1:8" x14ac:dyDescent="0.15">
      <c r="A2498" s="95">
        <v>43689</v>
      </c>
      <c r="B2498" s="94">
        <v>12</v>
      </c>
      <c r="C2498" s="94">
        <v>11</v>
      </c>
      <c r="D2498" s="94" t="s">
        <v>1280</v>
      </c>
      <c r="E2498" s="94" t="s">
        <v>6191</v>
      </c>
      <c r="F2498" s="94">
        <v>1360</v>
      </c>
      <c r="G2498" s="94" t="s">
        <v>1294</v>
      </c>
      <c r="H2498" s="94" t="s">
        <v>6192</v>
      </c>
    </row>
    <row r="2499" spans="1:8" x14ac:dyDescent="0.15">
      <c r="A2499" s="95">
        <v>43264</v>
      </c>
      <c r="B2499" s="94">
        <v>61</v>
      </c>
      <c r="C2499" s="94">
        <v>12</v>
      </c>
      <c r="D2499" s="94" t="s">
        <v>1307</v>
      </c>
      <c r="E2499" s="94" t="s">
        <v>6193</v>
      </c>
      <c r="F2499" s="94">
        <v>1360</v>
      </c>
      <c r="G2499" s="94" t="s">
        <v>1294</v>
      </c>
      <c r="H2499" s="94" t="s">
        <v>6194</v>
      </c>
    </row>
    <row r="2500" spans="1:8" x14ac:dyDescent="0.15">
      <c r="A2500" s="95">
        <v>43657</v>
      </c>
      <c r="B2500" s="94">
        <v>12</v>
      </c>
      <c r="C2500" s="94">
        <v>13</v>
      </c>
      <c r="D2500" s="94" t="s">
        <v>1280</v>
      </c>
      <c r="E2500" s="94" t="s">
        <v>6195</v>
      </c>
      <c r="F2500" s="94">
        <v>1360</v>
      </c>
      <c r="G2500" s="94" t="s">
        <v>1294</v>
      </c>
      <c r="H2500" s="94" t="s">
        <v>6196</v>
      </c>
    </row>
    <row r="2501" spans="1:8" x14ac:dyDescent="0.15">
      <c r="A2501" s="95">
        <v>43165</v>
      </c>
      <c r="B2501" s="94">
        <v>34</v>
      </c>
      <c r="C2501" s="94">
        <v>14</v>
      </c>
      <c r="D2501" s="94" t="s">
        <v>1280</v>
      </c>
      <c r="E2501" s="94" t="s">
        <v>6197</v>
      </c>
      <c r="F2501" s="94">
        <v>1360</v>
      </c>
      <c r="G2501" s="94" t="s">
        <v>1294</v>
      </c>
      <c r="H2501" s="94" t="s">
        <v>6198</v>
      </c>
    </row>
    <row r="2502" spans="1:8" x14ac:dyDescent="0.15">
      <c r="A2502" s="95">
        <v>43165</v>
      </c>
      <c r="B2502" s="94">
        <v>34</v>
      </c>
      <c r="C2502" s="94">
        <v>15</v>
      </c>
      <c r="D2502" s="94" t="s">
        <v>1280</v>
      </c>
      <c r="E2502" s="94" t="s">
        <v>6199</v>
      </c>
      <c r="F2502" s="94">
        <v>1360</v>
      </c>
      <c r="G2502" s="94" t="s">
        <v>1294</v>
      </c>
      <c r="H2502" s="94" t="s">
        <v>6200</v>
      </c>
    </row>
    <row r="2503" spans="1:8" x14ac:dyDescent="0.15">
      <c r="A2503" s="95">
        <v>43637</v>
      </c>
      <c r="B2503" s="94">
        <v>22</v>
      </c>
      <c r="C2503" s="94">
        <v>16</v>
      </c>
      <c r="D2503" s="94" t="s">
        <v>1280</v>
      </c>
      <c r="E2503" s="94" t="s">
        <v>6201</v>
      </c>
      <c r="F2503" s="94">
        <v>1360</v>
      </c>
      <c r="G2503" s="94" t="s">
        <v>1294</v>
      </c>
      <c r="H2503" s="94" t="s">
        <v>6202</v>
      </c>
    </row>
    <row r="2504" spans="1:8" x14ac:dyDescent="0.15">
      <c r="A2504" s="95">
        <v>43689</v>
      </c>
      <c r="B2504" s="94">
        <v>61</v>
      </c>
      <c r="C2504" s="94">
        <v>17</v>
      </c>
      <c r="D2504" s="94" t="s">
        <v>1280</v>
      </c>
      <c r="E2504" s="94" t="s">
        <v>6203</v>
      </c>
      <c r="F2504" s="94">
        <v>1360</v>
      </c>
      <c r="G2504" s="94" t="s">
        <v>1294</v>
      </c>
      <c r="H2504" s="94" t="s">
        <v>6204</v>
      </c>
    </row>
    <row r="2505" spans="1:8" x14ac:dyDescent="0.15">
      <c r="A2505" s="95">
        <v>43647</v>
      </c>
      <c r="B2505" s="94">
        <v>22</v>
      </c>
      <c r="C2505" s="94">
        <v>18</v>
      </c>
      <c r="D2505" s="94" t="s">
        <v>1280</v>
      </c>
      <c r="E2505" s="94" t="s">
        <v>6205</v>
      </c>
      <c r="F2505" s="94">
        <v>1360</v>
      </c>
      <c r="G2505" s="94" t="s">
        <v>1294</v>
      </c>
      <c r="H2505" s="94" t="s">
        <v>6206</v>
      </c>
    </row>
    <row r="2506" spans="1:8" x14ac:dyDescent="0.15">
      <c r="A2506" s="95">
        <v>43647</v>
      </c>
      <c r="B2506" s="94">
        <v>35</v>
      </c>
      <c r="C2506" s="94">
        <v>19</v>
      </c>
      <c r="D2506" s="94" t="s">
        <v>1280</v>
      </c>
      <c r="E2506" s="94" t="s">
        <v>6207</v>
      </c>
      <c r="F2506" s="94">
        <v>1360</v>
      </c>
      <c r="G2506" s="94" t="s">
        <v>1294</v>
      </c>
      <c r="H2506" s="94" t="s">
        <v>6208</v>
      </c>
    </row>
    <row r="2507" spans="1:8" x14ac:dyDescent="0.15">
      <c r="A2507" s="95">
        <v>43689</v>
      </c>
      <c r="B2507" s="94">
        <v>35</v>
      </c>
      <c r="C2507" s="94">
        <v>20</v>
      </c>
      <c r="D2507" s="94" t="s">
        <v>1280</v>
      </c>
      <c r="E2507" s="94" t="s">
        <v>6209</v>
      </c>
      <c r="F2507" s="94">
        <v>1360</v>
      </c>
      <c r="G2507" s="94" t="s">
        <v>1294</v>
      </c>
      <c r="H2507" s="94" t="s">
        <v>6210</v>
      </c>
    </row>
    <row r="2508" spans="1:8" x14ac:dyDescent="0.15">
      <c r="A2508" s="95">
        <v>43637</v>
      </c>
      <c r="B2508" s="94">
        <v>35</v>
      </c>
      <c r="C2508" s="94">
        <v>21</v>
      </c>
      <c r="D2508" s="94" t="s">
        <v>1280</v>
      </c>
      <c r="E2508" s="94" t="s">
        <v>6211</v>
      </c>
      <c r="F2508" s="94">
        <v>1360</v>
      </c>
      <c r="G2508" s="94" t="s">
        <v>1294</v>
      </c>
      <c r="H2508" s="94" t="s">
        <v>6212</v>
      </c>
    </row>
    <row r="2509" spans="1:8" x14ac:dyDescent="0.15">
      <c r="A2509" s="95">
        <v>43657</v>
      </c>
      <c r="B2509" s="94">
        <v>35</v>
      </c>
      <c r="C2509" s="94">
        <v>19</v>
      </c>
      <c r="D2509" s="94" t="s">
        <v>1280</v>
      </c>
      <c r="E2509" s="94" t="s">
        <v>6207</v>
      </c>
      <c r="F2509" s="94">
        <v>1360</v>
      </c>
      <c r="G2509" s="94" t="s">
        <v>1294</v>
      </c>
      <c r="H2509" s="94" t="s">
        <v>6213</v>
      </c>
    </row>
    <row r="2510" spans="1:8" x14ac:dyDescent="0.15">
      <c r="A2510" s="95">
        <v>44041</v>
      </c>
      <c r="B2510" s="94">
        <v>35</v>
      </c>
      <c r="C2510" s="94">
        <v>22</v>
      </c>
      <c r="D2510" s="94" t="s">
        <v>1280</v>
      </c>
      <c r="E2510" s="94" t="s">
        <v>6214</v>
      </c>
      <c r="F2510" s="94">
        <v>1360</v>
      </c>
      <c r="G2510" s="94" t="s">
        <v>1294</v>
      </c>
      <c r="H2510" s="94" t="s">
        <v>6215</v>
      </c>
    </row>
    <row r="2511" spans="1:8" x14ac:dyDescent="0.15">
      <c r="A2511" s="95">
        <v>43689</v>
      </c>
      <c r="B2511" s="94">
        <v>61</v>
      </c>
      <c r="C2511" s="94">
        <v>23</v>
      </c>
      <c r="D2511" s="94" t="s">
        <v>1280</v>
      </c>
      <c r="E2511" s="94" t="s">
        <v>6216</v>
      </c>
      <c r="F2511" s="94">
        <v>1360</v>
      </c>
      <c r="G2511" s="94" t="s">
        <v>1305</v>
      </c>
      <c r="H2511" s="94" t="s">
        <v>6217</v>
      </c>
    </row>
    <row r="2512" spans="1:8" x14ac:dyDescent="0.15">
      <c r="A2512" s="95">
        <v>43647</v>
      </c>
      <c r="B2512" s="94">
        <v>61</v>
      </c>
      <c r="C2512" s="94">
        <v>24</v>
      </c>
      <c r="D2512" s="94" t="s">
        <v>1280</v>
      </c>
      <c r="E2512" s="94" t="s">
        <v>6218</v>
      </c>
      <c r="F2512" s="94">
        <v>1360</v>
      </c>
      <c r="G2512" s="94" t="s">
        <v>1305</v>
      </c>
      <c r="H2512" s="94" t="s">
        <v>6219</v>
      </c>
    </row>
    <row r="2513" spans="1:8" x14ac:dyDescent="0.15">
      <c r="A2513" s="95">
        <v>43657</v>
      </c>
      <c r="B2513" s="94">
        <v>61</v>
      </c>
      <c r="C2513" s="94">
        <v>25</v>
      </c>
      <c r="D2513" s="94" t="s">
        <v>1280</v>
      </c>
      <c r="E2513" s="94" t="s">
        <v>6220</v>
      </c>
      <c r="F2513" s="94">
        <v>1360</v>
      </c>
      <c r="G2513" s="94" t="s">
        <v>1305</v>
      </c>
      <c r="H2513" s="94" t="s">
        <v>6221</v>
      </c>
    </row>
    <row r="2514" spans="1:8" x14ac:dyDescent="0.15">
      <c r="A2514" s="95">
        <v>43637</v>
      </c>
      <c r="B2514" s="94">
        <v>61</v>
      </c>
      <c r="C2514" s="94">
        <v>26</v>
      </c>
      <c r="D2514" s="94" t="s">
        <v>1280</v>
      </c>
      <c r="E2514" s="94" t="s">
        <v>6222</v>
      </c>
      <c r="F2514" s="94">
        <v>1360</v>
      </c>
      <c r="G2514" s="94" t="s">
        <v>1305</v>
      </c>
      <c r="H2514" s="94" t="s">
        <v>6223</v>
      </c>
    </row>
    <row r="2515" spans="1:8" x14ac:dyDescent="0.15">
      <c r="A2515" s="95">
        <v>43647</v>
      </c>
      <c r="B2515" s="94">
        <v>61</v>
      </c>
      <c r="C2515" s="94">
        <v>27</v>
      </c>
      <c r="D2515" s="94" t="s">
        <v>1307</v>
      </c>
      <c r="E2515" s="94" t="s">
        <v>6224</v>
      </c>
      <c r="F2515" s="94">
        <v>1360</v>
      </c>
      <c r="G2515" s="94" t="s">
        <v>1305</v>
      </c>
      <c r="H2515" s="94" t="s">
        <v>6225</v>
      </c>
    </row>
    <row r="2516" spans="1:8" x14ac:dyDescent="0.15">
      <c r="A2516" s="95">
        <v>43657</v>
      </c>
      <c r="B2516" s="94">
        <v>61</v>
      </c>
      <c r="C2516" s="94">
        <v>28</v>
      </c>
      <c r="D2516" s="94" t="s">
        <v>1307</v>
      </c>
      <c r="E2516" s="94" t="s">
        <v>6226</v>
      </c>
      <c r="F2516" s="94">
        <v>1360</v>
      </c>
      <c r="G2516" s="94" t="s">
        <v>1305</v>
      </c>
      <c r="H2516" s="94" t="s">
        <v>6227</v>
      </c>
    </row>
    <row r="2517" spans="1:8" x14ac:dyDescent="0.15">
      <c r="A2517" s="95">
        <v>43647</v>
      </c>
      <c r="B2517" s="94">
        <v>61</v>
      </c>
      <c r="C2517" s="94">
        <v>29</v>
      </c>
      <c r="D2517" s="94" t="s">
        <v>1307</v>
      </c>
      <c r="E2517" s="94" t="s">
        <v>6228</v>
      </c>
      <c r="F2517" s="94">
        <v>1360</v>
      </c>
      <c r="G2517" s="94" t="s">
        <v>1305</v>
      </c>
      <c r="H2517" s="94" t="s">
        <v>6229</v>
      </c>
    </row>
    <row r="2518" spans="1:8" x14ac:dyDescent="0.15">
      <c r="A2518" s="95">
        <v>43165</v>
      </c>
      <c r="B2518" s="94">
        <v>61</v>
      </c>
      <c r="C2518" s="94">
        <v>30</v>
      </c>
      <c r="D2518" s="94" t="s">
        <v>1280</v>
      </c>
      <c r="E2518" s="94" t="s">
        <v>6230</v>
      </c>
      <c r="F2518" s="94">
        <v>1360</v>
      </c>
      <c r="G2518" s="94" t="s">
        <v>1305</v>
      </c>
      <c r="H2518" s="94" t="s">
        <v>6231</v>
      </c>
    </row>
    <row r="2519" spans="1:8" x14ac:dyDescent="0.15">
      <c r="A2519" s="95">
        <v>44655</v>
      </c>
      <c r="B2519" s="94">
        <v>51</v>
      </c>
      <c r="C2519" s="94">
        <v>31</v>
      </c>
      <c r="D2519" s="94" t="s">
        <v>1307</v>
      </c>
      <c r="E2519" s="94" t="s">
        <v>6232</v>
      </c>
      <c r="F2519" s="94">
        <v>1360</v>
      </c>
      <c r="G2519" s="94" t="s">
        <v>1305</v>
      </c>
      <c r="H2519" s="94" t="s">
        <v>6233</v>
      </c>
    </row>
    <row r="2520" spans="1:8" x14ac:dyDescent="0.15">
      <c r="A2520" s="95">
        <v>43165</v>
      </c>
      <c r="B2520" s="94">
        <v>32</v>
      </c>
      <c r="C2520" s="94">
        <v>32</v>
      </c>
      <c r="D2520" s="94" t="s">
        <v>1280</v>
      </c>
      <c r="E2520" s="94" t="s">
        <v>4327</v>
      </c>
      <c r="F2520" s="94">
        <v>1360</v>
      </c>
      <c r="G2520" s="94" t="s">
        <v>1305</v>
      </c>
      <c r="H2520" s="94" t="s">
        <v>6234</v>
      </c>
    </row>
    <row r="2521" spans="1:8" x14ac:dyDescent="0.15">
      <c r="A2521" s="95">
        <v>43165</v>
      </c>
      <c r="B2521" s="94">
        <v>61</v>
      </c>
      <c r="C2521" s="94">
        <v>33</v>
      </c>
      <c r="D2521" s="94" t="s">
        <v>1280</v>
      </c>
      <c r="E2521" s="94" t="s">
        <v>6235</v>
      </c>
      <c r="F2521" s="94">
        <v>1360</v>
      </c>
      <c r="G2521" s="94" t="s">
        <v>1305</v>
      </c>
      <c r="H2521" s="94" t="s">
        <v>6236</v>
      </c>
    </row>
    <row r="2522" spans="1:8" x14ac:dyDescent="0.15">
      <c r="A2522" s="95">
        <v>43165</v>
      </c>
      <c r="B2522" s="94">
        <v>61</v>
      </c>
      <c r="C2522" s="94">
        <v>34</v>
      </c>
      <c r="D2522" s="94" t="s">
        <v>1307</v>
      </c>
      <c r="E2522" s="94" t="s">
        <v>6237</v>
      </c>
      <c r="F2522" s="94">
        <v>1360</v>
      </c>
      <c r="G2522" s="94" t="s">
        <v>1305</v>
      </c>
      <c r="H2522" s="94" t="s">
        <v>6238</v>
      </c>
    </row>
    <row r="2523" spans="1:8" x14ac:dyDescent="0.15">
      <c r="A2523" s="95">
        <v>43165</v>
      </c>
      <c r="B2523" s="94">
        <v>61</v>
      </c>
      <c r="C2523" s="94">
        <v>35</v>
      </c>
      <c r="D2523" s="94" t="s">
        <v>1280</v>
      </c>
      <c r="E2523" s="94" t="s">
        <v>6239</v>
      </c>
      <c r="F2523" s="94">
        <v>1360</v>
      </c>
      <c r="G2523" s="94" t="s">
        <v>1305</v>
      </c>
      <c r="H2523" s="94" t="s">
        <v>6240</v>
      </c>
    </row>
    <row r="2524" spans="1:8" x14ac:dyDescent="0.15">
      <c r="A2524" s="95">
        <v>43165</v>
      </c>
      <c r="B2524" s="94">
        <v>12</v>
      </c>
      <c r="C2524" s="94">
        <v>36</v>
      </c>
      <c r="D2524" s="94" t="s">
        <v>1280</v>
      </c>
      <c r="E2524" s="94" t="s">
        <v>6241</v>
      </c>
      <c r="F2524" s="94">
        <v>1360</v>
      </c>
      <c r="G2524" s="94" t="s">
        <v>1305</v>
      </c>
      <c r="H2524" s="94" t="s">
        <v>6242</v>
      </c>
    </row>
    <row r="2525" spans="1:8" x14ac:dyDescent="0.15">
      <c r="A2525" s="95">
        <v>43165</v>
      </c>
      <c r="B2525" s="94">
        <v>61</v>
      </c>
      <c r="C2525" s="94">
        <v>37</v>
      </c>
      <c r="D2525" s="94" t="s">
        <v>1314</v>
      </c>
      <c r="E2525" s="94" t="s">
        <v>6243</v>
      </c>
      <c r="F2525" s="94">
        <v>1360</v>
      </c>
      <c r="G2525" s="94" t="s">
        <v>1305</v>
      </c>
      <c r="H2525" s="94" t="s">
        <v>6244</v>
      </c>
    </row>
    <row r="2526" spans="1:8" x14ac:dyDescent="0.15">
      <c r="A2526" s="95">
        <v>43165</v>
      </c>
      <c r="B2526" s="94">
        <v>61</v>
      </c>
      <c r="C2526" s="94">
        <v>38</v>
      </c>
      <c r="D2526" s="94" t="s">
        <v>1280</v>
      </c>
      <c r="E2526" s="94" t="s">
        <v>6245</v>
      </c>
      <c r="F2526" s="94">
        <v>1360</v>
      </c>
      <c r="G2526" s="94" t="s">
        <v>1305</v>
      </c>
      <c r="H2526" s="94" t="s">
        <v>6246</v>
      </c>
    </row>
    <row r="2527" spans="1:8" x14ac:dyDescent="0.15">
      <c r="A2527" s="95">
        <v>43165</v>
      </c>
      <c r="B2527" s="94">
        <v>61</v>
      </c>
      <c r="C2527" s="94">
        <v>39</v>
      </c>
      <c r="D2527" s="94" t="s">
        <v>1314</v>
      </c>
      <c r="E2527" s="94" t="s">
        <v>6247</v>
      </c>
      <c r="F2527" s="94">
        <v>1360</v>
      </c>
      <c r="G2527" s="94" t="s">
        <v>1305</v>
      </c>
      <c r="H2527" s="94" t="s">
        <v>6248</v>
      </c>
    </row>
    <row r="2528" spans="1:8" x14ac:dyDescent="0.15">
      <c r="A2528" s="95">
        <v>43165</v>
      </c>
      <c r="B2528" s="94">
        <v>61</v>
      </c>
      <c r="C2528" s="94">
        <v>40</v>
      </c>
      <c r="D2528" s="94" t="s">
        <v>1280</v>
      </c>
      <c r="E2528" s="94" t="s">
        <v>6249</v>
      </c>
      <c r="F2528" s="94">
        <v>1360</v>
      </c>
      <c r="G2528" s="94" t="s">
        <v>1305</v>
      </c>
      <c r="H2528" s="94" t="s">
        <v>6250</v>
      </c>
    </row>
    <row r="2529" spans="1:8" x14ac:dyDescent="0.15">
      <c r="A2529" s="95">
        <v>44459</v>
      </c>
      <c r="B2529" s="94">
        <v>41</v>
      </c>
      <c r="C2529" s="94">
        <v>41</v>
      </c>
      <c r="D2529" s="94" t="s">
        <v>1280</v>
      </c>
      <c r="E2529" s="94" t="s">
        <v>6251</v>
      </c>
      <c r="F2529" s="94">
        <v>1360</v>
      </c>
      <c r="G2529" s="94" t="s">
        <v>1305</v>
      </c>
      <c r="H2529" s="94" t="s">
        <v>6252</v>
      </c>
    </row>
    <row r="2530" spans="1:8" x14ac:dyDescent="0.15">
      <c r="A2530" s="95">
        <v>43165</v>
      </c>
      <c r="B2530" s="94">
        <v>41</v>
      </c>
      <c r="C2530" s="94">
        <v>42</v>
      </c>
      <c r="D2530" s="94" t="s">
        <v>1280</v>
      </c>
      <c r="E2530" s="94" t="s">
        <v>6253</v>
      </c>
      <c r="F2530" s="94">
        <v>1360</v>
      </c>
      <c r="G2530" s="94" t="s">
        <v>1305</v>
      </c>
      <c r="H2530" s="94" t="s">
        <v>6254</v>
      </c>
    </row>
    <row r="2531" spans="1:8" x14ac:dyDescent="0.15">
      <c r="A2531" s="95">
        <v>43165</v>
      </c>
      <c r="B2531" s="94">
        <v>61</v>
      </c>
      <c r="C2531" s="94">
        <v>43</v>
      </c>
      <c r="D2531" s="94" t="s">
        <v>1280</v>
      </c>
      <c r="E2531" s="94" t="s">
        <v>6255</v>
      </c>
      <c r="F2531" s="94">
        <v>1360</v>
      </c>
      <c r="G2531" s="94" t="s">
        <v>1316</v>
      </c>
      <c r="H2531" s="94" t="s">
        <v>6256</v>
      </c>
    </row>
    <row r="2532" spans="1:8" x14ac:dyDescent="0.15">
      <c r="A2532" s="95">
        <v>43165</v>
      </c>
      <c r="B2532" s="94">
        <v>61</v>
      </c>
      <c r="C2532" s="94">
        <v>44</v>
      </c>
      <c r="D2532" s="94" t="s">
        <v>1280</v>
      </c>
      <c r="E2532" s="94" t="s">
        <v>6257</v>
      </c>
      <c r="F2532" s="94">
        <v>1360</v>
      </c>
      <c r="G2532" s="94" t="s">
        <v>1316</v>
      </c>
      <c r="H2532" s="94" t="s">
        <v>6258</v>
      </c>
    </row>
    <row r="2533" spans="1:8" x14ac:dyDescent="0.15">
      <c r="A2533" s="95">
        <v>43165</v>
      </c>
      <c r="B2533" s="94">
        <v>11</v>
      </c>
      <c r="C2533" s="94">
        <v>45</v>
      </c>
      <c r="D2533" s="94" t="s">
        <v>1280</v>
      </c>
      <c r="E2533" s="94" t="s">
        <v>6259</v>
      </c>
      <c r="F2533" s="94">
        <v>1360</v>
      </c>
      <c r="G2533" s="94" t="s">
        <v>1316</v>
      </c>
      <c r="H2533" s="94" t="s">
        <v>6260</v>
      </c>
    </row>
    <row r="2534" spans="1:8" x14ac:dyDescent="0.15">
      <c r="A2534" s="95">
        <v>43689</v>
      </c>
      <c r="B2534" s="94">
        <v>12</v>
      </c>
      <c r="C2534" s="94">
        <v>46</v>
      </c>
      <c r="D2534" s="94" t="s">
        <v>1280</v>
      </c>
      <c r="E2534" s="94" t="s">
        <v>6261</v>
      </c>
      <c r="F2534" s="94">
        <v>1360</v>
      </c>
      <c r="G2534" s="94" t="s">
        <v>1322</v>
      </c>
      <c r="H2534" s="94" t="s">
        <v>6262</v>
      </c>
    </row>
    <row r="2535" spans="1:8" x14ac:dyDescent="0.15">
      <c r="A2535" s="95">
        <v>43657</v>
      </c>
      <c r="B2535" s="94">
        <v>12</v>
      </c>
      <c r="C2535" s="94">
        <v>47</v>
      </c>
      <c r="D2535" s="94" t="s">
        <v>1280</v>
      </c>
      <c r="E2535" s="94" t="s">
        <v>6263</v>
      </c>
      <c r="F2535" s="94">
        <v>1360</v>
      </c>
      <c r="G2535" s="94" t="s">
        <v>1322</v>
      </c>
      <c r="H2535" s="94" t="s">
        <v>6264</v>
      </c>
    </row>
    <row r="2536" spans="1:8" x14ac:dyDescent="0.15">
      <c r="A2536" s="95">
        <v>44041</v>
      </c>
      <c r="B2536" s="94">
        <v>12</v>
      </c>
      <c r="C2536" s="94">
        <v>48</v>
      </c>
      <c r="D2536" s="94" t="s">
        <v>1280</v>
      </c>
      <c r="E2536" s="94" t="s">
        <v>6265</v>
      </c>
      <c r="F2536" s="94">
        <v>1360</v>
      </c>
      <c r="G2536" s="94" t="s">
        <v>1322</v>
      </c>
      <c r="H2536" s="94" t="s">
        <v>6266</v>
      </c>
    </row>
    <row r="2537" spans="1:8" x14ac:dyDescent="0.15">
      <c r="A2537" s="95">
        <v>44237</v>
      </c>
      <c r="B2537" s="94">
        <v>12</v>
      </c>
      <c r="C2537" s="94">
        <v>49</v>
      </c>
      <c r="D2537" s="94" t="s">
        <v>1280</v>
      </c>
      <c r="E2537" s="94" t="s">
        <v>6267</v>
      </c>
      <c r="F2537" s="94">
        <v>1360</v>
      </c>
      <c r="G2537" s="94" t="s">
        <v>1322</v>
      </c>
      <c r="H2537" s="94" t="s">
        <v>6268</v>
      </c>
    </row>
    <row r="2538" spans="1:8" x14ac:dyDescent="0.15">
      <c r="A2538" s="95">
        <v>44459</v>
      </c>
      <c r="B2538" s="94">
        <v>12</v>
      </c>
      <c r="C2538" s="94">
        <v>50</v>
      </c>
      <c r="D2538" s="94" t="s">
        <v>1280</v>
      </c>
      <c r="E2538" s="94" t="s">
        <v>6269</v>
      </c>
      <c r="F2538" s="94">
        <v>1360</v>
      </c>
      <c r="G2538" s="94" t="s">
        <v>1322</v>
      </c>
      <c r="H2538" s="94" t="s">
        <v>6270</v>
      </c>
    </row>
    <row r="2539" spans="1:8" x14ac:dyDescent="0.15">
      <c r="A2539" s="95">
        <v>44737</v>
      </c>
      <c r="B2539" s="94">
        <v>12</v>
      </c>
      <c r="C2539" s="94">
        <v>51</v>
      </c>
      <c r="D2539" s="94" t="s">
        <v>1280</v>
      </c>
      <c r="E2539" s="94" t="s">
        <v>6271</v>
      </c>
      <c r="F2539" s="94">
        <v>1360</v>
      </c>
      <c r="G2539" s="94" t="s">
        <v>1322</v>
      </c>
      <c r="H2539" s="94" t="s">
        <v>6272</v>
      </c>
    </row>
    <row r="2540" spans="1:8" x14ac:dyDescent="0.15">
      <c r="A2540" s="95">
        <v>43657</v>
      </c>
      <c r="B2540" s="94">
        <v>12</v>
      </c>
      <c r="C2540" s="94">
        <v>52</v>
      </c>
      <c r="D2540" s="94" t="s">
        <v>1280</v>
      </c>
      <c r="E2540" s="94" t="s">
        <v>6273</v>
      </c>
      <c r="F2540" s="94">
        <v>1360</v>
      </c>
      <c r="G2540" s="94" t="s">
        <v>1322</v>
      </c>
      <c r="H2540" s="94" t="s">
        <v>6274</v>
      </c>
    </row>
    <row r="2541" spans="1:8" x14ac:dyDescent="0.15">
      <c r="A2541" s="95">
        <v>43689</v>
      </c>
      <c r="B2541" s="94">
        <v>61</v>
      </c>
      <c r="C2541" s="94">
        <v>53</v>
      </c>
      <c r="D2541" s="94" t="s">
        <v>1280</v>
      </c>
      <c r="E2541" s="94" t="s">
        <v>6275</v>
      </c>
      <c r="F2541" s="94">
        <v>1360</v>
      </c>
      <c r="G2541" s="94" t="s">
        <v>1322</v>
      </c>
      <c r="H2541" s="94" t="s">
        <v>6276</v>
      </c>
    </row>
    <row r="2542" spans="1:8" x14ac:dyDescent="0.15">
      <c r="A2542" s="95">
        <v>44041</v>
      </c>
      <c r="B2542" s="94">
        <v>61</v>
      </c>
      <c r="C2542" s="94">
        <v>54</v>
      </c>
      <c r="D2542" s="94" t="s">
        <v>1314</v>
      </c>
      <c r="E2542" s="94" t="s">
        <v>6277</v>
      </c>
      <c r="F2542" s="94">
        <v>1360</v>
      </c>
      <c r="G2542" s="94" t="s">
        <v>1322</v>
      </c>
      <c r="H2542" s="94" t="s">
        <v>6278</v>
      </c>
    </row>
    <row r="2543" spans="1:8" x14ac:dyDescent="0.15">
      <c r="A2543" s="95">
        <v>44237</v>
      </c>
      <c r="B2543" s="94">
        <v>61</v>
      </c>
      <c r="C2543" s="94">
        <v>55</v>
      </c>
      <c r="D2543" s="94" t="s">
        <v>1314</v>
      </c>
      <c r="E2543" s="94" t="s">
        <v>6279</v>
      </c>
      <c r="F2543" s="94">
        <v>1360</v>
      </c>
      <c r="G2543" s="94" t="s">
        <v>1322</v>
      </c>
      <c r="H2543" s="94" t="s">
        <v>6280</v>
      </c>
    </row>
    <row r="2544" spans="1:8" x14ac:dyDescent="0.15">
      <c r="A2544" s="95">
        <v>44398</v>
      </c>
      <c r="B2544" s="94">
        <v>61</v>
      </c>
      <c r="C2544" s="94">
        <v>56</v>
      </c>
      <c r="D2544" s="94" t="s">
        <v>1314</v>
      </c>
      <c r="E2544" s="94" t="s">
        <v>6281</v>
      </c>
      <c r="F2544" s="94">
        <v>1360</v>
      </c>
      <c r="G2544" s="94" t="s">
        <v>1322</v>
      </c>
      <c r="H2544" s="94" t="s">
        <v>6282</v>
      </c>
    </row>
    <row r="2545" spans="1:8" x14ac:dyDescent="0.15">
      <c r="A2545" s="95">
        <v>44676</v>
      </c>
      <c r="B2545" s="94">
        <v>61</v>
      </c>
      <c r="C2545" s="94">
        <v>57</v>
      </c>
      <c r="D2545" s="94" t="s">
        <v>1307</v>
      </c>
      <c r="E2545" s="94" t="s">
        <v>6283</v>
      </c>
      <c r="F2545" s="94">
        <v>1360</v>
      </c>
      <c r="G2545" s="94" t="s">
        <v>1322</v>
      </c>
      <c r="H2545" s="94" t="s">
        <v>6284</v>
      </c>
    </row>
    <row r="2546" spans="1:8" x14ac:dyDescent="0.15">
      <c r="A2546" s="95">
        <v>43657</v>
      </c>
      <c r="B2546" s="94">
        <v>61</v>
      </c>
      <c r="C2546" s="94">
        <v>58</v>
      </c>
      <c r="D2546" s="94" t="s">
        <v>1314</v>
      </c>
      <c r="E2546" s="94" t="s">
        <v>6285</v>
      </c>
      <c r="F2546" s="94">
        <v>1360</v>
      </c>
      <c r="G2546" s="94" t="s">
        <v>1322</v>
      </c>
      <c r="H2546" s="94" t="s">
        <v>6286</v>
      </c>
    </row>
    <row r="2547" spans="1:8" x14ac:dyDescent="0.15">
      <c r="A2547" s="95">
        <v>43647</v>
      </c>
      <c r="B2547" s="94">
        <v>22</v>
      </c>
      <c r="C2547" s="94">
        <v>59</v>
      </c>
      <c r="D2547" s="94" t="s">
        <v>1280</v>
      </c>
      <c r="E2547" s="94" t="s">
        <v>6287</v>
      </c>
      <c r="F2547" s="94">
        <v>1360</v>
      </c>
      <c r="G2547" s="94" t="s">
        <v>1322</v>
      </c>
      <c r="H2547" s="94" t="s">
        <v>6288</v>
      </c>
    </row>
    <row r="2548" spans="1:8" x14ac:dyDescent="0.15">
      <c r="A2548" s="95">
        <v>44041</v>
      </c>
      <c r="B2548" s="94">
        <v>22</v>
      </c>
      <c r="C2548" s="94">
        <v>60</v>
      </c>
      <c r="D2548" s="94" t="s">
        <v>1280</v>
      </c>
      <c r="E2548" s="94" t="s">
        <v>6289</v>
      </c>
      <c r="F2548" s="94">
        <v>1360</v>
      </c>
      <c r="G2548" s="94" t="s">
        <v>1322</v>
      </c>
      <c r="H2548" s="94" t="s">
        <v>6290</v>
      </c>
    </row>
    <row r="2549" spans="1:8" x14ac:dyDescent="0.15">
      <c r="A2549" s="95">
        <v>44398</v>
      </c>
      <c r="B2549" s="94">
        <v>22</v>
      </c>
      <c r="C2549" s="94">
        <v>61</v>
      </c>
      <c r="D2549" s="94" t="s">
        <v>1280</v>
      </c>
      <c r="E2549" s="94" t="s">
        <v>6291</v>
      </c>
      <c r="F2549" s="94">
        <v>1360</v>
      </c>
      <c r="G2549" s="94" t="s">
        <v>1322</v>
      </c>
      <c r="H2549" s="94" t="s">
        <v>6292</v>
      </c>
    </row>
    <row r="2550" spans="1:8" x14ac:dyDescent="0.15">
      <c r="A2550" s="95">
        <v>43647</v>
      </c>
      <c r="B2550" s="94">
        <v>61</v>
      </c>
      <c r="C2550" s="94">
        <v>62</v>
      </c>
      <c r="D2550" s="94" t="s">
        <v>1280</v>
      </c>
      <c r="E2550" s="94" t="s">
        <v>6293</v>
      </c>
      <c r="F2550" s="94">
        <v>1360</v>
      </c>
      <c r="G2550" s="94" t="s">
        <v>1322</v>
      </c>
      <c r="H2550" s="94" t="s">
        <v>6294</v>
      </c>
    </row>
    <row r="2551" spans="1:8" x14ac:dyDescent="0.15">
      <c r="A2551" s="95">
        <v>43689</v>
      </c>
      <c r="B2551" s="94">
        <v>61</v>
      </c>
      <c r="C2551" s="94">
        <v>63</v>
      </c>
      <c r="D2551" s="94" t="s">
        <v>1280</v>
      </c>
      <c r="E2551" s="94" t="s">
        <v>6295</v>
      </c>
      <c r="F2551" s="94">
        <v>1360</v>
      </c>
      <c r="G2551" s="94" t="s">
        <v>1322</v>
      </c>
      <c r="H2551" s="94" t="s">
        <v>6296</v>
      </c>
    </row>
    <row r="2552" spans="1:8" x14ac:dyDescent="0.15">
      <c r="A2552" s="95">
        <v>43657</v>
      </c>
      <c r="B2552" s="94">
        <v>61</v>
      </c>
      <c r="C2552" s="94">
        <v>62</v>
      </c>
      <c r="D2552" s="94" t="s">
        <v>1280</v>
      </c>
      <c r="E2552" s="94" t="s">
        <v>6293</v>
      </c>
      <c r="F2552" s="94">
        <v>1360</v>
      </c>
      <c r="G2552" s="94" t="s">
        <v>1322</v>
      </c>
      <c r="H2552" s="94" t="s">
        <v>6297</v>
      </c>
    </row>
    <row r="2553" spans="1:8" x14ac:dyDescent="0.15">
      <c r="A2553" s="95">
        <v>44041</v>
      </c>
      <c r="B2553" s="94">
        <v>61</v>
      </c>
      <c r="C2553" s="94">
        <v>64</v>
      </c>
      <c r="D2553" s="94" t="s">
        <v>1280</v>
      </c>
      <c r="E2553" s="94" t="s">
        <v>6298</v>
      </c>
      <c r="F2553" s="94">
        <v>1360</v>
      </c>
      <c r="G2553" s="94" t="s">
        <v>1322</v>
      </c>
      <c r="H2553" s="94" t="s">
        <v>6299</v>
      </c>
    </row>
    <row r="2554" spans="1:8" x14ac:dyDescent="0.15">
      <c r="A2554" s="95">
        <v>44398</v>
      </c>
      <c r="B2554" s="94">
        <v>61</v>
      </c>
      <c r="C2554" s="94">
        <v>65</v>
      </c>
      <c r="D2554" s="94" t="s">
        <v>1280</v>
      </c>
      <c r="E2554" s="94" t="s">
        <v>6300</v>
      </c>
      <c r="F2554" s="94">
        <v>1360</v>
      </c>
      <c r="G2554" s="94" t="s">
        <v>1322</v>
      </c>
      <c r="H2554" s="94" t="s">
        <v>6301</v>
      </c>
    </row>
    <row r="2555" spans="1:8" x14ac:dyDescent="0.15">
      <c r="A2555" s="95">
        <v>42144</v>
      </c>
      <c r="B2555" s="94">
        <v>11</v>
      </c>
      <c r="C2555" s="94">
        <v>1</v>
      </c>
      <c r="D2555" s="94" t="s">
        <v>1280</v>
      </c>
      <c r="E2555" s="94" t="s">
        <v>6302</v>
      </c>
      <c r="F2555" s="94">
        <v>1202</v>
      </c>
      <c r="G2555" s="94" t="s">
        <v>1287</v>
      </c>
      <c r="H2555" s="94" t="s">
        <v>6303</v>
      </c>
    </row>
    <row r="2556" spans="1:8" x14ac:dyDescent="0.15">
      <c r="A2556" s="95">
        <v>44022</v>
      </c>
      <c r="B2556" s="94">
        <v>11</v>
      </c>
      <c r="C2556" s="94">
        <v>2</v>
      </c>
      <c r="D2556" s="94" t="s">
        <v>1280</v>
      </c>
      <c r="E2556" s="94" t="s">
        <v>6304</v>
      </c>
      <c r="F2556" s="94">
        <v>1202</v>
      </c>
      <c r="G2556" s="94" t="s">
        <v>1287</v>
      </c>
      <c r="H2556" s="94" t="s">
        <v>6305</v>
      </c>
    </row>
    <row r="2557" spans="1:8" x14ac:dyDescent="0.15">
      <c r="A2557" s="95">
        <v>42144</v>
      </c>
      <c r="B2557" s="94">
        <v>61</v>
      </c>
      <c r="C2557" s="94">
        <v>3</v>
      </c>
      <c r="D2557" s="94" t="s">
        <v>1280</v>
      </c>
      <c r="E2557" s="94" t="s">
        <v>6306</v>
      </c>
      <c r="F2557" s="94">
        <v>1202</v>
      </c>
      <c r="G2557" s="94" t="s">
        <v>1287</v>
      </c>
      <c r="H2557" s="94" t="s">
        <v>6307</v>
      </c>
    </row>
    <row r="2558" spans="1:8" x14ac:dyDescent="0.15">
      <c r="A2558" s="95">
        <v>42144</v>
      </c>
      <c r="B2558" s="94">
        <v>21</v>
      </c>
      <c r="C2558" s="94">
        <v>4</v>
      </c>
      <c r="D2558" s="94" t="s">
        <v>1280</v>
      </c>
      <c r="E2558" s="94" t="s">
        <v>6308</v>
      </c>
      <c r="F2558" s="94">
        <v>1202</v>
      </c>
      <c r="G2558" s="94" t="s">
        <v>1287</v>
      </c>
      <c r="H2558" s="94" t="s">
        <v>6309</v>
      </c>
    </row>
    <row r="2559" spans="1:8" x14ac:dyDescent="0.15">
      <c r="A2559" s="95">
        <v>42348</v>
      </c>
      <c r="B2559" s="94">
        <v>21</v>
      </c>
      <c r="C2559" s="94">
        <v>4</v>
      </c>
      <c r="D2559" s="94" t="s">
        <v>1280</v>
      </c>
      <c r="E2559" s="94" t="s">
        <v>6308</v>
      </c>
      <c r="F2559" s="94">
        <v>1202</v>
      </c>
      <c r="G2559" s="94" t="s">
        <v>1287</v>
      </c>
      <c r="H2559" s="94" t="s">
        <v>6310</v>
      </c>
    </row>
    <row r="2560" spans="1:8" x14ac:dyDescent="0.15">
      <c r="A2560" s="95">
        <v>42144</v>
      </c>
      <c r="B2560" s="94">
        <v>61</v>
      </c>
      <c r="C2560" s="94">
        <v>5</v>
      </c>
      <c r="D2560" s="94" t="s">
        <v>1280</v>
      </c>
      <c r="E2560" s="94" t="s">
        <v>6311</v>
      </c>
      <c r="F2560" s="94">
        <v>1202</v>
      </c>
      <c r="G2560" s="94" t="s">
        <v>1294</v>
      </c>
      <c r="H2560" s="94" t="s">
        <v>6312</v>
      </c>
    </row>
    <row r="2561" spans="1:8" x14ac:dyDescent="0.15">
      <c r="A2561" s="95">
        <v>42144</v>
      </c>
      <c r="B2561" s="94">
        <v>61</v>
      </c>
      <c r="C2561" s="94">
        <v>6</v>
      </c>
      <c r="D2561" s="94" t="s">
        <v>1280</v>
      </c>
      <c r="E2561" s="94" t="s">
        <v>6313</v>
      </c>
      <c r="F2561" s="94">
        <v>1202</v>
      </c>
      <c r="G2561" s="94" t="s">
        <v>1294</v>
      </c>
      <c r="H2561" s="94" t="s">
        <v>6314</v>
      </c>
    </row>
    <row r="2562" spans="1:8" x14ac:dyDescent="0.15">
      <c r="A2562" s="95">
        <v>42234</v>
      </c>
      <c r="B2562" s="94">
        <v>61</v>
      </c>
      <c r="C2562" s="94">
        <v>7</v>
      </c>
      <c r="D2562" s="94" t="s">
        <v>1280</v>
      </c>
      <c r="E2562" s="94" t="s">
        <v>6315</v>
      </c>
      <c r="F2562" s="94">
        <v>1202</v>
      </c>
      <c r="G2562" s="94" t="s">
        <v>1294</v>
      </c>
      <c r="H2562" s="94" t="s">
        <v>6316</v>
      </c>
    </row>
    <row r="2563" spans="1:8" x14ac:dyDescent="0.15">
      <c r="A2563" s="95">
        <v>42614</v>
      </c>
      <c r="B2563" s="94">
        <v>61</v>
      </c>
      <c r="C2563" s="94">
        <v>8</v>
      </c>
      <c r="D2563" s="94" t="s">
        <v>1280</v>
      </c>
      <c r="E2563" s="94" t="s">
        <v>6317</v>
      </c>
      <c r="F2563" s="94">
        <v>1202</v>
      </c>
      <c r="G2563" s="94" t="s">
        <v>1294</v>
      </c>
      <c r="H2563" s="94" t="s">
        <v>6318</v>
      </c>
    </row>
    <row r="2564" spans="1:8" x14ac:dyDescent="0.15">
      <c r="A2564" s="95">
        <v>42901</v>
      </c>
      <c r="B2564" s="94">
        <v>61</v>
      </c>
      <c r="C2564" s="94">
        <v>9</v>
      </c>
      <c r="D2564" s="94" t="s">
        <v>1280</v>
      </c>
      <c r="E2564" s="94" t="s">
        <v>6319</v>
      </c>
      <c r="F2564" s="94">
        <v>1202</v>
      </c>
      <c r="G2564" s="94" t="s">
        <v>1294</v>
      </c>
      <c r="H2564" s="94" t="s">
        <v>6320</v>
      </c>
    </row>
    <row r="2565" spans="1:8" x14ac:dyDescent="0.15">
      <c r="A2565" s="95">
        <v>43474</v>
      </c>
      <c r="B2565" s="94">
        <v>33</v>
      </c>
      <c r="C2565" s="94">
        <v>10</v>
      </c>
      <c r="D2565" s="94" t="s">
        <v>1280</v>
      </c>
      <c r="E2565" s="94" t="s">
        <v>6321</v>
      </c>
      <c r="F2565" s="94">
        <v>1202</v>
      </c>
      <c r="G2565" s="94" t="s">
        <v>1294</v>
      </c>
      <c r="H2565" s="94" t="s">
        <v>6322</v>
      </c>
    </row>
    <row r="2566" spans="1:8" x14ac:dyDescent="0.15">
      <c r="A2566" s="95">
        <v>43691</v>
      </c>
      <c r="B2566" s="94">
        <v>61</v>
      </c>
      <c r="C2566" s="94">
        <v>11</v>
      </c>
      <c r="D2566" s="94" t="s">
        <v>1280</v>
      </c>
      <c r="E2566" s="94" t="s">
        <v>6323</v>
      </c>
      <c r="F2566" s="94">
        <v>1202</v>
      </c>
      <c r="G2566" s="94" t="s">
        <v>1294</v>
      </c>
      <c r="H2566" s="94" t="s">
        <v>6324</v>
      </c>
    </row>
    <row r="2567" spans="1:8" x14ac:dyDescent="0.15">
      <c r="A2567" s="95">
        <v>42054</v>
      </c>
      <c r="B2567" s="94">
        <v>61</v>
      </c>
      <c r="C2567" s="94">
        <v>12</v>
      </c>
      <c r="D2567" s="94" t="s">
        <v>1280</v>
      </c>
      <c r="E2567" s="94" t="s">
        <v>6325</v>
      </c>
      <c r="F2567" s="94">
        <v>1202</v>
      </c>
      <c r="G2567" s="94" t="s">
        <v>1294</v>
      </c>
      <c r="H2567" s="94" t="s">
        <v>6326</v>
      </c>
    </row>
    <row r="2568" spans="1:8" x14ac:dyDescent="0.15">
      <c r="A2568" s="95">
        <v>44022</v>
      </c>
      <c r="B2568" s="94">
        <v>33</v>
      </c>
      <c r="C2568" s="94">
        <v>13</v>
      </c>
      <c r="D2568" s="94" t="s">
        <v>1280</v>
      </c>
      <c r="E2568" s="94" t="s">
        <v>6327</v>
      </c>
      <c r="F2568" s="94">
        <v>1202</v>
      </c>
      <c r="G2568" s="94" t="s">
        <v>1294</v>
      </c>
      <c r="H2568" s="94" t="s">
        <v>6328</v>
      </c>
    </row>
    <row r="2569" spans="1:8" x14ac:dyDescent="0.15">
      <c r="A2569" s="95">
        <v>44252</v>
      </c>
      <c r="B2569" s="94">
        <v>33</v>
      </c>
      <c r="C2569" s="94">
        <v>14</v>
      </c>
      <c r="D2569" s="94" t="s">
        <v>1280</v>
      </c>
      <c r="E2569" s="94" t="s">
        <v>6329</v>
      </c>
      <c r="F2569" s="94">
        <v>1202</v>
      </c>
      <c r="G2569" s="94" t="s">
        <v>1294</v>
      </c>
      <c r="H2569" s="94" t="s">
        <v>6330</v>
      </c>
    </row>
    <row r="2570" spans="1:8" x14ac:dyDescent="0.15">
      <c r="A2570" s="95">
        <v>44662</v>
      </c>
      <c r="B2570" s="94">
        <v>33</v>
      </c>
      <c r="C2570" s="94">
        <v>15</v>
      </c>
      <c r="D2570" s="94" t="s">
        <v>1280</v>
      </c>
      <c r="E2570" s="94" t="s">
        <v>6331</v>
      </c>
      <c r="F2570" s="94">
        <v>1202</v>
      </c>
      <c r="G2570" s="94" t="s">
        <v>1294</v>
      </c>
      <c r="H2570" s="94" t="s">
        <v>6332</v>
      </c>
    </row>
    <row r="2571" spans="1:8" x14ac:dyDescent="0.15">
      <c r="A2571" s="95">
        <v>42144</v>
      </c>
      <c r="B2571" s="94">
        <v>12</v>
      </c>
      <c r="C2571" s="94">
        <v>16</v>
      </c>
      <c r="D2571" s="94" t="s">
        <v>1280</v>
      </c>
      <c r="E2571" s="94" t="s">
        <v>6333</v>
      </c>
      <c r="F2571" s="94">
        <v>1202</v>
      </c>
      <c r="G2571" s="94" t="s">
        <v>1294</v>
      </c>
      <c r="H2571" s="94" t="s">
        <v>6334</v>
      </c>
    </row>
    <row r="2572" spans="1:8" x14ac:dyDescent="0.15">
      <c r="A2572" s="95">
        <v>42240</v>
      </c>
      <c r="B2572" s="94">
        <v>12</v>
      </c>
      <c r="C2572" s="94">
        <v>17</v>
      </c>
      <c r="D2572" s="94" t="s">
        <v>1280</v>
      </c>
      <c r="E2572" s="94" t="s">
        <v>6335</v>
      </c>
      <c r="F2572" s="94">
        <v>1202</v>
      </c>
      <c r="G2572" s="94" t="s">
        <v>1294</v>
      </c>
      <c r="H2572" s="94" t="s">
        <v>6336</v>
      </c>
    </row>
    <row r="2573" spans="1:8" x14ac:dyDescent="0.15">
      <c r="A2573" s="95">
        <v>42643</v>
      </c>
      <c r="B2573" s="94">
        <v>12</v>
      </c>
      <c r="C2573" s="94">
        <v>18</v>
      </c>
      <c r="D2573" s="94" t="s">
        <v>1280</v>
      </c>
      <c r="E2573" s="94" t="s">
        <v>6337</v>
      </c>
      <c r="F2573" s="94">
        <v>1202</v>
      </c>
      <c r="G2573" s="94" t="s">
        <v>1294</v>
      </c>
      <c r="H2573" s="94" t="s">
        <v>6338</v>
      </c>
    </row>
    <row r="2574" spans="1:8" x14ac:dyDescent="0.15">
      <c r="A2574" s="95">
        <v>42895</v>
      </c>
      <c r="B2574" s="94">
        <v>12</v>
      </c>
      <c r="C2574" s="94">
        <v>19</v>
      </c>
      <c r="D2574" s="94" t="s">
        <v>1280</v>
      </c>
      <c r="E2574" s="94" t="s">
        <v>6339</v>
      </c>
      <c r="F2574" s="94">
        <v>1202</v>
      </c>
      <c r="G2574" s="94" t="s">
        <v>1294</v>
      </c>
      <c r="H2574" s="94" t="s">
        <v>6340</v>
      </c>
    </row>
    <row r="2575" spans="1:8" x14ac:dyDescent="0.15">
      <c r="A2575" s="95">
        <v>43277</v>
      </c>
      <c r="B2575" s="94">
        <v>12</v>
      </c>
      <c r="C2575" s="94">
        <v>20</v>
      </c>
      <c r="D2575" s="94" t="s">
        <v>1280</v>
      </c>
      <c r="E2575" s="94" t="s">
        <v>6341</v>
      </c>
      <c r="F2575" s="94">
        <v>1202</v>
      </c>
      <c r="G2575" s="94" t="s">
        <v>1294</v>
      </c>
      <c r="H2575" s="94" t="s">
        <v>6342</v>
      </c>
    </row>
    <row r="2576" spans="1:8" x14ac:dyDescent="0.15">
      <c r="A2576" s="95">
        <v>43691</v>
      </c>
      <c r="B2576" s="94">
        <v>12</v>
      </c>
      <c r="C2576" s="94">
        <v>21</v>
      </c>
      <c r="D2576" s="94" t="s">
        <v>1280</v>
      </c>
      <c r="E2576" s="94" t="s">
        <v>6343</v>
      </c>
      <c r="F2576" s="94">
        <v>1202</v>
      </c>
      <c r="G2576" s="94" t="s">
        <v>1294</v>
      </c>
      <c r="H2576" s="94" t="s">
        <v>6344</v>
      </c>
    </row>
    <row r="2577" spans="1:8" x14ac:dyDescent="0.15">
      <c r="A2577" s="95">
        <v>44022</v>
      </c>
      <c r="B2577" s="94">
        <v>12</v>
      </c>
      <c r="C2577" s="94">
        <v>22</v>
      </c>
      <c r="D2577" s="94" t="s">
        <v>1280</v>
      </c>
      <c r="E2577" s="94" t="s">
        <v>6345</v>
      </c>
      <c r="F2577" s="94">
        <v>1202</v>
      </c>
      <c r="G2577" s="94" t="s">
        <v>1294</v>
      </c>
      <c r="H2577" s="94" t="s">
        <v>6346</v>
      </c>
    </row>
    <row r="2578" spans="1:8" x14ac:dyDescent="0.15">
      <c r="A2578" s="95">
        <v>44312</v>
      </c>
      <c r="B2578" s="94">
        <v>12</v>
      </c>
      <c r="C2578" s="94">
        <v>23</v>
      </c>
      <c r="D2578" s="94" t="s">
        <v>1280</v>
      </c>
      <c r="E2578" s="94" t="s">
        <v>6347</v>
      </c>
      <c r="F2578" s="94">
        <v>1202</v>
      </c>
      <c r="G2578" s="94" t="s">
        <v>1294</v>
      </c>
      <c r="H2578" s="94" t="s">
        <v>6348</v>
      </c>
    </row>
    <row r="2579" spans="1:8" x14ac:dyDescent="0.15">
      <c r="A2579" s="95">
        <v>44754</v>
      </c>
      <c r="B2579" s="94">
        <v>61</v>
      </c>
      <c r="C2579" s="94">
        <v>24</v>
      </c>
      <c r="D2579" s="94" t="s">
        <v>1280</v>
      </c>
      <c r="E2579" s="94" t="s">
        <v>6349</v>
      </c>
      <c r="F2579" s="94">
        <v>1202</v>
      </c>
      <c r="G2579" s="94" t="s">
        <v>1294</v>
      </c>
      <c r="H2579" s="94" t="s">
        <v>6350</v>
      </c>
    </row>
    <row r="2580" spans="1:8" x14ac:dyDescent="0.15">
      <c r="A2580" s="95">
        <v>42144</v>
      </c>
      <c r="B2580" s="94">
        <v>61</v>
      </c>
      <c r="C2580" s="94">
        <v>25</v>
      </c>
      <c r="D2580" s="94" t="s">
        <v>1280</v>
      </c>
      <c r="E2580" s="94" t="s">
        <v>6351</v>
      </c>
      <c r="F2580" s="94">
        <v>1202</v>
      </c>
      <c r="G2580" s="94" t="s">
        <v>1294</v>
      </c>
      <c r="H2580" s="94" t="s">
        <v>6352</v>
      </c>
    </row>
    <row r="2581" spans="1:8" x14ac:dyDescent="0.15">
      <c r="A2581" s="95">
        <v>42144</v>
      </c>
      <c r="B2581" s="94">
        <v>22</v>
      </c>
      <c r="C2581" s="94">
        <v>26</v>
      </c>
      <c r="D2581" s="94" t="s">
        <v>1280</v>
      </c>
      <c r="E2581" s="94" t="s">
        <v>6353</v>
      </c>
      <c r="F2581" s="94">
        <v>1202</v>
      </c>
      <c r="G2581" s="94" t="s">
        <v>1294</v>
      </c>
      <c r="H2581" s="94" t="s">
        <v>6354</v>
      </c>
    </row>
    <row r="2582" spans="1:8" x14ac:dyDescent="0.15">
      <c r="A2582" s="95">
        <v>42234</v>
      </c>
      <c r="B2582" s="94">
        <v>22</v>
      </c>
      <c r="C2582" s="94">
        <v>27</v>
      </c>
      <c r="D2582" s="94" t="s">
        <v>1280</v>
      </c>
      <c r="E2582" s="94" t="s">
        <v>6355</v>
      </c>
      <c r="F2582" s="94">
        <v>1202</v>
      </c>
      <c r="G2582" s="94" t="s">
        <v>1294</v>
      </c>
      <c r="H2582" s="94" t="s">
        <v>6356</v>
      </c>
    </row>
    <row r="2583" spans="1:8" x14ac:dyDescent="0.15">
      <c r="A2583" s="95">
        <v>42643</v>
      </c>
      <c r="B2583" s="94">
        <v>22</v>
      </c>
      <c r="C2583" s="94">
        <v>28</v>
      </c>
      <c r="D2583" s="94" t="s">
        <v>1280</v>
      </c>
      <c r="E2583" s="94" t="s">
        <v>6357</v>
      </c>
      <c r="F2583" s="94">
        <v>1202</v>
      </c>
      <c r="G2583" s="94" t="s">
        <v>1294</v>
      </c>
      <c r="H2583" s="94" t="s">
        <v>6358</v>
      </c>
    </row>
    <row r="2584" spans="1:8" x14ac:dyDescent="0.15">
      <c r="A2584" s="95">
        <v>42895</v>
      </c>
      <c r="B2584" s="94">
        <v>22</v>
      </c>
      <c r="C2584" s="94">
        <v>29</v>
      </c>
      <c r="D2584" s="94" t="s">
        <v>1280</v>
      </c>
      <c r="E2584" s="94" t="s">
        <v>6359</v>
      </c>
      <c r="F2584" s="94">
        <v>1202</v>
      </c>
      <c r="G2584" s="94" t="s">
        <v>1294</v>
      </c>
      <c r="H2584" s="94" t="s">
        <v>6360</v>
      </c>
    </row>
    <row r="2585" spans="1:8" x14ac:dyDescent="0.15">
      <c r="A2585" s="95">
        <v>43462</v>
      </c>
      <c r="B2585" s="94">
        <v>22</v>
      </c>
      <c r="C2585" s="94">
        <v>30</v>
      </c>
      <c r="D2585" s="94" t="s">
        <v>1280</v>
      </c>
      <c r="E2585" s="94" t="s">
        <v>6361</v>
      </c>
      <c r="F2585" s="94">
        <v>1202</v>
      </c>
      <c r="G2585" s="94" t="s">
        <v>1294</v>
      </c>
      <c r="H2585" s="94" t="s">
        <v>6362</v>
      </c>
    </row>
    <row r="2586" spans="1:8" x14ac:dyDescent="0.15">
      <c r="A2586" s="95">
        <v>43691</v>
      </c>
      <c r="B2586" s="94">
        <v>22</v>
      </c>
      <c r="C2586" s="94">
        <v>31</v>
      </c>
      <c r="D2586" s="94" t="s">
        <v>1280</v>
      </c>
      <c r="E2586" s="94" t="s">
        <v>6363</v>
      </c>
      <c r="F2586" s="94">
        <v>1202</v>
      </c>
      <c r="G2586" s="94" t="s">
        <v>1294</v>
      </c>
      <c r="H2586" s="94" t="s">
        <v>6364</v>
      </c>
    </row>
    <row r="2587" spans="1:8" x14ac:dyDescent="0.15">
      <c r="A2587" s="95">
        <v>44022</v>
      </c>
      <c r="B2587" s="94">
        <v>22</v>
      </c>
      <c r="C2587" s="94">
        <v>32</v>
      </c>
      <c r="D2587" s="94" t="s">
        <v>1280</v>
      </c>
      <c r="E2587" s="94" t="s">
        <v>6365</v>
      </c>
      <c r="F2587" s="94">
        <v>1202</v>
      </c>
      <c r="G2587" s="94" t="s">
        <v>1294</v>
      </c>
      <c r="H2587" s="94" t="s">
        <v>6366</v>
      </c>
    </row>
    <row r="2588" spans="1:8" x14ac:dyDescent="0.15">
      <c r="A2588" s="95">
        <v>44314</v>
      </c>
      <c r="B2588" s="94">
        <v>22</v>
      </c>
      <c r="C2588" s="94">
        <v>33</v>
      </c>
      <c r="D2588" s="94" t="s">
        <v>1280</v>
      </c>
      <c r="E2588" s="94" t="s">
        <v>6367</v>
      </c>
      <c r="F2588" s="94">
        <v>1202</v>
      </c>
      <c r="G2588" s="94" t="s">
        <v>1294</v>
      </c>
      <c r="H2588" s="94" t="s">
        <v>6368</v>
      </c>
    </row>
    <row r="2589" spans="1:8" x14ac:dyDescent="0.15">
      <c r="A2589" s="95">
        <v>44754</v>
      </c>
      <c r="B2589" s="94">
        <v>22</v>
      </c>
      <c r="C2589" s="94">
        <v>34</v>
      </c>
      <c r="D2589" s="94" t="s">
        <v>1280</v>
      </c>
      <c r="E2589" s="94" t="s">
        <v>6369</v>
      </c>
      <c r="F2589" s="94">
        <v>1202</v>
      </c>
      <c r="G2589" s="94" t="s">
        <v>1294</v>
      </c>
      <c r="H2589" s="94" t="s">
        <v>6370</v>
      </c>
    </row>
    <row r="2590" spans="1:8" x14ac:dyDescent="0.15">
      <c r="A2590" s="95">
        <v>42144</v>
      </c>
      <c r="B2590" s="94">
        <v>61</v>
      </c>
      <c r="C2590" s="94">
        <v>35</v>
      </c>
      <c r="D2590" s="94" t="s">
        <v>1280</v>
      </c>
      <c r="E2590" s="94" t="s">
        <v>6371</v>
      </c>
      <c r="F2590" s="94">
        <v>1202</v>
      </c>
      <c r="G2590" s="94" t="s">
        <v>1294</v>
      </c>
      <c r="H2590" s="94" t="s">
        <v>6372</v>
      </c>
    </row>
    <row r="2591" spans="1:8" x14ac:dyDescent="0.15">
      <c r="A2591" s="95">
        <v>42234</v>
      </c>
      <c r="B2591" s="94">
        <v>35</v>
      </c>
      <c r="C2591" s="94">
        <v>36</v>
      </c>
      <c r="D2591" s="94" t="s">
        <v>1280</v>
      </c>
      <c r="E2591" s="94" t="s">
        <v>6373</v>
      </c>
      <c r="F2591" s="94">
        <v>1202</v>
      </c>
      <c r="G2591" s="94" t="s">
        <v>1294</v>
      </c>
      <c r="H2591" s="94" t="s">
        <v>6374</v>
      </c>
    </row>
    <row r="2592" spans="1:8" x14ac:dyDescent="0.15">
      <c r="A2592" s="95">
        <v>42615</v>
      </c>
      <c r="B2592" s="94">
        <v>35</v>
      </c>
      <c r="C2592" s="94">
        <v>37</v>
      </c>
      <c r="D2592" s="94" t="s">
        <v>1280</v>
      </c>
      <c r="E2592" s="94" t="s">
        <v>6375</v>
      </c>
      <c r="F2592" s="94">
        <v>1202</v>
      </c>
      <c r="G2592" s="94" t="s">
        <v>1294</v>
      </c>
      <c r="H2592" s="94" t="s">
        <v>6376</v>
      </c>
    </row>
    <row r="2593" spans="1:8" x14ac:dyDescent="0.15">
      <c r="A2593" s="95">
        <v>42907</v>
      </c>
      <c r="B2593" s="94">
        <v>35</v>
      </c>
      <c r="C2593" s="94">
        <v>38</v>
      </c>
      <c r="D2593" s="94" t="s">
        <v>1280</v>
      </c>
      <c r="E2593" s="94" t="s">
        <v>6377</v>
      </c>
      <c r="F2593" s="94">
        <v>1202</v>
      </c>
      <c r="G2593" s="94" t="s">
        <v>1294</v>
      </c>
      <c r="H2593" s="94" t="s">
        <v>6378</v>
      </c>
    </row>
    <row r="2594" spans="1:8" x14ac:dyDescent="0.15">
      <c r="A2594" s="95">
        <v>43462</v>
      </c>
      <c r="B2594" s="94">
        <v>35</v>
      </c>
      <c r="C2594" s="94">
        <v>39</v>
      </c>
      <c r="D2594" s="94" t="s">
        <v>1280</v>
      </c>
      <c r="E2594" s="94" t="s">
        <v>6379</v>
      </c>
      <c r="F2594" s="94">
        <v>1202</v>
      </c>
      <c r="G2594" s="94" t="s">
        <v>1294</v>
      </c>
      <c r="H2594" s="94" t="s">
        <v>6380</v>
      </c>
    </row>
    <row r="2595" spans="1:8" x14ac:dyDescent="0.15">
      <c r="A2595" s="95">
        <v>43691</v>
      </c>
      <c r="B2595" s="94">
        <v>35</v>
      </c>
      <c r="C2595" s="94">
        <v>40</v>
      </c>
      <c r="D2595" s="94" t="s">
        <v>1280</v>
      </c>
      <c r="E2595" s="94" t="s">
        <v>6381</v>
      </c>
      <c r="F2595" s="94">
        <v>1202</v>
      </c>
      <c r="G2595" s="94" t="s">
        <v>1294</v>
      </c>
      <c r="H2595" s="94" t="s">
        <v>6382</v>
      </c>
    </row>
    <row r="2596" spans="1:8" x14ac:dyDescent="0.15">
      <c r="A2596" s="95">
        <v>44022</v>
      </c>
      <c r="B2596" s="94">
        <v>35</v>
      </c>
      <c r="C2596" s="94">
        <v>41</v>
      </c>
      <c r="D2596" s="94" t="s">
        <v>1280</v>
      </c>
      <c r="E2596" s="94" t="s">
        <v>6383</v>
      </c>
      <c r="F2596" s="94">
        <v>1202</v>
      </c>
      <c r="G2596" s="94" t="s">
        <v>1294</v>
      </c>
      <c r="H2596" s="94" t="s">
        <v>6384</v>
      </c>
    </row>
    <row r="2597" spans="1:8" x14ac:dyDescent="0.15">
      <c r="A2597" s="95">
        <v>44314</v>
      </c>
      <c r="B2597" s="94">
        <v>35</v>
      </c>
      <c r="C2597" s="94">
        <v>42</v>
      </c>
      <c r="D2597" s="94" t="s">
        <v>1280</v>
      </c>
      <c r="E2597" s="94" t="s">
        <v>6385</v>
      </c>
      <c r="F2597" s="94">
        <v>1202</v>
      </c>
      <c r="G2597" s="94" t="s">
        <v>1294</v>
      </c>
      <c r="H2597" s="94" t="s">
        <v>6386</v>
      </c>
    </row>
    <row r="2598" spans="1:8" x14ac:dyDescent="0.15">
      <c r="A2598" s="95">
        <v>44662</v>
      </c>
      <c r="B2598" s="94">
        <v>35</v>
      </c>
      <c r="C2598" s="94">
        <v>43</v>
      </c>
      <c r="D2598" s="94" t="s">
        <v>1280</v>
      </c>
      <c r="E2598" s="94" t="s">
        <v>6387</v>
      </c>
      <c r="F2598" s="94">
        <v>1202</v>
      </c>
      <c r="G2598" s="94" t="s">
        <v>1294</v>
      </c>
      <c r="H2598" s="94" t="s">
        <v>6388</v>
      </c>
    </row>
    <row r="2599" spans="1:8" x14ac:dyDescent="0.15">
      <c r="A2599" s="95">
        <v>42144</v>
      </c>
      <c r="B2599" s="94">
        <v>61</v>
      </c>
      <c r="C2599" s="94">
        <v>44</v>
      </c>
      <c r="D2599" s="94" t="s">
        <v>1280</v>
      </c>
      <c r="E2599" s="94" t="s">
        <v>6389</v>
      </c>
      <c r="F2599" s="94">
        <v>1202</v>
      </c>
      <c r="G2599" s="94" t="s">
        <v>1305</v>
      </c>
      <c r="H2599" s="94" t="s">
        <v>6390</v>
      </c>
    </row>
    <row r="2600" spans="1:8" x14ac:dyDescent="0.15">
      <c r="A2600" s="95">
        <v>42234</v>
      </c>
      <c r="B2600" s="94">
        <v>61</v>
      </c>
      <c r="C2600" s="94">
        <v>45</v>
      </c>
      <c r="D2600" s="94" t="s">
        <v>1280</v>
      </c>
      <c r="E2600" s="94" t="s">
        <v>6391</v>
      </c>
      <c r="F2600" s="94">
        <v>1202</v>
      </c>
      <c r="G2600" s="94" t="s">
        <v>1305</v>
      </c>
      <c r="H2600" s="94" t="s">
        <v>6392</v>
      </c>
    </row>
    <row r="2601" spans="1:8" x14ac:dyDescent="0.15">
      <c r="A2601" s="95">
        <v>42614</v>
      </c>
      <c r="B2601" s="94">
        <v>12</v>
      </c>
      <c r="C2601" s="94">
        <v>46</v>
      </c>
      <c r="D2601" s="94" t="s">
        <v>1280</v>
      </c>
      <c r="E2601" s="94" t="s">
        <v>6393</v>
      </c>
      <c r="F2601" s="94">
        <v>1202</v>
      </c>
      <c r="G2601" s="94" t="s">
        <v>1305</v>
      </c>
      <c r="H2601" s="94" t="s">
        <v>6394</v>
      </c>
    </row>
    <row r="2602" spans="1:8" x14ac:dyDescent="0.15">
      <c r="A2602" s="95">
        <v>42643</v>
      </c>
      <c r="B2602" s="94">
        <v>12</v>
      </c>
      <c r="C2602" s="94">
        <v>47</v>
      </c>
      <c r="D2602" s="94" t="s">
        <v>1280</v>
      </c>
      <c r="E2602" s="94" t="s">
        <v>6395</v>
      </c>
      <c r="F2602" s="94">
        <v>1202</v>
      </c>
      <c r="G2602" s="94" t="s">
        <v>1305</v>
      </c>
      <c r="H2602" s="94" t="s">
        <v>6396</v>
      </c>
    </row>
    <row r="2603" spans="1:8" x14ac:dyDescent="0.15">
      <c r="A2603" s="95">
        <v>42895</v>
      </c>
      <c r="B2603" s="94">
        <v>12</v>
      </c>
      <c r="C2603" s="94">
        <v>48</v>
      </c>
      <c r="D2603" s="94" t="s">
        <v>1280</v>
      </c>
      <c r="E2603" s="94" t="s">
        <v>6397</v>
      </c>
      <c r="F2603" s="94">
        <v>1202</v>
      </c>
      <c r="G2603" s="94" t="s">
        <v>1305</v>
      </c>
      <c r="H2603" s="94" t="s">
        <v>6398</v>
      </c>
    </row>
    <row r="2604" spans="1:8" x14ac:dyDescent="0.15">
      <c r="A2604" s="95">
        <v>43473</v>
      </c>
      <c r="B2604" s="94">
        <v>12</v>
      </c>
      <c r="C2604" s="94">
        <v>49</v>
      </c>
      <c r="D2604" s="94" t="s">
        <v>1280</v>
      </c>
      <c r="E2604" s="94" t="s">
        <v>6399</v>
      </c>
      <c r="F2604" s="94">
        <v>1202</v>
      </c>
      <c r="G2604" s="94" t="s">
        <v>1305</v>
      </c>
      <c r="H2604" s="94" t="s">
        <v>6400</v>
      </c>
    </row>
    <row r="2605" spans="1:8" x14ac:dyDescent="0.15">
      <c r="A2605" s="95">
        <v>43691</v>
      </c>
      <c r="B2605" s="94">
        <v>12</v>
      </c>
      <c r="C2605" s="94">
        <v>50</v>
      </c>
      <c r="D2605" s="94" t="s">
        <v>1280</v>
      </c>
      <c r="E2605" s="94" t="s">
        <v>6401</v>
      </c>
      <c r="F2605" s="94">
        <v>1202</v>
      </c>
      <c r="G2605" s="94" t="s">
        <v>1305</v>
      </c>
      <c r="H2605" s="94" t="s">
        <v>6402</v>
      </c>
    </row>
    <row r="2606" spans="1:8" x14ac:dyDescent="0.15">
      <c r="A2606" s="95">
        <v>43277</v>
      </c>
      <c r="B2606" s="94">
        <v>61</v>
      </c>
      <c r="C2606" s="94">
        <v>51</v>
      </c>
      <c r="D2606" s="94" t="s">
        <v>1280</v>
      </c>
      <c r="E2606" s="94" t="s">
        <v>6403</v>
      </c>
      <c r="F2606" s="94">
        <v>1202</v>
      </c>
      <c r="G2606" s="94" t="s">
        <v>1305</v>
      </c>
      <c r="H2606" s="94" t="s">
        <v>6404</v>
      </c>
    </row>
    <row r="2607" spans="1:8" x14ac:dyDescent="0.15">
      <c r="A2607" s="95">
        <v>42234</v>
      </c>
      <c r="B2607" s="94">
        <v>12</v>
      </c>
      <c r="C2607" s="94">
        <v>52</v>
      </c>
      <c r="D2607" s="94" t="s">
        <v>1280</v>
      </c>
      <c r="E2607" s="94" t="s">
        <v>6405</v>
      </c>
      <c r="F2607" s="94">
        <v>1202</v>
      </c>
      <c r="G2607" s="94" t="s">
        <v>1305</v>
      </c>
      <c r="H2607" s="94" t="s">
        <v>6406</v>
      </c>
    </row>
    <row r="2608" spans="1:8" x14ac:dyDescent="0.15">
      <c r="A2608" s="95">
        <v>44314</v>
      </c>
      <c r="B2608" s="94">
        <v>41</v>
      </c>
      <c r="C2608" s="94">
        <v>53</v>
      </c>
      <c r="D2608" s="94" t="s">
        <v>1280</v>
      </c>
      <c r="E2608" s="94" t="s">
        <v>6407</v>
      </c>
      <c r="F2608" s="94">
        <v>1202</v>
      </c>
      <c r="G2608" s="94" t="s">
        <v>1305</v>
      </c>
      <c r="H2608" s="94" t="s">
        <v>6408</v>
      </c>
    </row>
    <row r="2609" spans="1:8" x14ac:dyDescent="0.15">
      <c r="A2609" s="95">
        <v>42688</v>
      </c>
      <c r="B2609" s="94">
        <v>51</v>
      </c>
      <c r="C2609" s="94">
        <v>54</v>
      </c>
      <c r="D2609" s="94" t="s">
        <v>1307</v>
      </c>
      <c r="E2609" s="94" t="s">
        <v>6409</v>
      </c>
      <c r="F2609" s="94">
        <v>1202</v>
      </c>
      <c r="G2609" s="94" t="s">
        <v>1305</v>
      </c>
      <c r="H2609" s="94" t="s">
        <v>6410</v>
      </c>
    </row>
    <row r="2610" spans="1:8" x14ac:dyDescent="0.15">
      <c r="A2610" s="95">
        <v>42144</v>
      </c>
      <c r="B2610" s="94">
        <v>61</v>
      </c>
      <c r="C2610" s="94">
        <v>55</v>
      </c>
      <c r="D2610" s="94" t="s">
        <v>1280</v>
      </c>
      <c r="E2610" s="94" t="s">
        <v>6411</v>
      </c>
      <c r="F2610" s="94">
        <v>1202</v>
      </c>
      <c r="G2610" s="94" t="s">
        <v>1305</v>
      </c>
      <c r="H2610" s="94" t="s">
        <v>6412</v>
      </c>
    </row>
    <row r="2611" spans="1:8" x14ac:dyDescent="0.15">
      <c r="A2611" s="95">
        <v>42144</v>
      </c>
      <c r="B2611" s="94">
        <v>61</v>
      </c>
      <c r="C2611" s="94">
        <v>56</v>
      </c>
      <c r="D2611" s="94" t="s">
        <v>1280</v>
      </c>
      <c r="E2611" s="94" t="s">
        <v>6413</v>
      </c>
      <c r="F2611" s="94">
        <v>1202</v>
      </c>
      <c r="G2611" s="94" t="s">
        <v>1305</v>
      </c>
      <c r="H2611" s="94" t="s">
        <v>6414</v>
      </c>
    </row>
    <row r="2612" spans="1:8" x14ac:dyDescent="0.15">
      <c r="A2612" s="95">
        <v>42144</v>
      </c>
      <c r="B2612" s="94">
        <v>11</v>
      </c>
      <c r="C2612" s="94">
        <v>57</v>
      </c>
      <c r="D2612" s="94" t="s">
        <v>1280</v>
      </c>
      <c r="E2612" s="94" t="s">
        <v>6415</v>
      </c>
      <c r="F2612" s="94">
        <v>1202</v>
      </c>
      <c r="G2612" s="94" t="s">
        <v>1305</v>
      </c>
      <c r="H2612" s="94" t="s">
        <v>6416</v>
      </c>
    </row>
    <row r="2613" spans="1:8" x14ac:dyDescent="0.15">
      <c r="A2613" s="95">
        <v>42643</v>
      </c>
      <c r="B2613" s="94">
        <v>61</v>
      </c>
      <c r="C2613" s="94">
        <v>58</v>
      </c>
      <c r="D2613" s="94" t="s">
        <v>1280</v>
      </c>
      <c r="E2613" s="94" t="s">
        <v>6417</v>
      </c>
      <c r="F2613" s="94">
        <v>1202</v>
      </c>
      <c r="G2613" s="94" t="s">
        <v>1305</v>
      </c>
      <c r="H2613" s="94" t="s">
        <v>6418</v>
      </c>
    </row>
    <row r="2614" spans="1:8" x14ac:dyDescent="0.15">
      <c r="A2614" s="95">
        <v>42348</v>
      </c>
      <c r="B2614" s="94">
        <v>61</v>
      </c>
      <c r="C2614" s="94">
        <v>44</v>
      </c>
      <c r="D2614" s="94" t="s">
        <v>1280</v>
      </c>
      <c r="E2614" s="94" t="s">
        <v>6389</v>
      </c>
      <c r="F2614" s="94">
        <v>1202</v>
      </c>
      <c r="G2614" s="94" t="s">
        <v>1305</v>
      </c>
      <c r="H2614" s="94" t="s">
        <v>6419</v>
      </c>
    </row>
    <row r="2615" spans="1:8" x14ac:dyDescent="0.15">
      <c r="A2615" s="95">
        <v>42348</v>
      </c>
      <c r="B2615" s="94">
        <v>11</v>
      </c>
      <c r="C2615" s="94">
        <v>57</v>
      </c>
      <c r="D2615" s="94" t="s">
        <v>1280</v>
      </c>
      <c r="E2615" s="94" t="s">
        <v>6415</v>
      </c>
      <c r="F2615" s="94">
        <v>1202</v>
      </c>
      <c r="G2615" s="94" t="s">
        <v>1305</v>
      </c>
      <c r="H2615" s="94" t="s">
        <v>6420</v>
      </c>
    </row>
    <row r="2616" spans="1:8" x14ac:dyDescent="0.15">
      <c r="A2616" s="95">
        <v>42348</v>
      </c>
      <c r="B2616" s="94">
        <v>61</v>
      </c>
      <c r="C2616" s="94">
        <v>56</v>
      </c>
      <c r="D2616" s="94" t="s">
        <v>1280</v>
      </c>
      <c r="E2616" s="94" t="s">
        <v>6413</v>
      </c>
      <c r="F2616" s="94">
        <v>1202</v>
      </c>
      <c r="G2616" s="94" t="s">
        <v>1305</v>
      </c>
      <c r="H2616" s="94" t="s">
        <v>6421</v>
      </c>
    </row>
    <row r="2617" spans="1:8" x14ac:dyDescent="0.15">
      <c r="A2617" s="95">
        <v>42348</v>
      </c>
      <c r="B2617" s="94">
        <v>61</v>
      </c>
      <c r="C2617" s="94">
        <v>55</v>
      </c>
      <c r="D2617" s="94" t="s">
        <v>1280</v>
      </c>
      <c r="E2617" s="94" t="s">
        <v>6411</v>
      </c>
      <c r="F2617" s="94">
        <v>1202</v>
      </c>
      <c r="G2617" s="94" t="s">
        <v>1305</v>
      </c>
      <c r="H2617" s="94" t="s">
        <v>6422</v>
      </c>
    </row>
    <row r="2618" spans="1:8" x14ac:dyDescent="0.15">
      <c r="A2618" s="95">
        <v>42348</v>
      </c>
      <c r="B2618" s="94">
        <v>61</v>
      </c>
      <c r="C2618" s="94">
        <v>3</v>
      </c>
      <c r="D2618" s="94" t="s">
        <v>1280</v>
      </c>
      <c r="E2618" s="94" t="s">
        <v>6306</v>
      </c>
      <c r="F2618" s="94">
        <v>1202</v>
      </c>
      <c r="G2618" s="94" t="s">
        <v>1305</v>
      </c>
      <c r="H2618" s="94" t="s">
        <v>6423</v>
      </c>
    </row>
    <row r="2619" spans="1:8" x14ac:dyDescent="0.15">
      <c r="A2619" s="95">
        <v>42348</v>
      </c>
      <c r="B2619" s="94">
        <v>61</v>
      </c>
      <c r="C2619" s="94">
        <v>59</v>
      </c>
      <c r="D2619" s="94" t="s">
        <v>1280</v>
      </c>
      <c r="E2619" s="94" t="s">
        <v>6424</v>
      </c>
      <c r="F2619" s="94">
        <v>1202</v>
      </c>
      <c r="G2619" s="94" t="s">
        <v>1305</v>
      </c>
      <c r="H2619" s="94" t="s">
        <v>6425</v>
      </c>
    </row>
    <row r="2620" spans="1:8" x14ac:dyDescent="0.15">
      <c r="A2620" s="95">
        <v>44754</v>
      </c>
      <c r="B2620" s="94">
        <v>41</v>
      </c>
      <c r="C2620" s="94">
        <v>60</v>
      </c>
      <c r="D2620" s="94" t="s">
        <v>1280</v>
      </c>
      <c r="E2620" s="94" t="s">
        <v>6426</v>
      </c>
      <c r="F2620" s="94">
        <v>1202</v>
      </c>
      <c r="G2620" s="94" t="s">
        <v>1305</v>
      </c>
      <c r="H2620" s="94" t="s">
        <v>6427</v>
      </c>
    </row>
    <row r="2621" spans="1:8" x14ac:dyDescent="0.15">
      <c r="A2621" s="95">
        <v>43265</v>
      </c>
      <c r="B2621" s="94">
        <v>61</v>
      </c>
      <c r="C2621" s="94">
        <v>61</v>
      </c>
      <c r="D2621" s="94" t="s">
        <v>1280</v>
      </c>
      <c r="E2621" s="94" t="s">
        <v>6428</v>
      </c>
      <c r="F2621" s="94">
        <v>1202</v>
      </c>
      <c r="G2621" s="94" t="s">
        <v>1316</v>
      </c>
      <c r="H2621" s="94" t="s">
        <v>6429</v>
      </c>
    </row>
    <row r="2622" spans="1:8" x14ac:dyDescent="0.15">
      <c r="A2622" s="95">
        <v>43265</v>
      </c>
      <c r="B2622" s="94">
        <v>61</v>
      </c>
      <c r="C2622" s="94">
        <v>62</v>
      </c>
      <c r="D2622" s="94" t="s">
        <v>1280</v>
      </c>
      <c r="E2622" s="94" t="s">
        <v>6430</v>
      </c>
      <c r="F2622" s="94">
        <v>1202</v>
      </c>
      <c r="G2622" s="94" t="s">
        <v>1316</v>
      </c>
      <c r="H2622" s="94" t="s">
        <v>6431</v>
      </c>
    </row>
    <row r="2623" spans="1:8" x14ac:dyDescent="0.15">
      <c r="A2623" s="95">
        <v>43265</v>
      </c>
      <c r="B2623" s="94">
        <v>61</v>
      </c>
      <c r="C2623" s="94">
        <v>63</v>
      </c>
      <c r="D2623" s="94" t="s">
        <v>1280</v>
      </c>
      <c r="E2623" s="94" t="s">
        <v>6432</v>
      </c>
      <c r="F2623" s="94">
        <v>1202</v>
      </c>
      <c r="G2623" s="94" t="s">
        <v>1316</v>
      </c>
      <c r="H2623" s="94" t="s">
        <v>6433</v>
      </c>
    </row>
    <row r="2624" spans="1:8" x14ac:dyDescent="0.15">
      <c r="A2624" s="95">
        <v>42348</v>
      </c>
      <c r="B2624" s="94">
        <v>61</v>
      </c>
      <c r="C2624" s="94">
        <v>25</v>
      </c>
      <c r="D2624" s="94" t="s">
        <v>1280</v>
      </c>
      <c r="E2624" s="94" t="s">
        <v>6351</v>
      </c>
      <c r="F2624" s="94">
        <v>1202</v>
      </c>
      <c r="G2624" s="94" t="s">
        <v>1316</v>
      </c>
      <c r="H2624" s="94" t="s">
        <v>6434</v>
      </c>
    </row>
    <row r="2625" spans="1:8" x14ac:dyDescent="0.15">
      <c r="A2625" s="95">
        <v>42348</v>
      </c>
      <c r="B2625" s="94">
        <v>11</v>
      </c>
      <c r="C2625" s="94">
        <v>1</v>
      </c>
      <c r="D2625" s="94" t="s">
        <v>1280</v>
      </c>
      <c r="E2625" s="94" t="s">
        <v>6302</v>
      </c>
      <c r="F2625" s="94">
        <v>1202</v>
      </c>
      <c r="G2625" s="94" t="s">
        <v>1316</v>
      </c>
      <c r="H2625" s="94" t="s">
        <v>6435</v>
      </c>
    </row>
    <row r="2626" spans="1:8" x14ac:dyDescent="0.15">
      <c r="A2626" s="95">
        <v>43277</v>
      </c>
      <c r="B2626" s="94">
        <v>11</v>
      </c>
      <c r="C2626" s="94">
        <v>64</v>
      </c>
      <c r="D2626" s="94" t="s">
        <v>1280</v>
      </c>
      <c r="E2626" s="94" t="s">
        <v>6436</v>
      </c>
      <c r="F2626" s="94">
        <v>1202</v>
      </c>
      <c r="G2626" s="94" t="s">
        <v>1316</v>
      </c>
      <c r="H2626" s="94" t="s">
        <v>6437</v>
      </c>
    </row>
    <row r="2627" spans="1:8" x14ac:dyDescent="0.15">
      <c r="A2627" s="95">
        <v>43277</v>
      </c>
      <c r="B2627" s="94">
        <v>11</v>
      </c>
      <c r="C2627" s="94">
        <v>65</v>
      </c>
      <c r="D2627" s="94" t="s">
        <v>1280</v>
      </c>
      <c r="E2627" s="94" t="s">
        <v>6438</v>
      </c>
      <c r="F2627" s="94">
        <v>1202</v>
      </c>
      <c r="G2627" s="94" t="s">
        <v>1316</v>
      </c>
      <c r="H2627" s="94" t="s">
        <v>6439</v>
      </c>
    </row>
    <row r="2628" spans="1:8" x14ac:dyDescent="0.15">
      <c r="A2628" s="95">
        <v>44972</v>
      </c>
      <c r="B2628" s="94">
        <v>12</v>
      </c>
      <c r="C2628" s="94">
        <v>66</v>
      </c>
      <c r="D2628" s="94" t="s">
        <v>1280</v>
      </c>
      <c r="E2628" s="94" t="s">
        <v>6440</v>
      </c>
      <c r="F2628" s="94">
        <v>1202</v>
      </c>
      <c r="G2628" s="94" t="s">
        <v>1322</v>
      </c>
      <c r="H2628" s="94" t="s">
        <v>6441</v>
      </c>
    </row>
    <row r="2629" spans="1:8" x14ac:dyDescent="0.15">
      <c r="A2629" s="95">
        <v>45007</v>
      </c>
      <c r="B2629" s="94">
        <v>12</v>
      </c>
      <c r="C2629" s="94">
        <v>67</v>
      </c>
      <c r="D2629" s="94" t="s">
        <v>1280</v>
      </c>
      <c r="E2629" s="94" t="s">
        <v>6442</v>
      </c>
      <c r="F2629" s="94">
        <v>1202</v>
      </c>
      <c r="G2629" s="94" t="s">
        <v>1322</v>
      </c>
      <c r="H2629" s="94" t="s">
        <v>6443</v>
      </c>
    </row>
    <row r="2630" spans="1:8" x14ac:dyDescent="0.15">
      <c r="A2630" s="95">
        <v>45008</v>
      </c>
      <c r="B2630" s="94">
        <v>12</v>
      </c>
      <c r="C2630" s="94">
        <v>68</v>
      </c>
      <c r="D2630" s="94" t="s">
        <v>1962</v>
      </c>
      <c r="E2630" s="94" t="s">
        <v>6444</v>
      </c>
      <c r="F2630" s="94">
        <v>1202</v>
      </c>
      <c r="G2630" s="94" t="s">
        <v>1322</v>
      </c>
      <c r="H2630" s="94" t="s">
        <v>6445</v>
      </c>
    </row>
    <row r="2631" spans="1:8" x14ac:dyDescent="0.15">
      <c r="A2631" s="95">
        <v>43462</v>
      </c>
      <c r="B2631" s="94">
        <v>61</v>
      </c>
      <c r="C2631" s="94">
        <v>69</v>
      </c>
      <c r="D2631" s="94" t="s">
        <v>1280</v>
      </c>
      <c r="E2631" s="94" t="s">
        <v>6446</v>
      </c>
      <c r="F2631" s="94">
        <v>1202</v>
      </c>
      <c r="G2631" s="94" t="s">
        <v>1322</v>
      </c>
      <c r="H2631" s="94" t="s">
        <v>6447</v>
      </c>
    </row>
    <row r="2632" spans="1:8" x14ac:dyDescent="0.15">
      <c r="A2632" s="95">
        <v>43272</v>
      </c>
      <c r="B2632" s="94">
        <v>11</v>
      </c>
      <c r="C2632" s="94">
        <v>1</v>
      </c>
      <c r="D2632" s="94" t="s">
        <v>1280</v>
      </c>
      <c r="E2632" s="94" t="s">
        <v>6448</v>
      </c>
      <c r="F2632" s="94">
        <v>1359</v>
      </c>
      <c r="G2632" s="94" t="s">
        <v>1287</v>
      </c>
      <c r="H2632" s="94" t="s">
        <v>6449</v>
      </c>
    </row>
    <row r="2633" spans="1:8" x14ac:dyDescent="0.15">
      <c r="A2633" s="95">
        <v>43272</v>
      </c>
      <c r="B2633" s="94">
        <v>61</v>
      </c>
      <c r="C2633" s="94">
        <v>2</v>
      </c>
      <c r="D2633" s="94" t="s">
        <v>1280</v>
      </c>
      <c r="E2633" s="94" t="s">
        <v>6450</v>
      </c>
      <c r="F2633" s="94">
        <v>1359</v>
      </c>
      <c r="G2633" s="94" t="s">
        <v>1287</v>
      </c>
      <c r="H2633" s="94" t="s">
        <v>6451</v>
      </c>
    </row>
    <row r="2634" spans="1:8" x14ac:dyDescent="0.15">
      <c r="A2634" s="95">
        <v>43272</v>
      </c>
      <c r="B2634" s="94">
        <v>61</v>
      </c>
      <c r="C2634" s="94">
        <v>3</v>
      </c>
      <c r="D2634" s="94" t="s">
        <v>1280</v>
      </c>
      <c r="E2634" s="94" t="s">
        <v>6452</v>
      </c>
      <c r="F2634" s="94">
        <v>1359</v>
      </c>
      <c r="G2634" s="94" t="s">
        <v>1287</v>
      </c>
      <c r="H2634" s="94" t="s">
        <v>6453</v>
      </c>
    </row>
    <row r="2635" spans="1:8" x14ac:dyDescent="0.15">
      <c r="A2635" s="95">
        <v>42152</v>
      </c>
      <c r="B2635" s="94">
        <v>61</v>
      </c>
      <c r="C2635" s="94">
        <v>4</v>
      </c>
      <c r="D2635" s="94" t="s">
        <v>1280</v>
      </c>
      <c r="E2635" s="94" t="s">
        <v>6454</v>
      </c>
      <c r="F2635" s="94">
        <v>1359</v>
      </c>
      <c r="G2635" s="94" t="s">
        <v>1294</v>
      </c>
      <c r="H2635" s="94" t="s">
        <v>6455</v>
      </c>
    </row>
    <row r="2636" spans="1:8" x14ac:dyDescent="0.15">
      <c r="A2636" s="95">
        <v>42718</v>
      </c>
      <c r="B2636" s="94">
        <v>61</v>
      </c>
      <c r="C2636" s="94">
        <v>4</v>
      </c>
      <c r="D2636" s="94" t="s">
        <v>1280</v>
      </c>
      <c r="E2636" s="94" t="s">
        <v>6454</v>
      </c>
      <c r="F2636" s="94">
        <v>1359</v>
      </c>
      <c r="G2636" s="94" t="s">
        <v>1294</v>
      </c>
      <c r="H2636" s="94" t="s">
        <v>6456</v>
      </c>
    </row>
    <row r="2637" spans="1:8" x14ac:dyDescent="0.15">
      <c r="A2637" s="95">
        <v>42718</v>
      </c>
      <c r="B2637" s="94">
        <v>61</v>
      </c>
      <c r="C2637" s="94">
        <v>5</v>
      </c>
      <c r="D2637" s="94" t="s">
        <v>1280</v>
      </c>
      <c r="E2637" s="94" t="s">
        <v>6457</v>
      </c>
      <c r="F2637" s="94">
        <v>1359</v>
      </c>
      <c r="G2637" s="94" t="s">
        <v>1294</v>
      </c>
      <c r="H2637" s="94" t="s">
        <v>6458</v>
      </c>
    </row>
    <row r="2638" spans="1:8" x14ac:dyDescent="0.15">
      <c r="A2638" s="95">
        <v>43272</v>
      </c>
      <c r="B2638" s="94">
        <v>34</v>
      </c>
      <c r="C2638" s="94">
        <v>6</v>
      </c>
      <c r="D2638" s="94" t="s">
        <v>1280</v>
      </c>
      <c r="E2638" s="94" t="s">
        <v>6459</v>
      </c>
      <c r="F2638" s="94">
        <v>1359</v>
      </c>
      <c r="G2638" s="94" t="s">
        <v>1294</v>
      </c>
      <c r="H2638" s="94" t="s">
        <v>6460</v>
      </c>
    </row>
    <row r="2639" spans="1:8" x14ac:dyDescent="0.15">
      <c r="A2639" s="95">
        <v>42718</v>
      </c>
      <c r="B2639" s="94">
        <v>61</v>
      </c>
      <c r="C2639" s="94">
        <v>7</v>
      </c>
      <c r="D2639" s="94" t="s">
        <v>1280</v>
      </c>
      <c r="E2639" s="94" t="s">
        <v>6461</v>
      </c>
      <c r="F2639" s="94">
        <v>1359</v>
      </c>
      <c r="G2639" s="94" t="s">
        <v>1294</v>
      </c>
      <c r="H2639" s="94" t="s">
        <v>6462</v>
      </c>
    </row>
    <row r="2640" spans="1:8" x14ac:dyDescent="0.15">
      <c r="A2640" s="95">
        <v>42152</v>
      </c>
      <c r="B2640" s="94">
        <v>35</v>
      </c>
      <c r="C2640" s="94">
        <v>8</v>
      </c>
      <c r="D2640" s="94" t="s">
        <v>1280</v>
      </c>
      <c r="E2640" s="94" t="s">
        <v>6463</v>
      </c>
      <c r="F2640" s="94">
        <v>1359</v>
      </c>
      <c r="G2640" s="94" t="s">
        <v>1294</v>
      </c>
      <c r="H2640" s="94" t="s">
        <v>6464</v>
      </c>
    </row>
    <row r="2641" spans="1:8" x14ac:dyDescent="0.15">
      <c r="A2641" s="95">
        <v>42718</v>
      </c>
      <c r="B2641" s="94">
        <v>35</v>
      </c>
      <c r="C2641" s="94">
        <v>8</v>
      </c>
      <c r="D2641" s="94" t="s">
        <v>1280</v>
      </c>
      <c r="E2641" s="94" t="s">
        <v>6463</v>
      </c>
      <c r="F2641" s="94">
        <v>1359</v>
      </c>
      <c r="G2641" s="94" t="s">
        <v>1294</v>
      </c>
      <c r="H2641" s="94" t="s">
        <v>6465</v>
      </c>
    </row>
    <row r="2642" spans="1:8" x14ac:dyDescent="0.15">
      <c r="A2642" s="95">
        <v>42718</v>
      </c>
      <c r="B2642" s="94">
        <v>61</v>
      </c>
      <c r="C2642" s="94">
        <v>9</v>
      </c>
      <c r="D2642" s="94" t="s">
        <v>1280</v>
      </c>
      <c r="E2642" s="94" t="s">
        <v>6466</v>
      </c>
      <c r="F2642" s="94">
        <v>1359</v>
      </c>
      <c r="G2642" s="94" t="s">
        <v>1305</v>
      </c>
      <c r="H2642" s="94" t="s">
        <v>6467</v>
      </c>
    </row>
    <row r="2643" spans="1:8" x14ac:dyDescent="0.15">
      <c r="A2643" s="95">
        <v>43272</v>
      </c>
      <c r="B2643" s="94">
        <v>61</v>
      </c>
      <c r="C2643" s="94">
        <v>10</v>
      </c>
      <c r="D2643" s="94" t="s">
        <v>1280</v>
      </c>
      <c r="E2643" s="94" t="s">
        <v>6468</v>
      </c>
      <c r="F2643" s="94">
        <v>1359</v>
      </c>
      <c r="G2643" s="94" t="s">
        <v>1305</v>
      </c>
      <c r="H2643" s="94" t="s">
        <v>6469</v>
      </c>
    </row>
    <row r="2644" spans="1:8" x14ac:dyDescent="0.15">
      <c r="A2644" s="95">
        <v>44630</v>
      </c>
      <c r="B2644" s="94">
        <v>51</v>
      </c>
      <c r="C2644" s="94">
        <v>11</v>
      </c>
      <c r="D2644" s="94" t="s">
        <v>1307</v>
      </c>
      <c r="E2644" s="94" t="s">
        <v>6470</v>
      </c>
      <c r="F2644" s="94">
        <v>1359</v>
      </c>
      <c r="G2644" s="94" t="s">
        <v>1305</v>
      </c>
      <c r="H2644" s="94" t="s">
        <v>6471</v>
      </c>
    </row>
    <row r="2645" spans="1:8" x14ac:dyDescent="0.15">
      <c r="A2645" s="95">
        <v>43272</v>
      </c>
      <c r="B2645" s="94">
        <v>61</v>
      </c>
      <c r="C2645" s="94">
        <v>12</v>
      </c>
      <c r="D2645" s="94" t="s">
        <v>1307</v>
      </c>
      <c r="E2645" s="94" t="s">
        <v>6472</v>
      </c>
      <c r="F2645" s="94">
        <v>1359</v>
      </c>
      <c r="G2645" s="94" t="s">
        <v>1305</v>
      </c>
      <c r="H2645" s="94" t="s">
        <v>6473</v>
      </c>
    </row>
    <row r="2646" spans="1:8" x14ac:dyDescent="0.15">
      <c r="A2646" s="95">
        <v>43272</v>
      </c>
      <c r="B2646" s="94">
        <v>61</v>
      </c>
      <c r="C2646" s="94">
        <v>13</v>
      </c>
      <c r="D2646" s="94" t="s">
        <v>1280</v>
      </c>
      <c r="E2646" s="94" t="s">
        <v>6474</v>
      </c>
      <c r="F2646" s="94">
        <v>1359</v>
      </c>
      <c r="G2646" s="94" t="s">
        <v>1305</v>
      </c>
      <c r="H2646" s="94" t="s">
        <v>6475</v>
      </c>
    </row>
    <row r="2647" spans="1:8" x14ac:dyDescent="0.15">
      <c r="A2647" s="95">
        <v>45118</v>
      </c>
      <c r="B2647" s="94">
        <v>61</v>
      </c>
      <c r="C2647" s="94">
        <v>14</v>
      </c>
      <c r="D2647" s="94" t="s">
        <v>1280</v>
      </c>
      <c r="E2647" s="94" t="s">
        <v>6476</v>
      </c>
      <c r="F2647" s="94">
        <v>1359</v>
      </c>
      <c r="G2647" s="94" t="s">
        <v>1305</v>
      </c>
      <c r="H2647" s="94" t="s">
        <v>6477</v>
      </c>
    </row>
    <row r="2648" spans="1:8" x14ac:dyDescent="0.15">
      <c r="A2648" s="95">
        <v>45118</v>
      </c>
      <c r="B2648" s="94">
        <v>61</v>
      </c>
      <c r="C2648" s="94">
        <v>15</v>
      </c>
      <c r="D2648" s="94" t="s">
        <v>1280</v>
      </c>
      <c r="E2648" s="94" t="s">
        <v>6478</v>
      </c>
      <c r="F2648" s="94">
        <v>1359</v>
      </c>
      <c r="G2648" s="94" t="s">
        <v>1305</v>
      </c>
      <c r="H2648" s="94" t="s">
        <v>6479</v>
      </c>
    </row>
    <row r="2649" spans="1:8" x14ac:dyDescent="0.15">
      <c r="A2649" s="95">
        <v>43904</v>
      </c>
      <c r="B2649" s="94">
        <v>12</v>
      </c>
      <c r="C2649" s="94">
        <v>16</v>
      </c>
      <c r="D2649" s="94" t="s">
        <v>1535</v>
      </c>
      <c r="E2649" s="94" t="s">
        <v>6480</v>
      </c>
      <c r="F2649" s="94">
        <v>1359</v>
      </c>
      <c r="G2649" s="94" t="s">
        <v>1322</v>
      </c>
      <c r="H2649" s="94" t="s">
        <v>6481</v>
      </c>
    </row>
    <row r="2650" spans="1:8" x14ac:dyDescent="0.15">
      <c r="A2650" s="95">
        <v>43941</v>
      </c>
      <c r="B2650" s="94">
        <v>12</v>
      </c>
      <c r="C2650" s="94">
        <v>17</v>
      </c>
      <c r="D2650" s="94" t="s">
        <v>1280</v>
      </c>
      <c r="E2650" s="94" t="s">
        <v>6482</v>
      </c>
      <c r="F2650" s="94">
        <v>1359</v>
      </c>
      <c r="G2650" s="94" t="s">
        <v>1322</v>
      </c>
      <c r="H2650" s="94" t="s">
        <v>6483</v>
      </c>
    </row>
    <row r="2651" spans="1:8" x14ac:dyDescent="0.15">
      <c r="A2651" s="95">
        <v>43272</v>
      </c>
      <c r="B2651" s="94">
        <v>61</v>
      </c>
      <c r="C2651" s="94">
        <v>18</v>
      </c>
      <c r="D2651" s="94" t="s">
        <v>1280</v>
      </c>
      <c r="E2651" s="94" t="s">
        <v>6484</v>
      </c>
      <c r="F2651" s="94">
        <v>1359</v>
      </c>
      <c r="G2651" s="94" t="s">
        <v>1322</v>
      </c>
      <c r="H2651" s="94" t="s">
        <v>6485</v>
      </c>
    </row>
    <row r="2652" spans="1:8" x14ac:dyDescent="0.15">
      <c r="A2652" s="95">
        <v>42152</v>
      </c>
      <c r="B2652" s="94">
        <v>61</v>
      </c>
      <c r="C2652" s="94">
        <v>19</v>
      </c>
      <c r="D2652" s="94" t="s">
        <v>1280</v>
      </c>
      <c r="E2652" s="94" t="s">
        <v>6486</v>
      </c>
      <c r="F2652" s="94">
        <v>1359</v>
      </c>
      <c r="G2652" s="94" t="s">
        <v>1322</v>
      </c>
      <c r="H2652" s="94" t="s">
        <v>6487</v>
      </c>
    </row>
    <row r="2653" spans="1:8" x14ac:dyDescent="0.15">
      <c r="A2653" s="95">
        <v>42718</v>
      </c>
      <c r="B2653" s="94">
        <v>61</v>
      </c>
      <c r="C2653" s="94">
        <v>19</v>
      </c>
      <c r="D2653" s="94" t="s">
        <v>1280</v>
      </c>
      <c r="E2653" s="94" t="s">
        <v>6486</v>
      </c>
      <c r="F2653" s="94">
        <v>1359</v>
      </c>
      <c r="G2653" s="94" t="s">
        <v>1322</v>
      </c>
      <c r="H2653" s="94" t="s">
        <v>6488</v>
      </c>
    </row>
    <row r="2654" spans="1:8" x14ac:dyDescent="0.15">
      <c r="A2654" s="95">
        <v>42821</v>
      </c>
      <c r="B2654" s="94">
        <v>61</v>
      </c>
      <c r="C2654" s="94">
        <v>1</v>
      </c>
      <c r="D2654" s="94" t="s">
        <v>1394</v>
      </c>
      <c r="E2654" s="94" t="s">
        <v>6489</v>
      </c>
      <c r="F2654" s="94">
        <v>1382</v>
      </c>
      <c r="G2654" s="94" t="s">
        <v>1282</v>
      </c>
      <c r="H2654" s="94" t="s">
        <v>6490</v>
      </c>
    </row>
    <row r="2655" spans="1:8" x14ac:dyDescent="0.15">
      <c r="A2655" s="95">
        <v>43091</v>
      </c>
      <c r="B2655" s="94">
        <v>11</v>
      </c>
      <c r="C2655" s="94">
        <v>2</v>
      </c>
      <c r="D2655" s="94" t="s">
        <v>1280</v>
      </c>
      <c r="E2655" s="94" t="s">
        <v>6491</v>
      </c>
      <c r="F2655" s="94">
        <v>1382</v>
      </c>
      <c r="G2655" s="94" t="s">
        <v>1287</v>
      </c>
      <c r="H2655" s="94" t="s">
        <v>6492</v>
      </c>
    </row>
    <row r="2656" spans="1:8" x14ac:dyDescent="0.15">
      <c r="A2656" s="95">
        <v>43091</v>
      </c>
      <c r="B2656" s="94">
        <v>61</v>
      </c>
      <c r="C2656" s="94">
        <v>3</v>
      </c>
      <c r="D2656" s="94" t="s">
        <v>1280</v>
      </c>
      <c r="E2656" s="94" t="s">
        <v>6493</v>
      </c>
      <c r="F2656" s="94">
        <v>1382</v>
      </c>
      <c r="G2656" s="94" t="s">
        <v>1287</v>
      </c>
      <c r="H2656" s="94" t="s">
        <v>6494</v>
      </c>
    </row>
    <row r="2657" spans="1:8" x14ac:dyDescent="0.15">
      <c r="A2657" s="95">
        <v>43091</v>
      </c>
      <c r="B2657" s="94">
        <v>21</v>
      </c>
      <c r="C2657" s="94">
        <v>4</v>
      </c>
      <c r="D2657" s="94" t="s">
        <v>1280</v>
      </c>
      <c r="E2657" s="94" t="s">
        <v>6495</v>
      </c>
      <c r="F2657" s="94">
        <v>1382</v>
      </c>
      <c r="G2657" s="94" t="s">
        <v>1287</v>
      </c>
      <c r="H2657" s="94" t="s">
        <v>6496</v>
      </c>
    </row>
    <row r="2658" spans="1:8" x14ac:dyDescent="0.15">
      <c r="A2658" s="95">
        <v>42821</v>
      </c>
      <c r="B2658" s="94">
        <v>61</v>
      </c>
      <c r="C2658" s="94">
        <v>5</v>
      </c>
      <c r="D2658" s="94" t="s">
        <v>1280</v>
      </c>
      <c r="E2658" s="94" t="s">
        <v>6497</v>
      </c>
      <c r="F2658" s="94">
        <v>1382</v>
      </c>
      <c r="G2658" s="94" t="s">
        <v>1294</v>
      </c>
      <c r="H2658" s="94" t="s">
        <v>6498</v>
      </c>
    </row>
    <row r="2659" spans="1:8" x14ac:dyDescent="0.15">
      <c r="A2659" s="95">
        <v>43830</v>
      </c>
      <c r="B2659" s="94">
        <v>61</v>
      </c>
      <c r="C2659" s="94">
        <v>6</v>
      </c>
      <c r="D2659" s="94" t="s">
        <v>1280</v>
      </c>
      <c r="E2659" s="94" t="s">
        <v>6499</v>
      </c>
      <c r="F2659" s="94">
        <v>1382</v>
      </c>
      <c r="G2659" s="94" t="s">
        <v>1294</v>
      </c>
      <c r="H2659" s="94" t="s">
        <v>6500</v>
      </c>
    </row>
    <row r="2660" spans="1:8" x14ac:dyDescent="0.15">
      <c r="A2660" s="95">
        <v>43139</v>
      </c>
      <c r="B2660" s="94">
        <v>61</v>
      </c>
      <c r="C2660" s="94">
        <v>7</v>
      </c>
      <c r="D2660" s="94" t="s">
        <v>1280</v>
      </c>
      <c r="E2660" s="94" t="s">
        <v>6501</v>
      </c>
      <c r="F2660" s="94">
        <v>1382</v>
      </c>
      <c r="G2660" s="94" t="s">
        <v>1294</v>
      </c>
      <c r="H2660" s="94" t="s">
        <v>6502</v>
      </c>
    </row>
    <row r="2661" spans="1:8" x14ac:dyDescent="0.15">
      <c r="A2661" s="95">
        <v>44914</v>
      </c>
      <c r="B2661" s="94">
        <v>61</v>
      </c>
      <c r="C2661" s="94">
        <v>8</v>
      </c>
      <c r="D2661" s="94" t="s">
        <v>1280</v>
      </c>
      <c r="E2661" s="94" t="s">
        <v>6503</v>
      </c>
      <c r="F2661" s="94">
        <v>1382</v>
      </c>
      <c r="G2661" s="94" t="s">
        <v>1294</v>
      </c>
      <c r="H2661" s="94" t="s">
        <v>6504</v>
      </c>
    </row>
    <row r="2662" spans="1:8" x14ac:dyDescent="0.15">
      <c r="A2662" s="95">
        <v>43139</v>
      </c>
      <c r="B2662" s="94">
        <v>12</v>
      </c>
      <c r="C2662" s="94">
        <v>9</v>
      </c>
      <c r="D2662" s="94" t="s">
        <v>1280</v>
      </c>
      <c r="E2662" s="94" t="s">
        <v>6505</v>
      </c>
      <c r="F2662" s="94">
        <v>1382</v>
      </c>
      <c r="G2662" s="94" t="s">
        <v>1294</v>
      </c>
      <c r="H2662" s="94" t="s">
        <v>6506</v>
      </c>
    </row>
    <row r="2663" spans="1:8" x14ac:dyDescent="0.15">
      <c r="A2663" s="95">
        <v>42821</v>
      </c>
      <c r="B2663" s="94">
        <v>12</v>
      </c>
      <c r="C2663" s="94">
        <v>10</v>
      </c>
      <c r="D2663" s="94" t="s">
        <v>1280</v>
      </c>
      <c r="E2663" s="94" t="s">
        <v>6507</v>
      </c>
      <c r="F2663" s="94">
        <v>1382</v>
      </c>
      <c r="G2663" s="94" t="s">
        <v>1294</v>
      </c>
      <c r="H2663" s="94" t="s">
        <v>6508</v>
      </c>
    </row>
    <row r="2664" spans="1:8" x14ac:dyDescent="0.15">
      <c r="A2664" s="95">
        <v>42821</v>
      </c>
      <c r="B2664" s="94">
        <v>12</v>
      </c>
      <c r="C2664" s="94">
        <v>11</v>
      </c>
      <c r="D2664" s="94" t="s">
        <v>1280</v>
      </c>
      <c r="E2664" s="94" t="s">
        <v>6509</v>
      </c>
      <c r="F2664" s="94">
        <v>1382</v>
      </c>
      <c r="G2664" s="94" t="s">
        <v>1294</v>
      </c>
      <c r="H2664" s="94" t="s">
        <v>6510</v>
      </c>
    </row>
    <row r="2665" spans="1:8" x14ac:dyDescent="0.15">
      <c r="A2665" s="95">
        <v>43830</v>
      </c>
      <c r="B2665" s="94">
        <v>12</v>
      </c>
      <c r="C2665" s="94">
        <v>12</v>
      </c>
      <c r="D2665" s="94" t="s">
        <v>1280</v>
      </c>
      <c r="E2665" s="94" t="s">
        <v>6511</v>
      </c>
      <c r="F2665" s="94">
        <v>1382</v>
      </c>
      <c r="G2665" s="94" t="s">
        <v>1294</v>
      </c>
      <c r="H2665" s="94" t="s">
        <v>6512</v>
      </c>
    </row>
    <row r="2666" spans="1:8" x14ac:dyDescent="0.15">
      <c r="A2666" s="95">
        <v>43139</v>
      </c>
      <c r="B2666" s="94">
        <v>12</v>
      </c>
      <c r="C2666" s="94">
        <v>13</v>
      </c>
      <c r="D2666" s="94" t="s">
        <v>1280</v>
      </c>
      <c r="E2666" s="94" t="s">
        <v>6513</v>
      </c>
      <c r="F2666" s="94">
        <v>1382</v>
      </c>
      <c r="G2666" s="94" t="s">
        <v>1294</v>
      </c>
      <c r="H2666" s="94" t="s">
        <v>6514</v>
      </c>
    </row>
    <row r="2667" spans="1:8" x14ac:dyDescent="0.15">
      <c r="A2667" s="95">
        <v>44914</v>
      </c>
      <c r="B2667" s="94">
        <v>12</v>
      </c>
      <c r="C2667" s="94">
        <v>14</v>
      </c>
      <c r="D2667" s="94" t="s">
        <v>1280</v>
      </c>
      <c r="E2667" s="94" t="s">
        <v>6515</v>
      </c>
      <c r="F2667" s="94">
        <v>1382</v>
      </c>
      <c r="G2667" s="94" t="s">
        <v>1294</v>
      </c>
      <c r="H2667" s="94" t="s">
        <v>6516</v>
      </c>
    </row>
    <row r="2668" spans="1:8" x14ac:dyDescent="0.15">
      <c r="A2668" s="95">
        <v>43091</v>
      </c>
      <c r="B2668" s="94">
        <v>34</v>
      </c>
      <c r="C2668" s="94">
        <v>15</v>
      </c>
      <c r="D2668" s="94" t="s">
        <v>1280</v>
      </c>
      <c r="E2668" s="94" t="s">
        <v>6517</v>
      </c>
      <c r="F2668" s="94">
        <v>1382</v>
      </c>
      <c r="G2668" s="94" t="s">
        <v>1294</v>
      </c>
      <c r="H2668" s="94" t="s">
        <v>6518</v>
      </c>
    </row>
    <row r="2669" spans="1:8" x14ac:dyDescent="0.15">
      <c r="A2669" s="95">
        <v>43830</v>
      </c>
      <c r="B2669" s="94">
        <v>61</v>
      </c>
      <c r="C2669" s="94">
        <v>16</v>
      </c>
      <c r="D2669" s="94" t="s">
        <v>1280</v>
      </c>
      <c r="E2669" s="94" t="s">
        <v>6519</v>
      </c>
      <c r="F2669" s="94">
        <v>1382</v>
      </c>
      <c r="G2669" s="94" t="s">
        <v>1294</v>
      </c>
      <c r="H2669" s="94" t="s">
        <v>6520</v>
      </c>
    </row>
    <row r="2670" spans="1:8" x14ac:dyDescent="0.15">
      <c r="A2670" s="95">
        <v>42821</v>
      </c>
      <c r="B2670" s="94">
        <v>22</v>
      </c>
      <c r="C2670" s="94">
        <v>17</v>
      </c>
      <c r="D2670" s="94" t="s">
        <v>1280</v>
      </c>
      <c r="E2670" s="94" t="s">
        <v>6521</v>
      </c>
      <c r="F2670" s="94">
        <v>1382</v>
      </c>
      <c r="G2670" s="94" t="s">
        <v>1294</v>
      </c>
      <c r="H2670" s="94" t="s">
        <v>6522</v>
      </c>
    </row>
    <row r="2671" spans="1:8" x14ac:dyDescent="0.15">
      <c r="A2671" s="95">
        <v>43139</v>
      </c>
      <c r="B2671" s="94">
        <v>22</v>
      </c>
      <c r="C2671" s="94">
        <v>18</v>
      </c>
      <c r="D2671" s="94" t="s">
        <v>1280</v>
      </c>
      <c r="E2671" s="94" t="s">
        <v>6523</v>
      </c>
      <c r="F2671" s="94">
        <v>1382</v>
      </c>
      <c r="G2671" s="94" t="s">
        <v>1294</v>
      </c>
      <c r="H2671" s="94" t="s">
        <v>6524</v>
      </c>
    </row>
    <row r="2672" spans="1:8" x14ac:dyDescent="0.15">
      <c r="A2672" s="95">
        <v>43139</v>
      </c>
      <c r="B2672" s="94">
        <v>22</v>
      </c>
      <c r="C2672" s="94">
        <v>19</v>
      </c>
      <c r="D2672" s="94" t="s">
        <v>1280</v>
      </c>
      <c r="E2672" s="94" t="s">
        <v>6525</v>
      </c>
      <c r="F2672" s="94">
        <v>1382</v>
      </c>
      <c r="G2672" s="94" t="s">
        <v>1294</v>
      </c>
      <c r="H2672" s="94" t="s">
        <v>6526</v>
      </c>
    </row>
    <row r="2673" spans="1:8" x14ac:dyDescent="0.15">
      <c r="A2673" s="95">
        <v>43139</v>
      </c>
      <c r="B2673" s="94">
        <v>61</v>
      </c>
      <c r="C2673" s="94">
        <v>20</v>
      </c>
      <c r="D2673" s="94" t="s">
        <v>1280</v>
      </c>
      <c r="E2673" s="94" t="s">
        <v>6527</v>
      </c>
      <c r="F2673" s="94">
        <v>1382</v>
      </c>
      <c r="G2673" s="94" t="s">
        <v>1294</v>
      </c>
      <c r="H2673" s="94" t="s">
        <v>6528</v>
      </c>
    </row>
    <row r="2674" spans="1:8" x14ac:dyDescent="0.15">
      <c r="A2674" s="95">
        <v>44914</v>
      </c>
      <c r="B2674" s="94">
        <v>61</v>
      </c>
      <c r="C2674" s="94">
        <v>21</v>
      </c>
      <c r="D2674" s="94" t="s">
        <v>1280</v>
      </c>
      <c r="E2674" s="94" t="s">
        <v>6529</v>
      </c>
      <c r="F2674" s="94">
        <v>1382</v>
      </c>
      <c r="G2674" s="94" t="s">
        <v>1294</v>
      </c>
      <c r="H2674" s="94" t="s">
        <v>6530</v>
      </c>
    </row>
    <row r="2675" spans="1:8" x14ac:dyDescent="0.15">
      <c r="A2675" s="95">
        <v>43830</v>
      </c>
      <c r="B2675" s="94">
        <v>35</v>
      </c>
      <c r="C2675" s="94">
        <v>22</v>
      </c>
      <c r="D2675" s="94" t="s">
        <v>1280</v>
      </c>
      <c r="E2675" s="94" t="s">
        <v>6531</v>
      </c>
      <c r="F2675" s="94">
        <v>1382</v>
      </c>
      <c r="G2675" s="94" t="s">
        <v>1294</v>
      </c>
      <c r="H2675" s="94" t="s">
        <v>6532</v>
      </c>
    </row>
    <row r="2676" spans="1:8" x14ac:dyDescent="0.15">
      <c r="A2676" s="95">
        <v>42821</v>
      </c>
      <c r="B2676" s="94">
        <v>35</v>
      </c>
      <c r="C2676" s="94">
        <v>23</v>
      </c>
      <c r="D2676" s="94" t="s">
        <v>1280</v>
      </c>
      <c r="E2676" s="94" t="s">
        <v>6533</v>
      </c>
      <c r="F2676" s="94">
        <v>1382</v>
      </c>
      <c r="G2676" s="94" t="s">
        <v>1294</v>
      </c>
      <c r="H2676" s="94" t="s">
        <v>6534</v>
      </c>
    </row>
    <row r="2677" spans="1:8" x14ac:dyDescent="0.15">
      <c r="A2677" s="95">
        <v>43139</v>
      </c>
      <c r="B2677" s="94">
        <v>35</v>
      </c>
      <c r="C2677" s="94">
        <v>24</v>
      </c>
      <c r="D2677" s="94" t="s">
        <v>1280</v>
      </c>
      <c r="E2677" s="94" t="s">
        <v>6535</v>
      </c>
      <c r="F2677" s="94">
        <v>1382</v>
      </c>
      <c r="G2677" s="94" t="s">
        <v>1294</v>
      </c>
      <c r="H2677" s="94" t="s">
        <v>6536</v>
      </c>
    </row>
    <row r="2678" spans="1:8" x14ac:dyDescent="0.15">
      <c r="A2678" s="95">
        <v>43139</v>
      </c>
      <c r="B2678" s="94">
        <v>35</v>
      </c>
      <c r="C2678" s="94">
        <v>25</v>
      </c>
      <c r="D2678" s="94" t="s">
        <v>1280</v>
      </c>
      <c r="E2678" s="94" t="s">
        <v>6537</v>
      </c>
      <c r="F2678" s="94">
        <v>1382</v>
      </c>
      <c r="G2678" s="94" t="s">
        <v>1294</v>
      </c>
      <c r="H2678" s="94" t="s">
        <v>6538</v>
      </c>
    </row>
    <row r="2679" spans="1:8" x14ac:dyDescent="0.15">
      <c r="A2679" s="95">
        <v>44914</v>
      </c>
      <c r="B2679" s="94">
        <v>35</v>
      </c>
      <c r="C2679" s="94">
        <v>26</v>
      </c>
      <c r="D2679" s="94" t="s">
        <v>1280</v>
      </c>
      <c r="E2679" s="94" t="s">
        <v>6539</v>
      </c>
      <c r="F2679" s="94">
        <v>1382</v>
      </c>
      <c r="G2679" s="94" t="s">
        <v>1294</v>
      </c>
      <c r="H2679" s="94" t="s">
        <v>6540</v>
      </c>
    </row>
    <row r="2680" spans="1:8" x14ac:dyDescent="0.15">
      <c r="A2680" s="95">
        <v>43091</v>
      </c>
      <c r="B2680" s="94">
        <v>61</v>
      </c>
      <c r="C2680" s="94">
        <v>27</v>
      </c>
      <c r="D2680" s="94" t="s">
        <v>1280</v>
      </c>
      <c r="E2680" s="94" t="s">
        <v>6541</v>
      </c>
      <c r="F2680" s="94">
        <v>1382</v>
      </c>
      <c r="G2680" s="94" t="s">
        <v>1305</v>
      </c>
      <c r="H2680" s="94" t="s">
        <v>6542</v>
      </c>
    </row>
    <row r="2681" spans="1:8" x14ac:dyDescent="0.15">
      <c r="A2681" s="95">
        <v>43830</v>
      </c>
      <c r="B2681" s="94">
        <v>61</v>
      </c>
      <c r="C2681" s="94">
        <v>28</v>
      </c>
      <c r="D2681" s="94" t="s">
        <v>1280</v>
      </c>
      <c r="E2681" s="94" t="s">
        <v>6543</v>
      </c>
      <c r="F2681" s="94">
        <v>1382</v>
      </c>
      <c r="G2681" s="94" t="s">
        <v>1305</v>
      </c>
      <c r="H2681" s="94" t="s">
        <v>6544</v>
      </c>
    </row>
    <row r="2682" spans="1:8" x14ac:dyDescent="0.15">
      <c r="A2682" s="95">
        <v>42821</v>
      </c>
      <c r="B2682" s="94">
        <v>61</v>
      </c>
      <c r="C2682" s="94">
        <v>29</v>
      </c>
      <c r="D2682" s="94" t="s">
        <v>1280</v>
      </c>
      <c r="E2682" s="94" t="s">
        <v>6545</v>
      </c>
      <c r="F2682" s="94">
        <v>1382</v>
      </c>
      <c r="G2682" s="94" t="s">
        <v>1305</v>
      </c>
      <c r="H2682" s="94" t="s">
        <v>6546</v>
      </c>
    </row>
    <row r="2683" spans="1:8" x14ac:dyDescent="0.15">
      <c r="A2683" s="95">
        <v>43139</v>
      </c>
      <c r="B2683" s="94">
        <v>61</v>
      </c>
      <c r="C2683" s="94">
        <v>30</v>
      </c>
      <c r="D2683" s="94" t="s">
        <v>1280</v>
      </c>
      <c r="E2683" s="94" t="s">
        <v>6547</v>
      </c>
      <c r="F2683" s="94">
        <v>1382</v>
      </c>
      <c r="G2683" s="94" t="s">
        <v>1305</v>
      </c>
      <c r="H2683" s="94" t="s">
        <v>6548</v>
      </c>
    </row>
    <row r="2684" spans="1:8" x14ac:dyDescent="0.15">
      <c r="A2684" s="95">
        <v>43091</v>
      </c>
      <c r="B2684" s="94">
        <v>36</v>
      </c>
      <c r="C2684" s="94">
        <v>31</v>
      </c>
      <c r="D2684" s="94" t="s">
        <v>1280</v>
      </c>
      <c r="E2684" s="94" t="s">
        <v>6549</v>
      </c>
      <c r="F2684" s="94">
        <v>1382</v>
      </c>
      <c r="G2684" s="94" t="s">
        <v>1305</v>
      </c>
      <c r="H2684" s="94" t="s">
        <v>6550</v>
      </c>
    </row>
    <row r="2685" spans="1:8" x14ac:dyDescent="0.15">
      <c r="A2685" s="95">
        <v>43091</v>
      </c>
      <c r="B2685" s="94">
        <v>61</v>
      </c>
      <c r="C2685" s="94">
        <v>32</v>
      </c>
      <c r="D2685" s="94" t="s">
        <v>1280</v>
      </c>
      <c r="E2685" s="94" t="s">
        <v>6551</v>
      </c>
      <c r="F2685" s="94">
        <v>1382</v>
      </c>
      <c r="G2685" s="94" t="s">
        <v>1305</v>
      </c>
      <c r="H2685" s="94" t="s">
        <v>6552</v>
      </c>
    </row>
    <row r="2686" spans="1:8" x14ac:dyDescent="0.15">
      <c r="A2686" s="95">
        <v>44663</v>
      </c>
      <c r="B2686" s="94">
        <v>51</v>
      </c>
      <c r="C2686" s="94">
        <v>33</v>
      </c>
      <c r="D2686" s="94" t="s">
        <v>1307</v>
      </c>
      <c r="E2686" s="94" t="s">
        <v>6553</v>
      </c>
      <c r="F2686" s="94">
        <v>1382</v>
      </c>
      <c r="G2686" s="94" t="s">
        <v>1305</v>
      </c>
      <c r="H2686" s="94" t="s">
        <v>6554</v>
      </c>
    </row>
    <row r="2687" spans="1:8" x14ac:dyDescent="0.15">
      <c r="A2687" s="95">
        <v>42821</v>
      </c>
      <c r="B2687" s="94">
        <v>61</v>
      </c>
      <c r="C2687" s="94">
        <v>34</v>
      </c>
      <c r="D2687" s="94" t="s">
        <v>1280</v>
      </c>
      <c r="E2687" s="94" t="s">
        <v>6555</v>
      </c>
      <c r="F2687" s="94">
        <v>1382</v>
      </c>
      <c r="G2687" s="94" t="s">
        <v>1305</v>
      </c>
      <c r="H2687" s="94" t="s">
        <v>6556</v>
      </c>
    </row>
    <row r="2688" spans="1:8" x14ac:dyDescent="0.15">
      <c r="A2688" s="95">
        <v>42821</v>
      </c>
      <c r="B2688" s="94">
        <v>61</v>
      </c>
      <c r="C2688" s="94">
        <v>35</v>
      </c>
      <c r="D2688" s="94" t="s">
        <v>1280</v>
      </c>
      <c r="E2688" s="94" t="s">
        <v>6557</v>
      </c>
      <c r="F2688" s="94">
        <v>1382</v>
      </c>
      <c r="G2688" s="94" t="s">
        <v>1305</v>
      </c>
      <c r="H2688" s="94" t="s">
        <v>6558</v>
      </c>
    </row>
    <row r="2689" spans="1:8" x14ac:dyDescent="0.15">
      <c r="A2689" s="95">
        <v>42821</v>
      </c>
      <c r="B2689" s="94">
        <v>22</v>
      </c>
      <c r="C2689" s="94">
        <v>36</v>
      </c>
      <c r="D2689" s="94" t="s">
        <v>1280</v>
      </c>
      <c r="E2689" s="94" t="s">
        <v>6559</v>
      </c>
      <c r="F2689" s="94">
        <v>1382</v>
      </c>
      <c r="G2689" s="94" t="s">
        <v>1305</v>
      </c>
      <c r="H2689" s="94" t="s">
        <v>6560</v>
      </c>
    </row>
    <row r="2690" spans="1:8" x14ac:dyDescent="0.15">
      <c r="A2690" s="95">
        <v>42821</v>
      </c>
      <c r="B2690" s="94">
        <v>22</v>
      </c>
      <c r="C2690" s="94">
        <v>37</v>
      </c>
      <c r="D2690" s="94" t="s">
        <v>1280</v>
      </c>
      <c r="E2690" s="94" t="s">
        <v>6561</v>
      </c>
      <c r="F2690" s="94">
        <v>1382</v>
      </c>
      <c r="G2690" s="94" t="s">
        <v>1305</v>
      </c>
      <c r="H2690" s="94" t="s">
        <v>6562</v>
      </c>
    </row>
    <row r="2691" spans="1:8" x14ac:dyDescent="0.15">
      <c r="A2691" s="95">
        <v>43139</v>
      </c>
      <c r="B2691" s="94">
        <v>61</v>
      </c>
      <c r="C2691" s="94">
        <v>38</v>
      </c>
      <c r="D2691" s="94" t="s">
        <v>1280</v>
      </c>
      <c r="E2691" s="94" t="s">
        <v>6563</v>
      </c>
      <c r="F2691" s="94">
        <v>1382</v>
      </c>
      <c r="G2691" s="94" t="s">
        <v>1305</v>
      </c>
      <c r="H2691" s="94" t="s">
        <v>6564</v>
      </c>
    </row>
    <row r="2692" spans="1:8" x14ac:dyDescent="0.15">
      <c r="A2692" s="95">
        <v>43139</v>
      </c>
      <c r="B2692" s="94">
        <v>61</v>
      </c>
      <c r="C2692" s="94">
        <v>39</v>
      </c>
      <c r="D2692" s="94" t="s">
        <v>1394</v>
      </c>
      <c r="E2692" s="94" t="s">
        <v>6565</v>
      </c>
      <c r="F2692" s="94">
        <v>1382</v>
      </c>
      <c r="G2692" s="94" t="s">
        <v>1305</v>
      </c>
      <c r="H2692" s="94" t="s">
        <v>6566</v>
      </c>
    </row>
    <row r="2693" spans="1:8" x14ac:dyDescent="0.15">
      <c r="A2693" s="95">
        <v>42821</v>
      </c>
      <c r="B2693" s="94">
        <v>61</v>
      </c>
      <c r="C2693" s="94">
        <v>40</v>
      </c>
      <c r="D2693" s="94" t="s">
        <v>1280</v>
      </c>
      <c r="E2693" s="94" t="s">
        <v>6567</v>
      </c>
      <c r="F2693" s="94">
        <v>1382</v>
      </c>
      <c r="G2693" s="94" t="s">
        <v>1305</v>
      </c>
      <c r="H2693" s="94" t="s">
        <v>6568</v>
      </c>
    </row>
    <row r="2694" spans="1:8" x14ac:dyDescent="0.15">
      <c r="A2694" s="95">
        <v>45069</v>
      </c>
      <c r="B2694" s="94">
        <v>61</v>
      </c>
      <c r="C2694" s="94">
        <v>41</v>
      </c>
      <c r="D2694" s="94" t="s">
        <v>1280</v>
      </c>
      <c r="E2694" s="94" t="s">
        <v>6569</v>
      </c>
      <c r="F2694" s="94">
        <v>1382</v>
      </c>
      <c r="G2694" s="94" t="s">
        <v>1305</v>
      </c>
      <c r="H2694" s="94" t="s">
        <v>6570</v>
      </c>
    </row>
    <row r="2695" spans="1:8" x14ac:dyDescent="0.15">
      <c r="A2695" s="95">
        <v>44755</v>
      </c>
      <c r="B2695" s="94">
        <v>61</v>
      </c>
      <c r="C2695" s="94">
        <v>42</v>
      </c>
      <c r="D2695" s="94" t="s">
        <v>1280</v>
      </c>
      <c r="E2695" s="94" t="s">
        <v>6571</v>
      </c>
      <c r="F2695" s="94">
        <v>1382</v>
      </c>
      <c r="G2695" s="94" t="s">
        <v>1305</v>
      </c>
      <c r="H2695" s="94" t="s">
        <v>6572</v>
      </c>
    </row>
    <row r="2696" spans="1:8" x14ac:dyDescent="0.15">
      <c r="A2696" s="95">
        <v>42821</v>
      </c>
      <c r="B2696" s="94">
        <v>41</v>
      </c>
      <c r="C2696" s="94">
        <v>43</v>
      </c>
      <c r="D2696" s="94" t="s">
        <v>1280</v>
      </c>
      <c r="E2696" s="94" t="s">
        <v>6573</v>
      </c>
      <c r="F2696" s="94">
        <v>1382</v>
      </c>
      <c r="G2696" s="94" t="s">
        <v>1305</v>
      </c>
      <c r="H2696" s="94" t="s">
        <v>6574</v>
      </c>
    </row>
    <row r="2697" spans="1:8" x14ac:dyDescent="0.15">
      <c r="A2697" s="95">
        <v>43139</v>
      </c>
      <c r="B2697" s="94">
        <v>41</v>
      </c>
      <c r="C2697" s="94">
        <v>44</v>
      </c>
      <c r="D2697" s="94" t="s">
        <v>1280</v>
      </c>
      <c r="E2697" s="94" t="s">
        <v>6575</v>
      </c>
      <c r="F2697" s="94">
        <v>1382</v>
      </c>
      <c r="G2697" s="94" t="s">
        <v>1305</v>
      </c>
      <c r="H2697" s="94" t="s">
        <v>6576</v>
      </c>
    </row>
    <row r="2698" spans="1:8" x14ac:dyDescent="0.15">
      <c r="A2698" s="95">
        <v>44617</v>
      </c>
      <c r="B2698" s="94">
        <v>61</v>
      </c>
      <c r="C2698" s="94">
        <v>45</v>
      </c>
      <c r="D2698" s="94" t="s">
        <v>1280</v>
      </c>
      <c r="E2698" s="94" t="s">
        <v>6577</v>
      </c>
      <c r="F2698" s="94">
        <v>1382</v>
      </c>
      <c r="G2698" s="94" t="s">
        <v>1316</v>
      </c>
      <c r="H2698" s="94" t="s">
        <v>6578</v>
      </c>
    </row>
    <row r="2699" spans="1:8" x14ac:dyDescent="0.15">
      <c r="A2699" s="95">
        <v>44617</v>
      </c>
      <c r="B2699" s="94">
        <v>61</v>
      </c>
      <c r="C2699" s="94">
        <v>46</v>
      </c>
      <c r="D2699" s="94" t="s">
        <v>1394</v>
      </c>
      <c r="E2699" s="94" t="s">
        <v>6579</v>
      </c>
      <c r="F2699" s="94">
        <v>1382</v>
      </c>
      <c r="G2699" s="94" t="s">
        <v>1316</v>
      </c>
      <c r="H2699" s="94" t="s">
        <v>6580</v>
      </c>
    </row>
    <row r="2700" spans="1:8" x14ac:dyDescent="0.15">
      <c r="A2700" s="95">
        <v>43091</v>
      </c>
      <c r="B2700" s="94">
        <v>11</v>
      </c>
      <c r="C2700" s="94">
        <v>47</v>
      </c>
      <c r="D2700" s="94" t="s">
        <v>1280</v>
      </c>
      <c r="E2700" s="94" t="s">
        <v>6581</v>
      </c>
      <c r="F2700" s="94">
        <v>1382</v>
      </c>
      <c r="G2700" s="94" t="s">
        <v>1316</v>
      </c>
      <c r="H2700" s="94" t="s">
        <v>6582</v>
      </c>
    </row>
    <row r="2701" spans="1:8" x14ac:dyDescent="0.15">
      <c r="A2701" s="95">
        <v>43091</v>
      </c>
      <c r="B2701" s="94">
        <v>61</v>
      </c>
      <c r="C2701" s="94">
        <v>48</v>
      </c>
      <c r="D2701" s="94" t="s">
        <v>1280</v>
      </c>
      <c r="E2701" s="94" t="s">
        <v>6583</v>
      </c>
      <c r="F2701" s="94">
        <v>1382</v>
      </c>
      <c r="G2701" s="94" t="s">
        <v>1316</v>
      </c>
      <c r="H2701" s="94" t="s">
        <v>6584</v>
      </c>
    </row>
    <row r="2702" spans="1:8" x14ac:dyDescent="0.15">
      <c r="A2702" s="95">
        <v>43091</v>
      </c>
      <c r="B2702" s="94">
        <v>61</v>
      </c>
      <c r="C2702" s="94">
        <v>49</v>
      </c>
      <c r="D2702" s="94" t="s">
        <v>1280</v>
      </c>
      <c r="E2702" s="94" t="s">
        <v>6585</v>
      </c>
      <c r="F2702" s="94">
        <v>1382</v>
      </c>
      <c r="G2702" s="94" t="s">
        <v>1316</v>
      </c>
      <c r="H2702" s="94" t="s">
        <v>6586</v>
      </c>
    </row>
    <row r="2703" spans="1:8" x14ac:dyDescent="0.15">
      <c r="A2703" s="95">
        <v>43091</v>
      </c>
      <c r="B2703" s="94">
        <v>61</v>
      </c>
      <c r="C2703" s="94">
        <v>50</v>
      </c>
      <c r="D2703" s="94" t="s">
        <v>1280</v>
      </c>
      <c r="E2703" s="94" t="s">
        <v>6587</v>
      </c>
      <c r="F2703" s="94">
        <v>1382</v>
      </c>
      <c r="G2703" s="94" t="s">
        <v>1316</v>
      </c>
      <c r="H2703" s="94" t="s">
        <v>6588</v>
      </c>
    </row>
    <row r="2704" spans="1:8" x14ac:dyDescent="0.15">
      <c r="A2704" s="95">
        <v>43091</v>
      </c>
      <c r="B2704" s="94">
        <v>61</v>
      </c>
      <c r="C2704" s="94">
        <v>51</v>
      </c>
      <c r="D2704" s="94" t="s">
        <v>1280</v>
      </c>
      <c r="E2704" s="94" t="s">
        <v>6589</v>
      </c>
      <c r="F2704" s="94">
        <v>1382</v>
      </c>
      <c r="G2704" s="94" t="s">
        <v>1316</v>
      </c>
      <c r="H2704" s="94" t="s">
        <v>6590</v>
      </c>
    </row>
    <row r="2705" spans="1:8" x14ac:dyDescent="0.15">
      <c r="A2705" s="95">
        <v>43830</v>
      </c>
      <c r="B2705" s="94">
        <v>12</v>
      </c>
      <c r="C2705" s="94">
        <v>52</v>
      </c>
      <c r="D2705" s="94" t="s">
        <v>1280</v>
      </c>
      <c r="E2705" s="94" t="s">
        <v>6591</v>
      </c>
      <c r="F2705" s="94">
        <v>1382</v>
      </c>
      <c r="G2705" s="94" t="s">
        <v>1322</v>
      </c>
      <c r="H2705" s="94" t="s">
        <v>6592</v>
      </c>
    </row>
    <row r="2706" spans="1:8" x14ac:dyDescent="0.15">
      <c r="A2706" s="95">
        <v>44617</v>
      </c>
      <c r="B2706" s="94">
        <v>12</v>
      </c>
      <c r="C2706" s="94">
        <v>53</v>
      </c>
      <c r="D2706" s="94" t="s">
        <v>1280</v>
      </c>
      <c r="E2706" s="94" t="s">
        <v>6593</v>
      </c>
      <c r="F2706" s="94">
        <v>1382</v>
      </c>
      <c r="G2706" s="94" t="s">
        <v>1322</v>
      </c>
      <c r="H2706" s="94" t="s">
        <v>6594</v>
      </c>
    </row>
    <row r="2707" spans="1:8" x14ac:dyDescent="0.15">
      <c r="A2707" s="95">
        <v>43830</v>
      </c>
      <c r="B2707" s="94">
        <v>61</v>
      </c>
      <c r="C2707" s="94">
        <v>54</v>
      </c>
      <c r="D2707" s="94" t="s">
        <v>1280</v>
      </c>
      <c r="E2707" s="94" t="s">
        <v>6595</v>
      </c>
      <c r="F2707" s="94">
        <v>1382</v>
      </c>
      <c r="G2707" s="94" t="s">
        <v>1322</v>
      </c>
      <c r="H2707" s="94" t="s">
        <v>6596</v>
      </c>
    </row>
    <row r="2708" spans="1:8" x14ac:dyDescent="0.15">
      <c r="A2708" s="95">
        <v>43830</v>
      </c>
      <c r="B2708" s="94">
        <v>61</v>
      </c>
      <c r="C2708" s="94">
        <v>55</v>
      </c>
      <c r="D2708" s="94" t="s">
        <v>1394</v>
      </c>
      <c r="E2708" s="94" t="s">
        <v>6597</v>
      </c>
      <c r="F2708" s="94">
        <v>1382</v>
      </c>
      <c r="G2708" s="94" t="s">
        <v>1322</v>
      </c>
      <c r="H2708" s="94" t="s">
        <v>6598</v>
      </c>
    </row>
    <row r="2709" spans="1:8" x14ac:dyDescent="0.15">
      <c r="A2709" s="95">
        <v>43139</v>
      </c>
      <c r="B2709" s="94">
        <v>61</v>
      </c>
      <c r="C2709" s="94">
        <v>56</v>
      </c>
      <c r="D2709" s="94" t="s">
        <v>1280</v>
      </c>
      <c r="E2709" s="94" t="s">
        <v>6599</v>
      </c>
      <c r="F2709" s="94">
        <v>1382</v>
      </c>
      <c r="G2709" s="94" t="s">
        <v>1322</v>
      </c>
      <c r="H2709" s="94" t="s">
        <v>6600</v>
      </c>
    </row>
    <row r="2710" spans="1:8" x14ac:dyDescent="0.15">
      <c r="A2710" s="95">
        <v>43139</v>
      </c>
      <c r="B2710" s="94">
        <v>61</v>
      </c>
      <c r="C2710" s="94">
        <v>57</v>
      </c>
      <c r="D2710" s="94" t="s">
        <v>1394</v>
      </c>
      <c r="E2710" s="94" t="s">
        <v>6601</v>
      </c>
      <c r="F2710" s="94">
        <v>1382</v>
      </c>
      <c r="G2710" s="94" t="s">
        <v>1322</v>
      </c>
      <c r="H2710" s="94" t="s">
        <v>6602</v>
      </c>
    </row>
    <row r="2711" spans="1:8" x14ac:dyDescent="0.15">
      <c r="A2711" s="95">
        <v>44915</v>
      </c>
      <c r="B2711" s="94">
        <v>61</v>
      </c>
      <c r="C2711" s="94">
        <v>58</v>
      </c>
      <c r="D2711" s="94" t="s">
        <v>1394</v>
      </c>
      <c r="E2711" s="94" t="s">
        <v>6603</v>
      </c>
      <c r="F2711" s="94">
        <v>1382</v>
      </c>
      <c r="G2711" s="94" t="s">
        <v>1322</v>
      </c>
      <c r="H2711" s="94" t="s">
        <v>6604</v>
      </c>
    </row>
    <row r="2712" spans="1:8" x14ac:dyDescent="0.15">
      <c r="A2712" s="95">
        <v>43139</v>
      </c>
      <c r="B2712" s="94">
        <v>61</v>
      </c>
      <c r="C2712" s="94">
        <v>59</v>
      </c>
      <c r="D2712" s="94" t="s">
        <v>1280</v>
      </c>
      <c r="E2712" s="94" t="s">
        <v>6605</v>
      </c>
      <c r="F2712" s="94">
        <v>1382</v>
      </c>
      <c r="G2712" s="94" t="s">
        <v>1322</v>
      </c>
      <c r="H2712" s="94" t="s">
        <v>6606</v>
      </c>
    </row>
    <row r="2713" spans="1:8" x14ac:dyDescent="0.15">
      <c r="A2713" s="95">
        <v>42821</v>
      </c>
      <c r="B2713" s="94">
        <v>61</v>
      </c>
      <c r="C2713" s="94">
        <v>60</v>
      </c>
      <c r="D2713" s="94" t="s">
        <v>1280</v>
      </c>
      <c r="E2713" s="94" t="s">
        <v>6607</v>
      </c>
      <c r="F2713" s="94">
        <v>1382</v>
      </c>
      <c r="G2713" s="94" t="s">
        <v>1322</v>
      </c>
      <c r="H2713" s="94" t="s">
        <v>6608</v>
      </c>
    </row>
    <row r="2714" spans="1:8" x14ac:dyDescent="0.15">
      <c r="A2714" s="95">
        <v>43830</v>
      </c>
      <c r="B2714" s="94">
        <v>61</v>
      </c>
      <c r="C2714" s="94">
        <v>61</v>
      </c>
      <c r="D2714" s="94" t="s">
        <v>1280</v>
      </c>
      <c r="E2714" s="94" t="s">
        <v>6609</v>
      </c>
      <c r="F2714" s="94">
        <v>1382</v>
      </c>
      <c r="G2714" s="94" t="s">
        <v>1322</v>
      </c>
      <c r="H2714" s="94" t="s">
        <v>6610</v>
      </c>
    </row>
    <row r="2715" spans="1:8" x14ac:dyDescent="0.15">
      <c r="A2715" s="95">
        <v>42821</v>
      </c>
      <c r="B2715" s="94">
        <v>61</v>
      </c>
      <c r="C2715" s="94">
        <v>62</v>
      </c>
      <c r="D2715" s="94" t="s">
        <v>1280</v>
      </c>
      <c r="E2715" s="94" t="s">
        <v>6611</v>
      </c>
      <c r="F2715" s="94">
        <v>1382</v>
      </c>
      <c r="G2715" s="94" t="s">
        <v>1322</v>
      </c>
      <c r="H2715" s="94" t="s">
        <v>6612</v>
      </c>
    </row>
    <row r="2716" spans="1:8" x14ac:dyDescent="0.15">
      <c r="A2716" s="95">
        <v>44914</v>
      </c>
      <c r="B2716" s="94">
        <v>61</v>
      </c>
      <c r="C2716" s="94">
        <v>63</v>
      </c>
      <c r="D2716" s="94" t="s">
        <v>1280</v>
      </c>
      <c r="E2716" s="94" t="s">
        <v>6613</v>
      </c>
      <c r="F2716" s="94">
        <v>1382</v>
      </c>
      <c r="G2716" s="94" t="s">
        <v>1322</v>
      </c>
      <c r="H2716" s="94" t="s">
        <v>6614</v>
      </c>
    </row>
    <row r="2717" spans="1:8" x14ac:dyDescent="0.15">
      <c r="A2717" s="95">
        <v>43830</v>
      </c>
      <c r="B2717" s="94">
        <v>61</v>
      </c>
      <c r="C2717" s="94">
        <v>64</v>
      </c>
      <c r="D2717" s="94" t="s">
        <v>1280</v>
      </c>
      <c r="E2717" s="94" t="s">
        <v>6615</v>
      </c>
      <c r="F2717" s="94">
        <v>1382</v>
      </c>
      <c r="G2717" s="94" t="s">
        <v>1322</v>
      </c>
      <c r="H2717" s="94" t="s">
        <v>6616</v>
      </c>
    </row>
    <row r="2718" spans="1:8" x14ac:dyDescent="0.15">
      <c r="A2718" s="95">
        <v>42821</v>
      </c>
      <c r="B2718" s="94">
        <v>61</v>
      </c>
      <c r="C2718" s="94">
        <v>65</v>
      </c>
      <c r="D2718" s="94" t="s">
        <v>1280</v>
      </c>
      <c r="E2718" s="94" t="s">
        <v>6617</v>
      </c>
      <c r="F2718" s="94">
        <v>1382</v>
      </c>
      <c r="G2718" s="94" t="s">
        <v>1322</v>
      </c>
      <c r="H2718" s="94" t="s">
        <v>6618</v>
      </c>
    </row>
    <row r="2719" spans="1:8" x14ac:dyDescent="0.15">
      <c r="A2719" s="95">
        <v>43139</v>
      </c>
      <c r="B2719" s="94">
        <v>61</v>
      </c>
      <c r="C2719" s="94">
        <v>66</v>
      </c>
      <c r="D2719" s="94" t="s">
        <v>1280</v>
      </c>
      <c r="E2719" s="94" t="s">
        <v>6619</v>
      </c>
      <c r="F2719" s="94">
        <v>1382</v>
      </c>
      <c r="G2719" s="94" t="s">
        <v>1322</v>
      </c>
      <c r="H2719" s="94" t="s">
        <v>6620</v>
      </c>
    </row>
    <row r="2720" spans="1:8" x14ac:dyDescent="0.15">
      <c r="A2720" s="95">
        <v>44914</v>
      </c>
      <c r="B2720" s="94">
        <v>61</v>
      </c>
      <c r="C2720" s="94">
        <v>67</v>
      </c>
      <c r="D2720" s="94" t="s">
        <v>1280</v>
      </c>
      <c r="E2720" s="94" t="s">
        <v>6621</v>
      </c>
      <c r="F2720" s="94">
        <v>1382</v>
      </c>
      <c r="G2720" s="94" t="s">
        <v>1322</v>
      </c>
      <c r="H2720" s="94" t="s">
        <v>6622</v>
      </c>
    </row>
    <row r="2721" spans="1:8" x14ac:dyDescent="0.15">
      <c r="A2721" s="95">
        <v>42821</v>
      </c>
      <c r="B2721" s="94">
        <v>61</v>
      </c>
      <c r="C2721" s="94">
        <v>68</v>
      </c>
      <c r="D2721" s="94" t="s">
        <v>1280</v>
      </c>
      <c r="E2721" s="94" t="s">
        <v>6623</v>
      </c>
      <c r="F2721" s="94">
        <v>1382</v>
      </c>
      <c r="G2721" s="94" t="s">
        <v>1322</v>
      </c>
      <c r="H2721" s="94" t="s">
        <v>6624</v>
      </c>
    </row>
    <row r="2722" spans="1:8" x14ac:dyDescent="0.15">
      <c r="A2722" s="95">
        <v>43139</v>
      </c>
      <c r="B2722" s="94">
        <v>61</v>
      </c>
      <c r="C2722" s="94">
        <v>69</v>
      </c>
      <c r="D2722" s="94" t="s">
        <v>1280</v>
      </c>
      <c r="E2722" s="94" t="s">
        <v>6625</v>
      </c>
      <c r="F2722" s="94">
        <v>1382</v>
      </c>
      <c r="G2722" s="94" t="s">
        <v>1322</v>
      </c>
      <c r="H2722" s="94" t="s">
        <v>6626</v>
      </c>
    </row>
    <row r="2723" spans="1:8" x14ac:dyDescent="0.15">
      <c r="A2723" s="95">
        <v>43139</v>
      </c>
      <c r="B2723" s="94">
        <v>61</v>
      </c>
      <c r="C2723" s="94">
        <v>70</v>
      </c>
      <c r="D2723" s="94" t="s">
        <v>1280</v>
      </c>
      <c r="E2723" s="94" t="s">
        <v>6627</v>
      </c>
      <c r="F2723" s="94">
        <v>1382</v>
      </c>
      <c r="G2723" s="94" t="s">
        <v>1322</v>
      </c>
      <c r="H2723" s="94" t="s">
        <v>6628</v>
      </c>
    </row>
    <row r="2724" spans="1:8" x14ac:dyDescent="0.15">
      <c r="A2724" s="95">
        <v>42823</v>
      </c>
      <c r="B2724" s="94">
        <v>11</v>
      </c>
      <c r="C2724" s="94">
        <v>1</v>
      </c>
      <c r="D2724" s="94" t="s">
        <v>1280</v>
      </c>
      <c r="E2724" s="94" t="s">
        <v>6629</v>
      </c>
      <c r="F2724" s="94">
        <v>1329</v>
      </c>
      <c r="G2724" s="94" t="s">
        <v>1287</v>
      </c>
      <c r="H2724" s="94" t="s">
        <v>6630</v>
      </c>
    </row>
    <row r="2725" spans="1:8" x14ac:dyDescent="0.15">
      <c r="A2725" s="95">
        <v>42823</v>
      </c>
      <c r="B2725" s="94">
        <v>61</v>
      </c>
      <c r="C2725" s="94">
        <v>2</v>
      </c>
      <c r="D2725" s="94" t="s">
        <v>1280</v>
      </c>
      <c r="E2725" s="94" t="s">
        <v>6631</v>
      </c>
      <c r="F2725" s="94">
        <v>1329</v>
      </c>
      <c r="G2725" s="94" t="s">
        <v>1287</v>
      </c>
      <c r="H2725" s="94" t="s">
        <v>6632</v>
      </c>
    </row>
    <row r="2726" spans="1:8" x14ac:dyDescent="0.15">
      <c r="A2726" s="95">
        <v>42823</v>
      </c>
      <c r="B2726" s="94">
        <v>61</v>
      </c>
      <c r="C2726" s="94">
        <v>3</v>
      </c>
      <c r="D2726" s="94" t="s">
        <v>1280</v>
      </c>
      <c r="E2726" s="94" t="s">
        <v>6633</v>
      </c>
      <c r="F2726" s="94">
        <v>1329</v>
      </c>
      <c r="G2726" s="94" t="s">
        <v>1287</v>
      </c>
      <c r="H2726" s="94" t="s">
        <v>6634</v>
      </c>
    </row>
    <row r="2727" spans="1:8" x14ac:dyDescent="0.15">
      <c r="A2727" s="95">
        <v>42605</v>
      </c>
      <c r="B2727" s="94">
        <v>61</v>
      </c>
      <c r="C2727" s="94">
        <v>4</v>
      </c>
      <c r="D2727" s="94" t="s">
        <v>1280</v>
      </c>
      <c r="E2727" s="94" t="s">
        <v>6635</v>
      </c>
      <c r="F2727" s="94">
        <v>1329</v>
      </c>
      <c r="G2727" s="94" t="s">
        <v>1294</v>
      </c>
      <c r="H2727" s="94" t="s">
        <v>6636</v>
      </c>
    </row>
    <row r="2728" spans="1:8" x14ac:dyDescent="0.15">
      <c r="A2728" s="95">
        <v>44139</v>
      </c>
      <c r="B2728" s="94">
        <v>33</v>
      </c>
      <c r="C2728" s="94">
        <v>5</v>
      </c>
      <c r="D2728" s="94" t="s">
        <v>1280</v>
      </c>
      <c r="E2728" s="94" t="s">
        <v>6637</v>
      </c>
      <c r="F2728" s="94">
        <v>1329</v>
      </c>
      <c r="G2728" s="94" t="s">
        <v>1294</v>
      </c>
      <c r="H2728" s="94" t="s">
        <v>6638</v>
      </c>
    </row>
    <row r="2729" spans="1:8" x14ac:dyDescent="0.15">
      <c r="A2729" s="95">
        <v>42605</v>
      </c>
      <c r="B2729" s="94">
        <v>12</v>
      </c>
      <c r="C2729" s="94">
        <v>6</v>
      </c>
      <c r="D2729" s="94" t="s">
        <v>1280</v>
      </c>
      <c r="E2729" s="94" t="s">
        <v>6639</v>
      </c>
      <c r="F2729" s="94">
        <v>1329</v>
      </c>
      <c r="G2729" s="94" t="s">
        <v>1294</v>
      </c>
      <c r="H2729" s="94" t="s">
        <v>6640</v>
      </c>
    </row>
    <row r="2730" spans="1:8" x14ac:dyDescent="0.15">
      <c r="A2730" s="95">
        <v>44139</v>
      </c>
      <c r="B2730" s="94">
        <v>12</v>
      </c>
      <c r="C2730" s="94">
        <v>7</v>
      </c>
      <c r="D2730" s="94" t="s">
        <v>1280</v>
      </c>
      <c r="E2730" s="94" t="s">
        <v>6641</v>
      </c>
      <c r="F2730" s="94">
        <v>1329</v>
      </c>
      <c r="G2730" s="94" t="s">
        <v>1294</v>
      </c>
      <c r="H2730" s="94" t="s">
        <v>6642</v>
      </c>
    </row>
    <row r="2731" spans="1:8" x14ac:dyDescent="0.15">
      <c r="A2731" s="95">
        <v>44229</v>
      </c>
      <c r="B2731" s="94">
        <v>12</v>
      </c>
      <c r="C2731" s="94">
        <v>8</v>
      </c>
      <c r="D2731" s="94" t="s">
        <v>1280</v>
      </c>
      <c r="E2731" s="94" t="s">
        <v>6643</v>
      </c>
      <c r="F2731" s="94">
        <v>1329</v>
      </c>
      <c r="G2731" s="94" t="s">
        <v>1294</v>
      </c>
      <c r="H2731" s="94" t="s">
        <v>6644</v>
      </c>
    </row>
    <row r="2732" spans="1:8" x14ac:dyDescent="0.15">
      <c r="A2732" s="95">
        <v>42823</v>
      </c>
      <c r="B2732" s="94">
        <v>34</v>
      </c>
      <c r="C2732" s="94">
        <v>9</v>
      </c>
      <c r="D2732" s="94" t="s">
        <v>1280</v>
      </c>
      <c r="E2732" s="94" t="s">
        <v>6645</v>
      </c>
      <c r="F2732" s="94">
        <v>1329</v>
      </c>
      <c r="G2732" s="94" t="s">
        <v>1294</v>
      </c>
      <c r="H2732" s="94" t="s">
        <v>6646</v>
      </c>
    </row>
    <row r="2733" spans="1:8" x14ac:dyDescent="0.15">
      <c r="A2733" s="95">
        <v>42605</v>
      </c>
      <c r="B2733" s="94">
        <v>22</v>
      </c>
      <c r="C2733" s="94">
        <v>10</v>
      </c>
      <c r="D2733" s="94" t="s">
        <v>1280</v>
      </c>
      <c r="E2733" s="94" t="s">
        <v>6647</v>
      </c>
      <c r="F2733" s="94">
        <v>1329</v>
      </c>
      <c r="G2733" s="94" t="s">
        <v>1294</v>
      </c>
      <c r="H2733" s="94" t="s">
        <v>6648</v>
      </c>
    </row>
    <row r="2734" spans="1:8" x14ac:dyDescent="0.15">
      <c r="A2734" s="95">
        <v>44139</v>
      </c>
      <c r="B2734" s="94">
        <v>22</v>
      </c>
      <c r="C2734" s="94">
        <v>11</v>
      </c>
      <c r="D2734" s="94" t="s">
        <v>1280</v>
      </c>
      <c r="E2734" s="94" t="s">
        <v>6649</v>
      </c>
      <c r="F2734" s="94">
        <v>1329</v>
      </c>
      <c r="G2734" s="94" t="s">
        <v>1294</v>
      </c>
      <c r="H2734" s="94" t="s">
        <v>6650</v>
      </c>
    </row>
    <row r="2735" spans="1:8" x14ac:dyDescent="0.15">
      <c r="A2735" s="95">
        <v>44229</v>
      </c>
      <c r="B2735" s="94">
        <v>22</v>
      </c>
      <c r="C2735" s="94">
        <v>11</v>
      </c>
      <c r="D2735" s="94" t="s">
        <v>1280</v>
      </c>
      <c r="E2735" s="94" t="s">
        <v>6649</v>
      </c>
      <c r="F2735" s="94">
        <v>1329</v>
      </c>
      <c r="G2735" s="94" t="s">
        <v>1294</v>
      </c>
      <c r="H2735" s="94" t="s">
        <v>6651</v>
      </c>
    </row>
    <row r="2736" spans="1:8" x14ac:dyDescent="0.15">
      <c r="A2736" s="95">
        <v>42605</v>
      </c>
      <c r="B2736" s="94">
        <v>35</v>
      </c>
      <c r="C2736" s="94">
        <v>12</v>
      </c>
      <c r="D2736" s="94" t="s">
        <v>1280</v>
      </c>
      <c r="E2736" s="94" t="s">
        <v>6652</v>
      </c>
      <c r="F2736" s="94">
        <v>1329</v>
      </c>
      <c r="G2736" s="94" t="s">
        <v>1294</v>
      </c>
      <c r="H2736" s="94" t="s">
        <v>6653</v>
      </c>
    </row>
    <row r="2737" spans="1:8" x14ac:dyDescent="0.15">
      <c r="A2737" s="95">
        <v>44139</v>
      </c>
      <c r="B2737" s="94">
        <v>35</v>
      </c>
      <c r="C2737" s="94">
        <v>13</v>
      </c>
      <c r="D2737" s="94" t="s">
        <v>1280</v>
      </c>
      <c r="E2737" s="94" t="s">
        <v>6654</v>
      </c>
      <c r="F2737" s="94">
        <v>1329</v>
      </c>
      <c r="G2737" s="94" t="s">
        <v>1294</v>
      </c>
      <c r="H2737" s="94" t="s">
        <v>6655</v>
      </c>
    </row>
    <row r="2738" spans="1:8" x14ac:dyDescent="0.15">
      <c r="A2738" s="95">
        <v>42823</v>
      </c>
      <c r="B2738" s="94">
        <v>61</v>
      </c>
      <c r="C2738" s="94">
        <v>14</v>
      </c>
      <c r="D2738" s="94" t="s">
        <v>1280</v>
      </c>
      <c r="E2738" s="94" t="s">
        <v>6656</v>
      </c>
      <c r="F2738" s="94">
        <v>1329</v>
      </c>
      <c r="G2738" s="94" t="s">
        <v>1305</v>
      </c>
      <c r="H2738" s="94" t="s">
        <v>6657</v>
      </c>
    </row>
    <row r="2739" spans="1:8" x14ac:dyDescent="0.15">
      <c r="A2739" s="95">
        <v>42823</v>
      </c>
      <c r="B2739" s="94">
        <v>61</v>
      </c>
      <c r="C2739" s="94">
        <v>15</v>
      </c>
      <c r="D2739" s="94" t="s">
        <v>1280</v>
      </c>
      <c r="E2739" s="94" t="s">
        <v>6658</v>
      </c>
      <c r="F2739" s="94">
        <v>1329</v>
      </c>
      <c r="G2739" s="94" t="s">
        <v>1305</v>
      </c>
      <c r="H2739" s="94" t="s">
        <v>6659</v>
      </c>
    </row>
    <row r="2740" spans="1:8" x14ac:dyDescent="0.15">
      <c r="A2740" s="95">
        <v>44657</v>
      </c>
      <c r="B2740" s="94">
        <v>51</v>
      </c>
      <c r="C2740" s="94">
        <v>16</v>
      </c>
      <c r="D2740" s="94" t="s">
        <v>1307</v>
      </c>
      <c r="E2740" s="94" t="s">
        <v>6660</v>
      </c>
      <c r="F2740" s="94">
        <v>1329</v>
      </c>
      <c r="G2740" s="94" t="s">
        <v>1305</v>
      </c>
      <c r="H2740" s="94" t="s">
        <v>6661</v>
      </c>
    </row>
    <row r="2741" spans="1:8" x14ac:dyDescent="0.15">
      <c r="A2741" s="95">
        <v>42823</v>
      </c>
      <c r="B2741" s="94">
        <v>61</v>
      </c>
      <c r="C2741" s="94">
        <v>17</v>
      </c>
      <c r="D2741" s="94" t="s">
        <v>1280</v>
      </c>
      <c r="E2741" s="94" t="s">
        <v>6662</v>
      </c>
      <c r="F2741" s="94">
        <v>1329</v>
      </c>
      <c r="G2741" s="94" t="s">
        <v>1305</v>
      </c>
      <c r="H2741" s="94" t="s">
        <v>6663</v>
      </c>
    </row>
    <row r="2742" spans="1:8" x14ac:dyDescent="0.15">
      <c r="A2742" s="95">
        <v>42823</v>
      </c>
      <c r="B2742" s="94">
        <v>61</v>
      </c>
      <c r="C2742" s="94">
        <v>18</v>
      </c>
      <c r="D2742" s="94" t="s">
        <v>1280</v>
      </c>
      <c r="E2742" s="94" t="s">
        <v>6664</v>
      </c>
      <c r="F2742" s="94">
        <v>1329</v>
      </c>
      <c r="G2742" s="94" t="s">
        <v>1305</v>
      </c>
      <c r="H2742" s="94" t="s">
        <v>6665</v>
      </c>
    </row>
    <row r="2743" spans="1:8" x14ac:dyDescent="0.15">
      <c r="A2743" s="95">
        <v>42605</v>
      </c>
      <c r="B2743" s="94">
        <v>41</v>
      </c>
      <c r="C2743" s="94">
        <v>19</v>
      </c>
      <c r="D2743" s="94" t="s">
        <v>1280</v>
      </c>
      <c r="E2743" s="94" t="s">
        <v>6666</v>
      </c>
      <c r="F2743" s="94">
        <v>1329</v>
      </c>
      <c r="G2743" s="94" t="s">
        <v>1305</v>
      </c>
      <c r="H2743" s="94" t="s">
        <v>6667</v>
      </c>
    </row>
    <row r="2744" spans="1:8" x14ac:dyDescent="0.15">
      <c r="A2744" s="95">
        <v>42823</v>
      </c>
      <c r="B2744" s="94">
        <v>61</v>
      </c>
      <c r="C2744" s="94">
        <v>20</v>
      </c>
      <c r="D2744" s="94" t="s">
        <v>1280</v>
      </c>
      <c r="E2744" s="94" t="s">
        <v>6668</v>
      </c>
      <c r="F2744" s="94">
        <v>1329</v>
      </c>
      <c r="G2744" s="94" t="s">
        <v>1316</v>
      </c>
      <c r="H2744" s="94" t="s">
        <v>6669</v>
      </c>
    </row>
    <row r="2745" spans="1:8" x14ac:dyDescent="0.15">
      <c r="A2745" s="95">
        <v>42823</v>
      </c>
      <c r="B2745" s="94">
        <v>61</v>
      </c>
      <c r="C2745" s="94">
        <v>21</v>
      </c>
      <c r="D2745" s="94" t="s">
        <v>1280</v>
      </c>
      <c r="E2745" s="94" t="s">
        <v>6670</v>
      </c>
      <c r="F2745" s="94">
        <v>1329</v>
      </c>
      <c r="G2745" s="94" t="s">
        <v>1316</v>
      </c>
      <c r="H2745" s="94" t="s">
        <v>6671</v>
      </c>
    </row>
    <row r="2746" spans="1:8" x14ac:dyDescent="0.15">
      <c r="A2746" s="95">
        <v>42823</v>
      </c>
      <c r="B2746" s="94">
        <v>61</v>
      </c>
      <c r="C2746" s="94">
        <v>22</v>
      </c>
      <c r="D2746" s="94" t="s">
        <v>1280</v>
      </c>
      <c r="E2746" s="94" t="s">
        <v>6672</v>
      </c>
      <c r="F2746" s="94">
        <v>1329</v>
      </c>
      <c r="G2746" s="94" t="s">
        <v>1322</v>
      </c>
      <c r="H2746" s="94" t="s">
        <v>6673</v>
      </c>
    </row>
    <row r="2747" spans="1:8" x14ac:dyDescent="0.15">
      <c r="A2747" s="95">
        <v>42766</v>
      </c>
      <c r="B2747" s="94">
        <v>11</v>
      </c>
      <c r="C2747" s="94">
        <v>1</v>
      </c>
      <c r="D2747" s="94" t="s">
        <v>1280</v>
      </c>
      <c r="E2747" s="94" t="s">
        <v>6674</v>
      </c>
      <c r="F2747" s="94">
        <v>1067</v>
      </c>
      <c r="G2747" s="94" t="s">
        <v>1287</v>
      </c>
      <c r="H2747" s="94" t="s">
        <v>6675</v>
      </c>
    </row>
    <row r="2748" spans="1:8" x14ac:dyDescent="0.15">
      <c r="A2748" s="95">
        <v>42766</v>
      </c>
      <c r="B2748" s="94">
        <v>61</v>
      </c>
      <c r="C2748" s="94">
        <v>2</v>
      </c>
      <c r="D2748" s="94" t="s">
        <v>1280</v>
      </c>
      <c r="E2748" s="94" t="s">
        <v>6676</v>
      </c>
      <c r="F2748" s="94">
        <v>1067</v>
      </c>
      <c r="G2748" s="94" t="s">
        <v>1287</v>
      </c>
      <c r="H2748" s="94" t="s">
        <v>6677</v>
      </c>
    </row>
    <row r="2749" spans="1:8" x14ac:dyDescent="0.15">
      <c r="A2749" s="95">
        <v>42766</v>
      </c>
      <c r="B2749" s="94">
        <v>61</v>
      </c>
      <c r="C2749" s="94">
        <v>3</v>
      </c>
      <c r="D2749" s="94" t="s">
        <v>1280</v>
      </c>
      <c r="E2749" s="94" t="s">
        <v>6678</v>
      </c>
      <c r="F2749" s="94">
        <v>1067</v>
      </c>
      <c r="G2749" s="94" t="s">
        <v>1287</v>
      </c>
      <c r="H2749" s="94" t="s">
        <v>6679</v>
      </c>
    </row>
    <row r="2750" spans="1:8" x14ac:dyDescent="0.15">
      <c r="A2750" s="95">
        <v>42766</v>
      </c>
      <c r="B2750" s="94">
        <v>61</v>
      </c>
      <c r="C2750" s="94">
        <v>4</v>
      </c>
      <c r="D2750" s="94" t="s">
        <v>1280</v>
      </c>
      <c r="E2750" s="94" t="s">
        <v>6680</v>
      </c>
      <c r="F2750" s="94">
        <v>1067</v>
      </c>
      <c r="G2750" s="94" t="s">
        <v>1287</v>
      </c>
      <c r="H2750" s="94" t="s">
        <v>6681</v>
      </c>
    </row>
    <row r="2751" spans="1:8" x14ac:dyDescent="0.15">
      <c r="A2751" s="95">
        <v>42766</v>
      </c>
      <c r="B2751" s="94">
        <v>61</v>
      </c>
      <c r="C2751" s="94">
        <v>5</v>
      </c>
      <c r="D2751" s="94" t="s">
        <v>1280</v>
      </c>
      <c r="E2751" s="94" t="s">
        <v>6682</v>
      </c>
      <c r="F2751" s="94">
        <v>1067</v>
      </c>
      <c r="G2751" s="94" t="s">
        <v>1294</v>
      </c>
      <c r="H2751" s="94" t="s">
        <v>6683</v>
      </c>
    </row>
    <row r="2752" spans="1:8" x14ac:dyDescent="0.15">
      <c r="A2752" s="95">
        <v>43104</v>
      </c>
      <c r="B2752" s="94">
        <v>61</v>
      </c>
      <c r="C2752" s="94">
        <v>6</v>
      </c>
      <c r="D2752" s="94" t="s">
        <v>1280</v>
      </c>
      <c r="E2752" s="94" t="s">
        <v>6684</v>
      </c>
      <c r="F2752" s="94">
        <v>1067</v>
      </c>
      <c r="G2752" s="94" t="s">
        <v>1294</v>
      </c>
      <c r="H2752" s="94" t="s">
        <v>6685</v>
      </c>
    </row>
    <row r="2753" spans="1:8" x14ac:dyDescent="0.15">
      <c r="A2753" s="95">
        <v>43656</v>
      </c>
      <c r="B2753" s="94">
        <v>61</v>
      </c>
      <c r="C2753" s="94">
        <v>7</v>
      </c>
      <c r="D2753" s="94" t="s">
        <v>1280</v>
      </c>
      <c r="E2753" s="94" t="s">
        <v>6686</v>
      </c>
      <c r="F2753" s="94">
        <v>1067</v>
      </c>
      <c r="G2753" s="94" t="s">
        <v>1294</v>
      </c>
      <c r="H2753" s="94" t="s">
        <v>6687</v>
      </c>
    </row>
    <row r="2754" spans="1:8" x14ac:dyDescent="0.15">
      <c r="A2754" s="95">
        <v>43696</v>
      </c>
      <c r="B2754" s="94">
        <v>61</v>
      </c>
      <c r="C2754" s="94">
        <v>8</v>
      </c>
      <c r="D2754" s="94" t="s">
        <v>1280</v>
      </c>
      <c r="E2754" s="94" t="s">
        <v>6688</v>
      </c>
      <c r="F2754" s="94">
        <v>1067</v>
      </c>
      <c r="G2754" s="94" t="s">
        <v>1294</v>
      </c>
      <c r="H2754" s="94" t="s">
        <v>6689</v>
      </c>
    </row>
    <row r="2755" spans="1:8" x14ac:dyDescent="0.15">
      <c r="A2755" s="95">
        <v>42604</v>
      </c>
      <c r="B2755" s="94">
        <v>61</v>
      </c>
      <c r="C2755" s="94">
        <v>9</v>
      </c>
      <c r="D2755" s="94" t="s">
        <v>1280</v>
      </c>
      <c r="E2755" s="94" t="s">
        <v>6690</v>
      </c>
      <c r="F2755" s="94">
        <v>1067</v>
      </c>
      <c r="G2755" s="94" t="s">
        <v>1294</v>
      </c>
      <c r="H2755" s="94" t="s">
        <v>6691</v>
      </c>
    </row>
    <row r="2756" spans="1:8" x14ac:dyDescent="0.15">
      <c r="A2756" s="95">
        <v>42766</v>
      </c>
      <c r="B2756" s="94">
        <v>61</v>
      </c>
      <c r="C2756" s="94">
        <v>10</v>
      </c>
      <c r="D2756" s="94" t="s">
        <v>1280</v>
      </c>
      <c r="E2756" s="94" t="s">
        <v>6692</v>
      </c>
      <c r="F2756" s="94">
        <v>1067</v>
      </c>
      <c r="G2756" s="94" t="s">
        <v>1294</v>
      </c>
      <c r="H2756" s="94" t="s">
        <v>6693</v>
      </c>
    </row>
    <row r="2757" spans="1:8" x14ac:dyDescent="0.15">
      <c r="A2757" s="95">
        <v>42766</v>
      </c>
      <c r="B2757" s="94">
        <v>61</v>
      </c>
      <c r="C2757" s="94">
        <v>11</v>
      </c>
      <c r="D2757" s="94" t="s">
        <v>1280</v>
      </c>
      <c r="E2757" s="94" t="s">
        <v>6694</v>
      </c>
      <c r="F2757" s="94">
        <v>1067</v>
      </c>
      <c r="G2757" s="94" t="s">
        <v>1294</v>
      </c>
      <c r="H2757" s="94" t="s">
        <v>6695</v>
      </c>
    </row>
    <row r="2758" spans="1:8" x14ac:dyDescent="0.15">
      <c r="A2758" s="95">
        <v>44417</v>
      </c>
      <c r="B2758" s="94">
        <v>33</v>
      </c>
      <c r="C2758" s="94">
        <v>12</v>
      </c>
      <c r="D2758" s="94" t="s">
        <v>1280</v>
      </c>
      <c r="E2758" s="94" t="s">
        <v>1864</v>
      </c>
      <c r="F2758" s="94">
        <v>1067</v>
      </c>
      <c r="G2758" s="94" t="s">
        <v>1294</v>
      </c>
      <c r="H2758" s="94" t="s">
        <v>6696</v>
      </c>
    </row>
    <row r="2759" spans="1:8" x14ac:dyDescent="0.15">
      <c r="A2759" s="95">
        <v>44649</v>
      </c>
      <c r="B2759" s="94">
        <v>33</v>
      </c>
      <c r="C2759" s="94">
        <v>13</v>
      </c>
      <c r="D2759" s="94" t="s">
        <v>1280</v>
      </c>
      <c r="E2759" s="94" t="s">
        <v>6697</v>
      </c>
      <c r="F2759" s="94">
        <v>1067</v>
      </c>
      <c r="G2759" s="94" t="s">
        <v>1294</v>
      </c>
      <c r="H2759" s="94" t="s">
        <v>6698</v>
      </c>
    </row>
    <row r="2760" spans="1:8" x14ac:dyDescent="0.15">
      <c r="A2760" s="95">
        <v>42766</v>
      </c>
      <c r="B2760" s="94">
        <v>12</v>
      </c>
      <c r="C2760" s="94">
        <v>14</v>
      </c>
      <c r="D2760" s="94" t="s">
        <v>1280</v>
      </c>
      <c r="E2760" s="94" t="s">
        <v>6699</v>
      </c>
      <c r="F2760" s="94">
        <v>1067</v>
      </c>
      <c r="G2760" s="94" t="s">
        <v>1294</v>
      </c>
      <c r="H2760" s="94" t="s">
        <v>6700</v>
      </c>
    </row>
    <row r="2761" spans="1:8" x14ac:dyDescent="0.15">
      <c r="A2761" s="95">
        <v>42604</v>
      </c>
      <c r="B2761" s="94">
        <v>12</v>
      </c>
      <c r="C2761" s="94">
        <v>15</v>
      </c>
      <c r="D2761" s="94" t="s">
        <v>1280</v>
      </c>
      <c r="E2761" s="94" t="s">
        <v>6701</v>
      </c>
      <c r="F2761" s="94">
        <v>1067</v>
      </c>
      <c r="G2761" s="94" t="s">
        <v>1294</v>
      </c>
      <c r="H2761" s="94" t="s">
        <v>6702</v>
      </c>
    </row>
    <row r="2762" spans="1:8" x14ac:dyDescent="0.15">
      <c r="A2762" s="95">
        <v>42766</v>
      </c>
      <c r="B2762" s="94">
        <v>12</v>
      </c>
      <c r="C2762" s="94">
        <v>16</v>
      </c>
      <c r="D2762" s="94" t="s">
        <v>1280</v>
      </c>
      <c r="E2762" s="94" t="s">
        <v>6703</v>
      </c>
      <c r="F2762" s="94">
        <v>1067</v>
      </c>
      <c r="G2762" s="94" t="s">
        <v>1294</v>
      </c>
      <c r="H2762" s="94" t="s">
        <v>6704</v>
      </c>
    </row>
    <row r="2763" spans="1:8" x14ac:dyDescent="0.15">
      <c r="A2763" s="95">
        <v>42766</v>
      </c>
      <c r="B2763" s="94">
        <v>12</v>
      </c>
      <c r="C2763" s="94">
        <v>17</v>
      </c>
      <c r="D2763" s="94" t="s">
        <v>1280</v>
      </c>
      <c r="E2763" s="94" t="s">
        <v>6705</v>
      </c>
      <c r="F2763" s="94">
        <v>1067</v>
      </c>
      <c r="G2763" s="94" t="s">
        <v>1294</v>
      </c>
      <c r="H2763" s="94" t="s">
        <v>6706</v>
      </c>
    </row>
    <row r="2764" spans="1:8" x14ac:dyDescent="0.15">
      <c r="A2764" s="95">
        <v>43656</v>
      </c>
      <c r="B2764" s="94">
        <v>12</v>
      </c>
      <c r="C2764" s="94">
        <v>18</v>
      </c>
      <c r="D2764" s="94" t="s">
        <v>1280</v>
      </c>
      <c r="E2764" s="94" t="s">
        <v>6707</v>
      </c>
      <c r="F2764" s="94">
        <v>1067</v>
      </c>
      <c r="G2764" s="94" t="s">
        <v>1294</v>
      </c>
      <c r="H2764" s="94" t="s">
        <v>6708</v>
      </c>
    </row>
    <row r="2765" spans="1:8" x14ac:dyDescent="0.15">
      <c r="A2765" s="95">
        <v>43696</v>
      </c>
      <c r="B2765" s="94">
        <v>12</v>
      </c>
      <c r="C2765" s="94">
        <v>19</v>
      </c>
      <c r="D2765" s="94" t="s">
        <v>1280</v>
      </c>
      <c r="E2765" s="94" t="s">
        <v>6709</v>
      </c>
      <c r="F2765" s="94">
        <v>1067</v>
      </c>
      <c r="G2765" s="94" t="s">
        <v>1294</v>
      </c>
      <c r="H2765" s="94" t="s">
        <v>6710</v>
      </c>
    </row>
    <row r="2766" spans="1:8" x14ac:dyDescent="0.15">
      <c r="A2766" s="95">
        <v>43104</v>
      </c>
      <c r="B2766" s="94">
        <v>12</v>
      </c>
      <c r="C2766" s="94">
        <v>20</v>
      </c>
      <c r="D2766" s="94" t="s">
        <v>1280</v>
      </c>
      <c r="E2766" s="94" t="s">
        <v>6711</v>
      </c>
      <c r="F2766" s="94">
        <v>1067</v>
      </c>
      <c r="G2766" s="94" t="s">
        <v>1294</v>
      </c>
      <c r="H2766" s="94" t="s">
        <v>6712</v>
      </c>
    </row>
    <row r="2767" spans="1:8" x14ac:dyDescent="0.15">
      <c r="A2767" s="95">
        <v>42766</v>
      </c>
      <c r="B2767" s="94">
        <v>34</v>
      </c>
      <c r="C2767" s="94">
        <v>21</v>
      </c>
      <c r="D2767" s="94" t="s">
        <v>1280</v>
      </c>
      <c r="E2767" s="94" t="s">
        <v>6713</v>
      </c>
      <c r="F2767" s="94">
        <v>1067</v>
      </c>
      <c r="G2767" s="94" t="s">
        <v>1294</v>
      </c>
      <c r="H2767" s="94" t="s">
        <v>6714</v>
      </c>
    </row>
    <row r="2768" spans="1:8" x14ac:dyDescent="0.15">
      <c r="A2768" s="95">
        <v>42766</v>
      </c>
      <c r="B2768" s="94">
        <v>11</v>
      </c>
      <c r="C2768" s="94">
        <v>22</v>
      </c>
      <c r="D2768" s="94" t="s">
        <v>1280</v>
      </c>
      <c r="E2768" s="94" t="s">
        <v>6715</v>
      </c>
      <c r="F2768" s="94">
        <v>1067</v>
      </c>
      <c r="G2768" s="94" t="s">
        <v>1294</v>
      </c>
      <c r="H2768" s="94" t="s">
        <v>6716</v>
      </c>
    </row>
    <row r="2769" spans="1:8" x14ac:dyDescent="0.15">
      <c r="A2769" s="95">
        <v>43656</v>
      </c>
      <c r="B2769" s="94">
        <v>61</v>
      </c>
      <c r="C2769" s="94">
        <v>23</v>
      </c>
      <c r="D2769" s="94" t="s">
        <v>1280</v>
      </c>
      <c r="E2769" s="94" t="s">
        <v>6717</v>
      </c>
      <c r="F2769" s="94">
        <v>1067</v>
      </c>
      <c r="G2769" s="94" t="s">
        <v>1294</v>
      </c>
      <c r="H2769" s="94" t="s">
        <v>6718</v>
      </c>
    </row>
    <row r="2770" spans="1:8" x14ac:dyDescent="0.15">
      <c r="A2770" s="95">
        <v>43696</v>
      </c>
      <c r="B2770" s="94">
        <v>61</v>
      </c>
      <c r="C2770" s="94">
        <v>24</v>
      </c>
      <c r="D2770" s="94" t="s">
        <v>1280</v>
      </c>
      <c r="E2770" s="94" t="s">
        <v>6719</v>
      </c>
      <c r="F2770" s="94">
        <v>1067</v>
      </c>
      <c r="G2770" s="94" t="s">
        <v>1294</v>
      </c>
      <c r="H2770" s="94" t="s">
        <v>6720</v>
      </c>
    </row>
    <row r="2771" spans="1:8" x14ac:dyDescent="0.15">
      <c r="A2771" s="95">
        <v>42604</v>
      </c>
      <c r="B2771" s="94">
        <v>11</v>
      </c>
      <c r="C2771" s="94">
        <v>25</v>
      </c>
      <c r="D2771" s="94" t="s">
        <v>1280</v>
      </c>
      <c r="E2771" s="94" t="s">
        <v>6721</v>
      </c>
      <c r="F2771" s="94">
        <v>1067</v>
      </c>
      <c r="G2771" s="94" t="s">
        <v>1294</v>
      </c>
      <c r="H2771" s="94" t="s">
        <v>6722</v>
      </c>
    </row>
    <row r="2772" spans="1:8" x14ac:dyDescent="0.15">
      <c r="A2772" s="95">
        <v>42766</v>
      </c>
      <c r="B2772" s="94">
        <v>22</v>
      </c>
      <c r="C2772" s="94">
        <v>26</v>
      </c>
      <c r="D2772" s="94" t="s">
        <v>1280</v>
      </c>
      <c r="E2772" s="94" t="s">
        <v>6723</v>
      </c>
      <c r="F2772" s="94">
        <v>1067</v>
      </c>
      <c r="G2772" s="94" t="s">
        <v>1294</v>
      </c>
      <c r="H2772" s="94" t="s">
        <v>6724</v>
      </c>
    </row>
    <row r="2773" spans="1:8" x14ac:dyDescent="0.15">
      <c r="A2773" s="95">
        <v>42766</v>
      </c>
      <c r="B2773" s="94">
        <v>22</v>
      </c>
      <c r="C2773" s="94">
        <v>27</v>
      </c>
      <c r="D2773" s="94" t="s">
        <v>1280</v>
      </c>
      <c r="E2773" s="94" t="s">
        <v>6725</v>
      </c>
      <c r="F2773" s="94">
        <v>1067</v>
      </c>
      <c r="G2773" s="94" t="s">
        <v>1294</v>
      </c>
      <c r="H2773" s="94" t="s">
        <v>6726</v>
      </c>
    </row>
    <row r="2774" spans="1:8" x14ac:dyDescent="0.15">
      <c r="A2774" s="95">
        <v>43104</v>
      </c>
      <c r="B2774" s="94">
        <v>22</v>
      </c>
      <c r="C2774" s="94">
        <v>28</v>
      </c>
      <c r="D2774" s="94" t="s">
        <v>1280</v>
      </c>
      <c r="E2774" s="94" t="s">
        <v>6727</v>
      </c>
      <c r="F2774" s="94">
        <v>1067</v>
      </c>
      <c r="G2774" s="94" t="s">
        <v>1294</v>
      </c>
      <c r="H2774" s="94" t="s">
        <v>6728</v>
      </c>
    </row>
    <row r="2775" spans="1:8" x14ac:dyDescent="0.15">
      <c r="A2775" s="95">
        <v>44426</v>
      </c>
      <c r="B2775" s="94">
        <v>22</v>
      </c>
      <c r="C2775" s="94">
        <v>29</v>
      </c>
      <c r="D2775" s="94" t="s">
        <v>1280</v>
      </c>
      <c r="E2775" s="94" t="s">
        <v>6729</v>
      </c>
      <c r="F2775" s="94">
        <v>1067</v>
      </c>
      <c r="G2775" s="94" t="s">
        <v>1294</v>
      </c>
      <c r="H2775" s="94" t="s">
        <v>6730</v>
      </c>
    </row>
    <row r="2776" spans="1:8" x14ac:dyDescent="0.15">
      <c r="A2776" s="95">
        <v>43628</v>
      </c>
      <c r="B2776" s="94">
        <v>35</v>
      </c>
      <c r="C2776" s="94">
        <v>30</v>
      </c>
      <c r="D2776" s="94" t="s">
        <v>1280</v>
      </c>
      <c r="E2776" s="94" t="s">
        <v>6731</v>
      </c>
      <c r="F2776" s="94">
        <v>1067</v>
      </c>
      <c r="G2776" s="94" t="s">
        <v>1294</v>
      </c>
      <c r="H2776" s="94" t="s">
        <v>6732</v>
      </c>
    </row>
    <row r="2777" spans="1:8" x14ac:dyDescent="0.15">
      <c r="A2777" s="95">
        <v>43696</v>
      </c>
      <c r="B2777" s="94">
        <v>35</v>
      </c>
      <c r="C2777" s="94">
        <v>31</v>
      </c>
      <c r="D2777" s="94" t="s">
        <v>1280</v>
      </c>
      <c r="E2777" s="94" t="s">
        <v>6733</v>
      </c>
      <c r="F2777" s="94">
        <v>1067</v>
      </c>
      <c r="G2777" s="94" t="s">
        <v>1294</v>
      </c>
      <c r="H2777" s="94" t="s">
        <v>6734</v>
      </c>
    </row>
    <row r="2778" spans="1:8" x14ac:dyDescent="0.15">
      <c r="A2778" s="95">
        <v>43656</v>
      </c>
      <c r="B2778" s="94">
        <v>35</v>
      </c>
      <c r="C2778" s="94">
        <v>30</v>
      </c>
      <c r="D2778" s="94" t="s">
        <v>1280</v>
      </c>
      <c r="E2778" s="94" t="s">
        <v>6731</v>
      </c>
      <c r="F2778" s="94">
        <v>1067</v>
      </c>
      <c r="G2778" s="94" t="s">
        <v>1294</v>
      </c>
      <c r="H2778" s="94" t="s">
        <v>6735</v>
      </c>
    </row>
    <row r="2779" spans="1:8" x14ac:dyDescent="0.15">
      <c r="A2779" s="95">
        <v>42766</v>
      </c>
      <c r="B2779" s="94">
        <v>35</v>
      </c>
      <c r="C2779" s="94">
        <v>32</v>
      </c>
      <c r="D2779" s="94" t="s">
        <v>1280</v>
      </c>
      <c r="E2779" s="94" t="s">
        <v>6736</v>
      </c>
      <c r="F2779" s="94">
        <v>1067</v>
      </c>
      <c r="G2779" s="94" t="s">
        <v>1294</v>
      </c>
      <c r="H2779" s="94" t="s">
        <v>6737</v>
      </c>
    </row>
    <row r="2780" spans="1:8" x14ac:dyDescent="0.15">
      <c r="A2780" s="95">
        <v>42604</v>
      </c>
      <c r="B2780" s="94">
        <v>35</v>
      </c>
      <c r="C2780" s="94">
        <v>33</v>
      </c>
      <c r="D2780" s="94" t="s">
        <v>1280</v>
      </c>
      <c r="E2780" s="94" t="s">
        <v>6738</v>
      </c>
      <c r="F2780" s="94">
        <v>1067</v>
      </c>
      <c r="G2780" s="94" t="s">
        <v>1294</v>
      </c>
      <c r="H2780" s="94" t="s">
        <v>6739</v>
      </c>
    </row>
    <row r="2781" spans="1:8" x14ac:dyDescent="0.15">
      <c r="A2781" s="95">
        <v>42766</v>
      </c>
      <c r="B2781" s="94">
        <v>35</v>
      </c>
      <c r="C2781" s="94">
        <v>34</v>
      </c>
      <c r="D2781" s="94" t="s">
        <v>1280</v>
      </c>
      <c r="E2781" s="94" t="s">
        <v>6740</v>
      </c>
      <c r="F2781" s="94">
        <v>1067</v>
      </c>
      <c r="G2781" s="94" t="s">
        <v>1294</v>
      </c>
      <c r="H2781" s="94" t="s">
        <v>6741</v>
      </c>
    </row>
    <row r="2782" spans="1:8" x14ac:dyDescent="0.15">
      <c r="A2782" s="95">
        <v>43104</v>
      </c>
      <c r="B2782" s="94">
        <v>35</v>
      </c>
      <c r="C2782" s="94">
        <v>35</v>
      </c>
      <c r="D2782" s="94" t="s">
        <v>1280</v>
      </c>
      <c r="E2782" s="94" t="s">
        <v>6742</v>
      </c>
      <c r="F2782" s="94">
        <v>1067</v>
      </c>
      <c r="G2782" s="94" t="s">
        <v>1294</v>
      </c>
      <c r="H2782" s="94" t="s">
        <v>6743</v>
      </c>
    </row>
    <row r="2783" spans="1:8" x14ac:dyDescent="0.15">
      <c r="A2783" s="95">
        <v>44417</v>
      </c>
      <c r="B2783" s="94">
        <v>35</v>
      </c>
      <c r="C2783" s="94">
        <v>36</v>
      </c>
      <c r="D2783" s="94" t="s">
        <v>1280</v>
      </c>
      <c r="E2783" s="94" t="s">
        <v>6744</v>
      </c>
      <c r="F2783" s="94">
        <v>1067</v>
      </c>
      <c r="G2783" s="94" t="s">
        <v>1294</v>
      </c>
      <c r="H2783" s="94" t="s">
        <v>6745</v>
      </c>
    </row>
    <row r="2784" spans="1:8" x14ac:dyDescent="0.15">
      <c r="A2784" s="95">
        <v>44649</v>
      </c>
      <c r="B2784" s="94">
        <v>35</v>
      </c>
      <c r="C2784" s="94">
        <v>37</v>
      </c>
      <c r="D2784" s="94" t="s">
        <v>1280</v>
      </c>
      <c r="E2784" s="94" t="s">
        <v>6746</v>
      </c>
      <c r="F2784" s="94">
        <v>1067</v>
      </c>
      <c r="G2784" s="94" t="s">
        <v>1294</v>
      </c>
      <c r="H2784" s="94" t="s">
        <v>6747</v>
      </c>
    </row>
    <row r="2785" spans="1:8" x14ac:dyDescent="0.15">
      <c r="A2785" s="95">
        <v>44825</v>
      </c>
      <c r="B2785" s="94">
        <v>35</v>
      </c>
      <c r="C2785" s="94">
        <v>38</v>
      </c>
      <c r="D2785" s="94" t="s">
        <v>1280</v>
      </c>
      <c r="E2785" s="94" t="s">
        <v>6748</v>
      </c>
      <c r="F2785" s="94">
        <v>1067</v>
      </c>
      <c r="G2785" s="94" t="s">
        <v>1294</v>
      </c>
      <c r="H2785" s="94" t="s">
        <v>6749</v>
      </c>
    </row>
    <row r="2786" spans="1:8" x14ac:dyDescent="0.15">
      <c r="A2786" s="95">
        <v>43696</v>
      </c>
      <c r="B2786" s="94">
        <v>61</v>
      </c>
      <c r="C2786" s="94">
        <v>39</v>
      </c>
      <c r="D2786" s="94" t="s">
        <v>1280</v>
      </c>
      <c r="E2786" s="94" t="s">
        <v>6750</v>
      </c>
      <c r="F2786" s="94">
        <v>1067</v>
      </c>
      <c r="G2786" s="94" t="s">
        <v>1305</v>
      </c>
      <c r="H2786" s="94" t="s">
        <v>6751</v>
      </c>
    </row>
    <row r="2787" spans="1:8" x14ac:dyDescent="0.15">
      <c r="A2787" s="95">
        <v>43656</v>
      </c>
      <c r="B2787" s="94">
        <v>61</v>
      </c>
      <c r="C2787" s="94">
        <v>40</v>
      </c>
      <c r="D2787" s="94" t="s">
        <v>1280</v>
      </c>
      <c r="E2787" s="94" t="s">
        <v>6752</v>
      </c>
      <c r="F2787" s="94">
        <v>1067</v>
      </c>
      <c r="G2787" s="94" t="s">
        <v>1305</v>
      </c>
      <c r="H2787" s="94" t="s">
        <v>6753</v>
      </c>
    </row>
    <row r="2788" spans="1:8" x14ac:dyDescent="0.15">
      <c r="A2788" s="95">
        <v>42766</v>
      </c>
      <c r="B2788" s="94">
        <v>61</v>
      </c>
      <c r="C2788" s="94">
        <v>41</v>
      </c>
      <c r="D2788" s="94" t="s">
        <v>1280</v>
      </c>
      <c r="E2788" s="94" t="s">
        <v>6754</v>
      </c>
      <c r="F2788" s="94">
        <v>1067</v>
      </c>
      <c r="G2788" s="94" t="s">
        <v>1305</v>
      </c>
      <c r="H2788" s="94" t="s">
        <v>6755</v>
      </c>
    </row>
    <row r="2789" spans="1:8" x14ac:dyDescent="0.15">
      <c r="A2789" s="95">
        <v>42766</v>
      </c>
      <c r="B2789" s="94">
        <v>61</v>
      </c>
      <c r="C2789" s="94">
        <v>42</v>
      </c>
      <c r="D2789" s="94" t="s">
        <v>1280</v>
      </c>
      <c r="E2789" s="94" t="s">
        <v>6756</v>
      </c>
      <c r="F2789" s="94">
        <v>1067</v>
      </c>
      <c r="G2789" s="94" t="s">
        <v>1305</v>
      </c>
      <c r="H2789" s="94" t="s">
        <v>6757</v>
      </c>
    </row>
    <row r="2790" spans="1:8" x14ac:dyDescent="0.15">
      <c r="A2790" s="95">
        <v>43104</v>
      </c>
      <c r="B2790" s="94">
        <v>61</v>
      </c>
      <c r="C2790" s="94">
        <v>43</v>
      </c>
      <c r="D2790" s="94" t="s">
        <v>1280</v>
      </c>
      <c r="E2790" s="94" t="s">
        <v>6758</v>
      </c>
      <c r="F2790" s="94">
        <v>1067</v>
      </c>
      <c r="G2790" s="94" t="s">
        <v>1305</v>
      </c>
      <c r="H2790" s="94" t="s">
        <v>6759</v>
      </c>
    </row>
    <row r="2791" spans="1:8" x14ac:dyDescent="0.15">
      <c r="A2791" s="95">
        <v>42766</v>
      </c>
      <c r="B2791" s="94">
        <v>61</v>
      </c>
      <c r="C2791" s="94">
        <v>44</v>
      </c>
      <c r="D2791" s="94" t="s">
        <v>1280</v>
      </c>
      <c r="E2791" s="94" t="s">
        <v>6760</v>
      </c>
      <c r="F2791" s="94">
        <v>1067</v>
      </c>
      <c r="G2791" s="94" t="s">
        <v>1305</v>
      </c>
      <c r="H2791" s="94" t="s">
        <v>6761</v>
      </c>
    </row>
    <row r="2792" spans="1:8" x14ac:dyDescent="0.15">
      <c r="A2792" s="95">
        <v>42766</v>
      </c>
      <c r="B2792" s="94">
        <v>36</v>
      </c>
      <c r="C2792" s="94">
        <v>45</v>
      </c>
      <c r="D2792" s="94" t="s">
        <v>1280</v>
      </c>
      <c r="E2792" s="94" t="s">
        <v>6762</v>
      </c>
      <c r="F2792" s="94">
        <v>1067</v>
      </c>
      <c r="G2792" s="94" t="s">
        <v>1305</v>
      </c>
      <c r="H2792" s="94" t="s">
        <v>6763</v>
      </c>
    </row>
    <row r="2793" spans="1:8" x14ac:dyDescent="0.15">
      <c r="A2793" s="95">
        <v>42766</v>
      </c>
      <c r="B2793" s="94">
        <v>61</v>
      </c>
      <c r="C2793" s="94">
        <v>46</v>
      </c>
      <c r="D2793" s="94" t="s">
        <v>1280</v>
      </c>
      <c r="E2793" s="94" t="s">
        <v>6764</v>
      </c>
      <c r="F2793" s="94">
        <v>1067</v>
      </c>
      <c r="G2793" s="94" t="s">
        <v>1305</v>
      </c>
      <c r="H2793" s="94" t="s">
        <v>6765</v>
      </c>
    </row>
    <row r="2794" spans="1:8" x14ac:dyDescent="0.15">
      <c r="A2794" s="95">
        <v>44460</v>
      </c>
      <c r="B2794" s="94">
        <v>51</v>
      </c>
      <c r="C2794" s="94">
        <v>47</v>
      </c>
      <c r="D2794" s="94" t="s">
        <v>1307</v>
      </c>
      <c r="E2794" s="94" t="s">
        <v>6766</v>
      </c>
      <c r="F2794" s="94">
        <v>1067</v>
      </c>
      <c r="G2794" s="94" t="s">
        <v>1305</v>
      </c>
      <c r="H2794" s="94" t="s">
        <v>6767</v>
      </c>
    </row>
    <row r="2795" spans="1:8" x14ac:dyDescent="0.15">
      <c r="A2795" s="95">
        <v>42766</v>
      </c>
      <c r="B2795" s="94">
        <v>11</v>
      </c>
      <c r="C2795" s="94">
        <v>48</v>
      </c>
      <c r="D2795" s="94" t="s">
        <v>1280</v>
      </c>
      <c r="E2795" s="94" t="s">
        <v>6768</v>
      </c>
      <c r="F2795" s="94">
        <v>1067</v>
      </c>
      <c r="G2795" s="94" t="s">
        <v>1305</v>
      </c>
      <c r="H2795" s="94" t="s">
        <v>6769</v>
      </c>
    </row>
    <row r="2796" spans="1:8" x14ac:dyDescent="0.15">
      <c r="A2796" s="95">
        <v>42766</v>
      </c>
      <c r="B2796" s="94">
        <v>61</v>
      </c>
      <c r="C2796" s="94">
        <v>49</v>
      </c>
      <c r="D2796" s="94" t="s">
        <v>1280</v>
      </c>
      <c r="E2796" s="94" t="s">
        <v>6770</v>
      </c>
      <c r="F2796" s="94">
        <v>1067</v>
      </c>
      <c r="G2796" s="94" t="s">
        <v>1305</v>
      </c>
      <c r="H2796" s="94" t="s">
        <v>6771</v>
      </c>
    </row>
    <row r="2797" spans="1:8" x14ac:dyDescent="0.15">
      <c r="A2797" s="95">
        <v>42766</v>
      </c>
      <c r="B2797" s="94">
        <v>61</v>
      </c>
      <c r="C2797" s="94">
        <v>50</v>
      </c>
      <c r="D2797" s="94" t="s">
        <v>1280</v>
      </c>
      <c r="E2797" s="94" t="s">
        <v>6772</v>
      </c>
      <c r="F2797" s="94">
        <v>1067</v>
      </c>
      <c r="G2797" s="94" t="s">
        <v>1305</v>
      </c>
      <c r="H2797" s="94" t="s">
        <v>6773</v>
      </c>
    </row>
    <row r="2798" spans="1:8" x14ac:dyDescent="0.15">
      <c r="A2798" s="95">
        <v>42766</v>
      </c>
      <c r="B2798" s="94">
        <v>61</v>
      </c>
      <c r="C2798" s="94">
        <v>51</v>
      </c>
      <c r="D2798" s="94" t="s">
        <v>1280</v>
      </c>
      <c r="E2798" s="94" t="s">
        <v>6774</v>
      </c>
      <c r="F2798" s="94">
        <v>1067</v>
      </c>
      <c r="G2798" s="94" t="s">
        <v>1305</v>
      </c>
      <c r="H2798" s="94" t="s">
        <v>6775</v>
      </c>
    </row>
    <row r="2799" spans="1:8" x14ac:dyDescent="0.15">
      <c r="A2799" s="95">
        <v>42766</v>
      </c>
      <c r="B2799" s="94">
        <v>61</v>
      </c>
      <c r="C2799" s="94">
        <v>52</v>
      </c>
      <c r="D2799" s="94" t="s">
        <v>1280</v>
      </c>
      <c r="E2799" s="94" t="s">
        <v>6776</v>
      </c>
      <c r="F2799" s="94">
        <v>1067</v>
      </c>
      <c r="G2799" s="94" t="s">
        <v>1305</v>
      </c>
      <c r="H2799" s="94" t="s">
        <v>6777</v>
      </c>
    </row>
    <row r="2800" spans="1:8" x14ac:dyDescent="0.15">
      <c r="A2800" s="95">
        <v>42766</v>
      </c>
      <c r="B2800" s="94">
        <v>61</v>
      </c>
      <c r="C2800" s="94">
        <v>53</v>
      </c>
      <c r="D2800" s="94" t="s">
        <v>1280</v>
      </c>
      <c r="E2800" s="94" t="s">
        <v>6778</v>
      </c>
      <c r="F2800" s="94">
        <v>1067</v>
      </c>
      <c r="G2800" s="94" t="s">
        <v>1305</v>
      </c>
      <c r="H2800" s="94" t="s">
        <v>6779</v>
      </c>
    </row>
    <row r="2801" spans="1:8" x14ac:dyDescent="0.15">
      <c r="A2801" s="95">
        <v>42766</v>
      </c>
      <c r="B2801" s="94">
        <v>61</v>
      </c>
      <c r="C2801" s="94">
        <v>54</v>
      </c>
      <c r="D2801" s="94" t="s">
        <v>1280</v>
      </c>
      <c r="E2801" s="94" t="s">
        <v>6780</v>
      </c>
      <c r="F2801" s="94">
        <v>1067</v>
      </c>
      <c r="G2801" s="94" t="s">
        <v>1305</v>
      </c>
      <c r="H2801" s="94" t="s">
        <v>6781</v>
      </c>
    </row>
    <row r="2802" spans="1:8" x14ac:dyDescent="0.15">
      <c r="A2802" s="95">
        <v>42766</v>
      </c>
      <c r="B2802" s="94">
        <v>61</v>
      </c>
      <c r="C2802" s="94">
        <v>55</v>
      </c>
      <c r="D2802" s="94" t="s">
        <v>1280</v>
      </c>
      <c r="E2802" s="94" t="s">
        <v>6782</v>
      </c>
      <c r="F2802" s="94">
        <v>1067</v>
      </c>
      <c r="G2802" s="94" t="s">
        <v>1305</v>
      </c>
      <c r="H2802" s="94" t="s">
        <v>6783</v>
      </c>
    </row>
    <row r="2803" spans="1:8" x14ac:dyDescent="0.15">
      <c r="A2803" s="95">
        <v>42766</v>
      </c>
      <c r="B2803" s="94">
        <v>61</v>
      </c>
      <c r="C2803" s="94">
        <v>56</v>
      </c>
      <c r="D2803" s="94" t="s">
        <v>1314</v>
      </c>
      <c r="E2803" s="94" t="s">
        <v>6784</v>
      </c>
      <c r="F2803" s="94">
        <v>1067</v>
      </c>
      <c r="G2803" s="94" t="s">
        <v>1305</v>
      </c>
      <c r="H2803" s="94" t="s">
        <v>6785</v>
      </c>
    </row>
    <row r="2804" spans="1:8" x14ac:dyDescent="0.15">
      <c r="A2804" s="95">
        <v>42766</v>
      </c>
      <c r="B2804" s="94">
        <v>61</v>
      </c>
      <c r="C2804" s="94">
        <v>57</v>
      </c>
      <c r="D2804" s="94" t="s">
        <v>1314</v>
      </c>
      <c r="E2804" s="94" t="s">
        <v>6786</v>
      </c>
      <c r="F2804" s="94">
        <v>1067</v>
      </c>
      <c r="G2804" s="94" t="s">
        <v>1305</v>
      </c>
      <c r="H2804" s="94" t="s">
        <v>6787</v>
      </c>
    </row>
    <row r="2805" spans="1:8" x14ac:dyDescent="0.15">
      <c r="A2805" s="95">
        <v>42766</v>
      </c>
      <c r="B2805" s="94">
        <v>61</v>
      </c>
      <c r="C2805" s="94">
        <v>58</v>
      </c>
      <c r="D2805" s="94" t="s">
        <v>1314</v>
      </c>
      <c r="E2805" s="94" t="s">
        <v>6788</v>
      </c>
      <c r="F2805" s="94">
        <v>1067</v>
      </c>
      <c r="G2805" s="94" t="s">
        <v>1305</v>
      </c>
      <c r="H2805" s="94" t="s">
        <v>6789</v>
      </c>
    </row>
    <row r="2806" spans="1:8" x14ac:dyDescent="0.15">
      <c r="A2806" s="95">
        <v>42766</v>
      </c>
      <c r="B2806" s="94">
        <v>61</v>
      </c>
      <c r="C2806" s="94">
        <v>59</v>
      </c>
      <c r="D2806" s="94" t="s">
        <v>1314</v>
      </c>
      <c r="E2806" s="94" t="s">
        <v>6790</v>
      </c>
      <c r="F2806" s="94">
        <v>1067</v>
      </c>
      <c r="G2806" s="94" t="s">
        <v>1305</v>
      </c>
      <c r="H2806" s="94" t="s">
        <v>6791</v>
      </c>
    </row>
    <row r="2807" spans="1:8" x14ac:dyDescent="0.15">
      <c r="A2807" s="95">
        <v>42766</v>
      </c>
      <c r="B2807" s="94">
        <v>61</v>
      </c>
      <c r="C2807" s="94">
        <v>60</v>
      </c>
      <c r="D2807" s="94" t="s">
        <v>1280</v>
      </c>
      <c r="E2807" s="94" t="s">
        <v>6792</v>
      </c>
      <c r="F2807" s="94">
        <v>1067</v>
      </c>
      <c r="G2807" s="94" t="s">
        <v>1305</v>
      </c>
      <c r="H2807" s="94" t="s">
        <v>6793</v>
      </c>
    </row>
    <row r="2808" spans="1:8" x14ac:dyDescent="0.15">
      <c r="A2808" s="95">
        <v>42766</v>
      </c>
      <c r="B2808" s="94">
        <v>61</v>
      </c>
      <c r="C2808" s="94">
        <v>61</v>
      </c>
      <c r="D2808" s="94" t="s">
        <v>1280</v>
      </c>
      <c r="E2808" s="94" t="s">
        <v>6794</v>
      </c>
      <c r="F2808" s="94">
        <v>1067</v>
      </c>
      <c r="G2808" s="94" t="s">
        <v>1305</v>
      </c>
      <c r="H2808" s="94" t="s">
        <v>6795</v>
      </c>
    </row>
    <row r="2809" spans="1:8" x14ac:dyDescent="0.15">
      <c r="A2809" s="95">
        <v>42766</v>
      </c>
      <c r="B2809" s="94">
        <v>61</v>
      </c>
      <c r="C2809" s="94">
        <v>62</v>
      </c>
      <c r="D2809" s="94" t="s">
        <v>1280</v>
      </c>
      <c r="E2809" s="94" t="s">
        <v>6796</v>
      </c>
      <c r="F2809" s="94">
        <v>1067</v>
      </c>
      <c r="G2809" s="94" t="s">
        <v>1305</v>
      </c>
      <c r="H2809" s="94" t="s">
        <v>6797</v>
      </c>
    </row>
    <row r="2810" spans="1:8" x14ac:dyDescent="0.15">
      <c r="A2810" s="95">
        <v>42766</v>
      </c>
      <c r="B2810" s="94">
        <v>61</v>
      </c>
      <c r="C2810" s="94">
        <v>63</v>
      </c>
      <c r="D2810" s="94" t="s">
        <v>1314</v>
      </c>
      <c r="E2810" s="94" t="s">
        <v>6798</v>
      </c>
      <c r="F2810" s="94">
        <v>1067</v>
      </c>
      <c r="G2810" s="94" t="s">
        <v>1305</v>
      </c>
      <c r="H2810" s="94" t="s">
        <v>6799</v>
      </c>
    </row>
    <row r="2811" spans="1:8" x14ac:dyDescent="0.15">
      <c r="A2811" s="95">
        <v>42766</v>
      </c>
      <c r="B2811" s="94">
        <v>61</v>
      </c>
      <c r="C2811" s="94">
        <v>64</v>
      </c>
      <c r="D2811" s="94" t="s">
        <v>1280</v>
      </c>
      <c r="E2811" s="94" t="s">
        <v>6800</v>
      </c>
      <c r="F2811" s="94">
        <v>1067</v>
      </c>
      <c r="G2811" s="94" t="s">
        <v>1305</v>
      </c>
      <c r="H2811" s="94" t="s">
        <v>6801</v>
      </c>
    </row>
    <row r="2812" spans="1:8" x14ac:dyDescent="0.15">
      <c r="A2812" s="95">
        <v>42766</v>
      </c>
      <c r="B2812" s="94">
        <v>61</v>
      </c>
      <c r="C2812" s="94">
        <v>65</v>
      </c>
      <c r="D2812" s="94" t="s">
        <v>1280</v>
      </c>
      <c r="E2812" s="94" t="s">
        <v>6802</v>
      </c>
      <c r="F2812" s="94">
        <v>1067</v>
      </c>
      <c r="G2812" s="94" t="s">
        <v>1305</v>
      </c>
      <c r="H2812" s="94" t="s">
        <v>6803</v>
      </c>
    </row>
    <row r="2813" spans="1:8" x14ac:dyDescent="0.15">
      <c r="A2813" s="95">
        <v>42766</v>
      </c>
      <c r="B2813" s="94">
        <v>61</v>
      </c>
      <c r="C2813" s="94">
        <v>66</v>
      </c>
      <c r="D2813" s="94" t="s">
        <v>1314</v>
      </c>
      <c r="E2813" s="94" t="s">
        <v>6804</v>
      </c>
      <c r="F2813" s="94">
        <v>1067</v>
      </c>
      <c r="G2813" s="94" t="s">
        <v>1305</v>
      </c>
      <c r="H2813" s="94" t="s">
        <v>6805</v>
      </c>
    </row>
    <row r="2814" spans="1:8" x14ac:dyDescent="0.15">
      <c r="A2814" s="95">
        <v>42766</v>
      </c>
      <c r="B2814" s="94">
        <v>61</v>
      </c>
      <c r="C2814" s="94">
        <v>67</v>
      </c>
      <c r="D2814" s="94" t="s">
        <v>1314</v>
      </c>
      <c r="E2814" s="94" t="s">
        <v>6806</v>
      </c>
      <c r="F2814" s="94">
        <v>1067</v>
      </c>
      <c r="G2814" s="94" t="s">
        <v>1305</v>
      </c>
      <c r="H2814" s="94" t="s">
        <v>6807</v>
      </c>
    </row>
    <row r="2815" spans="1:8" x14ac:dyDescent="0.15">
      <c r="A2815" s="95">
        <v>42766</v>
      </c>
      <c r="B2815" s="94">
        <v>61</v>
      </c>
      <c r="C2815" s="94">
        <v>68</v>
      </c>
      <c r="D2815" s="94" t="s">
        <v>1307</v>
      </c>
      <c r="E2815" s="94" t="s">
        <v>6808</v>
      </c>
      <c r="F2815" s="94">
        <v>1067</v>
      </c>
      <c r="G2815" s="94" t="s">
        <v>1305</v>
      </c>
      <c r="H2815" s="94" t="s">
        <v>6809</v>
      </c>
    </row>
    <row r="2816" spans="1:8" x14ac:dyDescent="0.15">
      <c r="A2816" s="95">
        <v>42766</v>
      </c>
      <c r="B2816" s="94">
        <v>61</v>
      </c>
      <c r="C2816" s="94">
        <v>69</v>
      </c>
      <c r="D2816" s="94" t="s">
        <v>1314</v>
      </c>
      <c r="E2816" s="94" t="s">
        <v>6810</v>
      </c>
      <c r="F2816" s="94">
        <v>1067</v>
      </c>
      <c r="G2816" s="94" t="s">
        <v>1305</v>
      </c>
      <c r="H2816" s="94" t="s">
        <v>6811</v>
      </c>
    </row>
    <row r="2817" spans="1:8" x14ac:dyDescent="0.15">
      <c r="A2817" s="95">
        <v>44550</v>
      </c>
      <c r="B2817" s="94">
        <v>61</v>
      </c>
      <c r="C2817" s="94">
        <v>70</v>
      </c>
      <c r="D2817" s="94" t="s">
        <v>1280</v>
      </c>
      <c r="E2817" s="94" t="s">
        <v>6812</v>
      </c>
      <c r="F2817" s="94">
        <v>1067</v>
      </c>
      <c r="G2817" s="94" t="s">
        <v>1305</v>
      </c>
      <c r="H2817" s="94" t="s">
        <v>6813</v>
      </c>
    </row>
    <row r="2818" spans="1:8" x14ac:dyDescent="0.15">
      <c r="A2818" s="95">
        <v>44823</v>
      </c>
      <c r="B2818" s="94">
        <v>61</v>
      </c>
      <c r="C2818" s="94">
        <v>71</v>
      </c>
      <c r="D2818" s="94" t="s">
        <v>1280</v>
      </c>
      <c r="E2818" s="94" t="s">
        <v>6814</v>
      </c>
      <c r="F2818" s="94">
        <v>1067</v>
      </c>
      <c r="G2818" s="94" t="s">
        <v>1305</v>
      </c>
      <c r="H2818" s="94" t="s">
        <v>6815</v>
      </c>
    </row>
    <row r="2819" spans="1:8" x14ac:dyDescent="0.15">
      <c r="A2819" s="95">
        <v>42766</v>
      </c>
      <c r="B2819" s="94">
        <v>41</v>
      </c>
      <c r="C2819" s="94">
        <v>72</v>
      </c>
      <c r="D2819" s="94" t="s">
        <v>1280</v>
      </c>
      <c r="E2819" s="94" t="s">
        <v>6816</v>
      </c>
      <c r="F2819" s="94">
        <v>1067</v>
      </c>
      <c r="G2819" s="94" t="s">
        <v>1305</v>
      </c>
      <c r="H2819" s="94" t="s">
        <v>6817</v>
      </c>
    </row>
    <row r="2820" spans="1:8" x14ac:dyDescent="0.15">
      <c r="A2820" s="95">
        <v>43656</v>
      </c>
      <c r="B2820" s="94">
        <v>12</v>
      </c>
      <c r="C2820" s="94">
        <v>73</v>
      </c>
      <c r="D2820" s="94" t="s">
        <v>1280</v>
      </c>
      <c r="E2820" s="94" t="s">
        <v>6818</v>
      </c>
      <c r="F2820" s="94">
        <v>1067</v>
      </c>
      <c r="G2820" s="94" t="s">
        <v>1322</v>
      </c>
      <c r="H2820" s="94" t="s">
        <v>6819</v>
      </c>
    </row>
    <row r="2821" spans="1:8" x14ac:dyDescent="0.15">
      <c r="A2821" s="95">
        <v>43696</v>
      </c>
      <c r="B2821" s="94">
        <v>12</v>
      </c>
      <c r="C2821" s="94">
        <v>74</v>
      </c>
      <c r="D2821" s="94" t="s">
        <v>1280</v>
      </c>
      <c r="E2821" s="94" t="s">
        <v>6820</v>
      </c>
      <c r="F2821" s="94">
        <v>1067</v>
      </c>
      <c r="G2821" s="94" t="s">
        <v>1322</v>
      </c>
      <c r="H2821" s="94" t="s">
        <v>6821</v>
      </c>
    </row>
    <row r="2822" spans="1:8" x14ac:dyDescent="0.15">
      <c r="A2822" s="95">
        <v>44460</v>
      </c>
      <c r="B2822" s="94">
        <v>12</v>
      </c>
      <c r="C2822" s="94">
        <v>75</v>
      </c>
      <c r="D2822" s="94" t="s">
        <v>1280</v>
      </c>
      <c r="E2822" s="94" t="s">
        <v>6822</v>
      </c>
      <c r="F2822" s="94">
        <v>1067</v>
      </c>
      <c r="G2822" s="94" t="s">
        <v>1322</v>
      </c>
      <c r="H2822" s="94" t="s">
        <v>6823</v>
      </c>
    </row>
    <row r="2823" spans="1:8" x14ac:dyDescent="0.15">
      <c r="A2823" s="95">
        <v>44825</v>
      </c>
      <c r="B2823" s="94">
        <v>12</v>
      </c>
      <c r="C2823" s="94">
        <v>76</v>
      </c>
      <c r="D2823" s="94" t="s">
        <v>1280</v>
      </c>
      <c r="E2823" s="94" t="s">
        <v>6824</v>
      </c>
      <c r="F2823" s="94">
        <v>1067</v>
      </c>
      <c r="G2823" s="94" t="s">
        <v>1322</v>
      </c>
      <c r="H2823" s="94" t="s">
        <v>6825</v>
      </c>
    </row>
    <row r="2824" spans="1:8" x14ac:dyDescent="0.15">
      <c r="A2824" s="95">
        <v>43990</v>
      </c>
      <c r="B2824" s="94">
        <v>12</v>
      </c>
      <c r="C2824" s="94">
        <v>77</v>
      </c>
      <c r="D2824" s="94" t="s">
        <v>1280</v>
      </c>
      <c r="E2824" s="94" t="s">
        <v>6826</v>
      </c>
      <c r="F2824" s="94">
        <v>1067</v>
      </c>
      <c r="G2824" s="94" t="s">
        <v>1322</v>
      </c>
      <c r="H2824" s="94" t="s">
        <v>6827</v>
      </c>
    </row>
    <row r="2825" spans="1:8" x14ac:dyDescent="0.15">
      <c r="A2825" s="95">
        <v>44532</v>
      </c>
      <c r="B2825" s="94">
        <v>12</v>
      </c>
      <c r="C2825" s="94">
        <v>78</v>
      </c>
      <c r="D2825" s="94" t="s">
        <v>1280</v>
      </c>
      <c r="E2825" s="94" t="s">
        <v>6828</v>
      </c>
      <c r="F2825" s="94">
        <v>1067</v>
      </c>
      <c r="G2825" s="94" t="s">
        <v>1322</v>
      </c>
      <c r="H2825" s="94" t="s">
        <v>6829</v>
      </c>
    </row>
    <row r="2826" spans="1:8" x14ac:dyDescent="0.15">
      <c r="A2826" s="95">
        <v>43628</v>
      </c>
      <c r="B2826" s="94">
        <v>61</v>
      </c>
      <c r="C2826" s="94">
        <v>79</v>
      </c>
      <c r="D2826" s="94" t="s">
        <v>1314</v>
      </c>
      <c r="E2826" s="94" t="s">
        <v>6830</v>
      </c>
      <c r="F2826" s="94">
        <v>1067</v>
      </c>
      <c r="G2826" s="94" t="s">
        <v>1322</v>
      </c>
      <c r="H2826" s="94" t="s">
        <v>6831</v>
      </c>
    </row>
    <row r="2827" spans="1:8" x14ac:dyDescent="0.15">
      <c r="A2827" s="95">
        <v>43696</v>
      </c>
      <c r="B2827" s="94">
        <v>61</v>
      </c>
      <c r="C2827" s="94">
        <v>80</v>
      </c>
      <c r="D2827" s="94" t="s">
        <v>1314</v>
      </c>
      <c r="E2827" s="94" t="s">
        <v>6832</v>
      </c>
      <c r="F2827" s="94">
        <v>1067</v>
      </c>
      <c r="G2827" s="94" t="s">
        <v>1322</v>
      </c>
      <c r="H2827" s="94" t="s">
        <v>6833</v>
      </c>
    </row>
    <row r="2828" spans="1:8" x14ac:dyDescent="0.15">
      <c r="A2828" s="95">
        <v>43656</v>
      </c>
      <c r="B2828" s="94">
        <v>61</v>
      </c>
      <c r="C2828" s="94">
        <v>79</v>
      </c>
      <c r="D2828" s="94" t="s">
        <v>1314</v>
      </c>
      <c r="E2828" s="94" t="s">
        <v>6830</v>
      </c>
      <c r="F2828" s="94">
        <v>1067</v>
      </c>
      <c r="G2828" s="94" t="s">
        <v>1322</v>
      </c>
      <c r="H2828" s="94" t="s">
        <v>6834</v>
      </c>
    </row>
    <row r="2829" spans="1:8" x14ac:dyDescent="0.15">
      <c r="A2829" s="95">
        <v>44460</v>
      </c>
      <c r="B2829" s="94">
        <v>61</v>
      </c>
      <c r="C2829" s="94">
        <v>81</v>
      </c>
      <c r="D2829" s="94" t="s">
        <v>1314</v>
      </c>
      <c r="E2829" s="94" t="s">
        <v>6835</v>
      </c>
      <c r="F2829" s="94">
        <v>1067</v>
      </c>
      <c r="G2829" s="94" t="s">
        <v>1322</v>
      </c>
      <c r="H2829" s="94" t="s">
        <v>6836</v>
      </c>
    </row>
    <row r="2830" spans="1:8" x14ac:dyDescent="0.15">
      <c r="A2830" s="95">
        <v>44825</v>
      </c>
      <c r="B2830" s="94">
        <v>61</v>
      </c>
      <c r="C2830" s="94">
        <v>82</v>
      </c>
      <c r="D2830" s="94" t="s">
        <v>1314</v>
      </c>
      <c r="E2830" s="94" t="s">
        <v>6837</v>
      </c>
      <c r="F2830" s="94">
        <v>1067</v>
      </c>
      <c r="G2830" s="94" t="s">
        <v>1322</v>
      </c>
      <c r="H2830" s="94" t="s">
        <v>6838</v>
      </c>
    </row>
    <row r="2831" spans="1:8" x14ac:dyDescent="0.15">
      <c r="A2831" s="95">
        <v>43990</v>
      </c>
      <c r="B2831" s="94">
        <v>61</v>
      </c>
      <c r="C2831" s="94">
        <v>83</v>
      </c>
      <c r="D2831" s="94" t="s">
        <v>1314</v>
      </c>
      <c r="E2831" s="94" t="s">
        <v>6839</v>
      </c>
      <c r="F2831" s="94">
        <v>1067</v>
      </c>
      <c r="G2831" s="94" t="s">
        <v>1322</v>
      </c>
      <c r="H2831" s="94" t="s">
        <v>6840</v>
      </c>
    </row>
    <row r="2832" spans="1:8" x14ac:dyDescent="0.15">
      <c r="A2832" s="95">
        <v>44532</v>
      </c>
      <c r="B2832" s="94">
        <v>61</v>
      </c>
      <c r="C2832" s="94">
        <v>84</v>
      </c>
      <c r="D2832" s="94" t="s">
        <v>1314</v>
      </c>
      <c r="E2832" s="94" t="s">
        <v>6841</v>
      </c>
      <c r="F2832" s="94">
        <v>1067</v>
      </c>
      <c r="G2832" s="94" t="s">
        <v>1322</v>
      </c>
      <c r="H2832" s="94" t="s">
        <v>6842</v>
      </c>
    </row>
    <row r="2833" spans="1:8" x14ac:dyDescent="0.15">
      <c r="A2833" s="95">
        <v>43656</v>
      </c>
      <c r="B2833" s="94">
        <v>61</v>
      </c>
      <c r="C2833" s="94">
        <v>85</v>
      </c>
      <c r="D2833" s="94" t="s">
        <v>1280</v>
      </c>
      <c r="E2833" s="94" t="s">
        <v>6843</v>
      </c>
      <c r="F2833" s="94">
        <v>1067</v>
      </c>
      <c r="G2833" s="94" t="s">
        <v>1322</v>
      </c>
      <c r="H2833" s="94" t="s">
        <v>6844</v>
      </c>
    </row>
    <row r="2834" spans="1:8" x14ac:dyDescent="0.15">
      <c r="A2834" s="95">
        <v>43696</v>
      </c>
      <c r="B2834" s="94">
        <v>61</v>
      </c>
      <c r="C2834" s="94">
        <v>86</v>
      </c>
      <c r="D2834" s="94" t="s">
        <v>1280</v>
      </c>
      <c r="E2834" s="94" t="s">
        <v>6845</v>
      </c>
      <c r="F2834" s="94">
        <v>1067</v>
      </c>
      <c r="G2834" s="94" t="s">
        <v>1322</v>
      </c>
      <c r="H2834" s="94" t="s">
        <v>6846</v>
      </c>
    </row>
    <row r="2835" spans="1:8" x14ac:dyDescent="0.15">
      <c r="A2835" s="95">
        <v>44825</v>
      </c>
      <c r="B2835" s="94">
        <v>61</v>
      </c>
      <c r="C2835" s="94">
        <v>87</v>
      </c>
      <c r="D2835" s="94" t="s">
        <v>1280</v>
      </c>
      <c r="E2835" s="94" t="s">
        <v>6847</v>
      </c>
      <c r="F2835" s="94">
        <v>1067</v>
      </c>
      <c r="G2835" s="94" t="s">
        <v>1322</v>
      </c>
      <c r="H2835" s="94" t="s">
        <v>6848</v>
      </c>
    </row>
    <row r="2836" spans="1:8" x14ac:dyDescent="0.15">
      <c r="A2836" s="95">
        <v>42766</v>
      </c>
      <c r="B2836" s="94">
        <v>35</v>
      </c>
      <c r="C2836" s="94">
        <v>88</v>
      </c>
      <c r="D2836" s="94" t="s">
        <v>1280</v>
      </c>
      <c r="E2836" s="94" t="s">
        <v>6849</v>
      </c>
      <c r="F2836" s="94">
        <v>1067</v>
      </c>
      <c r="G2836" s="94" t="s">
        <v>1322</v>
      </c>
      <c r="H2836" s="94" t="s">
        <v>6850</v>
      </c>
    </row>
    <row r="2837" spans="1:8" x14ac:dyDescent="0.15">
      <c r="A2837" s="95">
        <v>43628</v>
      </c>
      <c r="B2837" s="94">
        <v>61</v>
      </c>
      <c r="C2837" s="94">
        <v>89</v>
      </c>
      <c r="D2837" s="94" t="s">
        <v>1280</v>
      </c>
      <c r="E2837" s="94" t="s">
        <v>6851</v>
      </c>
      <c r="F2837" s="94">
        <v>1067</v>
      </c>
      <c r="G2837" s="94" t="s">
        <v>1322</v>
      </c>
      <c r="H2837" s="94" t="s">
        <v>6852</v>
      </c>
    </row>
    <row r="2838" spans="1:8" x14ac:dyDescent="0.15">
      <c r="A2838" s="95">
        <v>43696</v>
      </c>
      <c r="B2838" s="94">
        <v>61</v>
      </c>
      <c r="C2838" s="94">
        <v>90</v>
      </c>
      <c r="D2838" s="94" t="s">
        <v>1280</v>
      </c>
      <c r="E2838" s="94" t="s">
        <v>6853</v>
      </c>
      <c r="F2838" s="94">
        <v>1067</v>
      </c>
      <c r="G2838" s="94" t="s">
        <v>1322</v>
      </c>
      <c r="H2838" s="94" t="s">
        <v>6854</v>
      </c>
    </row>
    <row r="2839" spans="1:8" x14ac:dyDescent="0.15">
      <c r="A2839" s="95">
        <v>43656</v>
      </c>
      <c r="B2839" s="94">
        <v>61</v>
      </c>
      <c r="C2839" s="94">
        <v>89</v>
      </c>
      <c r="D2839" s="94" t="s">
        <v>1280</v>
      </c>
      <c r="E2839" s="94" t="s">
        <v>6851</v>
      </c>
      <c r="F2839" s="94">
        <v>1067</v>
      </c>
      <c r="G2839" s="94" t="s">
        <v>1322</v>
      </c>
      <c r="H2839" s="94" t="s">
        <v>6855</v>
      </c>
    </row>
    <row r="2840" spans="1:8" x14ac:dyDescent="0.15">
      <c r="A2840" s="95">
        <v>44852</v>
      </c>
      <c r="B2840" s="94">
        <v>61</v>
      </c>
      <c r="C2840" s="94">
        <v>91</v>
      </c>
      <c r="D2840" s="94" t="s">
        <v>1280</v>
      </c>
      <c r="E2840" s="94" t="s">
        <v>6856</v>
      </c>
      <c r="F2840" s="94">
        <v>1067</v>
      </c>
      <c r="G2840" s="94" t="s">
        <v>1322</v>
      </c>
      <c r="H2840" s="94" t="s">
        <v>6857</v>
      </c>
    </row>
    <row r="2841" spans="1:8" x14ac:dyDescent="0.15">
      <c r="A2841" s="95">
        <v>41845</v>
      </c>
      <c r="B2841" s="94">
        <v>11</v>
      </c>
      <c r="C2841" s="94">
        <v>1</v>
      </c>
      <c r="D2841" s="94" t="s">
        <v>1280</v>
      </c>
      <c r="E2841" s="94" t="s">
        <v>6858</v>
      </c>
      <c r="F2841" s="94">
        <v>647</v>
      </c>
      <c r="G2841" s="94" t="s">
        <v>1287</v>
      </c>
      <c r="H2841" s="94" t="s">
        <v>6859</v>
      </c>
    </row>
    <row r="2842" spans="1:8" x14ac:dyDescent="0.15">
      <c r="A2842" s="95">
        <v>41845</v>
      </c>
      <c r="B2842" s="94">
        <v>61</v>
      </c>
      <c r="C2842" s="94">
        <v>2</v>
      </c>
      <c r="D2842" s="94" t="s">
        <v>1280</v>
      </c>
      <c r="E2842" s="94" t="s">
        <v>6860</v>
      </c>
      <c r="F2842" s="94">
        <v>647</v>
      </c>
      <c r="G2842" s="94" t="s">
        <v>1287</v>
      </c>
      <c r="H2842" s="94" t="s">
        <v>6861</v>
      </c>
    </row>
    <row r="2843" spans="1:8" x14ac:dyDescent="0.15">
      <c r="A2843" s="95">
        <v>41845</v>
      </c>
      <c r="B2843" s="94">
        <v>61</v>
      </c>
      <c r="C2843" s="94">
        <v>3</v>
      </c>
      <c r="D2843" s="94" t="s">
        <v>1280</v>
      </c>
      <c r="E2843" s="94" t="s">
        <v>6862</v>
      </c>
      <c r="F2843" s="94">
        <v>647</v>
      </c>
      <c r="G2843" s="94" t="s">
        <v>1287</v>
      </c>
      <c r="H2843" s="94" t="s">
        <v>6863</v>
      </c>
    </row>
    <row r="2844" spans="1:8" x14ac:dyDescent="0.15">
      <c r="A2844" s="95">
        <v>40752</v>
      </c>
      <c r="B2844" s="94">
        <v>61</v>
      </c>
      <c r="C2844" s="94">
        <v>4</v>
      </c>
      <c r="D2844" s="94" t="s">
        <v>1280</v>
      </c>
      <c r="E2844" s="94" t="s">
        <v>6864</v>
      </c>
      <c r="F2844" s="94">
        <v>647</v>
      </c>
      <c r="G2844" s="94" t="s">
        <v>1287</v>
      </c>
      <c r="H2844" s="94" t="s">
        <v>6865</v>
      </c>
    </row>
    <row r="2845" spans="1:8" x14ac:dyDescent="0.15">
      <c r="A2845" s="95">
        <v>40752</v>
      </c>
      <c r="B2845" s="94">
        <v>61</v>
      </c>
      <c r="C2845" s="94">
        <v>5</v>
      </c>
      <c r="D2845" s="94" t="s">
        <v>1280</v>
      </c>
      <c r="E2845" s="94" t="s">
        <v>6866</v>
      </c>
      <c r="F2845" s="94">
        <v>647</v>
      </c>
      <c r="G2845" s="94" t="s">
        <v>1287</v>
      </c>
      <c r="H2845" s="94" t="s">
        <v>6867</v>
      </c>
    </row>
    <row r="2846" spans="1:8" x14ac:dyDescent="0.15">
      <c r="A2846" s="95">
        <v>41845</v>
      </c>
      <c r="B2846" s="94">
        <v>61</v>
      </c>
      <c r="C2846" s="94">
        <v>6</v>
      </c>
      <c r="D2846" s="94" t="s">
        <v>1280</v>
      </c>
      <c r="E2846" s="94" t="s">
        <v>6868</v>
      </c>
      <c r="F2846" s="94">
        <v>647</v>
      </c>
      <c r="G2846" s="94" t="s">
        <v>1294</v>
      </c>
      <c r="H2846" s="94" t="s">
        <v>6869</v>
      </c>
    </row>
    <row r="2847" spans="1:8" x14ac:dyDescent="0.15">
      <c r="A2847" s="95">
        <v>43020</v>
      </c>
      <c r="B2847" s="94">
        <v>33</v>
      </c>
      <c r="C2847" s="94">
        <v>7</v>
      </c>
      <c r="D2847" s="94" t="s">
        <v>1280</v>
      </c>
      <c r="E2847" s="94" t="s">
        <v>6870</v>
      </c>
      <c r="F2847" s="94">
        <v>647</v>
      </c>
      <c r="G2847" s="94" t="s">
        <v>1294</v>
      </c>
      <c r="H2847" s="94" t="s">
        <v>6871</v>
      </c>
    </row>
    <row r="2848" spans="1:8" x14ac:dyDescent="0.15">
      <c r="A2848" s="95">
        <v>40879</v>
      </c>
      <c r="B2848" s="94">
        <v>33</v>
      </c>
      <c r="C2848" s="94">
        <v>8</v>
      </c>
      <c r="D2848" s="94" t="s">
        <v>1280</v>
      </c>
      <c r="E2848" s="94" t="s">
        <v>6872</v>
      </c>
      <c r="F2848" s="94">
        <v>647</v>
      </c>
      <c r="G2848" s="94" t="s">
        <v>1294</v>
      </c>
      <c r="H2848" s="94" t="s">
        <v>6873</v>
      </c>
    </row>
    <row r="2849" spans="1:8" x14ac:dyDescent="0.15">
      <c r="A2849" s="95">
        <v>41845</v>
      </c>
      <c r="B2849" s="94">
        <v>12</v>
      </c>
      <c r="C2849" s="94">
        <v>9</v>
      </c>
      <c r="D2849" s="94" t="s">
        <v>1280</v>
      </c>
      <c r="E2849" s="94" t="s">
        <v>6874</v>
      </c>
      <c r="F2849" s="94">
        <v>647</v>
      </c>
      <c r="G2849" s="94" t="s">
        <v>1294</v>
      </c>
      <c r="H2849" s="94" t="s">
        <v>6875</v>
      </c>
    </row>
    <row r="2850" spans="1:8" x14ac:dyDescent="0.15">
      <c r="A2850" s="95">
        <v>43020</v>
      </c>
      <c r="B2850" s="94">
        <v>12</v>
      </c>
      <c r="C2850" s="94">
        <v>10</v>
      </c>
      <c r="D2850" s="94" t="s">
        <v>1280</v>
      </c>
      <c r="E2850" s="94" t="s">
        <v>6876</v>
      </c>
      <c r="F2850" s="94">
        <v>647</v>
      </c>
      <c r="G2850" s="94" t="s">
        <v>1294</v>
      </c>
      <c r="H2850" s="94" t="s">
        <v>6877</v>
      </c>
    </row>
    <row r="2851" spans="1:8" x14ac:dyDescent="0.15">
      <c r="A2851" s="95">
        <v>40879</v>
      </c>
      <c r="B2851" s="94">
        <v>12</v>
      </c>
      <c r="C2851" s="94">
        <v>11</v>
      </c>
      <c r="D2851" s="94" t="s">
        <v>1280</v>
      </c>
      <c r="E2851" s="94" t="s">
        <v>6878</v>
      </c>
      <c r="F2851" s="94">
        <v>647</v>
      </c>
      <c r="G2851" s="94" t="s">
        <v>1294</v>
      </c>
      <c r="H2851" s="94" t="s">
        <v>6879</v>
      </c>
    </row>
    <row r="2852" spans="1:8" x14ac:dyDescent="0.15">
      <c r="A2852" s="95">
        <v>41845</v>
      </c>
      <c r="B2852" s="94">
        <v>34</v>
      </c>
      <c r="C2852" s="94">
        <v>12</v>
      </c>
      <c r="D2852" s="94" t="s">
        <v>1280</v>
      </c>
      <c r="E2852" s="94" t="s">
        <v>6880</v>
      </c>
      <c r="F2852" s="94">
        <v>647</v>
      </c>
      <c r="G2852" s="94" t="s">
        <v>1294</v>
      </c>
      <c r="H2852" s="94" t="s">
        <v>6881</v>
      </c>
    </row>
    <row r="2853" spans="1:8" x14ac:dyDescent="0.15">
      <c r="A2853" s="95">
        <v>40752</v>
      </c>
      <c r="B2853" s="94">
        <v>34</v>
      </c>
      <c r="C2853" s="94">
        <v>13</v>
      </c>
      <c r="D2853" s="94" t="s">
        <v>1280</v>
      </c>
      <c r="E2853" s="94" t="s">
        <v>6882</v>
      </c>
      <c r="F2853" s="94">
        <v>647</v>
      </c>
      <c r="G2853" s="94" t="s">
        <v>1294</v>
      </c>
      <c r="H2853" s="94" t="s">
        <v>6883</v>
      </c>
    </row>
    <row r="2854" spans="1:8" x14ac:dyDescent="0.15">
      <c r="A2854" s="95">
        <v>41845</v>
      </c>
      <c r="B2854" s="94">
        <v>61</v>
      </c>
      <c r="C2854" s="94">
        <v>14</v>
      </c>
      <c r="D2854" s="94" t="s">
        <v>1280</v>
      </c>
      <c r="E2854" s="94" t="s">
        <v>6884</v>
      </c>
      <c r="F2854" s="94">
        <v>647</v>
      </c>
      <c r="G2854" s="94" t="s">
        <v>1294</v>
      </c>
      <c r="H2854" s="94" t="s">
        <v>6885</v>
      </c>
    </row>
    <row r="2855" spans="1:8" x14ac:dyDescent="0.15">
      <c r="A2855" s="95">
        <v>43012</v>
      </c>
      <c r="B2855" s="94">
        <v>22</v>
      </c>
      <c r="C2855" s="94">
        <v>15</v>
      </c>
      <c r="D2855" s="94" t="s">
        <v>1280</v>
      </c>
      <c r="E2855" s="94" t="s">
        <v>6886</v>
      </c>
      <c r="F2855" s="94">
        <v>647</v>
      </c>
      <c r="G2855" s="94" t="s">
        <v>1294</v>
      </c>
      <c r="H2855" s="94" t="s">
        <v>6887</v>
      </c>
    </row>
    <row r="2856" spans="1:8" x14ac:dyDescent="0.15">
      <c r="A2856" s="95">
        <v>40879</v>
      </c>
      <c r="B2856" s="94">
        <v>22</v>
      </c>
      <c r="C2856" s="94">
        <v>16</v>
      </c>
      <c r="D2856" s="94" t="s">
        <v>1280</v>
      </c>
      <c r="E2856" s="94" t="s">
        <v>6888</v>
      </c>
      <c r="F2856" s="94">
        <v>647</v>
      </c>
      <c r="G2856" s="94" t="s">
        <v>1294</v>
      </c>
      <c r="H2856" s="94" t="s">
        <v>6889</v>
      </c>
    </row>
    <row r="2857" spans="1:8" x14ac:dyDescent="0.15">
      <c r="A2857" s="95">
        <v>41845</v>
      </c>
      <c r="B2857" s="94">
        <v>35</v>
      </c>
      <c r="C2857" s="94">
        <v>17</v>
      </c>
      <c r="D2857" s="94" t="s">
        <v>1280</v>
      </c>
      <c r="E2857" s="94" t="s">
        <v>6890</v>
      </c>
      <c r="F2857" s="94">
        <v>647</v>
      </c>
      <c r="G2857" s="94" t="s">
        <v>1294</v>
      </c>
      <c r="H2857" s="94" t="s">
        <v>6891</v>
      </c>
    </row>
    <row r="2858" spans="1:8" x14ac:dyDescent="0.15">
      <c r="A2858" s="95">
        <v>43020</v>
      </c>
      <c r="B2858" s="94">
        <v>35</v>
      </c>
      <c r="C2858" s="94">
        <v>18</v>
      </c>
      <c r="D2858" s="94" t="s">
        <v>1280</v>
      </c>
      <c r="E2858" s="94" t="s">
        <v>6892</v>
      </c>
      <c r="F2858" s="94">
        <v>647</v>
      </c>
      <c r="G2858" s="94" t="s">
        <v>1294</v>
      </c>
      <c r="H2858" s="94" t="s">
        <v>6893</v>
      </c>
    </row>
    <row r="2859" spans="1:8" x14ac:dyDescent="0.15">
      <c r="A2859" s="95">
        <v>40879</v>
      </c>
      <c r="B2859" s="94">
        <v>35</v>
      </c>
      <c r="C2859" s="94">
        <v>19</v>
      </c>
      <c r="D2859" s="94" t="s">
        <v>1280</v>
      </c>
      <c r="E2859" s="94" t="s">
        <v>6894</v>
      </c>
      <c r="F2859" s="94">
        <v>647</v>
      </c>
      <c r="G2859" s="94" t="s">
        <v>1294</v>
      </c>
      <c r="H2859" s="94" t="s">
        <v>6895</v>
      </c>
    </row>
    <row r="2860" spans="1:8" x14ac:dyDescent="0.15">
      <c r="A2860" s="95">
        <v>41845</v>
      </c>
      <c r="B2860" s="94">
        <v>61</v>
      </c>
      <c r="C2860" s="94">
        <v>20</v>
      </c>
      <c r="D2860" s="94" t="s">
        <v>1280</v>
      </c>
      <c r="E2860" s="94" t="s">
        <v>6896</v>
      </c>
      <c r="F2860" s="94">
        <v>647</v>
      </c>
      <c r="G2860" s="94" t="s">
        <v>1305</v>
      </c>
      <c r="H2860" s="94" t="s">
        <v>6897</v>
      </c>
    </row>
    <row r="2861" spans="1:8" x14ac:dyDescent="0.15">
      <c r="A2861" s="95">
        <v>43024</v>
      </c>
      <c r="B2861" s="94">
        <v>61</v>
      </c>
      <c r="C2861" s="94">
        <v>21</v>
      </c>
      <c r="D2861" s="94" t="s">
        <v>1280</v>
      </c>
      <c r="E2861" s="94" t="s">
        <v>6898</v>
      </c>
      <c r="F2861" s="94">
        <v>647</v>
      </c>
      <c r="G2861" s="94" t="s">
        <v>1305</v>
      </c>
      <c r="H2861" s="94" t="s">
        <v>6899</v>
      </c>
    </row>
    <row r="2862" spans="1:8" x14ac:dyDescent="0.15">
      <c r="A2862" s="95">
        <v>41845</v>
      </c>
      <c r="B2862" s="94">
        <v>51</v>
      </c>
      <c r="C2862" s="94">
        <v>22</v>
      </c>
      <c r="D2862" s="94" t="s">
        <v>1307</v>
      </c>
      <c r="E2862" s="94" t="s">
        <v>6900</v>
      </c>
      <c r="F2862" s="94">
        <v>647</v>
      </c>
      <c r="G2862" s="94" t="s">
        <v>1305</v>
      </c>
      <c r="H2862" s="94" t="s">
        <v>6901</v>
      </c>
    </row>
    <row r="2863" spans="1:8" x14ac:dyDescent="0.15">
      <c r="A2863" s="95">
        <v>40752</v>
      </c>
      <c r="B2863" s="94">
        <v>51</v>
      </c>
      <c r="C2863" s="94">
        <v>23</v>
      </c>
      <c r="D2863" s="94" t="s">
        <v>1307</v>
      </c>
      <c r="E2863" s="94" t="s">
        <v>6902</v>
      </c>
      <c r="F2863" s="94">
        <v>647</v>
      </c>
      <c r="G2863" s="94" t="s">
        <v>1305</v>
      </c>
      <c r="H2863" s="94" t="s">
        <v>6903</v>
      </c>
    </row>
    <row r="2864" spans="1:8" x14ac:dyDescent="0.15">
      <c r="A2864" s="95">
        <v>40752</v>
      </c>
      <c r="B2864" s="94">
        <v>61</v>
      </c>
      <c r="C2864" s="94">
        <v>24</v>
      </c>
      <c r="D2864" s="94" t="s">
        <v>1280</v>
      </c>
      <c r="E2864" s="94" t="s">
        <v>6904</v>
      </c>
      <c r="F2864" s="94">
        <v>647</v>
      </c>
      <c r="G2864" s="94" t="s">
        <v>1305</v>
      </c>
      <c r="H2864" s="94" t="s">
        <v>6905</v>
      </c>
    </row>
    <row r="2865" spans="1:8" x14ac:dyDescent="0.15">
      <c r="A2865" s="95">
        <v>40752</v>
      </c>
      <c r="B2865" s="94">
        <v>61</v>
      </c>
      <c r="C2865" s="94">
        <v>25</v>
      </c>
      <c r="D2865" s="94" t="s">
        <v>1280</v>
      </c>
      <c r="E2865" s="94" t="s">
        <v>6906</v>
      </c>
      <c r="F2865" s="94">
        <v>647</v>
      </c>
      <c r="G2865" s="94" t="s">
        <v>1305</v>
      </c>
      <c r="H2865" s="94" t="s">
        <v>6907</v>
      </c>
    </row>
    <row r="2866" spans="1:8" x14ac:dyDescent="0.15">
      <c r="A2866" s="95">
        <v>41845</v>
      </c>
      <c r="B2866" s="94">
        <v>61</v>
      </c>
      <c r="C2866" s="94">
        <v>26</v>
      </c>
      <c r="D2866" s="94" t="s">
        <v>1280</v>
      </c>
      <c r="E2866" s="94" t="s">
        <v>6908</v>
      </c>
      <c r="F2866" s="94">
        <v>647</v>
      </c>
      <c r="G2866" s="94" t="s">
        <v>1305</v>
      </c>
      <c r="H2866" s="94" t="s">
        <v>6909</v>
      </c>
    </row>
    <row r="2867" spans="1:8" x14ac:dyDescent="0.15">
      <c r="A2867" s="95">
        <v>40752</v>
      </c>
      <c r="B2867" s="94">
        <v>61</v>
      </c>
      <c r="C2867" s="94">
        <v>27</v>
      </c>
      <c r="D2867" s="94" t="s">
        <v>1280</v>
      </c>
      <c r="E2867" s="94" t="s">
        <v>6910</v>
      </c>
      <c r="F2867" s="94">
        <v>647</v>
      </c>
      <c r="G2867" s="94" t="s">
        <v>1316</v>
      </c>
      <c r="H2867" s="94" t="s">
        <v>6911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D5B46-4045-194E-A087-081A6F079176}">
  <dimension ref="A1:H11"/>
  <sheetViews>
    <sheetView zoomScale="140" zoomScaleNormal="140" workbookViewId="0"/>
  </sheetViews>
  <sheetFormatPr baseColWidth="10" defaultRowHeight="13" x14ac:dyDescent="0.15"/>
  <cols>
    <col min="1" max="1" width="16.6640625" bestFit="1" customWidth="1"/>
    <col min="2" max="2" width="19.33203125" bestFit="1" customWidth="1"/>
    <col min="3" max="3" width="9.33203125" bestFit="1" customWidth="1"/>
    <col min="4" max="4" width="20" bestFit="1" customWidth="1"/>
    <col min="5" max="5" width="16.83203125" bestFit="1" customWidth="1"/>
    <col min="6" max="6" width="16.33203125" bestFit="1" customWidth="1"/>
    <col min="7" max="7" width="21.5" bestFit="1" customWidth="1"/>
    <col min="8" max="9" width="10" bestFit="1" customWidth="1"/>
  </cols>
  <sheetData>
    <row r="1" spans="1:8" ht="14" x14ac:dyDescent="0.15">
      <c r="A1" s="88" t="s">
        <v>238</v>
      </c>
      <c r="B1" s="89" t="s">
        <v>1269</v>
      </c>
    </row>
    <row r="2" spans="1:8" ht="14" x14ac:dyDescent="0.15">
      <c r="A2" s="88" t="s">
        <v>1277</v>
      </c>
      <c r="B2" s="89" t="s">
        <v>1269</v>
      </c>
    </row>
    <row r="4" spans="1:8" ht="14" x14ac:dyDescent="0.15">
      <c r="A4" s="14" t="s">
        <v>1271</v>
      </c>
      <c r="B4" s="14" t="s">
        <v>1270</v>
      </c>
      <c r="C4" s="37"/>
      <c r="D4" s="37"/>
      <c r="E4" s="37"/>
      <c r="F4" s="37"/>
      <c r="G4" s="37"/>
      <c r="H4" s="38"/>
    </row>
    <row r="5" spans="1:8" ht="42" x14ac:dyDescent="0.15">
      <c r="A5" s="14" t="s">
        <v>1163</v>
      </c>
      <c r="B5" s="13" t="s">
        <v>1230</v>
      </c>
      <c r="C5" s="15" t="s">
        <v>1216</v>
      </c>
      <c r="D5" s="15" t="s">
        <v>1232</v>
      </c>
      <c r="E5" s="15" t="s">
        <v>1218</v>
      </c>
      <c r="F5" s="15" t="s">
        <v>1233</v>
      </c>
      <c r="G5" s="15" t="s">
        <v>1229</v>
      </c>
      <c r="H5" s="39" t="s">
        <v>1164</v>
      </c>
    </row>
    <row r="6" spans="1:8" ht="14" x14ac:dyDescent="0.15">
      <c r="A6" s="16" t="s">
        <v>242</v>
      </c>
      <c r="B6" s="20"/>
      <c r="C6" s="23">
        <v>24</v>
      </c>
      <c r="D6" s="23">
        <v>11</v>
      </c>
      <c r="E6" s="23"/>
      <c r="F6" s="23">
        <v>5</v>
      </c>
      <c r="G6" s="23">
        <v>3</v>
      </c>
      <c r="H6" s="40">
        <v>43</v>
      </c>
    </row>
    <row r="7" spans="1:8" ht="14" x14ac:dyDescent="0.15">
      <c r="A7" s="17" t="s">
        <v>240</v>
      </c>
      <c r="B7" s="21">
        <v>1</v>
      </c>
      <c r="C7" s="24">
        <v>14</v>
      </c>
      <c r="D7" s="93">
        <v>60</v>
      </c>
      <c r="E7" s="24">
        <v>10</v>
      </c>
      <c r="F7" s="24">
        <v>10</v>
      </c>
      <c r="G7" s="93">
        <v>24</v>
      </c>
      <c r="H7" s="41">
        <v>119</v>
      </c>
    </row>
    <row r="8" spans="1:8" ht="14" x14ac:dyDescent="0.15">
      <c r="A8" s="17" t="s">
        <v>241</v>
      </c>
      <c r="B8" s="92">
        <v>50</v>
      </c>
      <c r="C8" s="24">
        <v>17</v>
      </c>
      <c r="D8" s="24">
        <v>7</v>
      </c>
      <c r="E8" s="24"/>
      <c r="F8" s="24">
        <v>37</v>
      </c>
      <c r="G8" s="93">
        <v>39</v>
      </c>
      <c r="H8" s="41">
        <v>150</v>
      </c>
    </row>
    <row r="9" spans="1:8" ht="14" x14ac:dyDescent="0.15">
      <c r="A9" s="17" t="s">
        <v>244</v>
      </c>
      <c r="B9" s="21">
        <v>3</v>
      </c>
      <c r="C9" s="24">
        <v>2</v>
      </c>
      <c r="D9" s="24">
        <v>5</v>
      </c>
      <c r="E9" s="24">
        <v>3</v>
      </c>
      <c r="F9" s="24">
        <v>2</v>
      </c>
      <c r="G9" s="24">
        <v>6</v>
      </c>
      <c r="H9" s="41">
        <v>21</v>
      </c>
    </row>
    <row r="10" spans="1:8" ht="14" x14ac:dyDescent="0.15">
      <c r="A10" s="17" t="s">
        <v>243</v>
      </c>
      <c r="B10" s="21">
        <v>10</v>
      </c>
      <c r="C10" s="24">
        <v>14</v>
      </c>
      <c r="D10" s="24">
        <v>2</v>
      </c>
      <c r="E10" s="93">
        <v>31</v>
      </c>
      <c r="F10" s="24">
        <v>19</v>
      </c>
      <c r="G10" s="24">
        <v>3</v>
      </c>
      <c r="H10" s="41">
        <v>79</v>
      </c>
    </row>
    <row r="11" spans="1:8" ht="14" x14ac:dyDescent="0.15">
      <c r="A11" s="18" t="s">
        <v>1164</v>
      </c>
      <c r="B11" s="22">
        <v>64</v>
      </c>
      <c r="C11" s="25">
        <v>71</v>
      </c>
      <c r="D11" s="25">
        <v>85</v>
      </c>
      <c r="E11" s="25">
        <v>44</v>
      </c>
      <c r="F11" s="25">
        <v>73</v>
      </c>
      <c r="G11" s="25">
        <v>75</v>
      </c>
      <c r="H11" s="42">
        <v>412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FD3C6-8A63-A844-BC7F-569CE80412E9}">
  <sheetPr>
    <tabColor theme="6"/>
  </sheetPr>
  <dimension ref="A1"/>
  <sheetViews>
    <sheetView workbookViewId="0"/>
  </sheetViews>
  <sheetFormatPr baseColWidth="10" defaultRowHeight="13"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8E0F-AE32-D84E-A829-7A51A26D36A8}">
  <dimension ref="A3:AK95"/>
  <sheetViews>
    <sheetView zoomScale="180" zoomScaleNormal="180" workbookViewId="0"/>
  </sheetViews>
  <sheetFormatPr baseColWidth="10" defaultRowHeight="13" x14ac:dyDescent="0.15"/>
  <cols>
    <col min="1" max="1" width="14.5" bestFit="1" customWidth="1"/>
    <col min="2" max="2" width="7.6640625" bestFit="1" customWidth="1"/>
    <col min="3" max="3" width="4.1640625" bestFit="1" customWidth="1"/>
    <col min="4" max="4" width="3.1640625" bestFit="1" customWidth="1"/>
    <col min="5" max="6" width="4.1640625" bestFit="1" customWidth="1"/>
    <col min="7" max="10" width="3.1640625" bestFit="1" customWidth="1"/>
    <col min="11" max="11" width="4.1640625" bestFit="1" customWidth="1"/>
    <col min="12" max="14" width="3.1640625" bestFit="1" customWidth="1"/>
    <col min="15" max="15" width="5.1640625" bestFit="1" customWidth="1"/>
    <col min="16" max="16" width="10" bestFit="1" customWidth="1"/>
    <col min="17" max="28" width="14.33203125" bestFit="1" customWidth="1"/>
    <col min="29" max="29" width="5.1640625" bestFit="1" customWidth="1"/>
    <col min="30" max="30" width="8.1640625" bestFit="1" customWidth="1"/>
    <col min="31" max="100" width="3.1640625" bestFit="1" customWidth="1"/>
    <col min="101" max="113" width="4.1640625" bestFit="1" customWidth="1"/>
    <col min="114" max="114" width="10" bestFit="1" customWidth="1"/>
  </cols>
  <sheetData>
    <row r="3" spans="1:37" ht="28" x14ac:dyDescent="0.15">
      <c r="A3" s="14" t="s">
        <v>6912</v>
      </c>
      <c r="B3" s="14" t="s">
        <v>1270</v>
      </c>
      <c r="C3" s="37"/>
      <c r="D3" s="37"/>
      <c r="E3" s="37"/>
      <c r="F3" s="37"/>
      <c r="G3" s="37"/>
      <c r="H3" s="37"/>
      <c r="I3" s="37"/>
      <c r="J3" s="37"/>
      <c r="K3" s="37"/>
      <c r="L3" s="37"/>
      <c r="M3" s="37"/>
      <c r="N3" s="37"/>
      <c r="O3" s="37"/>
      <c r="P3" s="38"/>
    </row>
    <row r="4" spans="1:37" ht="14" x14ac:dyDescent="0.15">
      <c r="A4" s="14" t="s">
        <v>1163</v>
      </c>
      <c r="B4" s="13">
        <v>11</v>
      </c>
      <c r="C4" s="15">
        <v>12</v>
      </c>
      <c r="D4" s="15">
        <v>13</v>
      </c>
      <c r="E4" s="15">
        <v>21</v>
      </c>
      <c r="F4" s="15">
        <v>22</v>
      </c>
      <c r="G4" s="15">
        <v>31</v>
      </c>
      <c r="H4" s="15">
        <v>32</v>
      </c>
      <c r="I4" s="15">
        <v>33</v>
      </c>
      <c r="J4" s="15">
        <v>34</v>
      </c>
      <c r="K4" s="15">
        <v>35</v>
      </c>
      <c r="L4" s="15">
        <v>36</v>
      </c>
      <c r="M4" s="15">
        <v>41</v>
      </c>
      <c r="N4" s="15">
        <v>51</v>
      </c>
      <c r="O4" s="15">
        <v>61</v>
      </c>
      <c r="P4" s="39" t="s">
        <v>1164</v>
      </c>
    </row>
    <row r="5" spans="1:37" x14ac:dyDescent="0.15">
      <c r="A5" s="16">
        <v>587</v>
      </c>
      <c r="B5" s="20"/>
      <c r="C5" s="23">
        <v>2</v>
      </c>
      <c r="D5" s="23"/>
      <c r="E5" s="23"/>
      <c r="F5" s="23">
        <v>2</v>
      </c>
      <c r="G5" s="23"/>
      <c r="H5" s="23"/>
      <c r="I5" s="23"/>
      <c r="J5" s="23"/>
      <c r="K5" s="23">
        <v>3</v>
      </c>
      <c r="L5" s="23"/>
      <c r="M5" s="23"/>
      <c r="N5" s="23"/>
      <c r="O5" s="23">
        <v>5</v>
      </c>
      <c r="P5" s="40">
        <v>12</v>
      </c>
    </row>
    <row r="6" spans="1:37" x14ac:dyDescent="0.15">
      <c r="A6" s="17">
        <v>605</v>
      </c>
      <c r="B6" s="21">
        <v>1</v>
      </c>
      <c r="C6" s="24">
        <v>2</v>
      </c>
      <c r="D6" s="24"/>
      <c r="E6" s="24"/>
      <c r="F6" s="24">
        <v>2</v>
      </c>
      <c r="G6" s="24"/>
      <c r="H6" s="24"/>
      <c r="I6" s="24"/>
      <c r="J6" s="24"/>
      <c r="K6" s="24">
        <v>3</v>
      </c>
      <c r="L6" s="24"/>
      <c r="M6" s="24"/>
      <c r="N6" s="24">
        <v>1</v>
      </c>
      <c r="O6" s="24">
        <v>11</v>
      </c>
      <c r="P6" s="41">
        <v>20</v>
      </c>
    </row>
    <row r="7" spans="1:37" x14ac:dyDescent="0.15">
      <c r="A7" s="17">
        <v>647</v>
      </c>
      <c r="B7" s="21">
        <v>1</v>
      </c>
      <c r="C7" s="24">
        <v>3</v>
      </c>
      <c r="D7" s="24"/>
      <c r="E7" s="24"/>
      <c r="F7" s="24">
        <v>2</v>
      </c>
      <c r="G7" s="24"/>
      <c r="H7" s="24"/>
      <c r="I7" s="24">
        <v>2</v>
      </c>
      <c r="J7" s="24">
        <v>2</v>
      </c>
      <c r="K7" s="24">
        <v>3</v>
      </c>
      <c r="L7" s="24"/>
      <c r="M7" s="24"/>
      <c r="N7" s="24">
        <v>2</v>
      </c>
      <c r="O7" s="24">
        <v>12</v>
      </c>
      <c r="P7" s="41">
        <v>27</v>
      </c>
    </row>
    <row r="8" spans="1:37" x14ac:dyDescent="0.15">
      <c r="A8" s="17">
        <v>674</v>
      </c>
      <c r="B8" s="21">
        <v>4</v>
      </c>
      <c r="C8" s="24">
        <v>10</v>
      </c>
      <c r="D8" s="24"/>
      <c r="E8" s="24">
        <v>1</v>
      </c>
      <c r="F8" s="24">
        <v>4</v>
      </c>
      <c r="G8" s="24"/>
      <c r="H8" s="24"/>
      <c r="I8" s="24">
        <v>1</v>
      </c>
      <c r="J8" s="24">
        <v>2</v>
      </c>
      <c r="K8" s="24">
        <v>7</v>
      </c>
      <c r="L8" s="24"/>
      <c r="M8" s="24">
        <v>2</v>
      </c>
      <c r="N8" s="24"/>
      <c r="O8" s="24">
        <v>43</v>
      </c>
      <c r="P8" s="41">
        <v>74</v>
      </c>
    </row>
    <row r="9" spans="1:37" x14ac:dyDescent="0.15">
      <c r="A9" s="17">
        <v>812</v>
      </c>
      <c r="B9" s="21">
        <v>3</v>
      </c>
      <c r="C9" s="24">
        <v>2</v>
      </c>
      <c r="D9" s="24"/>
      <c r="E9" s="24">
        <v>2</v>
      </c>
      <c r="F9" s="24">
        <v>2</v>
      </c>
      <c r="G9" s="24"/>
      <c r="H9" s="24">
        <v>1</v>
      </c>
      <c r="I9" s="24"/>
      <c r="J9" s="24">
        <v>2</v>
      </c>
      <c r="K9" s="24">
        <v>2</v>
      </c>
      <c r="L9" s="24"/>
      <c r="M9" s="24"/>
      <c r="N9" s="24">
        <v>1</v>
      </c>
      <c r="O9" s="24">
        <v>10</v>
      </c>
      <c r="P9" s="41">
        <v>25</v>
      </c>
    </row>
    <row r="10" spans="1:37" x14ac:dyDescent="0.15">
      <c r="A10" s="17">
        <v>818</v>
      </c>
      <c r="B10" s="21">
        <v>3</v>
      </c>
      <c r="C10" s="24">
        <v>2</v>
      </c>
      <c r="D10" s="24"/>
      <c r="E10" s="24">
        <v>3</v>
      </c>
      <c r="F10" s="24">
        <v>2</v>
      </c>
      <c r="G10" s="24"/>
      <c r="H10" s="24">
        <v>1</v>
      </c>
      <c r="I10" s="24">
        <v>1</v>
      </c>
      <c r="J10" s="24">
        <v>2</v>
      </c>
      <c r="K10" s="24">
        <v>2</v>
      </c>
      <c r="L10" s="24"/>
      <c r="M10" s="24"/>
      <c r="N10" s="24">
        <v>2</v>
      </c>
      <c r="O10" s="24">
        <v>12</v>
      </c>
      <c r="P10" s="41">
        <v>30</v>
      </c>
      <c r="V10" s="2" t="s">
        <v>6913</v>
      </c>
      <c r="W10" s="2">
        <v>11</v>
      </c>
      <c r="X10" s="2">
        <v>12</v>
      </c>
      <c r="Y10" s="2">
        <v>13</v>
      </c>
      <c r="Z10" s="2">
        <v>21</v>
      </c>
      <c r="AA10" s="2">
        <v>22</v>
      </c>
      <c r="AB10" s="2">
        <v>31</v>
      </c>
      <c r="AC10" s="2">
        <v>32</v>
      </c>
      <c r="AD10" s="2">
        <v>33</v>
      </c>
      <c r="AE10" s="2">
        <v>34</v>
      </c>
      <c r="AF10" s="2">
        <v>35</v>
      </c>
      <c r="AG10" s="2">
        <v>36</v>
      </c>
      <c r="AH10" s="2">
        <v>41</v>
      </c>
      <c r="AI10" s="2">
        <v>51</v>
      </c>
      <c r="AJ10" s="2">
        <v>61</v>
      </c>
      <c r="AK10" s="2" t="s">
        <v>1164</v>
      </c>
    </row>
    <row r="11" spans="1:37" x14ac:dyDescent="0.15">
      <c r="A11" s="17">
        <v>832</v>
      </c>
      <c r="B11" s="21">
        <v>1</v>
      </c>
      <c r="C11" s="24">
        <v>2</v>
      </c>
      <c r="D11" s="24"/>
      <c r="E11" s="24"/>
      <c r="F11" s="24">
        <v>2</v>
      </c>
      <c r="G11" s="24"/>
      <c r="H11" s="24">
        <v>1</v>
      </c>
      <c r="I11" s="24">
        <v>2</v>
      </c>
      <c r="J11" s="24">
        <v>1</v>
      </c>
      <c r="K11" s="24">
        <v>2</v>
      </c>
      <c r="L11" s="24"/>
      <c r="M11" s="24">
        <v>1</v>
      </c>
      <c r="N11" s="24">
        <v>2</v>
      </c>
      <c r="O11" s="24">
        <v>6</v>
      </c>
      <c r="P11" s="41">
        <v>20</v>
      </c>
      <c r="V11" s="97" t="s">
        <v>6912</v>
      </c>
      <c r="W11">
        <v>257</v>
      </c>
      <c r="X11">
        <v>380</v>
      </c>
      <c r="Y11">
        <v>6</v>
      </c>
      <c r="Z11">
        <v>103</v>
      </c>
      <c r="AA11">
        <v>205</v>
      </c>
      <c r="AB11">
        <v>23</v>
      </c>
      <c r="AC11">
        <v>35</v>
      </c>
      <c r="AD11">
        <v>80</v>
      </c>
      <c r="AE11">
        <v>95</v>
      </c>
      <c r="AF11">
        <v>215</v>
      </c>
      <c r="AG11">
        <v>28</v>
      </c>
      <c r="AH11">
        <v>97</v>
      </c>
      <c r="AI11">
        <v>85</v>
      </c>
      <c r="AJ11">
        <v>1257</v>
      </c>
      <c r="AK11">
        <v>2866</v>
      </c>
    </row>
    <row r="12" spans="1:37" x14ac:dyDescent="0.15">
      <c r="A12" s="17">
        <v>844</v>
      </c>
      <c r="B12" s="21">
        <v>3</v>
      </c>
      <c r="C12" s="24">
        <v>11</v>
      </c>
      <c r="D12" s="24"/>
      <c r="E12" s="24">
        <v>2</v>
      </c>
      <c r="F12" s="24">
        <v>10</v>
      </c>
      <c r="G12" s="24"/>
      <c r="H12" s="24">
        <v>1</v>
      </c>
      <c r="I12" s="24">
        <v>2</v>
      </c>
      <c r="J12" s="24">
        <v>2</v>
      </c>
      <c r="K12" s="24">
        <v>11</v>
      </c>
      <c r="L12" s="24">
        <v>2</v>
      </c>
      <c r="M12" s="24">
        <v>3</v>
      </c>
      <c r="N12" s="24">
        <v>1</v>
      </c>
      <c r="O12" s="24">
        <v>39</v>
      </c>
      <c r="P12" s="41">
        <v>87</v>
      </c>
      <c r="V12" s="97" t="s">
        <v>6914</v>
      </c>
      <c r="W12" s="96">
        <f>W11/90</f>
        <v>2.8555555555555556</v>
      </c>
      <c r="X12" s="96">
        <f t="shared" ref="X12:AK12" si="0">X11/90</f>
        <v>4.2222222222222223</v>
      </c>
      <c r="Y12" s="96">
        <f t="shared" si="0"/>
        <v>6.6666666666666666E-2</v>
      </c>
      <c r="Z12" s="96">
        <f t="shared" si="0"/>
        <v>1.1444444444444444</v>
      </c>
      <c r="AA12" s="96">
        <f t="shared" si="0"/>
        <v>2.2777777777777777</v>
      </c>
      <c r="AB12" s="96">
        <f t="shared" si="0"/>
        <v>0.25555555555555554</v>
      </c>
      <c r="AC12" s="96">
        <f t="shared" si="0"/>
        <v>0.3888888888888889</v>
      </c>
      <c r="AD12" s="96">
        <f t="shared" si="0"/>
        <v>0.88888888888888884</v>
      </c>
      <c r="AE12" s="96">
        <f t="shared" si="0"/>
        <v>1.0555555555555556</v>
      </c>
      <c r="AF12" s="96">
        <f t="shared" si="0"/>
        <v>2.3888888888888888</v>
      </c>
      <c r="AG12" s="96">
        <f t="shared" si="0"/>
        <v>0.31111111111111112</v>
      </c>
      <c r="AH12" s="96">
        <f t="shared" si="0"/>
        <v>1.0777777777777777</v>
      </c>
      <c r="AI12" s="96">
        <f t="shared" si="0"/>
        <v>0.94444444444444442</v>
      </c>
      <c r="AJ12" s="96">
        <f t="shared" si="0"/>
        <v>13.966666666666667</v>
      </c>
      <c r="AK12" s="96">
        <f t="shared" si="0"/>
        <v>31.844444444444445</v>
      </c>
    </row>
    <row r="13" spans="1:37" x14ac:dyDescent="0.15">
      <c r="A13" s="17">
        <v>852</v>
      </c>
      <c r="B13" s="21">
        <v>1</v>
      </c>
      <c r="C13" s="24">
        <v>2</v>
      </c>
      <c r="D13" s="24"/>
      <c r="E13" s="24">
        <v>1</v>
      </c>
      <c r="F13" s="24">
        <v>2</v>
      </c>
      <c r="G13" s="24"/>
      <c r="H13" s="24"/>
      <c r="I13" s="24">
        <v>1</v>
      </c>
      <c r="J13" s="24">
        <v>1</v>
      </c>
      <c r="K13" s="24">
        <v>2</v>
      </c>
      <c r="L13" s="24"/>
      <c r="M13" s="24">
        <v>1</v>
      </c>
      <c r="N13" s="24">
        <v>1</v>
      </c>
      <c r="O13" s="24">
        <v>3</v>
      </c>
      <c r="P13" s="41">
        <v>15</v>
      </c>
    </row>
    <row r="14" spans="1:37" x14ac:dyDescent="0.15">
      <c r="A14" s="17">
        <v>856</v>
      </c>
      <c r="B14" s="21">
        <v>3</v>
      </c>
      <c r="C14" s="24">
        <v>1</v>
      </c>
      <c r="D14" s="24"/>
      <c r="E14" s="24">
        <v>1</v>
      </c>
      <c r="F14" s="24">
        <v>1</v>
      </c>
      <c r="G14" s="24"/>
      <c r="H14" s="24"/>
      <c r="I14" s="24"/>
      <c r="J14" s="24"/>
      <c r="K14" s="24">
        <v>1</v>
      </c>
      <c r="L14" s="24"/>
      <c r="M14" s="24">
        <v>1</v>
      </c>
      <c r="N14" s="24">
        <v>3</v>
      </c>
      <c r="O14" s="24">
        <v>16</v>
      </c>
      <c r="P14" s="41">
        <v>27</v>
      </c>
    </row>
    <row r="15" spans="1:37" x14ac:dyDescent="0.15">
      <c r="A15" s="17">
        <v>868</v>
      </c>
      <c r="B15" s="21">
        <v>2</v>
      </c>
      <c r="C15" s="24">
        <v>4</v>
      </c>
      <c r="D15" s="24"/>
      <c r="E15" s="24">
        <v>2</v>
      </c>
      <c r="F15" s="24">
        <v>8</v>
      </c>
      <c r="G15" s="24"/>
      <c r="H15" s="24"/>
      <c r="I15" s="24">
        <v>4</v>
      </c>
      <c r="J15" s="24">
        <v>3</v>
      </c>
      <c r="K15" s="24">
        <v>8</v>
      </c>
      <c r="L15" s="24"/>
      <c r="M15" s="24">
        <v>6</v>
      </c>
      <c r="N15" s="24">
        <v>1</v>
      </c>
      <c r="O15" s="24">
        <v>12</v>
      </c>
      <c r="P15" s="41">
        <v>50</v>
      </c>
    </row>
    <row r="16" spans="1:37" x14ac:dyDescent="0.15">
      <c r="A16" s="17">
        <v>875</v>
      </c>
      <c r="B16" s="21">
        <v>1</v>
      </c>
      <c r="C16" s="24">
        <v>2</v>
      </c>
      <c r="D16" s="24"/>
      <c r="E16" s="24"/>
      <c r="F16" s="24">
        <v>2</v>
      </c>
      <c r="G16" s="24"/>
      <c r="H16" s="24">
        <v>1</v>
      </c>
      <c r="I16" s="24"/>
      <c r="J16" s="24">
        <v>1</v>
      </c>
      <c r="K16" s="24">
        <v>2</v>
      </c>
      <c r="L16" s="24">
        <v>1</v>
      </c>
      <c r="M16" s="24"/>
      <c r="N16" s="24">
        <v>1</v>
      </c>
      <c r="O16" s="24">
        <v>9</v>
      </c>
      <c r="P16" s="41">
        <v>20</v>
      </c>
    </row>
    <row r="17" spans="1:16" x14ac:dyDescent="0.15">
      <c r="A17" s="17">
        <v>904</v>
      </c>
      <c r="B17" s="21">
        <v>1</v>
      </c>
      <c r="C17" s="24"/>
      <c r="D17" s="24"/>
      <c r="E17" s="24">
        <v>1</v>
      </c>
      <c r="F17" s="24">
        <v>1</v>
      </c>
      <c r="G17" s="24"/>
      <c r="H17" s="24"/>
      <c r="I17" s="24"/>
      <c r="J17" s="24"/>
      <c r="K17" s="24">
        <v>1</v>
      </c>
      <c r="L17" s="24"/>
      <c r="M17" s="24"/>
      <c r="N17" s="24"/>
      <c r="O17" s="24">
        <v>9</v>
      </c>
      <c r="P17" s="41">
        <v>13</v>
      </c>
    </row>
    <row r="18" spans="1:16" x14ac:dyDescent="0.15">
      <c r="A18" s="17">
        <v>934</v>
      </c>
      <c r="B18" s="21">
        <v>3</v>
      </c>
      <c r="C18" s="24">
        <v>13</v>
      </c>
      <c r="D18" s="24"/>
      <c r="E18" s="24">
        <v>1</v>
      </c>
      <c r="F18" s="24">
        <v>3</v>
      </c>
      <c r="G18" s="24"/>
      <c r="H18" s="24"/>
      <c r="I18" s="24">
        <v>1</v>
      </c>
      <c r="J18" s="24">
        <v>1</v>
      </c>
      <c r="K18" s="24">
        <v>2</v>
      </c>
      <c r="L18" s="24"/>
      <c r="M18" s="24">
        <v>1</v>
      </c>
      <c r="N18" s="24">
        <v>1</v>
      </c>
      <c r="O18" s="24">
        <v>25</v>
      </c>
      <c r="P18" s="41">
        <v>51</v>
      </c>
    </row>
    <row r="19" spans="1:16" x14ac:dyDescent="0.15">
      <c r="A19" s="17">
        <v>944</v>
      </c>
      <c r="B19" s="21">
        <v>2</v>
      </c>
      <c r="C19" s="24">
        <v>6</v>
      </c>
      <c r="D19" s="24"/>
      <c r="E19" s="24">
        <v>2</v>
      </c>
      <c r="F19" s="24">
        <v>1</v>
      </c>
      <c r="G19" s="24"/>
      <c r="H19" s="24"/>
      <c r="I19" s="24">
        <v>2</v>
      </c>
      <c r="J19" s="24">
        <v>2</v>
      </c>
      <c r="K19" s="24">
        <v>4</v>
      </c>
      <c r="L19" s="24"/>
      <c r="M19" s="24">
        <v>1</v>
      </c>
      <c r="N19" s="24">
        <v>1</v>
      </c>
      <c r="O19" s="24">
        <v>35</v>
      </c>
      <c r="P19" s="41">
        <v>56</v>
      </c>
    </row>
    <row r="20" spans="1:16" x14ac:dyDescent="0.15">
      <c r="A20" s="17">
        <v>953</v>
      </c>
      <c r="B20" s="21">
        <v>1</v>
      </c>
      <c r="C20" s="24">
        <v>5</v>
      </c>
      <c r="D20" s="24"/>
      <c r="E20" s="24">
        <v>1</v>
      </c>
      <c r="F20" s="24">
        <v>3</v>
      </c>
      <c r="G20" s="24"/>
      <c r="H20" s="24"/>
      <c r="I20" s="24"/>
      <c r="J20" s="24">
        <v>1</v>
      </c>
      <c r="K20" s="24">
        <v>1</v>
      </c>
      <c r="L20" s="24"/>
      <c r="M20" s="24">
        <v>1</v>
      </c>
      <c r="N20" s="24">
        <v>1</v>
      </c>
      <c r="O20" s="24">
        <v>14</v>
      </c>
      <c r="P20" s="41">
        <v>28</v>
      </c>
    </row>
    <row r="21" spans="1:16" x14ac:dyDescent="0.15">
      <c r="A21" s="17">
        <v>958</v>
      </c>
      <c r="B21" s="21">
        <v>3</v>
      </c>
      <c r="C21" s="24">
        <v>5</v>
      </c>
      <c r="D21" s="24"/>
      <c r="E21" s="24">
        <v>2</v>
      </c>
      <c r="F21" s="24">
        <v>2</v>
      </c>
      <c r="G21" s="24"/>
      <c r="H21" s="24"/>
      <c r="I21" s="24">
        <v>2</v>
      </c>
      <c r="J21" s="24">
        <v>2</v>
      </c>
      <c r="K21" s="24">
        <v>2</v>
      </c>
      <c r="L21" s="24"/>
      <c r="M21" s="24">
        <v>1</v>
      </c>
      <c r="N21" s="24">
        <v>1</v>
      </c>
      <c r="O21" s="24">
        <v>19</v>
      </c>
      <c r="P21" s="41">
        <v>39</v>
      </c>
    </row>
    <row r="22" spans="1:16" x14ac:dyDescent="0.15">
      <c r="A22" s="17">
        <v>963</v>
      </c>
      <c r="B22" s="21">
        <v>4</v>
      </c>
      <c r="C22" s="24">
        <v>16</v>
      </c>
      <c r="D22" s="24"/>
      <c r="E22" s="24">
        <v>3</v>
      </c>
      <c r="F22" s="24">
        <v>21</v>
      </c>
      <c r="G22" s="24"/>
      <c r="H22" s="24"/>
      <c r="I22" s="24">
        <v>1</v>
      </c>
      <c r="J22" s="24">
        <v>3</v>
      </c>
      <c r="K22" s="24">
        <v>12</v>
      </c>
      <c r="L22" s="24"/>
      <c r="M22" s="24">
        <v>1</v>
      </c>
      <c r="N22" s="24">
        <v>1</v>
      </c>
      <c r="O22" s="24">
        <v>63</v>
      </c>
      <c r="P22" s="41">
        <v>125</v>
      </c>
    </row>
    <row r="23" spans="1:16" x14ac:dyDescent="0.15">
      <c r="A23" s="17">
        <v>965</v>
      </c>
      <c r="B23" s="21">
        <v>1</v>
      </c>
      <c r="C23" s="24"/>
      <c r="D23" s="24"/>
      <c r="E23" s="24">
        <v>1</v>
      </c>
      <c r="F23" s="24"/>
      <c r="G23" s="24"/>
      <c r="H23" s="24"/>
      <c r="I23" s="24"/>
      <c r="J23" s="24">
        <v>1</v>
      </c>
      <c r="K23" s="24"/>
      <c r="L23" s="24"/>
      <c r="M23" s="24"/>
      <c r="N23" s="24"/>
      <c r="O23" s="24">
        <v>3</v>
      </c>
      <c r="P23" s="41">
        <v>6</v>
      </c>
    </row>
    <row r="24" spans="1:16" x14ac:dyDescent="0.15">
      <c r="A24" s="17">
        <v>985</v>
      </c>
      <c r="B24" s="21">
        <v>24</v>
      </c>
      <c r="C24" s="24">
        <v>12</v>
      </c>
      <c r="D24" s="24"/>
      <c r="E24" s="24">
        <v>3</v>
      </c>
      <c r="F24" s="24">
        <v>5</v>
      </c>
      <c r="G24" s="24"/>
      <c r="H24" s="24"/>
      <c r="I24" s="24">
        <v>1</v>
      </c>
      <c r="J24" s="24">
        <v>2</v>
      </c>
      <c r="K24" s="24">
        <v>8</v>
      </c>
      <c r="L24" s="24"/>
      <c r="M24" s="24">
        <v>4</v>
      </c>
      <c r="N24" s="24">
        <v>1</v>
      </c>
      <c r="O24" s="24">
        <v>57</v>
      </c>
      <c r="P24" s="41">
        <v>117</v>
      </c>
    </row>
    <row r="25" spans="1:16" x14ac:dyDescent="0.15">
      <c r="A25" s="17">
        <v>1047</v>
      </c>
      <c r="B25" s="21">
        <v>2</v>
      </c>
      <c r="C25" s="24">
        <v>1</v>
      </c>
      <c r="D25" s="24"/>
      <c r="E25" s="24">
        <v>1</v>
      </c>
      <c r="F25" s="24">
        <v>1</v>
      </c>
      <c r="G25" s="24"/>
      <c r="H25" s="24"/>
      <c r="I25" s="24"/>
      <c r="J25" s="24">
        <v>1</v>
      </c>
      <c r="K25" s="24">
        <v>1</v>
      </c>
      <c r="L25" s="24"/>
      <c r="M25" s="24">
        <v>1</v>
      </c>
      <c r="N25" s="24"/>
      <c r="O25" s="24">
        <v>7</v>
      </c>
      <c r="P25" s="41">
        <v>15</v>
      </c>
    </row>
    <row r="26" spans="1:16" x14ac:dyDescent="0.15">
      <c r="A26" s="17">
        <v>1052</v>
      </c>
      <c r="B26" s="21">
        <v>2</v>
      </c>
      <c r="C26" s="24"/>
      <c r="D26" s="24"/>
      <c r="E26" s="24">
        <v>1</v>
      </c>
      <c r="F26" s="24">
        <v>1</v>
      </c>
      <c r="G26" s="24">
        <v>1</v>
      </c>
      <c r="H26" s="24"/>
      <c r="I26" s="24"/>
      <c r="J26" s="24">
        <v>1</v>
      </c>
      <c r="K26" s="24">
        <v>1</v>
      </c>
      <c r="L26" s="24"/>
      <c r="M26" s="24"/>
      <c r="N26" s="24">
        <v>1</v>
      </c>
      <c r="O26" s="24">
        <v>4</v>
      </c>
      <c r="P26" s="41">
        <v>12</v>
      </c>
    </row>
    <row r="27" spans="1:16" x14ac:dyDescent="0.15">
      <c r="A27" s="17">
        <v>1067</v>
      </c>
      <c r="B27" s="21">
        <v>4</v>
      </c>
      <c r="C27" s="24">
        <v>13</v>
      </c>
      <c r="D27" s="24"/>
      <c r="E27" s="24"/>
      <c r="F27" s="24">
        <v>4</v>
      </c>
      <c r="G27" s="24"/>
      <c r="H27" s="24"/>
      <c r="I27" s="24">
        <v>2</v>
      </c>
      <c r="J27" s="24">
        <v>1</v>
      </c>
      <c r="K27" s="24">
        <v>11</v>
      </c>
      <c r="L27" s="24">
        <v>1</v>
      </c>
      <c r="M27" s="24">
        <v>1</v>
      </c>
      <c r="N27" s="24">
        <v>1</v>
      </c>
      <c r="O27" s="24">
        <v>56</v>
      </c>
      <c r="P27" s="41">
        <v>94</v>
      </c>
    </row>
    <row r="28" spans="1:16" x14ac:dyDescent="0.15">
      <c r="A28" s="17">
        <v>1094</v>
      </c>
      <c r="B28" s="21">
        <v>2</v>
      </c>
      <c r="C28" s="24">
        <v>4</v>
      </c>
      <c r="D28" s="24"/>
      <c r="E28" s="24">
        <v>1</v>
      </c>
      <c r="F28" s="24">
        <v>3</v>
      </c>
      <c r="G28" s="24"/>
      <c r="H28" s="24"/>
      <c r="I28" s="24"/>
      <c r="J28" s="24">
        <v>1</v>
      </c>
      <c r="K28" s="24">
        <v>3</v>
      </c>
      <c r="L28" s="24"/>
      <c r="M28" s="24">
        <v>2</v>
      </c>
      <c r="N28" s="24">
        <v>1</v>
      </c>
      <c r="O28" s="24">
        <v>16</v>
      </c>
      <c r="P28" s="41">
        <v>33</v>
      </c>
    </row>
    <row r="29" spans="1:16" x14ac:dyDescent="0.15">
      <c r="A29" s="17">
        <v>1112</v>
      </c>
      <c r="B29" s="21">
        <v>4</v>
      </c>
      <c r="C29" s="24">
        <v>7</v>
      </c>
      <c r="D29" s="24"/>
      <c r="E29" s="24">
        <v>3</v>
      </c>
      <c r="F29" s="24">
        <v>4</v>
      </c>
      <c r="G29" s="24"/>
      <c r="H29" s="24"/>
      <c r="I29" s="24">
        <v>1</v>
      </c>
      <c r="J29" s="24">
        <v>2</v>
      </c>
      <c r="K29" s="24">
        <v>5</v>
      </c>
      <c r="L29" s="24">
        <v>1</v>
      </c>
      <c r="M29" s="24">
        <v>3</v>
      </c>
      <c r="N29" s="24">
        <v>1</v>
      </c>
      <c r="O29" s="24">
        <v>42</v>
      </c>
      <c r="P29" s="41">
        <v>73</v>
      </c>
    </row>
    <row r="30" spans="1:16" x14ac:dyDescent="0.15">
      <c r="A30" s="17">
        <v>1113</v>
      </c>
      <c r="B30" s="21">
        <v>2</v>
      </c>
      <c r="C30" s="24">
        <v>6</v>
      </c>
      <c r="D30" s="24"/>
      <c r="E30" s="24">
        <v>4</v>
      </c>
      <c r="F30" s="24">
        <v>1</v>
      </c>
      <c r="G30" s="24"/>
      <c r="H30" s="24"/>
      <c r="I30" s="24"/>
      <c r="J30" s="24">
        <v>1</v>
      </c>
      <c r="K30" s="24">
        <v>5</v>
      </c>
      <c r="L30" s="24"/>
      <c r="M30" s="24">
        <v>3</v>
      </c>
      <c r="N30" s="24">
        <v>1</v>
      </c>
      <c r="O30" s="24">
        <v>41</v>
      </c>
      <c r="P30" s="41">
        <v>64</v>
      </c>
    </row>
    <row r="31" spans="1:16" x14ac:dyDescent="0.15">
      <c r="A31" s="17">
        <v>1115</v>
      </c>
      <c r="B31" s="21">
        <v>3</v>
      </c>
      <c r="C31" s="24">
        <v>9</v>
      </c>
      <c r="D31" s="24"/>
      <c r="E31" s="24">
        <v>1</v>
      </c>
      <c r="F31" s="24">
        <v>3</v>
      </c>
      <c r="G31" s="24"/>
      <c r="H31" s="24"/>
      <c r="I31" s="24">
        <v>1</v>
      </c>
      <c r="J31" s="24">
        <v>1</v>
      </c>
      <c r="K31" s="24">
        <v>3</v>
      </c>
      <c r="L31" s="24">
        <v>1</v>
      </c>
      <c r="M31" s="24">
        <v>1</v>
      </c>
      <c r="N31" s="24">
        <v>1</v>
      </c>
      <c r="O31" s="24">
        <v>9</v>
      </c>
      <c r="P31" s="41">
        <v>33</v>
      </c>
    </row>
    <row r="32" spans="1:16" x14ac:dyDescent="0.15">
      <c r="A32" s="17">
        <v>1118</v>
      </c>
      <c r="B32" s="21">
        <v>1</v>
      </c>
      <c r="C32" s="24">
        <v>1</v>
      </c>
      <c r="D32" s="24"/>
      <c r="E32" s="24"/>
      <c r="F32" s="24">
        <v>1</v>
      </c>
      <c r="G32" s="24"/>
      <c r="H32" s="24"/>
      <c r="I32" s="24"/>
      <c r="J32" s="24">
        <v>1</v>
      </c>
      <c r="K32" s="24">
        <v>1</v>
      </c>
      <c r="L32" s="24"/>
      <c r="M32" s="24"/>
      <c r="N32" s="24">
        <v>1</v>
      </c>
      <c r="O32" s="24">
        <v>11</v>
      </c>
      <c r="P32" s="41">
        <v>17</v>
      </c>
    </row>
    <row r="33" spans="1:16" x14ac:dyDescent="0.15">
      <c r="A33" s="17">
        <v>1133</v>
      </c>
      <c r="B33" s="21">
        <v>1</v>
      </c>
      <c r="C33" s="24">
        <v>1</v>
      </c>
      <c r="D33" s="24"/>
      <c r="E33" s="24">
        <v>1</v>
      </c>
      <c r="F33" s="24">
        <v>1</v>
      </c>
      <c r="G33" s="24"/>
      <c r="H33" s="24"/>
      <c r="I33" s="24"/>
      <c r="J33" s="24">
        <v>1</v>
      </c>
      <c r="K33" s="24">
        <v>1</v>
      </c>
      <c r="L33" s="24"/>
      <c r="M33" s="24"/>
      <c r="N33" s="24">
        <v>1</v>
      </c>
      <c r="O33" s="24">
        <v>5</v>
      </c>
      <c r="P33" s="41">
        <v>12</v>
      </c>
    </row>
    <row r="34" spans="1:16" x14ac:dyDescent="0.15">
      <c r="A34" s="17">
        <v>1162</v>
      </c>
      <c r="B34" s="21">
        <v>1</v>
      </c>
      <c r="C34" s="24">
        <v>4</v>
      </c>
      <c r="D34" s="24"/>
      <c r="E34" s="24">
        <v>2</v>
      </c>
      <c r="F34" s="24">
        <v>3</v>
      </c>
      <c r="G34" s="24"/>
      <c r="H34" s="24"/>
      <c r="I34" s="24"/>
      <c r="J34" s="24"/>
      <c r="K34" s="24">
        <v>4</v>
      </c>
      <c r="L34" s="24"/>
      <c r="M34" s="24"/>
      <c r="N34" s="24"/>
      <c r="O34" s="24">
        <v>9</v>
      </c>
      <c r="P34" s="41">
        <v>23</v>
      </c>
    </row>
    <row r="35" spans="1:16" x14ac:dyDescent="0.15">
      <c r="A35" s="17">
        <v>1168</v>
      </c>
      <c r="B35" s="21">
        <v>4</v>
      </c>
      <c r="C35" s="24">
        <v>10</v>
      </c>
      <c r="D35" s="24"/>
      <c r="E35" s="24">
        <v>3</v>
      </c>
      <c r="F35" s="24">
        <v>1</v>
      </c>
      <c r="G35" s="24"/>
      <c r="H35" s="24"/>
      <c r="I35" s="24">
        <v>1</v>
      </c>
      <c r="J35" s="24">
        <v>1</v>
      </c>
      <c r="K35" s="24">
        <v>2</v>
      </c>
      <c r="L35" s="24"/>
      <c r="M35" s="24"/>
      <c r="N35" s="24"/>
      <c r="O35" s="24">
        <v>10</v>
      </c>
      <c r="P35" s="41">
        <v>32</v>
      </c>
    </row>
    <row r="36" spans="1:16" x14ac:dyDescent="0.15">
      <c r="A36" s="17">
        <v>1175</v>
      </c>
      <c r="B36" s="21">
        <v>15</v>
      </c>
      <c r="C36" s="24">
        <v>3</v>
      </c>
      <c r="D36" s="24"/>
      <c r="E36" s="24">
        <v>2</v>
      </c>
      <c r="F36" s="24">
        <v>2</v>
      </c>
      <c r="G36" s="24"/>
      <c r="H36" s="24"/>
      <c r="I36" s="24"/>
      <c r="J36" s="24">
        <v>2</v>
      </c>
      <c r="K36" s="24">
        <v>2</v>
      </c>
      <c r="L36" s="24"/>
      <c r="M36" s="24"/>
      <c r="N36" s="24"/>
      <c r="O36" s="24">
        <v>14</v>
      </c>
      <c r="P36" s="41">
        <v>40</v>
      </c>
    </row>
    <row r="37" spans="1:16" x14ac:dyDescent="0.15">
      <c r="A37" s="17">
        <v>1201</v>
      </c>
      <c r="B37" s="21">
        <v>2</v>
      </c>
      <c r="C37" s="24">
        <v>1</v>
      </c>
      <c r="D37" s="24"/>
      <c r="E37" s="24">
        <v>1</v>
      </c>
      <c r="F37" s="24"/>
      <c r="G37" s="24"/>
      <c r="H37" s="24"/>
      <c r="I37" s="24"/>
      <c r="J37" s="24">
        <v>1</v>
      </c>
      <c r="K37" s="24">
        <v>1</v>
      </c>
      <c r="L37" s="24">
        <v>1</v>
      </c>
      <c r="M37" s="24">
        <v>1</v>
      </c>
      <c r="N37" s="24">
        <v>1</v>
      </c>
      <c r="O37" s="24">
        <v>11</v>
      </c>
      <c r="P37" s="41">
        <v>20</v>
      </c>
    </row>
    <row r="38" spans="1:16" x14ac:dyDescent="0.15">
      <c r="A38" s="17">
        <v>1202</v>
      </c>
      <c r="B38" s="21">
        <v>7</v>
      </c>
      <c r="C38" s="24">
        <v>17</v>
      </c>
      <c r="D38" s="24"/>
      <c r="E38" s="24">
        <v>2</v>
      </c>
      <c r="F38" s="24">
        <v>9</v>
      </c>
      <c r="G38" s="24"/>
      <c r="H38" s="24"/>
      <c r="I38" s="24">
        <v>4</v>
      </c>
      <c r="J38" s="24"/>
      <c r="K38" s="24">
        <v>8</v>
      </c>
      <c r="L38" s="24"/>
      <c r="M38" s="24">
        <v>2</v>
      </c>
      <c r="N38" s="24">
        <v>1</v>
      </c>
      <c r="O38" s="24">
        <v>27</v>
      </c>
      <c r="P38" s="41">
        <v>77</v>
      </c>
    </row>
    <row r="39" spans="1:16" x14ac:dyDescent="0.15">
      <c r="A39" s="17">
        <v>1215</v>
      </c>
      <c r="B39" s="21">
        <v>2</v>
      </c>
      <c r="C39" s="24">
        <v>2</v>
      </c>
      <c r="D39" s="24"/>
      <c r="E39" s="24"/>
      <c r="F39" s="24"/>
      <c r="G39" s="24"/>
      <c r="H39" s="24"/>
      <c r="I39" s="24"/>
      <c r="J39" s="24">
        <v>1</v>
      </c>
      <c r="K39" s="24">
        <v>2</v>
      </c>
      <c r="L39" s="24"/>
      <c r="M39" s="24">
        <v>1</v>
      </c>
      <c r="N39" s="24"/>
      <c r="O39" s="24">
        <v>15</v>
      </c>
      <c r="P39" s="41">
        <v>23</v>
      </c>
    </row>
    <row r="40" spans="1:16" x14ac:dyDescent="0.15">
      <c r="A40" s="17">
        <v>1218</v>
      </c>
      <c r="B40" s="21">
        <v>1</v>
      </c>
      <c r="C40" s="24">
        <v>5</v>
      </c>
      <c r="D40" s="24"/>
      <c r="E40" s="24"/>
      <c r="F40" s="24">
        <v>2</v>
      </c>
      <c r="G40" s="24"/>
      <c r="H40" s="24"/>
      <c r="I40" s="24">
        <v>2</v>
      </c>
      <c r="J40" s="24"/>
      <c r="K40" s="24">
        <v>2</v>
      </c>
      <c r="L40" s="24"/>
      <c r="M40" s="24">
        <v>1</v>
      </c>
      <c r="N40" s="24">
        <v>1</v>
      </c>
      <c r="O40" s="24">
        <v>10</v>
      </c>
      <c r="P40" s="41">
        <v>24</v>
      </c>
    </row>
    <row r="41" spans="1:16" x14ac:dyDescent="0.15">
      <c r="A41" s="17">
        <v>1311</v>
      </c>
      <c r="B41" s="21">
        <v>1</v>
      </c>
      <c r="C41" s="24">
        <v>1</v>
      </c>
      <c r="D41" s="24"/>
      <c r="E41" s="24">
        <v>1</v>
      </c>
      <c r="F41" s="24"/>
      <c r="G41" s="24"/>
      <c r="H41" s="24"/>
      <c r="I41" s="24"/>
      <c r="J41" s="24">
        <v>1</v>
      </c>
      <c r="K41" s="24">
        <v>1</v>
      </c>
      <c r="L41" s="24"/>
      <c r="M41" s="24">
        <v>1</v>
      </c>
      <c r="N41" s="24">
        <v>1</v>
      </c>
      <c r="O41" s="24">
        <v>5</v>
      </c>
      <c r="P41" s="41">
        <v>12</v>
      </c>
    </row>
    <row r="42" spans="1:16" x14ac:dyDescent="0.15">
      <c r="A42" s="17">
        <v>1325</v>
      </c>
      <c r="B42" s="21">
        <v>2</v>
      </c>
      <c r="C42" s="24">
        <v>1</v>
      </c>
      <c r="D42" s="24"/>
      <c r="E42" s="24">
        <v>1</v>
      </c>
      <c r="F42" s="24">
        <v>1</v>
      </c>
      <c r="G42" s="24"/>
      <c r="H42" s="24">
        <v>1</v>
      </c>
      <c r="I42" s="24">
        <v>1</v>
      </c>
      <c r="J42" s="24">
        <v>1</v>
      </c>
      <c r="K42" s="24">
        <v>1</v>
      </c>
      <c r="L42" s="24">
        <v>1</v>
      </c>
      <c r="M42" s="24"/>
      <c r="N42" s="24">
        <v>1</v>
      </c>
      <c r="O42" s="24">
        <v>5</v>
      </c>
      <c r="P42" s="41">
        <v>16</v>
      </c>
    </row>
    <row r="43" spans="1:16" x14ac:dyDescent="0.15">
      <c r="A43" s="17">
        <v>1326</v>
      </c>
      <c r="B43" s="21">
        <v>1</v>
      </c>
      <c r="C43" s="24">
        <v>3</v>
      </c>
      <c r="D43" s="24"/>
      <c r="E43" s="24">
        <v>1</v>
      </c>
      <c r="F43" s="24">
        <v>2</v>
      </c>
      <c r="G43" s="24"/>
      <c r="H43" s="24">
        <v>1</v>
      </c>
      <c r="I43" s="24">
        <v>2</v>
      </c>
      <c r="J43" s="24">
        <v>1</v>
      </c>
      <c r="K43" s="24">
        <v>2</v>
      </c>
      <c r="L43" s="24"/>
      <c r="M43" s="24">
        <v>1</v>
      </c>
      <c r="N43" s="24">
        <v>2</v>
      </c>
      <c r="O43" s="24">
        <v>9</v>
      </c>
      <c r="P43" s="41">
        <v>25</v>
      </c>
    </row>
    <row r="44" spans="1:16" x14ac:dyDescent="0.15">
      <c r="A44" s="17">
        <v>1329</v>
      </c>
      <c r="B44" s="21">
        <v>1</v>
      </c>
      <c r="C44" s="24">
        <v>3</v>
      </c>
      <c r="D44" s="24"/>
      <c r="E44" s="24"/>
      <c r="F44" s="24">
        <v>3</v>
      </c>
      <c r="G44" s="24"/>
      <c r="H44" s="24"/>
      <c r="I44" s="24">
        <v>1</v>
      </c>
      <c r="J44" s="24">
        <v>1</v>
      </c>
      <c r="K44" s="24">
        <v>2</v>
      </c>
      <c r="L44" s="24"/>
      <c r="M44" s="24">
        <v>1</v>
      </c>
      <c r="N44" s="24">
        <v>1</v>
      </c>
      <c r="O44" s="24">
        <v>10</v>
      </c>
      <c r="P44" s="41">
        <v>23</v>
      </c>
    </row>
    <row r="45" spans="1:16" x14ac:dyDescent="0.15">
      <c r="A45" s="17">
        <v>1340</v>
      </c>
      <c r="B45" s="21">
        <v>6</v>
      </c>
      <c r="C45" s="24">
        <v>4</v>
      </c>
      <c r="D45" s="24"/>
      <c r="E45" s="24"/>
      <c r="F45" s="24">
        <v>1</v>
      </c>
      <c r="G45" s="24">
        <v>1</v>
      </c>
      <c r="H45" s="24">
        <v>1</v>
      </c>
      <c r="I45" s="24">
        <v>2</v>
      </c>
      <c r="J45" s="24">
        <v>1</v>
      </c>
      <c r="K45" s="24">
        <v>2</v>
      </c>
      <c r="L45" s="24"/>
      <c r="M45" s="24">
        <v>1</v>
      </c>
      <c r="N45" s="24"/>
      <c r="O45" s="24">
        <v>21</v>
      </c>
      <c r="P45" s="41">
        <v>40</v>
      </c>
    </row>
    <row r="46" spans="1:16" x14ac:dyDescent="0.15">
      <c r="A46" s="17">
        <v>1359</v>
      </c>
      <c r="B46" s="21">
        <v>1</v>
      </c>
      <c r="C46" s="24">
        <v>2</v>
      </c>
      <c r="D46" s="24"/>
      <c r="E46" s="24"/>
      <c r="F46" s="24"/>
      <c r="G46" s="24"/>
      <c r="H46" s="24"/>
      <c r="I46" s="24"/>
      <c r="J46" s="24">
        <v>1</v>
      </c>
      <c r="K46" s="24">
        <v>2</v>
      </c>
      <c r="L46" s="24"/>
      <c r="M46" s="24"/>
      <c r="N46" s="24">
        <v>1</v>
      </c>
      <c r="O46" s="24">
        <v>15</v>
      </c>
      <c r="P46" s="41">
        <v>22</v>
      </c>
    </row>
    <row r="47" spans="1:16" x14ac:dyDescent="0.15">
      <c r="A47" s="17">
        <v>1360</v>
      </c>
      <c r="B47" s="21">
        <v>2</v>
      </c>
      <c r="C47" s="24">
        <v>12</v>
      </c>
      <c r="D47" s="24"/>
      <c r="E47" s="24">
        <v>2</v>
      </c>
      <c r="F47" s="24">
        <v>5</v>
      </c>
      <c r="G47" s="24"/>
      <c r="H47" s="24">
        <v>1</v>
      </c>
      <c r="I47" s="24">
        <v>1</v>
      </c>
      <c r="J47" s="24">
        <v>2</v>
      </c>
      <c r="K47" s="24">
        <v>5</v>
      </c>
      <c r="L47" s="24"/>
      <c r="M47" s="24">
        <v>2</v>
      </c>
      <c r="N47" s="24">
        <v>1</v>
      </c>
      <c r="O47" s="24">
        <v>36</v>
      </c>
      <c r="P47" s="41">
        <v>69</v>
      </c>
    </row>
    <row r="48" spans="1:16" x14ac:dyDescent="0.15">
      <c r="A48" s="17">
        <v>1382</v>
      </c>
      <c r="B48" s="21">
        <v>2</v>
      </c>
      <c r="C48" s="24">
        <v>8</v>
      </c>
      <c r="D48" s="24"/>
      <c r="E48" s="24">
        <v>1</v>
      </c>
      <c r="F48" s="24">
        <v>5</v>
      </c>
      <c r="G48" s="24"/>
      <c r="H48" s="24"/>
      <c r="I48" s="24"/>
      <c r="J48" s="24">
        <v>1</v>
      </c>
      <c r="K48" s="24">
        <v>5</v>
      </c>
      <c r="L48" s="24">
        <v>1</v>
      </c>
      <c r="M48" s="24">
        <v>2</v>
      </c>
      <c r="N48" s="24">
        <v>1</v>
      </c>
      <c r="O48" s="24">
        <v>44</v>
      </c>
      <c r="P48" s="41">
        <v>70</v>
      </c>
    </row>
    <row r="49" spans="1:16" x14ac:dyDescent="0.15">
      <c r="A49" s="17">
        <v>1384</v>
      </c>
      <c r="B49" s="21">
        <v>2</v>
      </c>
      <c r="C49" s="24">
        <v>1</v>
      </c>
      <c r="D49" s="24"/>
      <c r="E49" s="24">
        <v>1</v>
      </c>
      <c r="F49" s="24">
        <v>1</v>
      </c>
      <c r="G49" s="24"/>
      <c r="H49" s="24"/>
      <c r="I49" s="24"/>
      <c r="J49" s="24">
        <v>1</v>
      </c>
      <c r="K49" s="24">
        <v>1</v>
      </c>
      <c r="L49" s="24"/>
      <c r="M49" s="24">
        <v>2</v>
      </c>
      <c r="N49" s="24"/>
      <c r="O49" s="24">
        <v>12</v>
      </c>
      <c r="P49" s="41">
        <v>21</v>
      </c>
    </row>
    <row r="50" spans="1:16" x14ac:dyDescent="0.15">
      <c r="A50" s="17">
        <v>1389</v>
      </c>
      <c r="B50" s="21">
        <v>2</v>
      </c>
      <c r="C50" s="24">
        <v>5</v>
      </c>
      <c r="D50" s="24"/>
      <c r="E50" s="24"/>
      <c r="F50" s="24">
        <v>1</v>
      </c>
      <c r="G50" s="24"/>
      <c r="H50" s="24">
        <v>1</v>
      </c>
      <c r="I50" s="24"/>
      <c r="J50" s="24">
        <v>1</v>
      </c>
      <c r="K50" s="24">
        <v>2</v>
      </c>
      <c r="L50" s="24">
        <v>1</v>
      </c>
      <c r="M50" s="24">
        <v>1</v>
      </c>
      <c r="N50" s="24">
        <v>1</v>
      </c>
      <c r="O50" s="24">
        <v>17</v>
      </c>
      <c r="P50" s="41">
        <v>32</v>
      </c>
    </row>
    <row r="51" spans="1:16" x14ac:dyDescent="0.15">
      <c r="A51" s="17">
        <v>1390</v>
      </c>
      <c r="B51" s="21">
        <v>2</v>
      </c>
      <c r="C51" s="24">
        <v>4</v>
      </c>
      <c r="D51" s="24"/>
      <c r="E51" s="24">
        <v>1</v>
      </c>
      <c r="F51" s="24">
        <v>1</v>
      </c>
      <c r="G51" s="24"/>
      <c r="H51" s="24">
        <v>1</v>
      </c>
      <c r="I51" s="24">
        <v>1</v>
      </c>
      <c r="J51" s="24">
        <v>1</v>
      </c>
      <c r="K51" s="24">
        <v>1</v>
      </c>
      <c r="L51" s="24"/>
      <c r="M51" s="24"/>
      <c r="N51" s="24">
        <v>1</v>
      </c>
      <c r="O51" s="24">
        <v>18</v>
      </c>
      <c r="P51" s="41">
        <v>31</v>
      </c>
    </row>
    <row r="52" spans="1:16" x14ac:dyDescent="0.15">
      <c r="A52" s="17">
        <v>1391</v>
      </c>
      <c r="B52" s="21">
        <v>2</v>
      </c>
      <c r="C52" s="24">
        <v>2</v>
      </c>
      <c r="D52" s="24"/>
      <c r="E52" s="24">
        <v>1</v>
      </c>
      <c r="F52" s="24">
        <v>1</v>
      </c>
      <c r="G52" s="24">
        <v>1</v>
      </c>
      <c r="H52" s="24">
        <v>1</v>
      </c>
      <c r="I52" s="24"/>
      <c r="J52" s="24">
        <v>1</v>
      </c>
      <c r="K52" s="24">
        <v>2</v>
      </c>
      <c r="L52" s="24"/>
      <c r="M52" s="24"/>
      <c r="N52" s="24">
        <v>1</v>
      </c>
      <c r="O52" s="24">
        <v>20</v>
      </c>
      <c r="P52" s="41">
        <v>32</v>
      </c>
    </row>
    <row r="53" spans="1:16" x14ac:dyDescent="0.15">
      <c r="A53" s="17">
        <v>1392</v>
      </c>
      <c r="B53" s="21">
        <v>2</v>
      </c>
      <c r="C53" s="24">
        <v>4</v>
      </c>
      <c r="D53" s="24"/>
      <c r="E53" s="24">
        <v>1</v>
      </c>
      <c r="F53" s="24"/>
      <c r="G53" s="24">
        <v>1</v>
      </c>
      <c r="H53" s="24">
        <v>1</v>
      </c>
      <c r="I53" s="24"/>
      <c r="J53" s="24">
        <v>1</v>
      </c>
      <c r="K53" s="24">
        <v>2</v>
      </c>
      <c r="L53" s="24">
        <v>1</v>
      </c>
      <c r="M53" s="24"/>
      <c r="N53" s="24">
        <v>1</v>
      </c>
      <c r="O53" s="24">
        <v>17</v>
      </c>
      <c r="P53" s="41">
        <v>31</v>
      </c>
    </row>
    <row r="54" spans="1:16" x14ac:dyDescent="0.15">
      <c r="A54" s="17">
        <v>1395</v>
      </c>
      <c r="B54" s="21">
        <v>1</v>
      </c>
      <c r="C54" s="24">
        <v>3</v>
      </c>
      <c r="D54" s="24"/>
      <c r="E54" s="24"/>
      <c r="F54" s="24"/>
      <c r="G54" s="24">
        <v>1</v>
      </c>
      <c r="H54" s="24">
        <v>1</v>
      </c>
      <c r="I54" s="24">
        <v>1</v>
      </c>
      <c r="J54" s="24">
        <v>1</v>
      </c>
      <c r="K54" s="24">
        <v>2</v>
      </c>
      <c r="L54" s="24">
        <v>1</v>
      </c>
      <c r="M54" s="24"/>
      <c r="N54" s="24">
        <v>1</v>
      </c>
      <c r="O54" s="24">
        <v>20</v>
      </c>
      <c r="P54" s="41">
        <v>32</v>
      </c>
    </row>
    <row r="55" spans="1:16" x14ac:dyDescent="0.15">
      <c r="A55" s="17">
        <v>1396</v>
      </c>
      <c r="B55" s="21">
        <v>1</v>
      </c>
      <c r="C55" s="24">
        <v>5</v>
      </c>
      <c r="D55" s="24"/>
      <c r="E55" s="24">
        <v>1</v>
      </c>
      <c r="F55" s="24">
        <v>1</v>
      </c>
      <c r="G55" s="24">
        <v>1</v>
      </c>
      <c r="H55" s="24">
        <v>1</v>
      </c>
      <c r="I55" s="24"/>
      <c r="J55" s="24">
        <v>1</v>
      </c>
      <c r="K55" s="24">
        <v>2</v>
      </c>
      <c r="L55" s="24"/>
      <c r="M55" s="24"/>
      <c r="N55" s="24">
        <v>1</v>
      </c>
      <c r="O55" s="24">
        <v>15</v>
      </c>
      <c r="P55" s="41">
        <v>29</v>
      </c>
    </row>
    <row r="56" spans="1:16" x14ac:dyDescent="0.15">
      <c r="A56" s="17">
        <v>1398</v>
      </c>
      <c r="B56" s="21">
        <v>2</v>
      </c>
      <c r="C56" s="24"/>
      <c r="D56" s="24"/>
      <c r="E56" s="24">
        <v>1</v>
      </c>
      <c r="F56" s="24">
        <v>2</v>
      </c>
      <c r="G56" s="24"/>
      <c r="H56" s="24"/>
      <c r="I56" s="24">
        <v>1</v>
      </c>
      <c r="J56" s="24">
        <v>1</v>
      </c>
      <c r="K56" s="24">
        <v>1</v>
      </c>
      <c r="L56" s="24"/>
      <c r="M56" s="24"/>
      <c r="N56" s="24">
        <v>1</v>
      </c>
      <c r="O56" s="24">
        <v>1</v>
      </c>
      <c r="P56" s="41">
        <v>10</v>
      </c>
    </row>
    <row r="57" spans="1:16" x14ac:dyDescent="0.15">
      <c r="A57" s="17">
        <v>1399</v>
      </c>
      <c r="B57" s="21">
        <v>1</v>
      </c>
      <c r="C57" s="24">
        <v>3</v>
      </c>
      <c r="D57" s="24"/>
      <c r="E57" s="24">
        <v>1</v>
      </c>
      <c r="F57" s="24"/>
      <c r="G57" s="24">
        <v>1</v>
      </c>
      <c r="H57" s="24">
        <v>1</v>
      </c>
      <c r="I57" s="24">
        <v>1</v>
      </c>
      <c r="J57" s="24">
        <v>1</v>
      </c>
      <c r="K57" s="24">
        <v>2</v>
      </c>
      <c r="L57" s="24"/>
      <c r="M57" s="24">
        <v>1</v>
      </c>
      <c r="N57" s="24">
        <v>1</v>
      </c>
      <c r="O57" s="24">
        <v>19</v>
      </c>
      <c r="P57" s="41">
        <v>32</v>
      </c>
    </row>
    <row r="58" spans="1:16" x14ac:dyDescent="0.15">
      <c r="A58" s="17">
        <v>1400</v>
      </c>
      <c r="B58" s="21">
        <v>1</v>
      </c>
      <c r="C58" s="24">
        <v>2</v>
      </c>
      <c r="D58" s="24"/>
      <c r="E58" s="24">
        <v>1</v>
      </c>
      <c r="F58" s="24"/>
      <c r="G58" s="24">
        <v>1</v>
      </c>
      <c r="H58" s="24">
        <v>1</v>
      </c>
      <c r="I58" s="24"/>
      <c r="J58" s="24">
        <v>1</v>
      </c>
      <c r="K58" s="24">
        <v>1</v>
      </c>
      <c r="L58" s="24"/>
      <c r="M58" s="24"/>
      <c r="N58" s="24">
        <v>1</v>
      </c>
      <c r="O58" s="24">
        <v>15</v>
      </c>
      <c r="P58" s="41">
        <v>24</v>
      </c>
    </row>
    <row r="59" spans="1:16" x14ac:dyDescent="0.15">
      <c r="A59" s="17">
        <v>1403</v>
      </c>
      <c r="B59" s="21">
        <v>2</v>
      </c>
      <c r="C59" s="24">
        <v>2</v>
      </c>
      <c r="D59" s="24"/>
      <c r="E59" s="24">
        <v>1</v>
      </c>
      <c r="F59" s="24">
        <v>1</v>
      </c>
      <c r="G59" s="24"/>
      <c r="H59" s="24"/>
      <c r="I59" s="24">
        <v>1</v>
      </c>
      <c r="J59" s="24">
        <v>1</v>
      </c>
      <c r="K59" s="24">
        <v>2</v>
      </c>
      <c r="L59" s="24"/>
      <c r="M59" s="24"/>
      <c r="N59" s="24">
        <v>1</v>
      </c>
      <c r="O59" s="24">
        <v>13</v>
      </c>
      <c r="P59" s="41">
        <v>24</v>
      </c>
    </row>
    <row r="60" spans="1:16" x14ac:dyDescent="0.15">
      <c r="A60" s="17">
        <v>1408</v>
      </c>
      <c r="B60" s="21">
        <v>1</v>
      </c>
      <c r="C60" s="24">
        <v>2</v>
      </c>
      <c r="D60" s="24"/>
      <c r="E60" s="24">
        <v>1</v>
      </c>
      <c r="F60" s="24">
        <v>2</v>
      </c>
      <c r="G60" s="24"/>
      <c r="H60" s="24"/>
      <c r="I60" s="24">
        <v>1</v>
      </c>
      <c r="J60" s="24">
        <v>1</v>
      </c>
      <c r="K60" s="24">
        <v>1</v>
      </c>
      <c r="L60" s="24"/>
      <c r="M60" s="24">
        <v>1</v>
      </c>
      <c r="N60" s="24"/>
      <c r="O60" s="24">
        <v>10</v>
      </c>
      <c r="P60" s="41">
        <v>20</v>
      </c>
    </row>
    <row r="61" spans="1:16" x14ac:dyDescent="0.15">
      <c r="A61" s="17">
        <v>1503</v>
      </c>
      <c r="B61" s="21">
        <v>1</v>
      </c>
      <c r="C61" s="24">
        <v>4</v>
      </c>
      <c r="D61" s="24"/>
      <c r="E61" s="24"/>
      <c r="F61" s="24">
        <v>2</v>
      </c>
      <c r="G61" s="24"/>
      <c r="H61" s="24"/>
      <c r="I61" s="24">
        <v>1</v>
      </c>
      <c r="J61" s="24">
        <v>1</v>
      </c>
      <c r="K61" s="24">
        <v>2</v>
      </c>
      <c r="L61" s="24"/>
      <c r="M61" s="24">
        <v>2</v>
      </c>
      <c r="N61" s="24">
        <v>1</v>
      </c>
      <c r="O61" s="24">
        <v>10</v>
      </c>
      <c r="P61" s="41">
        <v>24</v>
      </c>
    </row>
    <row r="62" spans="1:16" x14ac:dyDescent="0.15">
      <c r="A62" s="17">
        <v>1532</v>
      </c>
      <c r="B62" s="21">
        <v>1</v>
      </c>
      <c r="C62" s="24">
        <v>2</v>
      </c>
      <c r="D62" s="24"/>
      <c r="E62" s="24"/>
      <c r="F62" s="24">
        <v>4</v>
      </c>
      <c r="G62" s="24"/>
      <c r="H62" s="24"/>
      <c r="I62" s="24">
        <v>1</v>
      </c>
      <c r="J62" s="24"/>
      <c r="K62" s="24">
        <v>1</v>
      </c>
      <c r="L62" s="24"/>
      <c r="M62" s="24">
        <v>2</v>
      </c>
      <c r="N62" s="24">
        <v>1</v>
      </c>
      <c r="O62" s="24">
        <v>10</v>
      </c>
      <c r="P62" s="41">
        <v>22</v>
      </c>
    </row>
    <row r="63" spans="1:16" x14ac:dyDescent="0.15">
      <c r="A63" s="17">
        <v>1541</v>
      </c>
      <c r="B63" s="21">
        <v>7</v>
      </c>
      <c r="C63" s="24">
        <v>2</v>
      </c>
      <c r="D63" s="24"/>
      <c r="E63" s="24">
        <v>1</v>
      </c>
      <c r="F63" s="24">
        <v>4</v>
      </c>
      <c r="G63" s="24"/>
      <c r="H63" s="24"/>
      <c r="I63" s="24">
        <v>1</v>
      </c>
      <c r="J63" s="24">
        <v>1</v>
      </c>
      <c r="K63" s="24">
        <v>2</v>
      </c>
      <c r="L63" s="24"/>
      <c r="M63" s="24"/>
      <c r="N63" s="24">
        <v>1</v>
      </c>
      <c r="O63" s="24">
        <v>18</v>
      </c>
      <c r="P63" s="41">
        <v>37</v>
      </c>
    </row>
    <row r="64" spans="1:16" x14ac:dyDescent="0.15">
      <c r="A64" s="17">
        <v>1566</v>
      </c>
      <c r="B64" s="21">
        <v>3</v>
      </c>
      <c r="C64" s="24">
        <v>1</v>
      </c>
      <c r="D64" s="24"/>
      <c r="E64" s="24"/>
      <c r="F64" s="24">
        <v>2</v>
      </c>
      <c r="G64" s="24"/>
      <c r="H64" s="24"/>
      <c r="I64" s="24">
        <v>1</v>
      </c>
      <c r="J64" s="24">
        <v>9</v>
      </c>
      <c r="K64" s="24">
        <v>1</v>
      </c>
      <c r="L64" s="24"/>
      <c r="M64" s="24">
        <v>3</v>
      </c>
      <c r="N64" s="24">
        <v>1</v>
      </c>
      <c r="O64" s="24">
        <v>14</v>
      </c>
      <c r="P64" s="41">
        <v>35</v>
      </c>
    </row>
    <row r="65" spans="1:16" x14ac:dyDescent="0.15">
      <c r="A65" s="17">
        <v>1571</v>
      </c>
      <c r="B65" s="21">
        <v>5</v>
      </c>
      <c r="C65" s="24">
        <v>3</v>
      </c>
      <c r="D65" s="24"/>
      <c r="E65" s="24"/>
      <c r="F65" s="24">
        <v>2</v>
      </c>
      <c r="G65" s="24">
        <v>1</v>
      </c>
      <c r="H65" s="24"/>
      <c r="I65" s="24">
        <v>1</v>
      </c>
      <c r="J65" s="24">
        <v>1</v>
      </c>
      <c r="K65" s="24">
        <v>2</v>
      </c>
      <c r="L65" s="24">
        <v>1</v>
      </c>
      <c r="M65" s="24">
        <v>2</v>
      </c>
      <c r="N65" s="24">
        <v>1</v>
      </c>
      <c r="O65" s="24">
        <v>12</v>
      </c>
      <c r="P65" s="41">
        <v>31</v>
      </c>
    </row>
    <row r="66" spans="1:16" x14ac:dyDescent="0.15">
      <c r="A66" s="17">
        <v>1622</v>
      </c>
      <c r="B66" s="21">
        <v>3</v>
      </c>
      <c r="C66" s="24">
        <v>14</v>
      </c>
      <c r="D66" s="24"/>
      <c r="E66" s="24">
        <v>1</v>
      </c>
      <c r="F66" s="24">
        <v>7</v>
      </c>
      <c r="G66" s="24"/>
      <c r="H66" s="24"/>
      <c r="I66" s="24">
        <v>2</v>
      </c>
      <c r="J66" s="24">
        <v>2</v>
      </c>
      <c r="K66" s="24">
        <v>5</v>
      </c>
      <c r="L66" s="24"/>
      <c r="M66" s="24">
        <v>3</v>
      </c>
      <c r="N66" s="24">
        <v>1</v>
      </c>
      <c r="O66" s="24">
        <v>41</v>
      </c>
      <c r="P66" s="41">
        <v>79</v>
      </c>
    </row>
    <row r="67" spans="1:16" x14ac:dyDescent="0.15">
      <c r="A67" s="17">
        <v>1650</v>
      </c>
      <c r="B67" s="21">
        <v>1</v>
      </c>
      <c r="C67" s="24">
        <v>7</v>
      </c>
      <c r="D67" s="24"/>
      <c r="E67" s="24">
        <v>1</v>
      </c>
      <c r="F67" s="24">
        <v>4</v>
      </c>
      <c r="G67" s="24"/>
      <c r="H67" s="24"/>
      <c r="I67" s="24">
        <v>1</v>
      </c>
      <c r="J67" s="24">
        <v>1</v>
      </c>
      <c r="K67" s="24">
        <v>2</v>
      </c>
      <c r="L67" s="24"/>
      <c r="M67" s="24">
        <v>1</v>
      </c>
      <c r="N67" s="24">
        <v>1</v>
      </c>
      <c r="O67" s="24">
        <v>18</v>
      </c>
      <c r="P67" s="41">
        <v>37</v>
      </c>
    </row>
    <row r="68" spans="1:16" x14ac:dyDescent="0.15">
      <c r="A68" s="17">
        <v>1654</v>
      </c>
      <c r="B68" s="21">
        <v>2</v>
      </c>
      <c r="C68" s="24">
        <v>3</v>
      </c>
      <c r="D68" s="24"/>
      <c r="E68" s="24">
        <v>2</v>
      </c>
      <c r="F68" s="24">
        <v>4</v>
      </c>
      <c r="G68" s="24"/>
      <c r="H68" s="24">
        <v>1</v>
      </c>
      <c r="I68" s="24">
        <v>2</v>
      </c>
      <c r="J68" s="24">
        <v>2</v>
      </c>
      <c r="K68" s="24">
        <v>3</v>
      </c>
      <c r="L68" s="24">
        <v>2</v>
      </c>
      <c r="M68" s="24">
        <v>2</v>
      </c>
      <c r="N68" s="24">
        <v>1</v>
      </c>
      <c r="O68" s="24">
        <v>4</v>
      </c>
      <c r="P68" s="41">
        <v>28</v>
      </c>
    </row>
    <row r="69" spans="1:16" x14ac:dyDescent="0.15">
      <c r="A69" s="17">
        <v>1674</v>
      </c>
      <c r="B69" s="21">
        <v>2</v>
      </c>
      <c r="C69" s="24"/>
      <c r="D69" s="24"/>
      <c r="E69" s="24">
        <v>1</v>
      </c>
      <c r="F69" s="24">
        <v>1</v>
      </c>
      <c r="G69" s="24"/>
      <c r="H69" s="24"/>
      <c r="I69" s="24">
        <v>1</v>
      </c>
      <c r="J69" s="24"/>
      <c r="K69" s="24"/>
      <c r="L69" s="24"/>
      <c r="M69" s="24"/>
      <c r="N69" s="24">
        <v>1</v>
      </c>
      <c r="O69" s="24">
        <v>4</v>
      </c>
      <c r="P69" s="41">
        <v>10</v>
      </c>
    </row>
    <row r="70" spans="1:16" x14ac:dyDescent="0.15">
      <c r="A70" s="17">
        <v>1686</v>
      </c>
      <c r="B70" s="21">
        <v>1</v>
      </c>
      <c r="C70" s="24">
        <v>3</v>
      </c>
      <c r="D70" s="24"/>
      <c r="E70" s="24">
        <v>1</v>
      </c>
      <c r="F70" s="24">
        <v>3</v>
      </c>
      <c r="G70" s="24"/>
      <c r="H70" s="24">
        <v>1</v>
      </c>
      <c r="I70" s="24">
        <v>2</v>
      </c>
      <c r="J70" s="24"/>
      <c r="K70" s="24">
        <v>3</v>
      </c>
      <c r="L70" s="24">
        <v>1</v>
      </c>
      <c r="M70" s="24">
        <v>2</v>
      </c>
      <c r="N70" s="24">
        <v>1</v>
      </c>
      <c r="O70" s="24">
        <v>8</v>
      </c>
      <c r="P70" s="41">
        <v>26</v>
      </c>
    </row>
    <row r="71" spans="1:16" x14ac:dyDescent="0.15">
      <c r="A71" s="17">
        <v>1689</v>
      </c>
      <c r="B71" s="21">
        <v>4</v>
      </c>
      <c r="C71" s="24">
        <v>2</v>
      </c>
      <c r="D71" s="24"/>
      <c r="E71" s="24">
        <v>2</v>
      </c>
      <c r="F71" s="24">
        <v>1</v>
      </c>
      <c r="G71" s="24"/>
      <c r="H71" s="24"/>
      <c r="I71" s="24">
        <v>1</v>
      </c>
      <c r="J71" s="24"/>
      <c r="K71" s="24">
        <v>1</v>
      </c>
      <c r="L71" s="24"/>
      <c r="M71" s="24">
        <v>2</v>
      </c>
      <c r="N71" s="24">
        <v>1</v>
      </c>
      <c r="O71" s="24">
        <v>5</v>
      </c>
      <c r="P71" s="41">
        <v>19</v>
      </c>
    </row>
    <row r="72" spans="1:16" x14ac:dyDescent="0.15">
      <c r="A72" s="17">
        <v>1695</v>
      </c>
      <c r="B72" s="21">
        <v>3</v>
      </c>
      <c r="C72" s="24">
        <v>4</v>
      </c>
      <c r="D72" s="24"/>
      <c r="E72" s="24">
        <v>3</v>
      </c>
      <c r="F72" s="24">
        <v>2</v>
      </c>
      <c r="G72" s="24"/>
      <c r="H72" s="24"/>
      <c r="I72" s="24">
        <v>1</v>
      </c>
      <c r="J72" s="24">
        <v>1</v>
      </c>
      <c r="K72" s="24">
        <v>1</v>
      </c>
      <c r="L72" s="24"/>
      <c r="M72" s="24">
        <v>2</v>
      </c>
      <c r="N72" s="24">
        <v>1</v>
      </c>
      <c r="O72" s="24">
        <v>7</v>
      </c>
      <c r="P72" s="41">
        <v>25</v>
      </c>
    </row>
    <row r="73" spans="1:16" x14ac:dyDescent="0.15">
      <c r="A73" s="17">
        <v>1704</v>
      </c>
      <c r="B73" s="21">
        <v>2</v>
      </c>
      <c r="C73" s="24"/>
      <c r="D73" s="24"/>
      <c r="E73" s="24"/>
      <c r="F73" s="24"/>
      <c r="G73" s="24"/>
      <c r="H73" s="24"/>
      <c r="I73" s="24"/>
      <c r="J73" s="24"/>
      <c r="K73" s="24"/>
      <c r="L73" s="24"/>
      <c r="M73" s="24"/>
      <c r="N73" s="24">
        <v>1</v>
      </c>
      <c r="O73" s="24">
        <v>1</v>
      </c>
      <c r="P73" s="41">
        <v>4</v>
      </c>
    </row>
    <row r="74" spans="1:16" x14ac:dyDescent="0.15">
      <c r="A74" s="17">
        <v>1765</v>
      </c>
      <c r="B74" s="21">
        <v>4</v>
      </c>
      <c r="C74" s="24">
        <v>2</v>
      </c>
      <c r="D74" s="24"/>
      <c r="E74" s="24"/>
      <c r="F74" s="24"/>
      <c r="G74" s="24"/>
      <c r="H74" s="24"/>
      <c r="I74" s="24"/>
      <c r="J74" s="24"/>
      <c r="K74" s="24"/>
      <c r="L74" s="24"/>
      <c r="M74" s="24">
        <v>1</v>
      </c>
      <c r="N74" s="24"/>
      <c r="O74" s="24">
        <v>1</v>
      </c>
      <c r="P74" s="41">
        <v>8</v>
      </c>
    </row>
    <row r="75" spans="1:16" x14ac:dyDescent="0.15">
      <c r="A75" s="17">
        <v>1775</v>
      </c>
      <c r="B75" s="21">
        <v>2</v>
      </c>
      <c r="C75" s="24">
        <v>8</v>
      </c>
      <c r="D75" s="24"/>
      <c r="E75" s="24">
        <v>2</v>
      </c>
      <c r="F75" s="24">
        <v>4</v>
      </c>
      <c r="G75" s="24"/>
      <c r="H75" s="24">
        <v>1</v>
      </c>
      <c r="I75" s="24">
        <v>4</v>
      </c>
      <c r="J75" s="24">
        <v>1</v>
      </c>
      <c r="K75" s="24">
        <v>4</v>
      </c>
      <c r="L75" s="24"/>
      <c r="M75" s="24">
        <v>1</v>
      </c>
      <c r="N75" s="24">
        <v>1</v>
      </c>
      <c r="O75" s="24">
        <v>4</v>
      </c>
      <c r="P75" s="41">
        <v>32</v>
      </c>
    </row>
    <row r="76" spans="1:16" x14ac:dyDescent="0.15">
      <c r="A76" s="17">
        <v>1799</v>
      </c>
      <c r="B76" s="21">
        <v>5</v>
      </c>
      <c r="C76" s="24">
        <v>1</v>
      </c>
      <c r="D76" s="24"/>
      <c r="E76" s="24">
        <v>1</v>
      </c>
      <c r="F76" s="24"/>
      <c r="G76" s="24"/>
      <c r="H76" s="24"/>
      <c r="I76" s="24"/>
      <c r="J76" s="24">
        <v>1</v>
      </c>
      <c r="K76" s="24"/>
      <c r="L76" s="24"/>
      <c r="M76" s="24"/>
      <c r="N76" s="24">
        <v>1</v>
      </c>
      <c r="O76" s="24">
        <v>5</v>
      </c>
      <c r="P76" s="41">
        <v>14</v>
      </c>
    </row>
    <row r="77" spans="1:16" x14ac:dyDescent="0.15">
      <c r="A77" s="17">
        <v>1882</v>
      </c>
      <c r="B77" s="21">
        <v>6</v>
      </c>
      <c r="C77" s="24">
        <v>9</v>
      </c>
      <c r="D77" s="24"/>
      <c r="E77" s="24">
        <v>1</v>
      </c>
      <c r="F77" s="24">
        <v>2</v>
      </c>
      <c r="G77" s="24">
        <v>1</v>
      </c>
      <c r="H77" s="24"/>
      <c r="I77" s="24">
        <v>1</v>
      </c>
      <c r="J77" s="24">
        <v>2</v>
      </c>
      <c r="K77" s="24">
        <v>1</v>
      </c>
      <c r="L77" s="24">
        <v>1</v>
      </c>
      <c r="M77" s="24">
        <v>1</v>
      </c>
      <c r="N77" s="24">
        <v>1</v>
      </c>
      <c r="O77" s="24">
        <v>7</v>
      </c>
      <c r="P77" s="41">
        <v>33</v>
      </c>
    </row>
    <row r="78" spans="1:16" x14ac:dyDescent="0.15">
      <c r="A78" s="17">
        <v>1897</v>
      </c>
      <c r="B78" s="21">
        <v>6</v>
      </c>
      <c r="C78" s="24">
        <v>14</v>
      </c>
      <c r="D78" s="24"/>
      <c r="E78" s="24">
        <v>3</v>
      </c>
      <c r="F78" s="24">
        <v>3</v>
      </c>
      <c r="G78" s="24"/>
      <c r="H78" s="24">
        <v>1</v>
      </c>
      <c r="I78" s="24">
        <v>2</v>
      </c>
      <c r="J78" s="24"/>
      <c r="K78" s="24">
        <v>3</v>
      </c>
      <c r="L78" s="24"/>
      <c r="M78" s="24">
        <v>3</v>
      </c>
      <c r="N78" s="24">
        <v>2</v>
      </c>
      <c r="O78" s="24">
        <v>9</v>
      </c>
      <c r="P78" s="41">
        <v>46</v>
      </c>
    </row>
    <row r="79" spans="1:16" x14ac:dyDescent="0.15">
      <c r="A79" s="17">
        <v>1900</v>
      </c>
      <c r="B79" s="21">
        <v>6</v>
      </c>
      <c r="C79" s="24">
        <v>14</v>
      </c>
      <c r="D79" s="24"/>
      <c r="E79" s="24">
        <v>3</v>
      </c>
      <c r="F79" s="24">
        <v>3</v>
      </c>
      <c r="G79" s="24"/>
      <c r="H79" s="24">
        <v>1</v>
      </c>
      <c r="I79" s="24">
        <v>2</v>
      </c>
      <c r="J79" s="24"/>
      <c r="K79" s="24">
        <v>2</v>
      </c>
      <c r="L79" s="24"/>
      <c r="M79" s="24">
        <v>2</v>
      </c>
      <c r="N79" s="24">
        <v>2</v>
      </c>
      <c r="O79" s="24">
        <v>10</v>
      </c>
      <c r="P79" s="41">
        <v>45</v>
      </c>
    </row>
    <row r="80" spans="1:16" x14ac:dyDescent="0.15">
      <c r="A80" s="17">
        <v>1953</v>
      </c>
      <c r="B80" s="21">
        <v>5</v>
      </c>
      <c r="C80" s="24">
        <v>9</v>
      </c>
      <c r="D80" s="24"/>
      <c r="E80" s="24">
        <v>2</v>
      </c>
      <c r="F80" s="24">
        <v>2</v>
      </c>
      <c r="G80" s="24">
        <v>1</v>
      </c>
      <c r="H80" s="24">
        <v>1</v>
      </c>
      <c r="I80" s="24">
        <v>1</v>
      </c>
      <c r="J80" s="24"/>
      <c r="K80" s="24"/>
      <c r="L80" s="24"/>
      <c r="M80" s="24">
        <v>1</v>
      </c>
      <c r="N80" s="24">
        <v>1</v>
      </c>
      <c r="O80" s="24">
        <v>8</v>
      </c>
      <c r="P80" s="41">
        <v>31</v>
      </c>
    </row>
    <row r="81" spans="1:16" x14ac:dyDescent="0.15">
      <c r="A81" s="17">
        <v>2278</v>
      </c>
      <c r="B81" s="21">
        <v>5</v>
      </c>
      <c r="C81" s="24">
        <v>2</v>
      </c>
      <c r="D81" s="24"/>
      <c r="E81" s="24">
        <v>2</v>
      </c>
      <c r="F81" s="24">
        <v>2</v>
      </c>
      <c r="G81" s="24">
        <v>1</v>
      </c>
      <c r="H81" s="24">
        <v>1</v>
      </c>
      <c r="I81" s="24"/>
      <c r="J81" s="24">
        <v>1</v>
      </c>
      <c r="K81" s="24">
        <v>1</v>
      </c>
      <c r="L81" s="24">
        <v>1</v>
      </c>
      <c r="M81" s="24">
        <v>3</v>
      </c>
      <c r="N81" s="24">
        <v>1</v>
      </c>
      <c r="O81" s="24">
        <v>6</v>
      </c>
      <c r="P81" s="41">
        <v>26</v>
      </c>
    </row>
    <row r="82" spans="1:16" x14ac:dyDescent="0.15">
      <c r="A82" s="17">
        <v>2290</v>
      </c>
      <c r="B82" s="21">
        <v>4</v>
      </c>
      <c r="C82" s="24">
        <v>2</v>
      </c>
      <c r="D82" s="24"/>
      <c r="E82" s="24">
        <v>1</v>
      </c>
      <c r="F82" s="24">
        <v>1</v>
      </c>
      <c r="G82" s="24">
        <v>1</v>
      </c>
      <c r="H82" s="24"/>
      <c r="I82" s="24"/>
      <c r="J82" s="24">
        <v>1</v>
      </c>
      <c r="K82" s="24">
        <v>1</v>
      </c>
      <c r="L82" s="24"/>
      <c r="M82" s="24">
        <v>1</v>
      </c>
      <c r="N82" s="24">
        <v>1</v>
      </c>
      <c r="O82" s="24">
        <v>5</v>
      </c>
      <c r="P82" s="41">
        <v>18</v>
      </c>
    </row>
    <row r="83" spans="1:16" x14ac:dyDescent="0.15">
      <c r="A83" s="17">
        <v>2293</v>
      </c>
      <c r="B83" s="21">
        <v>6</v>
      </c>
      <c r="C83" s="24">
        <v>1</v>
      </c>
      <c r="D83" s="24"/>
      <c r="E83" s="24">
        <v>3</v>
      </c>
      <c r="F83" s="24"/>
      <c r="G83" s="24">
        <v>1</v>
      </c>
      <c r="H83" s="24">
        <v>2</v>
      </c>
      <c r="I83" s="24">
        <v>2</v>
      </c>
      <c r="J83" s="24">
        <v>2</v>
      </c>
      <c r="K83" s="24">
        <v>2</v>
      </c>
      <c r="L83" s="24"/>
      <c r="M83" s="24"/>
      <c r="N83" s="24">
        <v>1</v>
      </c>
      <c r="O83" s="24">
        <v>1</v>
      </c>
      <c r="P83" s="41">
        <v>21</v>
      </c>
    </row>
    <row r="84" spans="1:16" x14ac:dyDescent="0.15">
      <c r="A84" s="17">
        <v>2324</v>
      </c>
      <c r="B84" s="21">
        <v>1</v>
      </c>
      <c r="C84" s="24">
        <v>1</v>
      </c>
      <c r="D84" s="24"/>
      <c r="E84" s="24">
        <v>1</v>
      </c>
      <c r="F84" s="24">
        <v>1</v>
      </c>
      <c r="G84" s="24"/>
      <c r="H84" s="24">
        <v>1</v>
      </c>
      <c r="I84" s="24">
        <v>1</v>
      </c>
      <c r="J84" s="24"/>
      <c r="K84" s="24">
        <v>1</v>
      </c>
      <c r="L84" s="24">
        <v>1</v>
      </c>
      <c r="M84" s="24"/>
      <c r="N84" s="24"/>
      <c r="O84" s="24"/>
      <c r="P84" s="41">
        <v>8</v>
      </c>
    </row>
    <row r="85" spans="1:16" x14ac:dyDescent="0.15">
      <c r="A85" s="17">
        <v>2373</v>
      </c>
      <c r="B85" s="21">
        <v>1</v>
      </c>
      <c r="C85" s="24"/>
      <c r="D85" s="24">
        <v>2</v>
      </c>
      <c r="E85" s="24"/>
      <c r="F85" s="24">
        <v>2</v>
      </c>
      <c r="G85" s="24">
        <v>1</v>
      </c>
      <c r="H85" s="24">
        <v>3</v>
      </c>
      <c r="I85" s="24">
        <v>1</v>
      </c>
      <c r="J85" s="24">
        <v>1</v>
      </c>
      <c r="K85" s="24">
        <v>1</v>
      </c>
      <c r="L85" s="24">
        <v>1</v>
      </c>
      <c r="M85" s="24"/>
      <c r="N85" s="24">
        <v>1</v>
      </c>
      <c r="O85" s="24">
        <v>4</v>
      </c>
      <c r="P85" s="41">
        <v>18</v>
      </c>
    </row>
    <row r="86" spans="1:16" x14ac:dyDescent="0.15">
      <c r="A86" s="17">
        <v>2502</v>
      </c>
      <c r="B86" s="21">
        <v>3</v>
      </c>
      <c r="C86" s="24">
        <v>2</v>
      </c>
      <c r="D86" s="24"/>
      <c r="E86" s="24">
        <v>1</v>
      </c>
      <c r="F86" s="24">
        <v>1</v>
      </c>
      <c r="G86" s="24">
        <v>1</v>
      </c>
      <c r="H86" s="24"/>
      <c r="I86" s="24"/>
      <c r="J86" s="24"/>
      <c r="K86" s="24"/>
      <c r="L86" s="24"/>
      <c r="M86" s="24">
        <v>1</v>
      </c>
      <c r="N86" s="24">
        <v>3</v>
      </c>
      <c r="O86" s="24">
        <v>3</v>
      </c>
      <c r="P86" s="41">
        <v>15</v>
      </c>
    </row>
    <row r="87" spans="1:16" x14ac:dyDescent="0.15">
      <c r="A87" s="17">
        <v>2508</v>
      </c>
      <c r="B87" s="21">
        <v>2</v>
      </c>
      <c r="C87" s="24">
        <v>2</v>
      </c>
      <c r="D87" s="24"/>
      <c r="E87" s="24">
        <v>1</v>
      </c>
      <c r="F87" s="24">
        <v>2</v>
      </c>
      <c r="G87" s="24">
        <v>1</v>
      </c>
      <c r="H87" s="24">
        <v>1</v>
      </c>
      <c r="I87" s="24">
        <v>2</v>
      </c>
      <c r="J87" s="24"/>
      <c r="K87" s="24">
        <v>2</v>
      </c>
      <c r="L87" s="24">
        <v>3</v>
      </c>
      <c r="M87" s="24">
        <v>2</v>
      </c>
      <c r="N87" s="24">
        <v>1</v>
      </c>
      <c r="O87" s="24"/>
      <c r="P87" s="41">
        <v>19</v>
      </c>
    </row>
    <row r="88" spans="1:16" x14ac:dyDescent="0.15">
      <c r="A88" s="17">
        <v>2538</v>
      </c>
      <c r="B88" s="21">
        <v>2</v>
      </c>
      <c r="C88" s="24">
        <v>3</v>
      </c>
      <c r="D88" s="24"/>
      <c r="E88" s="24">
        <v>1</v>
      </c>
      <c r="F88" s="24">
        <v>1</v>
      </c>
      <c r="G88" s="24">
        <v>1</v>
      </c>
      <c r="H88" s="24">
        <v>1</v>
      </c>
      <c r="I88" s="24">
        <v>1</v>
      </c>
      <c r="J88" s="24"/>
      <c r="K88" s="24"/>
      <c r="L88" s="24">
        <v>1</v>
      </c>
      <c r="M88" s="24">
        <v>3</v>
      </c>
      <c r="N88" s="24">
        <v>1</v>
      </c>
      <c r="O88" s="24">
        <v>6</v>
      </c>
      <c r="P88" s="41">
        <v>21</v>
      </c>
    </row>
    <row r="89" spans="1:16" x14ac:dyDescent="0.15">
      <c r="A89" s="17">
        <v>2539</v>
      </c>
      <c r="B89" s="21">
        <v>2</v>
      </c>
      <c r="C89" s="24">
        <v>1</v>
      </c>
      <c r="D89" s="24"/>
      <c r="E89" s="24">
        <v>1</v>
      </c>
      <c r="F89" s="24">
        <v>1</v>
      </c>
      <c r="G89" s="24">
        <v>1</v>
      </c>
      <c r="H89" s="24">
        <v>1</v>
      </c>
      <c r="I89" s="24">
        <v>1</v>
      </c>
      <c r="J89" s="24">
        <v>1</v>
      </c>
      <c r="K89" s="24">
        <v>1</v>
      </c>
      <c r="L89" s="24">
        <v>1</v>
      </c>
      <c r="M89" s="24">
        <v>1</v>
      </c>
      <c r="N89" s="24"/>
      <c r="O89" s="24"/>
      <c r="P89" s="41">
        <v>12</v>
      </c>
    </row>
    <row r="90" spans="1:16" x14ac:dyDescent="0.15">
      <c r="A90" s="17">
        <v>2551</v>
      </c>
      <c r="B90" s="21"/>
      <c r="C90" s="24">
        <v>6</v>
      </c>
      <c r="D90" s="24">
        <v>2</v>
      </c>
      <c r="E90" s="24">
        <v>1</v>
      </c>
      <c r="F90" s="24">
        <v>1</v>
      </c>
      <c r="G90" s="24">
        <v>1</v>
      </c>
      <c r="H90" s="24"/>
      <c r="I90" s="24"/>
      <c r="J90" s="24">
        <v>1</v>
      </c>
      <c r="K90" s="24">
        <v>1</v>
      </c>
      <c r="L90" s="24"/>
      <c r="M90" s="24"/>
      <c r="N90" s="24">
        <v>1</v>
      </c>
      <c r="O90" s="24">
        <v>6</v>
      </c>
      <c r="P90" s="41">
        <v>20</v>
      </c>
    </row>
    <row r="91" spans="1:16" x14ac:dyDescent="0.15">
      <c r="A91" s="17">
        <v>2558</v>
      </c>
      <c r="B91" s="21">
        <v>1</v>
      </c>
      <c r="C91" s="24"/>
      <c r="D91" s="24">
        <v>2</v>
      </c>
      <c r="E91" s="24"/>
      <c r="F91" s="24">
        <v>2</v>
      </c>
      <c r="G91" s="24">
        <v>1</v>
      </c>
      <c r="H91" s="24"/>
      <c r="I91" s="24"/>
      <c r="J91" s="24">
        <v>1</v>
      </c>
      <c r="K91" s="24">
        <v>1</v>
      </c>
      <c r="L91" s="24"/>
      <c r="M91" s="24">
        <v>1</v>
      </c>
      <c r="N91" s="24">
        <v>1</v>
      </c>
      <c r="O91" s="24">
        <v>3</v>
      </c>
      <c r="P91" s="41">
        <v>13</v>
      </c>
    </row>
    <row r="92" spans="1:16" x14ac:dyDescent="0.15">
      <c r="A92" s="17">
        <v>2566</v>
      </c>
      <c r="B92" s="21">
        <v>2</v>
      </c>
      <c r="C92" s="24">
        <v>2</v>
      </c>
      <c r="D92" s="24"/>
      <c r="E92" s="24">
        <v>1</v>
      </c>
      <c r="F92" s="24">
        <v>1</v>
      </c>
      <c r="G92" s="24">
        <v>1</v>
      </c>
      <c r="H92" s="24">
        <v>1</v>
      </c>
      <c r="I92" s="24">
        <v>1</v>
      </c>
      <c r="J92" s="24"/>
      <c r="K92" s="24">
        <v>1</v>
      </c>
      <c r="L92" s="24">
        <v>1</v>
      </c>
      <c r="M92" s="24">
        <v>1</v>
      </c>
      <c r="N92" s="24">
        <v>1</v>
      </c>
      <c r="O92" s="24">
        <v>9</v>
      </c>
      <c r="P92" s="41">
        <v>22</v>
      </c>
    </row>
    <row r="93" spans="1:16" x14ac:dyDescent="0.15">
      <c r="A93" s="17">
        <v>2611</v>
      </c>
      <c r="B93" s="21">
        <v>5</v>
      </c>
      <c r="C93" s="24">
        <v>3</v>
      </c>
      <c r="D93" s="24"/>
      <c r="E93" s="24">
        <v>1</v>
      </c>
      <c r="F93" s="24">
        <v>1</v>
      </c>
      <c r="G93" s="24">
        <v>1</v>
      </c>
      <c r="H93" s="24"/>
      <c r="I93" s="24">
        <v>1</v>
      </c>
      <c r="J93" s="24"/>
      <c r="K93" s="24">
        <v>2</v>
      </c>
      <c r="L93" s="24">
        <v>1</v>
      </c>
      <c r="M93" s="24">
        <v>2</v>
      </c>
      <c r="N93" s="24">
        <v>1</v>
      </c>
      <c r="O93" s="24">
        <v>1</v>
      </c>
      <c r="P93" s="41">
        <v>19</v>
      </c>
    </row>
    <row r="94" spans="1:16" x14ac:dyDescent="0.15">
      <c r="A94" s="17">
        <v>2723</v>
      </c>
      <c r="B94" s="21">
        <v>4</v>
      </c>
      <c r="C94" s="24">
        <v>2</v>
      </c>
      <c r="D94" s="24"/>
      <c r="E94" s="24">
        <v>1</v>
      </c>
      <c r="F94" s="24">
        <v>1</v>
      </c>
      <c r="G94" s="24"/>
      <c r="H94" s="24">
        <v>1</v>
      </c>
      <c r="I94" s="24">
        <v>1</v>
      </c>
      <c r="J94" s="24">
        <v>1</v>
      </c>
      <c r="K94" s="24">
        <v>1</v>
      </c>
      <c r="L94" s="24">
        <v>1</v>
      </c>
      <c r="M94" s="24"/>
      <c r="N94" s="24">
        <v>1</v>
      </c>
      <c r="O94" s="24">
        <v>5</v>
      </c>
      <c r="P94" s="41">
        <v>19</v>
      </c>
    </row>
    <row r="95" spans="1:16" ht="14" x14ac:dyDescent="0.15">
      <c r="A95" s="18" t="s">
        <v>1164</v>
      </c>
      <c r="B95" s="22">
        <v>257</v>
      </c>
      <c r="C95" s="25">
        <v>380</v>
      </c>
      <c r="D95" s="25">
        <v>6</v>
      </c>
      <c r="E95" s="25">
        <v>103</v>
      </c>
      <c r="F95" s="25">
        <v>205</v>
      </c>
      <c r="G95" s="25">
        <v>23</v>
      </c>
      <c r="H95" s="25">
        <v>35</v>
      </c>
      <c r="I95" s="25">
        <v>80</v>
      </c>
      <c r="J95" s="25">
        <v>95</v>
      </c>
      <c r="K95" s="25">
        <v>215</v>
      </c>
      <c r="L95" s="25">
        <v>28</v>
      </c>
      <c r="M95" s="25">
        <v>97</v>
      </c>
      <c r="N95" s="25">
        <v>85</v>
      </c>
      <c r="O95" s="25">
        <v>1257</v>
      </c>
      <c r="P95" s="42">
        <v>2866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6C57-FB4B-D640-A13C-DEA7BC1C25B5}">
  <dimension ref="A1:B9"/>
  <sheetViews>
    <sheetView zoomScale="140" zoomScaleNormal="140" workbookViewId="0"/>
  </sheetViews>
  <sheetFormatPr baseColWidth="10" defaultRowHeight="13" x14ac:dyDescent="0.15"/>
  <cols>
    <col min="1" max="1" width="12.5" bestFit="1" customWidth="1"/>
    <col min="2" max="2" width="10" bestFit="1" customWidth="1"/>
  </cols>
  <sheetData>
    <row r="1" spans="1:2" ht="28" x14ac:dyDescent="0.15">
      <c r="A1" s="88" t="s">
        <v>1277</v>
      </c>
      <c r="B1" s="89" t="s">
        <v>1269</v>
      </c>
    </row>
    <row r="3" spans="1:2" ht="28" x14ac:dyDescent="0.15">
      <c r="A3" s="14" t="s">
        <v>1163</v>
      </c>
      <c r="B3" s="39" t="s">
        <v>1271</v>
      </c>
    </row>
    <row r="4" spans="1:2" ht="14" x14ac:dyDescent="0.15">
      <c r="A4" s="16" t="s">
        <v>242</v>
      </c>
      <c r="B4" s="40">
        <v>43</v>
      </c>
    </row>
    <row r="5" spans="1:2" ht="14" x14ac:dyDescent="0.15">
      <c r="A5" s="17" t="s">
        <v>240</v>
      </c>
      <c r="B5" s="41">
        <v>119</v>
      </c>
    </row>
    <row r="6" spans="1:2" ht="14" x14ac:dyDescent="0.15">
      <c r="A6" s="17" t="s">
        <v>241</v>
      </c>
      <c r="B6" s="41">
        <v>150</v>
      </c>
    </row>
    <row r="7" spans="1:2" ht="28" x14ac:dyDescent="0.15">
      <c r="A7" s="17" t="s">
        <v>244</v>
      </c>
      <c r="B7" s="41">
        <v>21</v>
      </c>
    </row>
    <row r="8" spans="1:2" ht="28" x14ac:dyDescent="0.15">
      <c r="A8" s="17" t="s">
        <v>243</v>
      </c>
      <c r="B8" s="41">
        <v>79</v>
      </c>
    </row>
    <row r="9" spans="1:2" ht="14" x14ac:dyDescent="0.15">
      <c r="A9" s="18" t="s">
        <v>1164</v>
      </c>
      <c r="B9" s="42">
        <v>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505F-DA87-F045-807C-8497F3D00B88}">
  <sheetPr>
    <tabColor theme="6"/>
  </sheetPr>
  <dimension ref="B2:I9"/>
  <sheetViews>
    <sheetView showGridLines="0" zoomScale="140" zoomScaleNormal="140" workbookViewId="0"/>
  </sheetViews>
  <sheetFormatPr baseColWidth="10" defaultRowHeight="13" x14ac:dyDescent="0.15"/>
  <cols>
    <col min="1" max="1" width="2.6640625" customWidth="1"/>
    <col min="2" max="2" width="13.5" customWidth="1"/>
    <col min="4" max="4" width="1.1640625" customWidth="1"/>
    <col min="5" max="5" width="13.5" customWidth="1"/>
    <col min="7" max="7" width="1.1640625" customWidth="1"/>
    <col min="8" max="8" width="13.5" customWidth="1"/>
  </cols>
  <sheetData>
    <row r="2" spans="2:9" ht="15" thickBot="1" x14ac:dyDescent="0.2">
      <c r="B2" s="149" t="s">
        <v>7035</v>
      </c>
      <c r="C2" s="150"/>
      <c r="D2" s="148"/>
      <c r="E2" s="150" t="s">
        <v>7034</v>
      </c>
      <c r="F2" s="150"/>
      <c r="G2" s="148"/>
      <c r="H2" s="150" t="s">
        <v>7033</v>
      </c>
      <c r="I2" s="151"/>
    </row>
    <row r="3" spans="2:9" ht="14" x14ac:dyDescent="0.15">
      <c r="B3" s="146" t="s">
        <v>7031</v>
      </c>
      <c r="C3" s="147">
        <v>96</v>
      </c>
      <c r="E3" s="146" t="s">
        <v>7031</v>
      </c>
      <c r="F3" s="36">
        <f>MIN(Projects!$E$2:$E$91)</f>
        <v>72</v>
      </c>
      <c r="H3" s="146" t="s">
        <v>7031</v>
      </c>
      <c r="I3" s="62">
        <f>MIN(Projects!$AX$2:$AX$91)</f>
        <v>2002</v>
      </c>
    </row>
    <row r="4" spans="2:9" ht="14" x14ac:dyDescent="0.15">
      <c r="B4" s="152" t="s">
        <v>7032</v>
      </c>
      <c r="C4" s="153">
        <v>5671613</v>
      </c>
      <c r="E4" s="152" t="s">
        <v>7032</v>
      </c>
      <c r="F4" s="154">
        <f>MAX(Projects!$E$2:$E$91)</f>
        <v>1856836</v>
      </c>
      <c r="H4" s="152" t="s">
        <v>7032</v>
      </c>
      <c r="I4" s="156">
        <f>MAX(Projects!$AX$2:$AX$91)</f>
        <v>2021</v>
      </c>
    </row>
    <row r="5" spans="2:9" ht="14" x14ac:dyDescent="0.15">
      <c r="B5" s="146" t="s">
        <v>1176</v>
      </c>
      <c r="C5" s="147">
        <v>132997</v>
      </c>
      <c r="E5" s="35" t="s">
        <v>1176</v>
      </c>
      <c r="F5" s="36">
        <f>_xlfn.PERCENTILE.INC(Projects!$E$2:$E$91,1/3)</f>
        <v>44257.333333333328</v>
      </c>
      <c r="H5" s="35" t="s">
        <v>1176</v>
      </c>
      <c r="I5" s="62">
        <f>_xlfn.PERCENTILE.INC(Projects!$AX$2:$AX$91,1/3)</f>
        <v>2010.6666666666667</v>
      </c>
    </row>
    <row r="6" spans="2:9" ht="14" x14ac:dyDescent="0.15">
      <c r="B6" s="146" t="s">
        <v>1177</v>
      </c>
      <c r="C6" s="147">
        <v>469325</v>
      </c>
      <c r="E6" s="35" t="s">
        <v>1177</v>
      </c>
      <c r="F6" s="36">
        <f>_xlfn.PERCENTILE.INC(Projects!$E$2:$E$91,2/3)</f>
        <v>121213.33333333328</v>
      </c>
      <c r="H6" s="35" t="s">
        <v>1177</v>
      </c>
      <c r="I6" s="62">
        <f>_xlfn.PERCENTILE.INC(Projects!$AX$2:$AX$91,2/3)</f>
        <v>2013</v>
      </c>
    </row>
    <row r="7" spans="2:9" ht="14" x14ac:dyDescent="0.15">
      <c r="B7" s="152" t="s">
        <v>1178</v>
      </c>
      <c r="C7" s="153">
        <v>5671613</v>
      </c>
      <c r="E7" s="155" t="s">
        <v>1178</v>
      </c>
      <c r="F7" s="154">
        <f>_xlfn.PERCENTILE.INC(Projects!$E$2:$E$91,3/3)</f>
        <v>1856836</v>
      </c>
      <c r="H7" s="155" t="s">
        <v>1178</v>
      </c>
      <c r="I7" s="156">
        <f>_xlfn.PERCENTILE.INC(Projects!$AX$2:$AX$91,3/3)</f>
        <v>2021</v>
      </c>
    </row>
    <row r="8" spans="2:9" ht="14" x14ac:dyDescent="0.15">
      <c r="B8" s="146" t="s">
        <v>1179</v>
      </c>
      <c r="C8" s="147">
        <v>630296</v>
      </c>
      <c r="E8" s="35" t="s">
        <v>1179</v>
      </c>
      <c r="F8" s="36">
        <f>AVERAGE(Projects!$E$2:$E$91)</f>
        <v>174580.06666666668</v>
      </c>
      <c r="H8" s="35" t="s">
        <v>1179</v>
      </c>
      <c r="I8" s="62">
        <f>AVERAGE(Projects!$AX$2:$AX$91)</f>
        <v>2011.9777777777779</v>
      </c>
    </row>
    <row r="9" spans="2:9" ht="14" x14ac:dyDescent="0.15">
      <c r="B9" s="146" t="s">
        <v>1180</v>
      </c>
      <c r="C9" s="147">
        <v>262889</v>
      </c>
      <c r="E9" s="35" t="s">
        <v>1180</v>
      </c>
      <c r="F9" s="36">
        <f>MEDIAN(Projects!$E$2:$E$91)</f>
        <v>65415</v>
      </c>
      <c r="H9" s="35" t="s">
        <v>1180</v>
      </c>
      <c r="I9" s="62">
        <f>MEDIAN(Projects!$AX$2:$AX$91)</f>
        <v>2012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0F981-A6B3-434C-A33E-8B7EF02CBBB8}">
  <sheetPr>
    <tabColor theme="7"/>
  </sheetPr>
  <dimension ref="A1:B9"/>
  <sheetViews>
    <sheetView workbookViewId="0"/>
  </sheetViews>
  <sheetFormatPr baseColWidth="10" defaultRowHeight="13" x14ac:dyDescent="0.15"/>
  <cols>
    <col min="2" max="2" width="11.6640625" bestFit="1" customWidth="1"/>
  </cols>
  <sheetData>
    <row r="1" spans="1:2" ht="14" x14ac:dyDescent="0.15">
      <c r="A1" s="35" t="s">
        <v>1181</v>
      </c>
      <c r="B1" s="36">
        <f>MIN(Projects!$C$2:$C$91)</f>
        <v>96</v>
      </c>
    </row>
    <row r="2" spans="1:2" ht="14" x14ac:dyDescent="0.15">
      <c r="A2" s="35" t="s">
        <v>1182</v>
      </c>
      <c r="B2" s="36">
        <f>MAX(Projects!$C$2:$C$91)</f>
        <v>5671613</v>
      </c>
    </row>
    <row r="4" spans="1:2" ht="14" x14ac:dyDescent="0.15">
      <c r="A4" s="35" t="s">
        <v>1176</v>
      </c>
      <c r="B4" s="36">
        <f>_xlfn.PERCENTILE.INC(Projects!$C$2:$C$91,1/3)</f>
        <v>132996.66666666663</v>
      </c>
    </row>
    <row r="5" spans="1:2" ht="14" x14ac:dyDescent="0.15">
      <c r="A5" s="35" t="s">
        <v>1177</v>
      </c>
      <c r="B5" s="36">
        <f>_xlfn.PERCENTILE.INC(Projects!$C$2:$C$91,2/3)</f>
        <v>469324.66666666657</v>
      </c>
    </row>
    <row r="6" spans="1:2" ht="14" x14ac:dyDescent="0.15">
      <c r="A6" s="35" t="s">
        <v>1178</v>
      </c>
      <c r="B6" s="36">
        <f>_xlfn.PERCENTILE.INC(Projects!$C$2:$C$91,3/3)</f>
        <v>5671613</v>
      </c>
    </row>
    <row r="8" spans="1:2" ht="14" x14ac:dyDescent="0.15">
      <c r="A8" s="35" t="s">
        <v>1179</v>
      </c>
      <c r="B8" s="36">
        <f>AVERAGE(Projects!$C$2:$C$91)</f>
        <v>630296.1333333333</v>
      </c>
    </row>
    <row r="9" spans="1:2" ht="14" x14ac:dyDescent="0.15">
      <c r="A9" s="35" t="s">
        <v>1180</v>
      </c>
      <c r="B9" s="36">
        <f>MEDIAN(Projects!$C$2:$C$91)</f>
        <v>262889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66582-4875-2847-A60F-014BFE7F3F6C}">
  <sheetPr>
    <tabColor theme="7"/>
  </sheetPr>
  <dimension ref="A1:B9"/>
  <sheetViews>
    <sheetView workbookViewId="0"/>
  </sheetViews>
  <sheetFormatPr baseColWidth="10" defaultRowHeight="13" x14ac:dyDescent="0.15"/>
  <cols>
    <col min="2" max="2" width="11.6640625" bestFit="1" customWidth="1"/>
  </cols>
  <sheetData>
    <row r="1" spans="1:2" ht="14" x14ac:dyDescent="0.15">
      <c r="A1" s="35" t="s">
        <v>1181</v>
      </c>
      <c r="B1" s="36">
        <f>MIN(Projects!$E$2:$E$91)</f>
        <v>72</v>
      </c>
    </row>
    <row r="2" spans="1:2" ht="14" x14ac:dyDescent="0.15">
      <c r="A2" s="35" t="s">
        <v>1182</v>
      </c>
      <c r="B2" s="36">
        <f>MAX(Projects!$E$2:$E$91)</f>
        <v>1856836</v>
      </c>
    </row>
    <row r="4" spans="1:2" ht="14" x14ac:dyDescent="0.15">
      <c r="A4" s="35" t="s">
        <v>1176</v>
      </c>
      <c r="B4" s="36">
        <f>_xlfn.PERCENTILE.INC(Projects!$E$2:$E$91,1/3)</f>
        <v>44257.333333333328</v>
      </c>
    </row>
    <row r="5" spans="1:2" ht="14" x14ac:dyDescent="0.15">
      <c r="A5" s="35" t="s">
        <v>1177</v>
      </c>
      <c r="B5" s="36">
        <f>_xlfn.PERCENTILE.INC(Projects!$E$2:$E$91,2/3)</f>
        <v>121213.33333333328</v>
      </c>
    </row>
    <row r="6" spans="1:2" ht="14" x14ac:dyDescent="0.15">
      <c r="A6" s="35" t="s">
        <v>1178</v>
      </c>
      <c r="B6" s="36">
        <f>_xlfn.PERCENTILE.INC(Projects!$E$2:$E$91,3/3)</f>
        <v>1856836</v>
      </c>
    </row>
    <row r="8" spans="1:2" ht="14" x14ac:dyDescent="0.15">
      <c r="A8" s="35" t="s">
        <v>1179</v>
      </c>
      <c r="B8" s="36">
        <f>AVERAGE(Projects!$E$2:$E$91)</f>
        <v>174580.06666666668</v>
      </c>
    </row>
    <row r="9" spans="1:2" ht="14" x14ac:dyDescent="0.15">
      <c r="A9" s="35" t="s">
        <v>1180</v>
      </c>
      <c r="B9" s="36">
        <f>MEDIAN(Projects!$E$2:$E$91)</f>
        <v>65415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BE58-BE49-C74C-A432-FBAE456C2EB7}">
  <sheetPr>
    <tabColor theme="7"/>
  </sheetPr>
  <dimension ref="A1:D10"/>
  <sheetViews>
    <sheetView workbookViewId="0"/>
  </sheetViews>
  <sheetFormatPr baseColWidth="10" defaultRowHeight="13" x14ac:dyDescent="0.15"/>
  <cols>
    <col min="2" max="2" width="11.6640625" bestFit="1" customWidth="1"/>
  </cols>
  <sheetData>
    <row r="1" spans="1:4" ht="14" x14ac:dyDescent="0.15">
      <c r="A1" s="35" t="s">
        <v>1181</v>
      </c>
      <c r="B1" s="62">
        <f>MIN(Projects!$AX$2:$AX$91)</f>
        <v>2002</v>
      </c>
      <c r="C1" s="61"/>
      <c r="D1" s="61"/>
    </row>
    <row r="2" spans="1:4" ht="14" x14ac:dyDescent="0.15">
      <c r="A2" s="35" t="s">
        <v>1182</v>
      </c>
      <c r="B2" s="62">
        <f>MAX(Projects!$AX$2:$AX$91)</f>
        <v>2021</v>
      </c>
    </row>
    <row r="4" spans="1:4" ht="14" x14ac:dyDescent="0.15">
      <c r="A4" s="35" t="s">
        <v>1176</v>
      </c>
      <c r="B4" s="62">
        <f>_xlfn.PERCENTILE.INC(Projects!$AX$2:$AX$91,1/3)</f>
        <v>2010.6666666666667</v>
      </c>
    </row>
    <row r="5" spans="1:4" ht="14" x14ac:dyDescent="0.15">
      <c r="A5" s="35" t="s">
        <v>1177</v>
      </c>
      <c r="B5" s="62">
        <f>_xlfn.PERCENTILE.INC(Projects!$AX$2:$AX$91,2/3)</f>
        <v>2013</v>
      </c>
    </row>
    <row r="6" spans="1:4" ht="14" x14ac:dyDescent="0.15">
      <c r="A6" s="35" t="s">
        <v>1178</v>
      </c>
      <c r="B6" s="62">
        <f>_xlfn.PERCENTILE.INC(Projects!$AX$2:$AX$91,3/3)</f>
        <v>2021</v>
      </c>
    </row>
    <row r="7" spans="1:4" x14ac:dyDescent="0.15">
      <c r="B7" s="62"/>
    </row>
    <row r="8" spans="1:4" ht="14" x14ac:dyDescent="0.15">
      <c r="A8" s="35" t="s">
        <v>1179</v>
      </c>
      <c r="B8" s="62">
        <f>AVERAGE(Projects!$AX$2:$AX$91)</f>
        <v>2011.9777777777779</v>
      </c>
    </row>
    <row r="9" spans="1:4" ht="14" x14ac:dyDescent="0.15">
      <c r="A9" s="35" t="s">
        <v>1180</v>
      </c>
      <c r="B9" s="62">
        <f>MEDIAN(Projects!$AX$2:$AX$91)</f>
        <v>2012</v>
      </c>
    </row>
    <row r="10" spans="1:4" x14ac:dyDescent="0.15">
      <c r="B10" s="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08DA8-76AF-AB48-86EC-989A351B386A}">
  <sheetPr>
    <tabColor theme="6"/>
  </sheetPr>
  <dimension ref="A1"/>
  <sheetViews>
    <sheetView workbookViewId="0"/>
  </sheetViews>
  <sheetFormatPr baseColWidth="10" defaultRowHeight="13" x14ac:dyDescent="0.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F04E-4F63-4449-8BC1-6F7EB465FEA5}">
  <dimension ref="A3:H7"/>
  <sheetViews>
    <sheetView zoomScale="200" zoomScaleNormal="200" workbookViewId="0">
      <selection activeCell="A13" sqref="A13"/>
    </sheetView>
  </sheetViews>
  <sheetFormatPr baseColWidth="10" defaultRowHeight="13" x14ac:dyDescent="0.15"/>
  <cols>
    <col min="1" max="1" width="12.5" bestFit="1" customWidth="1"/>
    <col min="2" max="2" width="15.83203125" bestFit="1" customWidth="1"/>
    <col min="3" max="3" width="12" bestFit="1" customWidth="1"/>
    <col min="4" max="4" width="14" bestFit="1" customWidth="1"/>
    <col min="5" max="5" width="11" bestFit="1" customWidth="1"/>
    <col min="6" max="6" width="14" bestFit="1" customWidth="1"/>
    <col min="7" max="7" width="16.83203125" bestFit="1" customWidth="1"/>
    <col min="8" max="8" width="9.33203125" bestFit="1" customWidth="1"/>
  </cols>
  <sheetData>
    <row r="3" spans="1:8" ht="56" x14ac:dyDescent="0.15">
      <c r="A3" s="14" t="s">
        <v>1163</v>
      </c>
      <c r="B3" s="13" t="s">
        <v>1165</v>
      </c>
      <c r="C3" s="15" t="s">
        <v>1188</v>
      </c>
      <c r="D3" s="15" t="s">
        <v>1171</v>
      </c>
      <c r="E3" s="15" t="s">
        <v>1172</v>
      </c>
      <c r="F3" s="15" t="s">
        <v>1173</v>
      </c>
      <c r="G3" s="15" t="s">
        <v>1174</v>
      </c>
      <c r="H3" s="19" t="s">
        <v>1175</v>
      </c>
    </row>
    <row r="4" spans="1:8" ht="14" x14ac:dyDescent="0.15">
      <c r="A4" s="16" t="s">
        <v>63</v>
      </c>
      <c r="B4" s="43">
        <v>13</v>
      </c>
      <c r="C4" s="27">
        <v>2.0769230769230771</v>
      </c>
      <c r="D4" s="27">
        <v>0.23076923076923078</v>
      </c>
      <c r="E4" s="27">
        <v>0.38461538461538464</v>
      </c>
      <c r="F4" s="27">
        <v>0.30769230769230771</v>
      </c>
      <c r="G4" s="27">
        <v>0.61538461538461542</v>
      </c>
      <c r="H4" s="28">
        <v>0.53846153846153844</v>
      </c>
    </row>
    <row r="5" spans="1:8" ht="14" x14ac:dyDescent="0.15">
      <c r="A5" s="17" t="s">
        <v>33</v>
      </c>
      <c r="B5" s="44">
        <v>32</v>
      </c>
      <c r="C5" s="30">
        <v>5.1875</v>
      </c>
      <c r="D5" s="30">
        <v>0.46875</v>
      </c>
      <c r="E5" s="30">
        <v>1.34375</v>
      </c>
      <c r="F5" s="30">
        <v>0.875</v>
      </c>
      <c r="G5" s="30">
        <v>1.1875</v>
      </c>
      <c r="H5" s="31">
        <v>1.3125</v>
      </c>
    </row>
    <row r="6" spans="1:8" ht="14" x14ac:dyDescent="0.15">
      <c r="A6" s="17" t="s">
        <v>42</v>
      </c>
      <c r="B6" s="44">
        <v>29</v>
      </c>
      <c r="C6" s="30">
        <v>5.068965517241379</v>
      </c>
      <c r="D6" s="30">
        <v>0.34482758620689657</v>
      </c>
      <c r="E6" s="30">
        <v>1</v>
      </c>
      <c r="F6" s="30">
        <v>0.51724137931034486</v>
      </c>
      <c r="G6" s="30">
        <v>1.8620689655172413</v>
      </c>
      <c r="H6" s="31">
        <v>1.3448275862068966</v>
      </c>
    </row>
    <row r="7" spans="1:8" ht="14" x14ac:dyDescent="0.15">
      <c r="A7" s="18" t="s">
        <v>1164</v>
      </c>
      <c r="B7" s="45">
        <v>74</v>
      </c>
      <c r="C7" s="33">
        <v>4.5945945945945947</v>
      </c>
      <c r="D7" s="33">
        <v>0.3783783783783784</v>
      </c>
      <c r="E7" s="33">
        <v>1.0405405405405406</v>
      </c>
      <c r="F7" s="33">
        <v>0.63513513513513509</v>
      </c>
      <c r="G7" s="33">
        <v>1.3513513513513513</v>
      </c>
      <c r="H7" s="34">
        <v>1.1891891891891893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0116A-3793-8644-97FE-C018B8A72F7A}">
  <dimension ref="A3:C7"/>
  <sheetViews>
    <sheetView zoomScale="200" zoomScaleNormal="200" workbookViewId="0">
      <selection activeCell="E10" sqref="E10"/>
    </sheetView>
  </sheetViews>
  <sheetFormatPr baseColWidth="10" defaultRowHeight="13" x14ac:dyDescent="0.15"/>
  <cols>
    <col min="1" max="1" width="12.5" bestFit="1" customWidth="1"/>
    <col min="2" max="2" width="8.6640625" bestFit="1" customWidth="1"/>
    <col min="3" max="3" width="12" bestFit="1" customWidth="1"/>
    <col min="4" max="4" width="14" bestFit="1" customWidth="1"/>
    <col min="5" max="5" width="11" bestFit="1" customWidth="1"/>
    <col min="6" max="6" width="14" bestFit="1" customWidth="1"/>
    <col min="7" max="7" width="8.6640625" bestFit="1" customWidth="1"/>
    <col min="8" max="8" width="9.33203125" bestFit="1" customWidth="1"/>
  </cols>
  <sheetData>
    <row r="3" spans="1:3" ht="28" x14ac:dyDescent="0.15">
      <c r="A3" s="14" t="s">
        <v>1163</v>
      </c>
      <c r="B3" s="13" t="s">
        <v>1165</v>
      </c>
      <c r="C3" s="19" t="s">
        <v>1188</v>
      </c>
    </row>
    <row r="4" spans="1:3" ht="14" x14ac:dyDescent="0.15">
      <c r="A4" s="16" t="s">
        <v>1185</v>
      </c>
      <c r="B4" s="43">
        <v>30</v>
      </c>
      <c r="C4" s="28">
        <v>4.833333333333333</v>
      </c>
    </row>
    <row r="5" spans="1:3" ht="14" x14ac:dyDescent="0.15">
      <c r="A5" s="17" t="s">
        <v>1186</v>
      </c>
      <c r="B5" s="44">
        <v>30</v>
      </c>
      <c r="C5" s="31">
        <v>4.4666666666666668</v>
      </c>
    </row>
    <row r="6" spans="1:3" ht="14" x14ac:dyDescent="0.15">
      <c r="A6" s="17" t="s">
        <v>1187</v>
      </c>
      <c r="B6" s="44">
        <v>30</v>
      </c>
      <c r="C6" s="31">
        <v>5.4</v>
      </c>
    </row>
    <row r="7" spans="1:3" ht="14" x14ac:dyDescent="0.15">
      <c r="A7" s="18" t="s">
        <v>1164</v>
      </c>
      <c r="B7" s="45">
        <v>90</v>
      </c>
      <c r="C7" s="34">
        <v>4.9000000000000004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9EF3-918B-D643-88D5-C99BE65AFF67}">
  <dimension ref="A1:G8"/>
  <sheetViews>
    <sheetView zoomScale="140" zoomScaleNormal="140" workbookViewId="0"/>
  </sheetViews>
  <sheetFormatPr baseColWidth="10" defaultRowHeight="13" x14ac:dyDescent="0.15"/>
  <cols>
    <col min="1" max="1" width="12.5" bestFit="1" customWidth="1"/>
    <col min="2" max="2" width="18.6640625" bestFit="1" customWidth="1"/>
    <col min="3" max="3" width="13.33203125" bestFit="1" customWidth="1"/>
    <col min="4" max="4" width="19.33203125" bestFit="1" customWidth="1"/>
    <col min="5" max="5" width="13.5" bestFit="1" customWidth="1"/>
    <col min="6" max="6" width="11.1640625" bestFit="1" customWidth="1"/>
    <col min="7" max="7" width="17.1640625" bestFit="1" customWidth="1"/>
    <col min="8" max="8" width="9.83203125" bestFit="1" customWidth="1"/>
  </cols>
  <sheetData>
    <row r="1" spans="1:7" ht="14" x14ac:dyDescent="0.15">
      <c r="A1" s="88" t="s">
        <v>8</v>
      </c>
      <c r="B1" s="89" t="s">
        <v>1269</v>
      </c>
    </row>
    <row r="2" spans="1:7" ht="14" x14ac:dyDescent="0.15">
      <c r="A2" s="88" t="s">
        <v>0</v>
      </c>
      <c r="B2" s="89" t="s">
        <v>1269</v>
      </c>
    </row>
    <row r="4" spans="1:7" ht="70" x14ac:dyDescent="0.15">
      <c r="A4" s="14" t="s">
        <v>1163</v>
      </c>
      <c r="B4" s="13" t="s">
        <v>1260</v>
      </c>
      <c r="C4" s="15" t="s">
        <v>1261</v>
      </c>
      <c r="D4" s="15" t="s">
        <v>1262</v>
      </c>
      <c r="E4" s="15" t="s">
        <v>1263</v>
      </c>
      <c r="F4" s="15" t="s">
        <v>1264</v>
      </c>
      <c r="G4" s="19" t="s">
        <v>1265</v>
      </c>
    </row>
    <row r="5" spans="1:7" ht="14" x14ac:dyDescent="0.15">
      <c r="A5" s="16" t="s">
        <v>1185</v>
      </c>
      <c r="B5" s="46">
        <v>0.14990641711229946</v>
      </c>
      <c r="C5" s="47">
        <v>0.12725935828877005</v>
      </c>
      <c r="D5" s="56">
        <v>0.3390940921823275</v>
      </c>
      <c r="E5" s="47">
        <v>0.10409982174688057</v>
      </c>
      <c r="F5" s="47">
        <v>0.12738636363636363</v>
      </c>
      <c r="G5" s="48">
        <v>0.15225394703335879</v>
      </c>
    </row>
    <row r="6" spans="1:7" ht="14" x14ac:dyDescent="0.15">
      <c r="A6" s="17" t="s">
        <v>1186</v>
      </c>
      <c r="B6" s="49">
        <v>0.11648351648351649</v>
      </c>
      <c r="C6" s="50">
        <v>0.21777864992150706</v>
      </c>
      <c r="D6" s="50">
        <v>0.21811224489795916</v>
      </c>
      <c r="E6" s="50">
        <v>0.13479853479853479</v>
      </c>
      <c r="F6" s="50">
        <v>7.3096546310832025E-2</v>
      </c>
      <c r="G6" s="51">
        <v>0.23973050758765044</v>
      </c>
    </row>
    <row r="7" spans="1:7" ht="14" x14ac:dyDescent="0.15">
      <c r="A7" s="17" t="s">
        <v>1187</v>
      </c>
      <c r="B7" s="87">
        <v>0.20393772893772896</v>
      </c>
      <c r="C7" s="50">
        <v>0.16944222444222445</v>
      </c>
      <c r="D7" s="50">
        <v>0.18231560106560107</v>
      </c>
      <c r="E7" s="50">
        <v>0.11734126984126983</v>
      </c>
      <c r="F7" s="50">
        <v>0.13646214896214895</v>
      </c>
      <c r="G7" s="51">
        <v>0.19050102675102673</v>
      </c>
    </row>
    <row r="8" spans="1:7" ht="14" x14ac:dyDescent="0.15">
      <c r="A8" s="18" t="s">
        <v>1164</v>
      </c>
      <c r="B8" s="52">
        <v>0.16125281762536664</v>
      </c>
      <c r="C8" s="53">
        <v>0.16635060654668499</v>
      </c>
      <c r="D8" s="58">
        <v>0.24966232025055554</v>
      </c>
      <c r="E8" s="53">
        <v>0.11696298738782399</v>
      </c>
      <c r="F8" s="53">
        <v>0.11667262778373891</v>
      </c>
      <c r="G8" s="54">
        <v>0.18909864040582994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816F6-CA31-2A47-B439-093DF0106F7B}">
  <dimension ref="A3:C7"/>
  <sheetViews>
    <sheetView zoomScale="200" workbookViewId="0">
      <selection activeCell="F13" sqref="F13"/>
    </sheetView>
  </sheetViews>
  <sheetFormatPr baseColWidth="10" defaultRowHeight="13" x14ac:dyDescent="0.15"/>
  <cols>
    <col min="1" max="1" width="12.5" bestFit="1" customWidth="1"/>
    <col min="2" max="2" width="15.83203125" bestFit="1" customWidth="1"/>
    <col min="3" max="3" width="12" bestFit="1" customWidth="1"/>
    <col min="4" max="4" width="14" bestFit="1" customWidth="1"/>
    <col min="5" max="5" width="11" bestFit="1" customWidth="1"/>
    <col min="6" max="6" width="14" bestFit="1" customWidth="1"/>
    <col min="7" max="7" width="8.6640625" bestFit="1" customWidth="1"/>
    <col min="8" max="8" width="9.33203125" bestFit="1" customWidth="1"/>
  </cols>
  <sheetData>
    <row r="3" spans="1:3" ht="28" x14ac:dyDescent="0.15">
      <c r="A3" s="14" t="s">
        <v>1163</v>
      </c>
      <c r="B3" s="13" t="s">
        <v>1165</v>
      </c>
      <c r="C3" s="19" t="s">
        <v>1188</v>
      </c>
    </row>
    <row r="4" spans="1:3" ht="14" x14ac:dyDescent="0.15">
      <c r="A4" s="16" t="s">
        <v>1185</v>
      </c>
      <c r="B4" s="43">
        <v>30</v>
      </c>
      <c r="C4" s="28">
        <v>4.5333333333333332</v>
      </c>
    </row>
    <row r="5" spans="1:3" ht="14" x14ac:dyDescent="0.15">
      <c r="A5" s="17" t="s">
        <v>1186</v>
      </c>
      <c r="B5" s="44">
        <v>30</v>
      </c>
      <c r="C5" s="31">
        <v>4.333333333333333</v>
      </c>
    </row>
    <row r="6" spans="1:3" ht="14" x14ac:dyDescent="0.15">
      <c r="A6" s="17" t="s">
        <v>1187</v>
      </c>
      <c r="B6" s="44">
        <v>30</v>
      </c>
      <c r="C6" s="31">
        <v>5.833333333333333</v>
      </c>
    </row>
    <row r="7" spans="1:3" ht="14" x14ac:dyDescent="0.15">
      <c r="A7" s="18" t="s">
        <v>1164</v>
      </c>
      <c r="B7" s="45">
        <v>90</v>
      </c>
      <c r="C7" s="34">
        <v>4.9000000000000004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13C4-5CA7-C346-9DA1-B00CB4518FE7}">
  <dimension ref="A1:G8"/>
  <sheetViews>
    <sheetView zoomScale="140" zoomScaleNormal="140" workbookViewId="0"/>
  </sheetViews>
  <sheetFormatPr baseColWidth="10" defaultRowHeight="13" x14ac:dyDescent="0.15"/>
  <cols>
    <col min="1" max="1" width="12.5" bestFit="1" customWidth="1"/>
    <col min="2" max="2" width="18.6640625" bestFit="1" customWidth="1"/>
    <col min="3" max="3" width="13.33203125" bestFit="1" customWidth="1"/>
    <col min="4" max="4" width="19.33203125" bestFit="1" customWidth="1"/>
    <col min="5" max="5" width="13.5" bestFit="1" customWidth="1"/>
    <col min="6" max="6" width="11.1640625" bestFit="1" customWidth="1"/>
    <col min="7" max="7" width="17.1640625" bestFit="1" customWidth="1"/>
  </cols>
  <sheetData>
    <row r="1" spans="1:7" ht="14" x14ac:dyDescent="0.15">
      <c r="A1" s="88" t="s">
        <v>8</v>
      </c>
      <c r="B1" s="89" t="s">
        <v>1269</v>
      </c>
    </row>
    <row r="2" spans="1:7" ht="14" x14ac:dyDescent="0.15">
      <c r="A2" s="88" t="s">
        <v>0</v>
      </c>
      <c r="B2" s="89" t="s">
        <v>1269</v>
      </c>
    </row>
    <row r="4" spans="1:7" ht="70" x14ac:dyDescent="0.15">
      <c r="A4" s="14" t="s">
        <v>1163</v>
      </c>
      <c r="B4" s="13" t="s">
        <v>1260</v>
      </c>
      <c r="C4" s="15" t="s">
        <v>1261</v>
      </c>
      <c r="D4" s="15" t="s">
        <v>1262</v>
      </c>
      <c r="E4" s="15" t="s">
        <v>1263</v>
      </c>
      <c r="F4" s="15" t="s">
        <v>1264</v>
      </c>
      <c r="G4" s="19" t="s">
        <v>1265</v>
      </c>
    </row>
    <row r="5" spans="1:7" ht="14" x14ac:dyDescent="0.15">
      <c r="A5" s="16" t="s">
        <v>1185</v>
      </c>
      <c r="B5" s="46">
        <v>0.15773400269198587</v>
      </c>
      <c r="C5" s="47">
        <v>0.19098396934531386</v>
      </c>
      <c r="D5" s="47">
        <v>0.22884244606933685</v>
      </c>
      <c r="E5" s="47">
        <v>0.11586604338705178</v>
      </c>
      <c r="F5" s="47">
        <v>0.10516388373531231</v>
      </c>
      <c r="G5" s="48">
        <v>0.20140965477099931</v>
      </c>
    </row>
    <row r="6" spans="1:7" ht="14" x14ac:dyDescent="0.15">
      <c r="A6" s="17" t="s">
        <v>1186</v>
      </c>
      <c r="B6" s="49">
        <v>0.12669515669515671</v>
      </c>
      <c r="C6" s="50">
        <v>0.22618437118437118</v>
      </c>
      <c r="D6" s="50">
        <v>0.2630952380952381</v>
      </c>
      <c r="E6" s="50">
        <v>0.13346764346764348</v>
      </c>
      <c r="F6" s="50">
        <v>8.9519739519739516E-2</v>
      </c>
      <c r="G6" s="51">
        <v>0.16103785103785104</v>
      </c>
    </row>
    <row r="7" spans="1:7" ht="14" x14ac:dyDescent="0.15">
      <c r="A7" s="17" t="s">
        <v>1187</v>
      </c>
      <c r="B7" s="49">
        <v>0.19415615248948581</v>
      </c>
      <c r="C7" s="55">
        <v>8.7750212750212747E-2</v>
      </c>
      <c r="D7" s="50">
        <v>0.26275807525807526</v>
      </c>
      <c r="E7" s="50">
        <v>0.10448887532220866</v>
      </c>
      <c r="F7" s="50">
        <v>0.1527269027269027</v>
      </c>
      <c r="G7" s="51">
        <v>0.19811978145311479</v>
      </c>
    </row>
    <row r="8" spans="1:7" ht="14" x14ac:dyDescent="0.15">
      <c r="A8" s="18" t="s">
        <v>1164</v>
      </c>
      <c r="B8" s="52">
        <v>0.16125281762536664</v>
      </c>
      <c r="C8" s="53">
        <v>0.16635060654668496</v>
      </c>
      <c r="D8" s="53">
        <v>0.24966232025055554</v>
      </c>
      <c r="E8" s="53">
        <v>0.11696298738782401</v>
      </c>
      <c r="F8" s="53">
        <v>0.11667262778373892</v>
      </c>
      <c r="G8" s="54">
        <v>0.18909864040582997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6FA2E-D4F7-5A46-888E-D912B31BB88E}">
  <dimension ref="A1:G8"/>
  <sheetViews>
    <sheetView zoomScale="140" zoomScaleNormal="140" workbookViewId="0"/>
  </sheetViews>
  <sheetFormatPr baseColWidth="10" defaultRowHeight="13" x14ac:dyDescent="0.15"/>
  <cols>
    <col min="1" max="1" width="12.5" bestFit="1" customWidth="1"/>
    <col min="2" max="2" width="18.6640625" bestFit="1" customWidth="1"/>
    <col min="3" max="3" width="13.33203125" bestFit="1" customWidth="1"/>
    <col min="4" max="4" width="19.33203125" bestFit="1" customWidth="1"/>
    <col min="5" max="5" width="13.5" bestFit="1" customWidth="1"/>
    <col min="6" max="6" width="11.1640625" bestFit="1" customWidth="1"/>
    <col min="7" max="7" width="17.1640625" bestFit="1" customWidth="1"/>
  </cols>
  <sheetData>
    <row r="1" spans="1:7" ht="14" x14ac:dyDescent="0.15">
      <c r="A1" s="88" t="s">
        <v>8</v>
      </c>
      <c r="B1" s="89" t="s">
        <v>1269</v>
      </c>
    </row>
    <row r="2" spans="1:7" ht="14" x14ac:dyDescent="0.15">
      <c r="A2" s="88" t="s">
        <v>0</v>
      </c>
      <c r="B2" s="89" t="s">
        <v>1269</v>
      </c>
    </row>
    <row r="4" spans="1:7" ht="70" x14ac:dyDescent="0.15">
      <c r="A4" s="14" t="s">
        <v>1163</v>
      </c>
      <c r="B4" s="13" t="s">
        <v>1260</v>
      </c>
      <c r="C4" s="15" t="s">
        <v>1261</v>
      </c>
      <c r="D4" s="15" t="s">
        <v>1262</v>
      </c>
      <c r="E4" s="15" t="s">
        <v>1263</v>
      </c>
      <c r="F4" s="15" t="s">
        <v>1264</v>
      </c>
      <c r="G4" s="19" t="s">
        <v>1265</v>
      </c>
    </row>
    <row r="5" spans="1:7" ht="14" x14ac:dyDescent="0.15">
      <c r="A5" s="16" t="s">
        <v>1268</v>
      </c>
      <c r="B5" s="46">
        <v>0.18425925925925926</v>
      </c>
      <c r="C5" s="47">
        <v>0.12658730158730158</v>
      </c>
      <c r="D5" s="56">
        <v>0.34080687830687834</v>
      </c>
      <c r="E5" s="47">
        <v>8.5868606701940034E-2</v>
      </c>
      <c r="F5" s="47">
        <v>0.10478395061728395</v>
      </c>
      <c r="G5" s="90">
        <v>0.15769400352733687</v>
      </c>
    </row>
    <row r="6" spans="1:7" ht="14" x14ac:dyDescent="0.15">
      <c r="A6" s="17" t="s">
        <v>1267</v>
      </c>
      <c r="B6" s="49">
        <v>0.16043956043956042</v>
      </c>
      <c r="C6" s="50">
        <v>0.14890831390831391</v>
      </c>
      <c r="D6" s="50">
        <v>0.16060883560883563</v>
      </c>
      <c r="E6" s="50">
        <v>0.114004884004884</v>
      </c>
      <c r="F6" s="50">
        <v>0.1479242979242979</v>
      </c>
      <c r="G6" s="51">
        <v>0.26811410811410813</v>
      </c>
    </row>
    <row r="7" spans="1:7" ht="14" x14ac:dyDescent="0.15">
      <c r="A7" s="17" t="s">
        <v>1266</v>
      </c>
      <c r="B7" s="49">
        <v>0.14211390850046313</v>
      </c>
      <c r="C7" s="55">
        <v>0.2128922198249929</v>
      </c>
      <c r="D7" s="50">
        <v>0.23514804523207888</v>
      </c>
      <c r="E7" s="55">
        <v>0.1457282446778245</v>
      </c>
      <c r="F7" s="50">
        <v>0.1045403009688724</v>
      </c>
      <c r="G7" s="51">
        <v>0.15957728079576819</v>
      </c>
    </row>
    <row r="8" spans="1:7" ht="14" x14ac:dyDescent="0.15">
      <c r="A8" s="18" t="s">
        <v>1164</v>
      </c>
      <c r="B8" s="52">
        <v>0.16125281762536664</v>
      </c>
      <c r="C8" s="53">
        <v>0.16635060654668499</v>
      </c>
      <c r="D8" s="53">
        <v>0.24966232025055562</v>
      </c>
      <c r="E8" s="53">
        <v>0.11696298738782396</v>
      </c>
      <c r="F8" s="53">
        <v>0.11667262778373889</v>
      </c>
      <c r="G8" s="54">
        <v>0.18909864040582994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1D724-CCFA-8648-A373-476BA3FA0FEB}">
  <sheetPr>
    <tabColor theme="6"/>
  </sheetPr>
  <dimension ref="A1:E5"/>
  <sheetViews>
    <sheetView zoomScale="140" zoomScaleNormal="140" workbookViewId="0"/>
  </sheetViews>
  <sheetFormatPr baseColWidth="10" defaultRowHeight="13" x14ac:dyDescent="0.15"/>
  <cols>
    <col min="1" max="1" width="12" bestFit="1" customWidth="1"/>
    <col min="2" max="2" width="17.1640625" bestFit="1" customWidth="1"/>
    <col min="3" max="3" width="16.6640625" bestFit="1" customWidth="1"/>
    <col min="4" max="4" width="17" bestFit="1" customWidth="1"/>
    <col min="5" max="6" width="13.6640625" bestFit="1" customWidth="1"/>
  </cols>
  <sheetData>
    <row r="1" spans="1:5" ht="14" x14ac:dyDescent="0.15">
      <c r="A1" s="88" t="s">
        <v>8</v>
      </c>
      <c r="B1" s="89" t="s">
        <v>1269</v>
      </c>
    </row>
    <row r="2" spans="1:5" ht="14" x14ac:dyDescent="0.15">
      <c r="A2" s="88" t="s">
        <v>0</v>
      </c>
      <c r="B2" s="89" t="s">
        <v>1269</v>
      </c>
    </row>
    <row r="4" spans="1:5" ht="42" x14ac:dyDescent="0.15">
      <c r="A4" s="13" t="s">
        <v>1194</v>
      </c>
      <c r="B4" s="15" t="s">
        <v>1195</v>
      </c>
      <c r="C4" s="15" t="s">
        <v>1196</v>
      </c>
      <c r="D4" s="15" t="s">
        <v>1198</v>
      </c>
      <c r="E4" s="19" t="s">
        <v>1197</v>
      </c>
    </row>
    <row r="5" spans="1:5" x14ac:dyDescent="0.15">
      <c r="A5" s="57">
        <v>8.5282872537774501E-2</v>
      </c>
      <c r="B5" s="53">
        <v>0.34959647590366527</v>
      </c>
      <c r="C5" s="53">
        <v>0.31940597528832809</v>
      </c>
      <c r="D5" s="53">
        <v>0.19222634361523253</v>
      </c>
      <c r="E5" s="54">
        <v>5.3488332654999332E-2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5BBB2-F97B-2E42-AAAD-F86B4BA5434A}">
  <dimension ref="A3:H7"/>
  <sheetViews>
    <sheetView zoomScale="200" zoomScaleNormal="200" workbookViewId="0">
      <selection activeCell="A8" sqref="A8"/>
    </sheetView>
  </sheetViews>
  <sheetFormatPr baseColWidth="10" defaultRowHeight="13" x14ac:dyDescent="0.15"/>
  <cols>
    <col min="1" max="1" width="12.5" bestFit="1" customWidth="1"/>
    <col min="2" max="2" width="15.83203125" bestFit="1" customWidth="1"/>
    <col min="3" max="3" width="12" bestFit="1" customWidth="1"/>
    <col min="4" max="4" width="17" bestFit="1" customWidth="1"/>
    <col min="5" max="5" width="17.6640625" customWidth="1"/>
    <col min="6" max="6" width="16.83203125" bestFit="1" customWidth="1"/>
    <col min="7" max="7" width="13.1640625" bestFit="1" customWidth="1"/>
    <col min="8" max="8" width="5.83203125" bestFit="1" customWidth="1"/>
    <col min="9" max="9" width="2.1640625" bestFit="1" customWidth="1"/>
    <col min="10" max="10" width="3.1640625" bestFit="1" customWidth="1"/>
    <col min="11" max="11" width="5.83203125" bestFit="1" customWidth="1"/>
    <col min="12" max="12" width="2.1640625" bestFit="1" customWidth="1"/>
    <col min="13" max="13" width="4.1640625" bestFit="1" customWidth="1"/>
    <col min="14" max="14" width="3.6640625" bestFit="1" customWidth="1"/>
    <col min="15" max="15" width="4.1640625" bestFit="1" customWidth="1"/>
    <col min="16" max="18" width="2.1640625" bestFit="1" customWidth="1"/>
    <col min="19" max="19" width="4.1640625" bestFit="1" customWidth="1"/>
    <col min="20" max="20" width="2.1640625" bestFit="1" customWidth="1"/>
    <col min="21" max="21" width="4.1640625" bestFit="1" customWidth="1"/>
    <col min="22" max="22" width="2.1640625" bestFit="1" customWidth="1"/>
    <col min="23" max="23" width="3.83203125" bestFit="1" customWidth="1"/>
    <col min="24" max="24" width="3.6640625" bestFit="1" customWidth="1"/>
    <col min="25" max="25" width="4.1640625" bestFit="1" customWidth="1"/>
    <col min="26" max="26" width="3.6640625" bestFit="1" customWidth="1"/>
    <col min="27" max="27" width="4.1640625" bestFit="1" customWidth="1"/>
    <col min="28" max="28" width="3.6640625" bestFit="1" customWidth="1"/>
    <col min="29" max="29" width="4.83203125" bestFit="1" customWidth="1"/>
    <col min="30" max="30" width="4.1640625" bestFit="1" customWidth="1"/>
    <col min="31" max="36" width="2.1640625" bestFit="1" customWidth="1"/>
    <col min="37" max="37" width="3.6640625" bestFit="1" customWidth="1"/>
    <col min="38" max="38" width="2.1640625" bestFit="1" customWidth="1"/>
    <col min="39" max="39" width="4.1640625" bestFit="1" customWidth="1"/>
    <col min="40" max="40" width="2.1640625" bestFit="1" customWidth="1"/>
    <col min="41" max="41" width="3.1640625" bestFit="1" customWidth="1"/>
    <col min="42" max="42" width="2.1640625" bestFit="1" customWidth="1"/>
    <col min="43" max="43" width="4.83203125" bestFit="1" customWidth="1"/>
    <col min="44" max="44" width="4.1640625" bestFit="1" customWidth="1"/>
    <col min="45" max="45" width="2.1640625" bestFit="1" customWidth="1"/>
    <col min="46" max="46" width="4.1640625" bestFit="1" customWidth="1"/>
    <col min="47" max="47" width="3.6640625" bestFit="1" customWidth="1"/>
    <col min="48" max="48" width="4.1640625" bestFit="1" customWidth="1"/>
    <col min="49" max="49" width="3.6640625" bestFit="1" customWidth="1"/>
    <col min="50" max="50" width="2.1640625" bestFit="1" customWidth="1"/>
    <col min="51" max="51" width="4.1640625" bestFit="1" customWidth="1"/>
    <col min="52" max="53" width="3.6640625" bestFit="1" customWidth="1"/>
    <col min="54" max="54" width="4.1640625" bestFit="1" customWidth="1"/>
    <col min="55" max="58" width="3.6640625" bestFit="1" customWidth="1"/>
    <col min="59" max="59" width="2.1640625" bestFit="1" customWidth="1"/>
    <col min="60" max="60" width="4.1640625" bestFit="1" customWidth="1"/>
    <col min="61" max="61" width="3.6640625" bestFit="1" customWidth="1"/>
    <col min="62" max="62" width="4.1640625" bestFit="1" customWidth="1"/>
    <col min="63" max="64" width="2.1640625" bestFit="1" customWidth="1"/>
    <col min="65" max="65" width="4.83203125" bestFit="1" customWidth="1"/>
    <col min="66" max="66" width="4.1640625" bestFit="1" customWidth="1"/>
    <col min="67" max="67" width="2.1640625" bestFit="1" customWidth="1"/>
    <col min="68" max="68" width="3.6640625" bestFit="1" customWidth="1"/>
    <col min="69" max="69" width="4.1640625" bestFit="1" customWidth="1"/>
    <col min="70" max="70" width="3.6640625" bestFit="1" customWidth="1"/>
    <col min="71" max="71" width="4.1640625" bestFit="1" customWidth="1"/>
    <col min="72" max="72" width="4.83203125" bestFit="1" customWidth="1"/>
    <col min="73" max="73" width="4.1640625" bestFit="1" customWidth="1"/>
    <col min="74" max="74" width="4.83203125" bestFit="1" customWidth="1"/>
    <col min="75" max="75" width="4.1640625" bestFit="1" customWidth="1"/>
    <col min="76" max="76" width="3.6640625" bestFit="1" customWidth="1"/>
    <col min="77" max="77" width="4.83203125" bestFit="1" customWidth="1"/>
    <col min="78" max="78" width="3.6640625" bestFit="1" customWidth="1"/>
    <col min="79" max="79" width="4.1640625" bestFit="1" customWidth="1"/>
    <col min="80" max="80" width="3.6640625" bestFit="1" customWidth="1"/>
    <col min="81" max="81" width="4.1640625" bestFit="1" customWidth="1"/>
    <col min="82" max="82" width="2.1640625" bestFit="1" customWidth="1"/>
    <col min="83" max="83" width="4.83203125" bestFit="1" customWidth="1"/>
    <col min="84" max="84" width="5.1640625" bestFit="1" customWidth="1"/>
    <col min="85" max="85" width="3.6640625" bestFit="1" customWidth="1"/>
    <col min="86" max="87" width="2.1640625" bestFit="1" customWidth="1"/>
    <col min="88" max="88" width="4.1640625" bestFit="1" customWidth="1"/>
    <col min="89" max="89" width="2.1640625" bestFit="1" customWidth="1"/>
    <col min="90" max="90" width="3.6640625" bestFit="1" customWidth="1"/>
    <col min="91" max="91" width="4.1640625" bestFit="1" customWidth="1"/>
    <col min="92" max="92" width="6.33203125" bestFit="1" customWidth="1"/>
    <col min="93" max="93" width="3.6640625" bestFit="1" customWidth="1"/>
    <col min="94" max="94" width="4.1640625" bestFit="1" customWidth="1"/>
    <col min="95" max="95" width="2.1640625" bestFit="1" customWidth="1"/>
    <col min="96" max="96" width="3.6640625" bestFit="1" customWidth="1"/>
    <col min="97" max="97" width="6.33203125" bestFit="1" customWidth="1"/>
    <col min="98" max="98" width="4.1640625" bestFit="1" customWidth="1"/>
    <col min="99" max="101" width="3.6640625" bestFit="1" customWidth="1"/>
    <col min="102" max="102" width="4.1640625" bestFit="1" customWidth="1"/>
    <col min="103" max="103" width="3.6640625" bestFit="1" customWidth="1"/>
    <col min="104" max="104" width="4.83203125" bestFit="1" customWidth="1"/>
    <col min="105" max="107" width="3.6640625" bestFit="1" customWidth="1"/>
    <col min="108" max="108" width="4.1640625" bestFit="1" customWidth="1"/>
    <col min="109" max="109" width="2.1640625" bestFit="1" customWidth="1"/>
    <col min="110" max="110" width="3.1640625" bestFit="1" customWidth="1"/>
    <col min="111" max="111" width="4.1640625" bestFit="1" customWidth="1"/>
    <col min="112" max="112" width="3.6640625" bestFit="1" customWidth="1"/>
    <col min="113" max="113" width="2.1640625" bestFit="1" customWidth="1"/>
    <col min="114" max="114" width="4.1640625" bestFit="1" customWidth="1"/>
    <col min="115" max="115" width="4.83203125" bestFit="1" customWidth="1"/>
    <col min="116" max="116" width="3.6640625" bestFit="1" customWidth="1"/>
    <col min="117" max="117" width="4.1640625" bestFit="1" customWidth="1"/>
    <col min="118" max="119" width="3.6640625" bestFit="1" customWidth="1"/>
    <col min="120" max="120" width="4.83203125" bestFit="1" customWidth="1"/>
    <col min="121" max="121" width="3.6640625" bestFit="1" customWidth="1"/>
    <col min="122" max="122" width="4.1640625" bestFit="1" customWidth="1"/>
    <col min="123" max="124" width="4.83203125" bestFit="1" customWidth="1"/>
    <col min="125" max="125" width="4.1640625" bestFit="1" customWidth="1"/>
    <col min="126" max="126" width="2.1640625" bestFit="1" customWidth="1"/>
    <col min="127" max="127" width="4.1640625" bestFit="1" customWidth="1"/>
    <col min="128" max="128" width="3.6640625" bestFit="1" customWidth="1"/>
    <col min="129" max="129" width="2.1640625" bestFit="1" customWidth="1"/>
    <col min="130" max="130" width="5.1640625" bestFit="1" customWidth="1"/>
    <col min="131" max="131" width="3.1640625" bestFit="1" customWidth="1"/>
    <col min="132" max="132" width="4.83203125" bestFit="1" customWidth="1"/>
    <col min="133" max="133" width="3.6640625" bestFit="1" customWidth="1"/>
    <col min="134" max="134" width="4.83203125" bestFit="1" customWidth="1"/>
    <col min="135" max="135" width="4.1640625" bestFit="1" customWidth="1"/>
    <col min="136" max="136" width="3.6640625" bestFit="1" customWidth="1"/>
    <col min="137" max="137" width="2.1640625" bestFit="1" customWidth="1"/>
    <col min="138" max="138" width="4.83203125" bestFit="1" customWidth="1"/>
    <col min="139" max="139" width="4.1640625" bestFit="1" customWidth="1"/>
    <col min="140" max="141" width="3.6640625" bestFit="1" customWidth="1"/>
    <col min="142" max="142" width="2.1640625" bestFit="1" customWidth="1"/>
    <col min="143" max="143" width="4.1640625" bestFit="1" customWidth="1"/>
    <col min="144" max="144" width="3.6640625" bestFit="1" customWidth="1"/>
    <col min="145" max="145" width="2.1640625" bestFit="1" customWidth="1"/>
    <col min="146" max="146" width="3.6640625" bestFit="1" customWidth="1"/>
    <col min="147" max="147" width="6.33203125" bestFit="1" customWidth="1"/>
    <col min="148" max="148" width="4.1640625" bestFit="1" customWidth="1"/>
    <col min="149" max="149" width="3.6640625" bestFit="1" customWidth="1"/>
    <col min="150" max="151" width="4.83203125" bestFit="1" customWidth="1"/>
    <col min="152" max="152" width="6.33203125" bestFit="1" customWidth="1"/>
    <col min="153" max="153" width="4.1640625" bestFit="1" customWidth="1"/>
    <col min="154" max="154" width="2.1640625" bestFit="1" customWidth="1"/>
    <col min="155" max="155" width="6.33203125" bestFit="1" customWidth="1"/>
    <col min="156" max="158" width="3.6640625" bestFit="1" customWidth="1"/>
    <col min="159" max="159" width="6.33203125" bestFit="1" customWidth="1"/>
    <col min="160" max="161" width="3.6640625" bestFit="1" customWidth="1"/>
    <col min="162" max="162" width="5.1640625" bestFit="1" customWidth="1"/>
    <col min="163" max="163" width="6.33203125" bestFit="1" customWidth="1"/>
    <col min="164" max="164" width="3.6640625" bestFit="1" customWidth="1"/>
    <col min="165" max="165" width="6.33203125" bestFit="1" customWidth="1"/>
    <col min="166" max="166" width="5.1640625" bestFit="1" customWidth="1"/>
    <col min="167" max="168" width="2.1640625" bestFit="1" customWidth="1"/>
    <col min="169" max="169" width="5.1640625" bestFit="1" customWidth="1"/>
    <col min="170" max="170" width="3.6640625" bestFit="1" customWidth="1"/>
    <col min="171" max="171" width="2.1640625" bestFit="1" customWidth="1"/>
    <col min="172" max="172" width="5.1640625" bestFit="1" customWidth="1"/>
    <col min="173" max="173" width="3.6640625" bestFit="1" customWidth="1"/>
    <col min="174" max="174" width="6.33203125" bestFit="1" customWidth="1"/>
    <col min="175" max="175" width="3.6640625" bestFit="1" customWidth="1"/>
    <col min="176" max="176" width="5.1640625" bestFit="1" customWidth="1"/>
    <col min="177" max="177" width="3.6640625" bestFit="1" customWidth="1"/>
    <col min="178" max="178" width="6.33203125" bestFit="1" customWidth="1"/>
    <col min="179" max="179" width="5.1640625" bestFit="1" customWidth="1"/>
    <col min="180" max="182" width="6.33203125" bestFit="1" customWidth="1"/>
    <col min="183" max="183" width="4.1640625" bestFit="1" customWidth="1"/>
    <col min="184" max="184" width="6.33203125" bestFit="1" customWidth="1"/>
    <col min="185" max="185" width="3.6640625" bestFit="1" customWidth="1"/>
    <col min="186" max="186" width="2.1640625" bestFit="1" customWidth="1"/>
    <col min="187" max="187" width="4.1640625" bestFit="1" customWidth="1"/>
    <col min="188" max="188" width="4.83203125" bestFit="1" customWidth="1"/>
    <col min="189" max="190" width="6.33203125" bestFit="1" customWidth="1"/>
    <col min="191" max="191" width="5.1640625" bestFit="1" customWidth="1"/>
    <col min="192" max="192" width="3.6640625" bestFit="1" customWidth="1"/>
    <col min="193" max="194" width="6.33203125" bestFit="1" customWidth="1"/>
    <col min="195" max="195" width="5.1640625" bestFit="1" customWidth="1"/>
    <col min="196" max="197" width="6.33203125" bestFit="1" customWidth="1"/>
    <col min="198" max="198" width="3.6640625" bestFit="1" customWidth="1"/>
    <col min="199" max="200" width="6.33203125" bestFit="1" customWidth="1"/>
    <col min="201" max="201" width="5.1640625" bestFit="1" customWidth="1"/>
    <col min="202" max="202" width="3.6640625" bestFit="1" customWidth="1"/>
    <col min="203" max="204" width="6.33203125" bestFit="1" customWidth="1"/>
    <col min="205" max="206" width="5.1640625" bestFit="1" customWidth="1"/>
    <col min="207" max="208" width="6.33203125" bestFit="1" customWidth="1"/>
    <col min="209" max="209" width="5.1640625" bestFit="1" customWidth="1"/>
    <col min="210" max="212" width="6.33203125" bestFit="1" customWidth="1"/>
    <col min="213" max="213" width="5.1640625" bestFit="1" customWidth="1"/>
    <col min="214" max="215" width="6.33203125" bestFit="1" customWidth="1"/>
    <col min="216" max="216" width="7.33203125" bestFit="1" customWidth="1"/>
    <col min="217" max="218" width="6.33203125" bestFit="1" customWidth="1"/>
    <col min="219" max="219" width="5.1640625" bestFit="1" customWidth="1"/>
    <col min="220" max="223" width="6.33203125" bestFit="1" customWidth="1"/>
    <col min="224" max="224" width="5.1640625" bestFit="1" customWidth="1"/>
    <col min="225" max="228" width="6.33203125" bestFit="1" customWidth="1"/>
    <col min="229" max="229" width="5.1640625" bestFit="1" customWidth="1"/>
    <col min="230" max="234" width="6.33203125" bestFit="1" customWidth="1"/>
    <col min="235" max="235" width="5.1640625" bestFit="1" customWidth="1"/>
    <col min="236" max="240" width="6.33203125" bestFit="1" customWidth="1"/>
    <col min="241" max="241" width="4.1640625" bestFit="1" customWidth="1"/>
    <col min="242" max="242" width="5.1640625" bestFit="1" customWidth="1"/>
    <col min="243" max="247" width="6.33203125" bestFit="1" customWidth="1"/>
    <col min="248" max="248" width="10" bestFit="1" customWidth="1"/>
  </cols>
  <sheetData>
    <row r="3" spans="1:8" ht="112" x14ac:dyDescent="0.15">
      <c r="A3" s="14" t="s">
        <v>1163</v>
      </c>
      <c r="B3" s="13" t="s">
        <v>1165</v>
      </c>
      <c r="C3" s="15" t="s">
        <v>1188</v>
      </c>
      <c r="D3" s="15" t="s">
        <v>1166</v>
      </c>
      <c r="E3" s="15" t="s">
        <v>1167</v>
      </c>
      <c r="F3" s="15" t="s">
        <v>1170</v>
      </c>
      <c r="G3" s="15" t="s">
        <v>1169</v>
      </c>
      <c r="H3" s="19" t="s">
        <v>1168</v>
      </c>
    </row>
    <row r="4" spans="1:8" ht="14" x14ac:dyDescent="0.15">
      <c r="A4" s="16" t="s">
        <v>63</v>
      </c>
      <c r="B4" s="43">
        <v>13</v>
      </c>
      <c r="C4" s="27">
        <v>2.0769230769230771</v>
      </c>
      <c r="D4" s="27">
        <v>0.61538461538461542</v>
      </c>
      <c r="E4" s="27">
        <v>0.69230769230769229</v>
      </c>
      <c r="F4" s="27">
        <v>0.38461538461538464</v>
      </c>
      <c r="G4" s="27">
        <v>0.38461538461538464</v>
      </c>
      <c r="H4" s="28">
        <v>0</v>
      </c>
    </row>
    <row r="5" spans="1:8" ht="14" x14ac:dyDescent="0.15">
      <c r="A5" s="17" t="s">
        <v>33</v>
      </c>
      <c r="B5" s="44">
        <v>32</v>
      </c>
      <c r="C5" s="30">
        <v>5.1875</v>
      </c>
      <c r="D5" s="30">
        <v>1.84375</v>
      </c>
      <c r="E5" s="30">
        <v>1.46875</v>
      </c>
      <c r="F5" s="30">
        <v>0.40625</v>
      </c>
      <c r="G5" s="30">
        <v>1.125</v>
      </c>
      <c r="H5" s="31">
        <v>0.34375</v>
      </c>
    </row>
    <row r="6" spans="1:8" ht="14" x14ac:dyDescent="0.15">
      <c r="A6" s="17" t="s">
        <v>42</v>
      </c>
      <c r="B6" s="44">
        <v>29</v>
      </c>
      <c r="C6" s="30">
        <v>5.068965517241379</v>
      </c>
      <c r="D6" s="30">
        <v>1.3793103448275863</v>
      </c>
      <c r="E6" s="30">
        <v>1.9655172413793103</v>
      </c>
      <c r="F6" s="30">
        <v>0.65517241379310343</v>
      </c>
      <c r="G6" s="30">
        <v>0.86206896551724133</v>
      </c>
      <c r="H6" s="31">
        <v>0.20689655172413793</v>
      </c>
    </row>
    <row r="7" spans="1:8" ht="14" x14ac:dyDescent="0.15">
      <c r="A7" s="18" t="s">
        <v>1164</v>
      </c>
      <c r="B7" s="45">
        <v>74</v>
      </c>
      <c r="C7" s="33">
        <v>4.5945945945945947</v>
      </c>
      <c r="D7" s="33">
        <v>1.4459459459459461</v>
      </c>
      <c r="E7" s="33">
        <v>1.527027027027027</v>
      </c>
      <c r="F7" s="33">
        <v>0.5</v>
      </c>
      <c r="G7" s="33">
        <v>0.89189189189189189</v>
      </c>
      <c r="H7" s="34">
        <v>0.22972972972972974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46A1-27E7-B34C-A940-74E4A4424858}">
  <dimension ref="A3:H7"/>
  <sheetViews>
    <sheetView zoomScale="200" zoomScaleNormal="200" workbookViewId="0">
      <selection activeCell="F12" sqref="F12"/>
    </sheetView>
  </sheetViews>
  <sheetFormatPr baseColWidth="10" defaultRowHeight="13" x14ac:dyDescent="0.15"/>
  <cols>
    <col min="1" max="1" width="12.5" bestFit="1" customWidth="1"/>
    <col min="2" max="2" width="8.6640625" bestFit="1" customWidth="1"/>
    <col min="3" max="3" width="12" bestFit="1" customWidth="1"/>
    <col min="4" max="4" width="16.83203125" bestFit="1" customWidth="1"/>
    <col min="5" max="5" width="13.33203125" bestFit="1" customWidth="1"/>
    <col min="6" max="6" width="13.5" bestFit="1" customWidth="1"/>
    <col min="7" max="7" width="9" bestFit="1" customWidth="1"/>
    <col min="8" max="8" width="10.1640625" bestFit="1" customWidth="1"/>
  </cols>
  <sheetData>
    <row r="3" spans="1:8" ht="70" x14ac:dyDescent="0.15">
      <c r="A3" s="14" t="s">
        <v>1163</v>
      </c>
      <c r="B3" s="13" t="s">
        <v>1165</v>
      </c>
      <c r="C3" s="15" t="s">
        <v>1188</v>
      </c>
      <c r="D3" s="15" t="s">
        <v>1170</v>
      </c>
      <c r="E3" s="15" t="s">
        <v>1166</v>
      </c>
      <c r="F3" s="15" t="s">
        <v>1167</v>
      </c>
      <c r="G3" s="15" t="s">
        <v>1168</v>
      </c>
      <c r="H3" s="19" t="s">
        <v>1169</v>
      </c>
    </row>
    <row r="4" spans="1:8" ht="14" x14ac:dyDescent="0.15">
      <c r="A4" s="16" t="s">
        <v>1185</v>
      </c>
      <c r="B4" s="43">
        <v>30</v>
      </c>
      <c r="C4" s="27">
        <v>4.833333333333333</v>
      </c>
      <c r="D4" s="27">
        <v>0.56666666666666665</v>
      </c>
      <c r="E4" s="27">
        <v>1.8</v>
      </c>
      <c r="F4" s="27">
        <v>1.6</v>
      </c>
      <c r="G4" s="27">
        <v>0.2</v>
      </c>
      <c r="H4" s="28">
        <v>0.66666666666666663</v>
      </c>
    </row>
    <row r="5" spans="1:8" ht="14" x14ac:dyDescent="0.15">
      <c r="A5" s="17" t="s">
        <v>1186</v>
      </c>
      <c r="B5" s="44">
        <v>30</v>
      </c>
      <c r="C5" s="30">
        <v>4.4666666666666668</v>
      </c>
      <c r="D5" s="30">
        <v>0.46666666666666667</v>
      </c>
      <c r="E5" s="30">
        <v>0.96666666666666667</v>
      </c>
      <c r="F5" s="30">
        <v>2.0333333333333332</v>
      </c>
      <c r="G5" s="30">
        <v>0.23333333333333334</v>
      </c>
      <c r="H5" s="31">
        <v>0.76666666666666672</v>
      </c>
    </row>
    <row r="6" spans="1:8" ht="14" x14ac:dyDescent="0.15">
      <c r="A6" s="17" t="s">
        <v>1187</v>
      </c>
      <c r="B6" s="44">
        <v>30</v>
      </c>
      <c r="C6" s="30">
        <v>5.4</v>
      </c>
      <c r="D6" s="30">
        <v>0.4</v>
      </c>
      <c r="E6" s="30">
        <v>1.4</v>
      </c>
      <c r="F6" s="30">
        <v>2.1</v>
      </c>
      <c r="G6" s="30">
        <v>0.26666666666666666</v>
      </c>
      <c r="H6" s="31">
        <v>1.2333333333333334</v>
      </c>
    </row>
    <row r="7" spans="1:8" ht="14" x14ac:dyDescent="0.15">
      <c r="A7" s="18" t="s">
        <v>1164</v>
      </c>
      <c r="B7" s="45">
        <v>90</v>
      </c>
      <c r="C7" s="33">
        <v>4.9000000000000004</v>
      </c>
      <c r="D7" s="33">
        <v>0.4777777777777778</v>
      </c>
      <c r="E7" s="33">
        <v>1.3888888888888888</v>
      </c>
      <c r="F7" s="33">
        <v>1.9111111111111112</v>
      </c>
      <c r="G7" s="33">
        <v>0.23333333333333334</v>
      </c>
      <c r="H7" s="34">
        <v>0.88888888888888884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F1EF-39A0-7B40-BE94-3F9C0B422FC8}">
  <dimension ref="A1:F8"/>
  <sheetViews>
    <sheetView zoomScale="140" zoomScaleNormal="140" workbookViewId="0"/>
  </sheetViews>
  <sheetFormatPr baseColWidth="10" defaultRowHeight="13" x14ac:dyDescent="0.15"/>
  <cols>
    <col min="1" max="1" width="12.5" bestFit="1" customWidth="1"/>
    <col min="2" max="2" width="19.5" customWidth="1"/>
    <col min="3" max="3" width="17.1640625" bestFit="1" customWidth="1"/>
    <col min="4" max="4" width="19.5" customWidth="1"/>
    <col min="5" max="5" width="17" bestFit="1" customWidth="1"/>
    <col min="6" max="6" width="13.6640625" bestFit="1" customWidth="1"/>
  </cols>
  <sheetData>
    <row r="1" spans="1:6" ht="14" x14ac:dyDescent="0.15">
      <c r="A1" s="88" t="s">
        <v>8</v>
      </c>
      <c r="B1" s="89" t="s">
        <v>1269</v>
      </c>
    </row>
    <row r="2" spans="1:6" ht="14" x14ac:dyDescent="0.15">
      <c r="A2" s="88" t="s">
        <v>0</v>
      </c>
      <c r="B2" s="89" t="s">
        <v>1269</v>
      </c>
    </row>
    <row r="4" spans="1:6" ht="42" x14ac:dyDescent="0.15">
      <c r="A4" s="14" t="s">
        <v>1163</v>
      </c>
      <c r="B4" s="13" t="s">
        <v>1194</v>
      </c>
      <c r="C4" s="15" t="s">
        <v>1195</v>
      </c>
      <c r="D4" s="15" t="s">
        <v>1196</v>
      </c>
      <c r="E4" s="15" t="s">
        <v>1198</v>
      </c>
      <c r="F4" s="19" t="s">
        <v>1197</v>
      </c>
    </row>
    <row r="5" spans="1:6" ht="14" x14ac:dyDescent="0.15">
      <c r="A5" s="16" t="s">
        <v>1185</v>
      </c>
      <c r="B5" s="46">
        <v>9.1929590017825316E-2</v>
      </c>
      <c r="C5" s="56">
        <v>0.44207537560478738</v>
      </c>
      <c r="D5" s="47">
        <v>0.26197988286223584</v>
      </c>
      <c r="E5" s="47">
        <v>0.14901515151515149</v>
      </c>
      <c r="F5" s="48">
        <v>5.5000000000000007E-2</v>
      </c>
    </row>
    <row r="6" spans="1:6" ht="14" x14ac:dyDescent="0.15">
      <c r="A6" s="17" t="s">
        <v>1186</v>
      </c>
      <c r="B6" s="49">
        <v>9.8116169544740978E-2</v>
      </c>
      <c r="C6" s="50">
        <v>0.28006933542647827</v>
      </c>
      <c r="D6" s="50">
        <v>0.3886839351125066</v>
      </c>
      <c r="E6" s="50">
        <v>0.19971219256933545</v>
      </c>
      <c r="F6" s="51">
        <v>3.3418367346938774E-2</v>
      </c>
    </row>
    <row r="7" spans="1:6" ht="14" x14ac:dyDescent="0.15">
      <c r="A7" s="17" t="s">
        <v>1187</v>
      </c>
      <c r="B7" s="49">
        <v>6.9652847152847155E-2</v>
      </c>
      <c r="C7" s="50">
        <v>0.30578657453657454</v>
      </c>
      <c r="D7" s="50">
        <v>0.32833749583749589</v>
      </c>
      <c r="E7" s="55">
        <v>0.23019744144744142</v>
      </c>
      <c r="F7" s="51">
        <v>6.6025641025641027E-2</v>
      </c>
    </row>
    <row r="8" spans="1:6" ht="14" x14ac:dyDescent="0.15">
      <c r="A8" s="18" t="s">
        <v>1164</v>
      </c>
      <c r="B8" s="57">
        <v>8.5282872537774501E-2</v>
      </c>
      <c r="C8" s="53">
        <v>0.34959647590366538</v>
      </c>
      <c r="D8" s="53">
        <v>0.31940597528832815</v>
      </c>
      <c r="E8" s="53">
        <v>0.19222634361523247</v>
      </c>
      <c r="F8" s="54">
        <v>5.3488332654999318E-2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FD634-F958-1C4A-80F4-C4C369150162}">
  <dimension ref="A3:H7"/>
  <sheetViews>
    <sheetView zoomScale="200" zoomScaleNormal="200" workbookViewId="0"/>
  </sheetViews>
  <sheetFormatPr baseColWidth="10" defaultRowHeight="13" x14ac:dyDescent="0.15"/>
  <cols>
    <col min="1" max="1" width="12.5" bestFit="1" customWidth="1"/>
    <col min="2" max="2" width="8.6640625" bestFit="1" customWidth="1"/>
    <col min="3" max="3" width="12" bestFit="1" customWidth="1"/>
    <col min="4" max="4" width="16.83203125" bestFit="1" customWidth="1"/>
    <col min="5" max="5" width="13.33203125" bestFit="1" customWidth="1"/>
    <col min="6" max="6" width="13.5" bestFit="1" customWidth="1"/>
    <col min="7" max="7" width="9" bestFit="1" customWidth="1"/>
    <col min="8" max="8" width="10.1640625" bestFit="1" customWidth="1"/>
  </cols>
  <sheetData>
    <row r="3" spans="1:8" ht="70" x14ac:dyDescent="0.15">
      <c r="A3" s="14" t="s">
        <v>1163</v>
      </c>
      <c r="B3" s="13" t="s">
        <v>1165</v>
      </c>
      <c r="C3" s="15" t="s">
        <v>1188</v>
      </c>
      <c r="D3" s="15" t="s">
        <v>1170</v>
      </c>
      <c r="E3" s="15" t="s">
        <v>1166</v>
      </c>
      <c r="F3" s="15" t="s">
        <v>1167</v>
      </c>
      <c r="G3" s="15" t="s">
        <v>1168</v>
      </c>
      <c r="H3" s="19" t="s">
        <v>1169</v>
      </c>
    </row>
    <row r="4" spans="1:8" ht="14" x14ac:dyDescent="0.15">
      <c r="A4" s="16" t="s">
        <v>1185</v>
      </c>
      <c r="B4" s="26">
        <v>30</v>
      </c>
      <c r="C4" s="27">
        <v>4.5333333333333332</v>
      </c>
      <c r="D4" s="27">
        <v>0.66666666666666663</v>
      </c>
      <c r="E4" s="27">
        <v>1.4333333333333333</v>
      </c>
      <c r="F4" s="27">
        <v>1.7666666666666666</v>
      </c>
      <c r="G4" s="27">
        <v>0.1</v>
      </c>
      <c r="H4" s="28">
        <v>0.56666666666666665</v>
      </c>
    </row>
    <row r="5" spans="1:8" ht="14" x14ac:dyDescent="0.15">
      <c r="A5" s="17" t="s">
        <v>1186</v>
      </c>
      <c r="B5" s="29">
        <v>30</v>
      </c>
      <c r="C5" s="30">
        <v>4.333333333333333</v>
      </c>
      <c r="D5" s="30">
        <v>0.43333333333333335</v>
      </c>
      <c r="E5" s="30">
        <v>1.0666666666666667</v>
      </c>
      <c r="F5" s="30">
        <v>1.6333333333333333</v>
      </c>
      <c r="G5" s="30">
        <v>0.33333333333333331</v>
      </c>
      <c r="H5" s="31">
        <v>0.8666666666666667</v>
      </c>
    </row>
    <row r="6" spans="1:8" ht="14" x14ac:dyDescent="0.15">
      <c r="A6" s="17" t="s">
        <v>1187</v>
      </c>
      <c r="B6" s="29">
        <v>30</v>
      </c>
      <c r="C6" s="30">
        <v>5.833333333333333</v>
      </c>
      <c r="D6" s="30">
        <v>0.33333333333333331</v>
      </c>
      <c r="E6" s="30">
        <v>1.6666666666666667</v>
      </c>
      <c r="F6" s="30">
        <v>2.3333333333333335</v>
      </c>
      <c r="G6" s="30">
        <v>0.26666666666666666</v>
      </c>
      <c r="H6" s="31">
        <v>1.2333333333333334</v>
      </c>
    </row>
    <row r="7" spans="1:8" ht="14" x14ac:dyDescent="0.15">
      <c r="A7" s="18" t="s">
        <v>1164</v>
      </c>
      <c r="B7" s="32">
        <v>90</v>
      </c>
      <c r="C7" s="33">
        <v>4.9000000000000004</v>
      </c>
      <c r="D7" s="33">
        <v>0.4777777777777778</v>
      </c>
      <c r="E7" s="33">
        <v>1.3888888888888888</v>
      </c>
      <c r="F7" s="33">
        <v>1.9111111111111112</v>
      </c>
      <c r="G7" s="33">
        <v>0.23333333333333334</v>
      </c>
      <c r="H7" s="34">
        <v>0.88888888888888884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A0DE-3675-F643-8BAC-0E678D1B1B39}">
  <dimension ref="A1:F8"/>
  <sheetViews>
    <sheetView zoomScale="140" zoomScaleNormal="140" workbookViewId="0"/>
  </sheetViews>
  <sheetFormatPr baseColWidth="10" defaultRowHeight="13" x14ac:dyDescent="0.15"/>
  <cols>
    <col min="1" max="1" width="12.5" bestFit="1" customWidth="1"/>
    <col min="2" max="2" width="19.5" customWidth="1"/>
    <col min="3" max="3" width="17.1640625" bestFit="1" customWidth="1"/>
    <col min="4" max="4" width="19.5" customWidth="1"/>
    <col min="5" max="5" width="17" bestFit="1" customWidth="1"/>
    <col min="6" max="6" width="13.6640625" bestFit="1" customWidth="1"/>
  </cols>
  <sheetData>
    <row r="1" spans="1:6" ht="14" x14ac:dyDescent="0.15">
      <c r="A1" s="88" t="s">
        <v>8</v>
      </c>
      <c r="B1" s="89" t="s">
        <v>1269</v>
      </c>
    </row>
    <row r="2" spans="1:6" ht="14" x14ac:dyDescent="0.15">
      <c r="A2" s="88" t="s">
        <v>0</v>
      </c>
      <c r="B2" s="89" t="s">
        <v>1269</v>
      </c>
    </row>
    <row r="4" spans="1:6" ht="42" x14ac:dyDescent="0.15">
      <c r="A4" s="14" t="s">
        <v>1163</v>
      </c>
      <c r="B4" s="13" t="s">
        <v>1194</v>
      </c>
      <c r="C4" s="15" t="s">
        <v>1195</v>
      </c>
      <c r="D4" s="15" t="s">
        <v>1196</v>
      </c>
      <c r="E4" s="15" t="s">
        <v>1198</v>
      </c>
      <c r="F4" s="19" t="s">
        <v>1197</v>
      </c>
    </row>
    <row r="5" spans="1:6" ht="14" x14ac:dyDescent="0.15">
      <c r="A5" s="16" t="s">
        <v>1185</v>
      </c>
      <c r="B5" s="59">
        <v>0.11153158232990165</v>
      </c>
      <c r="C5" s="47">
        <v>0.38757745522451409</v>
      </c>
      <c r="D5" s="47">
        <v>0.33618265488013388</v>
      </c>
      <c r="E5" s="47">
        <v>0.13613687899402185</v>
      </c>
      <c r="F5" s="48">
        <v>2.8571428571428571E-2</v>
      </c>
    </row>
    <row r="6" spans="1:6" ht="14" x14ac:dyDescent="0.15">
      <c r="A6" s="17" t="s">
        <v>1186</v>
      </c>
      <c r="B6" s="49">
        <v>9.0384615384615383E-2</v>
      </c>
      <c r="C6" s="50">
        <v>0.28705942205942209</v>
      </c>
      <c r="D6" s="50">
        <v>0.34384208384208387</v>
      </c>
      <c r="E6" s="50">
        <v>0.20585673585673586</v>
      </c>
      <c r="F6" s="51">
        <v>7.285714285714287E-2</v>
      </c>
    </row>
    <row r="7" spans="1:6" ht="14" x14ac:dyDescent="0.15">
      <c r="A7" s="17" t="s">
        <v>1187</v>
      </c>
      <c r="B7" s="49">
        <v>5.0407925407925408E-2</v>
      </c>
      <c r="C7" s="50">
        <v>0.35739954489954495</v>
      </c>
      <c r="D7" s="50">
        <v>0.27946975863642526</v>
      </c>
      <c r="E7" s="55">
        <v>0.24630539213872549</v>
      </c>
      <c r="F7" s="51">
        <v>6.6417378917378922E-2</v>
      </c>
    </row>
    <row r="8" spans="1:6" ht="14" x14ac:dyDescent="0.15">
      <c r="A8" s="18" t="s">
        <v>1164</v>
      </c>
      <c r="B8" s="52">
        <v>8.5282872537774487E-2</v>
      </c>
      <c r="C8" s="53">
        <v>0.34959647590366555</v>
      </c>
      <c r="D8" s="53">
        <v>0.31940597528832815</v>
      </c>
      <c r="E8" s="53">
        <v>0.19222634361523247</v>
      </c>
      <c r="F8" s="54">
        <v>5.3488332654999318E-2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D87D-C91F-FF45-8323-697EB8C1DEBA}">
  <dimension ref="A1:F8"/>
  <sheetViews>
    <sheetView zoomScale="140" zoomScaleNormal="140" workbookViewId="0"/>
  </sheetViews>
  <sheetFormatPr baseColWidth="10" defaultRowHeight="13" x14ac:dyDescent="0.15"/>
  <cols>
    <col min="1" max="1" width="12.5" bestFit="1" customWidth="1"/>
    <col min="2" max="2" width="19.5" customWidth="1"/>
    <col min="3" max="3" width="17.1640625" bestFit="1" customWidth="1"/>
    <col min="4" max="4" width="19.5" customWidth="1"/>
    <col min="5" max="5" width="17" bestFit="1" customWidth="1"/>
    <col min="6" max="6" width="13.6640625" bestFit="1" customWidth="1"/>
  </cols>
  <sheetData>
    <row r="1" spans="1:6" ht="14" x14ac:dyDescent="0.15">
      <c r="A1" s="88" t="s">
        <v>8</v>
      </c>
      <c r="B1" s="89" t="s">
        <v>1269</v>
      </c>
    </row>
    <row r="2" spans="1:6" ht="14" x14ac:dyDescent="0.15">
      <c r="A2" s="88" t="s">
        <v>0</v>
      </c>
      <c r="B2" s="89" t="s">
        <v>1269</v>
      </c>
    </row>
    <row r="4" spans="1:6" ht="42" x14ac:dyDescent="0.15">
      <c r="A4" s="14" t="s">
        <v>1163</v>
      </c>
      <c r="B4" s="13" t="s">
        <v>1194</v>
      </c>
      <c r="C4" s="15" t="s">
        <v>1195</v>
      </c>
      <c r="D4" s="15" t="s">
        <v>1196</v>
      </c>
      <c r="E4" s="15" t="s">
        <v>1198</v>
      </c>
      <c r="F4" s="19" t="s">
        <v>1197</v>
      </c>
    </row>
    <row r="5" spans="1:6" ht="14" x14ac:dyDescent="0.15">
      <c r="A5" s="16" t="s">
        <v>1268</v>
      </c>
      <c r="B5" s="46">
        <v>6.9973544973544965E-2</v>
      </c>
      <c r="C5" s="47">
        <v>0.43414902998236332</v>
      </c>
      <c r="D5" s="56">
        <v>0.19186507936507932</v>
      </c>
      <c r="E5" s="47">
        <v>0.17577160493827157</v>
      </c>
      <c r="F5" s="48">
        <v>0.12824074074074077</v>
      </c>
    </row>
    <row r="6" spans="1:6" ht="14" x14ac:dyDescent="0.15">
      <c r="A6" s="17" t="s">
        <v>1267</v>
      </c>
      <c r="B6" s="49">
        <v>0.10193639693639693</v>
      </c>
      <c r="C6" s="50">
        <v>0.23132145632145634</v>
      </c>
      <c r="D6" s="50">
        <v>0.40115329115329118</v>
      </c>
      <c r="E6" s="50">
        <v>0.25533244533244537</v>
      </c>
      <c r="F6" s="51">
        <v>1.0256410256410256E-2</v>
      </c>
    </row>
    <row r="7" spans="1:6" ht="14" x14ac:dyDescent="0.15">
      <c r="A7" s="17" t="s">
        <v>1266</v>
      </c>
      <c r="B7" s="49">
        <v>8.6509778736669499E-2</v>
      </c>
      <c r="C7" s="50">
        <v>0.36160501496635944</v>
      </c>
      <c r="D7" s="50">
        <v>0.37033580331899663</v>
      </c>
      <c r="E7" s="50">
        <v>0.16125461839747551</v>
      </c>
      <c r="F7" s="51">
        <v>2.0294784580498864E-2</v>
      </c>
    </row>
    <row r="8" spans="1:6" ht="14" x14ac:dyDescent="0.15">
      <c r="A8" s="18" t="s">
        <v>1164</v>
      </c>
      <c r="B8" s="52">
        <v>8.5282872537774501E-2</v>
      </c>
      <c r="C8" s="53">
        <v>0.34959647590366538</v>
      </c>
      <c r="D8" s="53">
        <v>0.31940597528832831</v>
      </c>
      <c r="E8" s="53">
        <v>0.19222634361523244</v>
      </c>
      <c r="F8" s="54">
        <v>5.3488332654999332E-2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-&gt; Data</vt:lpstr>
      <vt:lpstr>Projects</vt:lpstr>
      <vt:lpstr>Clusters</vt:lpstr>
      <vt:lpstr>Activities</vt:lpstr>
      <vt:lpstr>Sample Activities</vt:lpstr>
      <vt:lpstr>Documents</vt:lpstr>
      <vt:lpstr>Cluster x Classification</vt:lpstr>
      <vt:lpstr>Stats</vt:lpstr>
      <vt:lpstr>Document Stats</vt:lpstr>
      <vt:lpstr>Activities Stats</vt:lpstr>
      <vt:lpstr>Analysis Variables</vt:lpstr>
      <vt:lpstr>Size_emissions</vt:lpstr>
      <vt:lpstr>Size_area</vt:lpstr>
      <vt:lpstr>Year</vt:lpstr>
      <vt:lpstr>Supracluster</vt:lpstr>
      <vt:lpstr>Supracluster by Methodology</vt:lpstr>
      <vt:lpstr>Supracluster by emissions</vt:lpstr>
      <vt:lpstr>% Supracluster by emissions</vt:lpstr>
      <vt:lpstr>Supracluster by area</vt:lpstr>
      <vt:lpstr>% Supracluster by area</vt:lpstr>
      <vt:lpstr>% Supracluster by year</vt:lpstr>
      <vt:lpstr>Classification</vt:lpstr>
      <vt:lpstr>Classification by Methodology</vt:lpstr>
      <vt:lpstr>Classification by emissions</vt:lpstr>
      <vt:lpstr>% Classification by emissions</vt:lpstr>
      <vt:lpstr>Classification by area</vt:lpstr>
      <vt:lpstr>% Classification by area</vt:lpstr>
      <vt:lpstr>% Classification by 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Jakob Ehlert</cp:lastModifiedBy>
  <dcterms:modified xsi:type="dcterms:W3CDTF">2024-01-18T16:30:33Z</dcterms:modified>
</cp:coreProperties>
</file>