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<sst xmlns="http://schemas.openxmlformats.org/spreadsheetml/2006/main" count="67" uniqueCount="55">
  <si>
    <t>Convert the message to ASCII</t>
  </si>
  <si>
    <t>E</t>
  </si>
  <si>
    <t>A</t>
  </si>
  <si>
    <t>C</t>
  </si>
  <si>
    <t>2 prime numbers the p and q (GIVEN)</t>
  </si>
  <si>
    <t xml:space="preserve">p = </t>
  </si>
  <si>
    <t xml:space="preserve">q = </t>
  </si>
  <si>
    <t>Calculate n, their product (Formula = p x q)</t>
  </si>
  <si>
    <t>n =</t>
  </si>
  <si>
    <t>p x q  =</t>
  </si>
  <si>
    <t>(61) x (53) =</t>
  </si>
  <si>
    <t>Calculate o(n) such that o(n) = (p - 1) x (q - 1)</t>
  </si>
  <si>
    <t>o(n) =</t>
  </si>
  <si>
    <t>(p - 1) x (q - 1) =</t>
  </si>
  <si>
    <t>(61-1) x (53-1) =</t>
  </si>
  <si>
    <t>(60) x (52) =</t>
  </si>
  <si>
    <t>Choose integer e such that, gcd (o(n) ,e) = 1 and 1 &lt; e &lt; o(n)</t>
  </si>
  <si>
    <t>predefined e =</t>
  </si>
  <si>
    <t>gcd (160 , 7) =</t>
  </si>
  <si>
    <t>Calculate d, so that ed mod o(n) = 1</t>
  </si>
  <si>
    <t xml:space="preserve">Find a value for d such that </t>
  </si>
  <si>
    <t>Find the least value of " k " which gives the integer value of "d"</t>
  </si>
  <si>
    <t>substitutng k =  1</t>
  </si>
  <si>
    <r>
      <rPr>
        <rFont val="Times New Roman"/>
        <b/>
        <color theme="1"/>
        <sz val="11.0"/>
      </rPr>
      <t>d =  (</t>
    </r>
    <r>
      <rPr>
        <rFont val="Times New Roman"/>
        <b val="0"/>
        <color theme="1"/>
        <sz val="11.0"/>
      </rPr>
      <t>1</t>
    </r>
    <r>
      <rPr>
        <rFont val="Times New Roman"/>
        <b/>
        <color theme="1"/>
        <sz val="11.0"/>
      </rPr>
      <t xml:space="preserve"> + </t>
    </r>
    <r>
      <rPr>
        <rFont val="Times New Roman"/>
        <b val="0"/>
        <color theme="1"/>
        <sz val="11.0"/>
      </rPr>
      <t>3120</t>
    </r>
    <r>
      <rPr>
        <rFont val="Times New Roman"/>
        <b/>
        <color theme="1"/>
        <sz val="11.0"/>
      </rPr>
      <t>)  /  7</t>
    </r>
  </si>
  <si>
    <t>substitutng k =  2</t>
  </si>
  <si>
    <r>
      <rPr>
        <rFont val="Times New Roman"/>
        <b/>
        <color theme="1"/>
        <sz val="11.0"/>
      </rPr>
      <t>d =  (</t>
    </r>
    <r>
      <rPr>
        <rFont val="Times New Roman"/>
        <b val="0"/>
        <color theme="1"/>
        <sz val="11.0"/>
      </rPr>
      <t>1</t>
    </r>
    <r>
      <rPr>
        <rFont val="Times New Roman"/>
        <b/>
        <color theme="1"/>
        <sz val="11.0"/>
      </rPr>
      <t xml:space="preserve"> + </t>
    </r>
    <r>
      <rPr>
        <rFont val="Times New Roman"/>
        <b val="0"/>
        <color theme="1"/>
        <sz val="11.0"/>
      </rPr>
      <t>6240</t>
    </r>
    <r>
      <rPr>
        <rFont val="Times New Roman"/>
        <b/>
        <color theme="1"/>
        <sz val="11.0"/>
      </rPr>
      <t>)  /  7</t>
    </r>
  </si>
  <si>
    <t>substitutng k =  3</t>
  </si>
  <si>
    <r>
      <rPr>
        <rFont val="Times New Roman"/>
        <b/>
        <color theme="1"/>
        <sz val="11.0"/>
      </rPr>
      <t>d =  (</t>
    </r>
    <r>
      <rPr>
        <rFont val="Times New Roman"/>
        <b val="0"/>
        <color theme="1"/>
        <sz val="11.0"/>
      </rPr>
      <t>1</t>
    </r>
    <r>
      <rPr>
        <rFont val="Times New Roman"/>
        <b/>
        <color theme="1"/>
        <sz val="11.0"/>
      </rPr>
      <t xml:space="preserve"> + 9360)  /  7</t>
    </r>
  </si>
  <si>
    <t>substitutng k =  4</t>
  </si>
  <si>
    <r>
      <rPr>
        <rFont val="Times New Roman"/>
        <b/>
        <color theme="1"/>
        <sz val="11.0"/>
      </rPr>
      <t>d =  (</t>
    </r>
    <r>
      <rPr>
        <rFont val="Times New Roman"/>
        <b val="0"/>
        <color theme="1"/>
        <sz val="11.0"/>
      </rPr>
      <t>1</t>
    </r>
    <r>
      <rPr>
        <rFont val="Times New Roman"/>
        <b/>
        <color theme="1"/>
        <sz val="11.0"/>
      </rPr>
      <t xml:space="preserve"> + 12480)  /  7</t>
    </r>
  </si>
  <si>
    <t>Private Key (d) = 1783</t>
  </si>
  <si>
    <t>The Public Key {e, n} and The Private Key {d, n}</t>
  </si>
  <si>
    <t>Public  Key</t>
  </si>
  <si>
    <t>{ 7, 187}</t>
  </si>
  <si>
    <t>Private Key</t>
  </si>
  <si>
    <t>{ 1783, 187 }</t>
  </si>
  <si>
    <t>Message = E A C</t>
  </si>
  <si>
    <t>E = 69 , A = 65, C = 67</t>
  </si>
  <si>
    <t>ENCRYPTION (PROCESS)</t>
  </si>
  <si>
    <t>Formula =</t>
  </si>
  <si>
    <t>E ^ e mod n = C</t>
  </si>
  <si>
    <t>Solution =</t>
  </si>
  <si>
    <t>69^7 mod 3233</t>
  </si>
  <si>
    <t>7446353252589 mod 3233</t>
  </si>
  <si>
    <t>A ^ e mod n = C</t>
  </si>
  <si>
    <t>65^7 mod 3233</t>
  </si>
  <si>
    <t>4902227890625 mod 3233</t>
  </si>
  <si>
    <t>C ^ e mod n = C</t>
  </si>
  <si>
    <t>67^7 mod 3233</t>
  </si>
  <si>
    <t>6060711605323 mod 3233</t>
  </si>
  <si>
    <t>DECRYPTION (PROCESS)</t>
  </si>
  <si>
    <t>C ^ d mod n = Message</t>
  </si>
  <si>
    <t>155 ^ 1783 mod 3233</t>
  </si>
  <si>
    <t>1317 ^ 1783 mod 3233</t>
  </si>
  <si>
    <t>373 ^ 1783 mod 3233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</si>
</sst>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Times New Roman"/>
    </font>
    <font/>
    <font>
      <sz val="11.0"/>
      <color theme="1"/>
      <name val="Calibri"/>
    </font>
    <font>
      <sz val="11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0" fillId="0" fontId="3" numFmtId="0" xfId="0" applyAlignment="1" applyFont="1">
      <alignment vertical="bottom"/>
    </xf>
    <xf borderId="3" fillId="0" fontId="4" numFmtId="0" xfId="0" applyAlignment="1" applyBorder="1" applyFont="1">
      <alignment horizontal="center" vertical="bottom"/>
    </xf>
    <xf borderId="4" fillId="2" fontId="1" numFmtId="0" xfId="0" applyAlignment="1" applyBorder="1" applyFill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6" fillId="0" fontId="2" numFmtId="0" xfId="0" applyBorder="1" applyFont="1"/>
    <xf borderId="3" fillId="0" fontId="1" numFmtId="0" xfId="0" applyAlignment="1" applyBorder="1" applyFont="1">
      <alignment horizontal="center" vertical="bottom"/>
    </xf>
    <xf borderId="3" fillId="3" fontId="4" numFmtId="0" xfId="0" applyAlignment="1" applyBorder="1" applyFill="1" applyFont="1">
      <alignment horizontal="center" vertical="bottom"/>
    </xf>
    <xf borderId="3" fillId="3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0" fillId="0" fontId="3" numFmtId="1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27.7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69.0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65.0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v>67.0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4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5</v>
      </c>
      <c r="B7" s="5">
        <v>61.0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6</v>
      </c>
      <c r="B8" s="6">
        <v>53.0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7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 t="s">
        <v>8</v>
      </c>
      <c r="B11" s="7" t="s">
        <v>9</v>
      </c>
      <c r="C11" s="4" t="s">
        <v>10</v>
      </c>
      <c r="D11" s="6">
        <f>B7*B8</f>
        <v>3233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11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 t="s">
        <v>12</v>
      </c>
      <c r="B14" s="4" t="s">
        <v>13</v>
      </c>
      <c r="C14" s="4" t="s">
        <v>14</v>
      </c>
      <c r="D14" s="4" t="s">
        <v>15</v>
      </c>
      <c r="E14" s="6">
        <f>(60)*(52)</f>
        <v>3120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16</v>
      </c>
      <c r="B16" s="8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 t="s">
        <v>17</v>
      </c>
      <c r="B17" s="5">
        <v>7.0</v>
      </c>
      <c r="C17" s="5" t="s">
        <v>18</v>
      </c>
      <c r="D17" s="6">
        <v>1.0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19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20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 t="s">
        <v>21</v>
      </c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 t="s">
        <v>22</v>
      </c>
      <c r="B27" s="9" t="s">
        <v>23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10">
        <f> (1 + 3120) / 7</f>
        <v>445.8571429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 t="s">
        <v>24</v>
      </c>
      <c r="B30" s="9" t="s">
        <v>25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10">
        <f> (1 + 6240) / 7</f>
        <v>891.5714286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 t="s">
        <v>26</v>
      </c>
      <c r="B33" s="9" t="s">
        <v>27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10">
        <f> (1 + 9360) / 7</f>
        <v>1337.285714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 t="s">
        <v>28</v>
      </c>
      <c r="B36" s="9" t="s">
        <v>29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11">
        <f> (1 + 12480) / 7</f>
        <v>1783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2" t="s">
        <v>30</v>
      </c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 t="s">
        <v>31</v>
      </c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9" t="s">
        <v>32</v>
      </c>
      <c r="B42" s="9" t="s">
        <v>33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9" t="s">
        <v>34</v>
      </c>
      <c r="B43" s="9" t="s">
        <v>35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9" t="s">
        <v>36</v>
      </c>
      <c r="B45" s="9" t="s">
        <v>37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 t="s">
        <v>38</v>
      </c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39</v>
      </c>
      <c r="B48" s="6" t="s">
        <v>40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 t="s">
        <v>41</v>
      </c>
      <c r="B49" s="4" t="s">
        <v>42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4" t="s">
        <v>43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6">
        <f>MOD(7446353252589,3233)</f>
        <v>155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39</v>
      </c>
      <c r="B53" s="6" t="s">
        <v>44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 t="s">
        <v>41</v>
      </c>
      <c r="B54" s="4" t="s">
        <v>45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4" t="s">
        <v>46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6">
        <f>MOD(4902227890625,3233)</f>
        <v>1317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1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 t="s">
        <v>39</v>
      </c>
      <c r="B58" s="6" t="s">
        <v>47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 t="s">
        <v>41</v>
      </c>
      <c r="B59" s="4" t="s">
        <v>48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4" t="s">
        <v>49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6">
        <f>MOD(6060711605323,3233)</f>
        <v>373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 t="s">
        <v>50</v>
      </c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 t="s">
        <v>39</v>
      </c>
      <c r="B64" s="6" t="s">
        <v>51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 t="s">
        <v>41</v>
      </c>
      <c r="B65" s="4" t="s">
        <v>52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6">
        <v>69.0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 t="s">
        <v>39</v>
      </c>
      <c r="B69" s="6" t="s">
        <v>51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 t="s">
        <v>41</v>
      </c>
      <c r="B70" s="4" t="s">
        <v>53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6">
        <v>65.0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 t="s">
        <v>39</v>
      </c>
      <c r="B74" s="6" t="s">
        <v>51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 t="s">
        <v>41</v>
      </c>
      <c r="B75" s="4" t="s">
        <v>54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6">
        <v>67.0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A26:B26"/>
    <mergeCell ref="A39:B39"/>
    <mergeCell ref="A41:B41"/>
    <mergeCell ref="A47:B47"/>
    <mergeCell ref="A63:B63"/>
    <mergeCell ref="A1:B1"/>
    <mergeCell ref="A6:B6"/>
    <mergeCell ref="A10:B10"/>
    <mergeCell ref="A13:B13"/>
    <mergeCell ref="A16:C16"/>
    <mergeCell ref="A19:B19"/>
    <mergeCell ref="A20:B20"/>
  </mergeCells>
  <drawing r:id="rId1"/>
</worksheet>
</file>