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SET-PC3\Documents\Machine Learning - SANTOS JACOB\Finals\First Reporter\CNN\"/>
    </mc:Choice>
  </mc:AlternateContent>
  <xr:revisionPtr revIDLastSave="0" documentId="13_ncr:1_{60664A4B-5366-4E6F-9E22-D58CBF7F43E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0PYaPlSOLu4vOjUML5e/gzjxTopd6yvvaam/av5JRrI="/>
    </ext>
  </extLst>
</workbook>
</file>

<file path=xl/calcChain.xml><?xml version="1.0" encoding="utf-8"?>
<calcChain xmlns="http://schemas.openxmlformats.org/spreadsheetml/2006/main">
  <c r="AG112" i="1" l="1"/>
  <c r="AT112" i="1" s="1"/>
  <c r="AF112" i="1"/>
  <c r="AS112" i="1" s="1"/>
  <c r="AE112" i="1"/>
  <c r="AR112" i="1" s="1"/>
  <c r="AD112" i="1"/>
  <c r="AQ112" i="1" s="1"/>
  <c r="AC112" i="1"/>
  <c r="AP112" i="1" s="1"/>
  <c r="AB112" i="1"/>
  <c r="AO112" i="1" s="1"/>
  <c r="AA112" i="1"/>
  <c r="AN112" i="1" s="1"/>
  <c r="Z112" i="1"/>
  <c r="AM112" i="1" s="1"/>
  <c r="Y112" i="1"/>
  <c r="AL112" i="1" s="1"/>
  <c r="X112" i="1"/>
  <c r="AK112" i="1" s="1"/>
  <c r="BK111" i="1"/>
  <c r="BJ111" i="1"/>
  <c r="BI111" i="1"/>
  <c r="BH111" i="1"/>
  <c r="AM111" i="1"/>
  <c r="AL111" i="1"/>
  <c r="AK111" i="1"/>
  <c r="AG111" i="1"/>
  <c r="AT111" i="1" s="1"/>
  <c r="AF111" i="1"/>
  <c r="AS111" i="1" s="1"/>
  <c r="AE111" i="1"/>
  <c r="AR111" i="1" s="1"/>
  <c r="AD111" i="1"/>
  <c r="AQ111" i="1" s="1"/>
  <c r="AC111" i="1"/>
  <c r="AP111" i="1" s="1"/>
  <c r="AB111" i="1"/>
  <c r="AO111" i="1" s="1"/>
  <c r="AA111" i="1"/>
  <c r="AN111" i="1" s="1"/>
  <c r="Z111" i="1"/>
  <c r="Y111" i="1"/>
  <c r="X111" i="1"/>
  <c r="BK110" i="1"/>
  <c r="BJ110" i="1"/>
  <c r="BI110" i="1"/>
  <c r="BH110" i="1"/>
  <c r="AQ110" i="1"/>
  <c r="AP110" i="1"/>
  <c r="AO110" i="1"/>
  <c r="AN110" i="1"/>
  <c r="AM110" i="1"/>
  <c r="AL110" i="1"/>
  <c r="AK110" i="1"/>
  <c r="AG110" i="1"/>
  <c r="AT110" i="1" s="1"/>
  <c r="AF110" i="1"/>
  <c r="AS110" i="1" s="1"/>
  <c r="AE110" i="1"/>
  <c r="AR110" i="1" s="1"/>
  <c r="AD110" i="1"/>
  <c r="AC110" i="1"/>
  <c r="AB110" i="1"/>
  <c r="AA110" i="1"/>
  <c r="Z110" i="1"/>
  <c r="Y110" i="1"/>
  <c r="X110" i="1"/>
  <c r="BK109" i="1"/>
  <c r="BJ109" i="1"/>
  <c r="BI109" i="1"/>
  <c r="BH109" i="1"/>
  <c r="AQ109" i="1"/>
  <c r="AP109" i="1"/>
  <c r="AO109" i="1"/>
  <c r="AN109" i="1"/>
  <c r="AY105" i="1" s="1"/>
  <c r="AG109" i="1"/>
  <c r="AT109" i="1" s="1"/>
  <c r="AF109" i="1"/>
  <c r="AS109" i="1" s="1"/>
  <c r="AE109" i="1"/>
  <c r="AR109" i="1" s="1"/>
  <c r="AD109" i="1"/>
  <c r="AC109" i="1"/>
  <c r="AB109" i="1"/>
  <c r="AA109" i="1"/>
  <c r="Z109" i="1"/>
  <c r="AM109" i="1" s="1"/>
  <c r="Y109" i="1"/>
  <c r="AL109" i="1" s="1"/>
  <c r="X109" i="1"/>
  <c r="AK109" i="1" s="1"/>
  <c r="BK108" i="1"/>
  <c r="BJ108" i="1"/>
  <c r="BI108" i="1"/>
  <c r="BH108" i="1"/>
  <c r="AG108" i="1"/>
  <c r="AT108" i="1" s="1"/>
  <c r="AF108" i="1"/>
  <c r="AS108" i="1" s="1"/>
  <c r="AE108" i="1"/>
  <c r="AR108" i="1" s="1"/>
  <c r="AD108" i="1"/>
  <c r="AQ108" i="1" s="1"/>
  <c r="AC108" i="1"/>
  <c r="AP108" i="1" s="1"/>
  <c r="AB108" i="1"/>
  <c r="AO108" i="1" s="1"/>
  <c r="AA108" i="1"/>
  <c r="AN108" i="1" s="1"/>
  <c r="Z108" i="1"/>
  <c r="AM108" i="1" s="1"/>
  <c r="Y108" i="1"/>
  <c r="AL108" i="1" s="1"/>
  <c r="X108" i="1"/>
  <c r="AK108" i="1" s="1"/>
  <c r="BK107" i="1"/>
  <c r="BJ107" i="1"/>
  <c r="BI107" i="1"/>
  <c r="BH107" i="1"/>
  <c r="AG107" i="1"/>
  <c r="AT107" i="1" s="1"/>
  <c r="AF107" i="1"/>
  <c r="AS107" i="1" s="1"/>
  <c r="AE107" i="1"/>
  <c r="AR107" i="1" s="1"/>
  <c r="AD107" i="1"/>
  <c r="AQ107" i="1" s="1"/>
  <c r="AC107" i="1"/>
  <c r="AP107" i="1" s="1"/>
  <c r="AB107" i="1"/>
  <c r="AO107" i="1" s="1"/>
  <c r="AA107" i="1"/>
  <c r="AN107" i="1" s="1"/>
  <c r="Z107" i="1"/>
  <c r="AM107" i="1" s="1"/>
  <c r="Y107" i="1"/>
  <c r="AL107" i="1" s="1"/>
  <c r="X107" i="1"/>
  <c r="AK107" i="1" s="1"/>
  <c r="BK106" i="1"/>
  <c r="BJ106" i="1"/>
  <c r="BI106" i="1"/>
  <c r="BH106" i="1"/>
  <c r="AG106" i="1"/>
  <c r="AT106" i="1" s="1"/>
  <c r="AF106" i="1"/>
  <c r="AS106" i="1" s="1"/>
  <c r="AE106" i="1"/>
  <c r="AR106" i="1" s="1"/>
  <c r="AD106" i="1"/>
  <c r="AQ106" i="1" s="1"/>
  <c r="AC106" i="1"/>
  <c r="AP106" i="1" s="1"/>
  <c r="AB106" i="1"/>
  <c r="AO106" i="1" s="1"/>
  <c r="AA106" i="1"/>
  <c r="AN106" i="1" s="1"/>
  <c r="Z106" i="1"/>
  <c r="AM106" i="1" s="1"/>
  <c r="Y106" i="1"/>
  <c r="AL106" i="1" s="1"/>
  <c r="X106" i="1"/>
  <c r="AK106" i="1" s="1"/>
  <c r="BK105" i="1"/>
  <c r="BJ105" i="1"/>
  <c r="BI105" i="1"/>
  <c r="BH105" i="1"/>
  <c r="AG105" i="1"/>
  <c r="AT105" i="1" s="1"/>
  <c r="AF105" i="1"/>
  <c r="AS105" i="1" s="1"/>
  <c r="AE105" i="1"/>
  <c r="AR105" i="1" s="1"/>
  <c r="AD105" i="1"/>
  <c r="AQ105" i="1" s="1"/>
  <c r="AC105" i="1"/>
  <c r="AP105" i="1" s="1"/>
  <c r="AB105" i="1"/>
  <c r="AO105" i="1" s="1"/>
  <c r="AA105" i="1"/>
  <c r="AN105" i="1" s="1"/>
  <c r="Z105" i="1"/>
  <c r="AM105" i="1" s="1"/>
  <c r="Y105" i="1"/>
  <c r="AL105" i="1" s="1"/>
  <c r="X105" i="1"/>
  <c r="AK105" i="1" s="1"/>
  <c r="BK104" i="1"/>
  <c r="BJ104" i="1"/>
  <c r="BI104" i="1"/>
  <c r="BH104" i="1"/>
  <c r="AG104" i="1"/>
  <c r="AT104" i="1" s="1"/>
  <c r="AF104" i="1"/>
  <c r="AS104" i="1" s="1"/>
  <c r="AE104" i="1"/>
  <c r="AR104" i="1" s="1"/>
  <c r="AD104" i="1"/>
  <c r="AQ104" i="1" s="1"/>
  <c r="AC104" i="1"/>
  <c r="AP104" i="1" s="1"/>
  <c r="AB104" i="1"/>
  <c r="AO104" i="1" s="1"/>
  <c r="AA104" i="1"/>
  <c r="AN104" i="1" s="1"/>
  <c r="Z104" i="1"/>
  <c r="AM104" i="1" s="1"/>
  <c r="Y104" i="1"/>
  <c r="AL104" i="1" s="1"/>
  <c r="X104" i="1"/>
  <c r="AK104" i="1" s="1"/>
  <c r="BK103" i="1"/>
  <c r="BJ103" i="1"/>
  <c r="BI103" i="1"/>
  <c r="BH103" i="1"/>
  <c r="AG103" i="1"/>
  <c r="AT103" i="1" s="1"/>
  <c r="AF103" i="1"/>
  <c r="AS103" i="1" s="1"/>
  <c r="AE103" i="1"/>
  <c r="AR103" i="1" s="1"/>
  <c r="AD103" i="1"/>
  <c r="AQ103" i="1" s="1"/>
  <c r="AC103" i="1"/>
  <c r="AP103" i="1" s="1"/>
  <c r="AB103" i="1"/>
  <c r="AO103" i="1" s="1"/>
  <c r="AA103" i="1"/>
  <c r="AN103" i="1" s="1"/>
  <c r="Z103" i="1"/>
  <c r="AM103" i="1" s="1"/>
  <c r="Y103" i="1"/>
  <c r="AL103" i="1" s="1"/>
  <c r="X103" i="1"/>
  <c r="AK103" i="1" s="1"/>
  <c r="AL84" i="1"/>
  <c r="AK84" i="1"/>
  <c r="AG84" i="1"/>
  <c r="AT84" i="1" s="1"/>
  <c r="AF84" i="1"/>
  <c r="AS84" i="1" s="1"/>
  <c r="AE84" i="1"/>
  <c r="AR84" i="1" s="1"/>
  <c r="AD84" i="1"/>
  <c r="AQ84" i="1" s="1"/>
  <c r="AC84" i="1"/>
  <c r="AP84" i="1" s="1"/>
  <c r="AB84" i="1"/>
  <c r="AO84" i="1" s="1"/>
  <c r="AA84" i="1"/>
  <c r="AN84" i="1" s="1"/>
  <c r="Z84" i="1"/>
  <c r="AM84" i="1" s="1"/>
  <c r="Y84" i="1"/>
  <c r="X84" i="1"/>
  <c r="BI83" i="1"/>
  <c r="BH83" i="1"/>
  <c r="BG83" i="1"/>
  <c r="AG83" i="1"/>
  <c r="AT83" i="1" s="1"/>
  <c r="AF83" i="1"/>
  <c r="AS83" i="1" s="1"/>
  <c r="AE83" i="1"/>
  <c r="AR83" i="1" s="1"/>
  <c r="AD83" i="1"/>
  <c r="AQ83" i="1" s="1"/>
  <c r="AC83" i="1"/>
  <c r="AP83" i="1" s="1"/>
  <c r="AB83" i="1"/>
  <c r="AO83" i="1" s="1"/>
  <c r="AA83" i="1"/>
  <c r="AN83" i="1" s="1"/>
  <c r="Z83" i="1"/>
  <c r="AM83" i="1" s="1"/>
  <c r="Y83" i="1"/>
  <c r="AL83" i="1" s="1"/>
  <c r="X83" i="1"/>
  <c r="AK83" i="1" s="1"/>
  <c r="BI82" i="1"/>
  <c r="BH82" i="1"/>
  <c r="BG82" i="1"/>
  <c r="AG82" i="1"/>
  <c r="AT82" i="1" s="1"/>
  <c r="AF82" i="1"/>
  <c r="AS82" i="1" s="1"/>
  <c r="AE82" i="1"/>
  <c r="AR82" i="1" s="1"/>
  <c r="AD82" i="1"/>
  <c r="AQ82" i="1" s="1"/>
  <c r="AC82" i="1"/>
  <c r="AP82" i="1" s="1"/>
  <c r="AB82" i="1"/>
  <c r="AO82" i="1" s="1"/>
  <c r="AA82" i="1"/>
  <c r="AN82" i="1" s="1"/>
  <c r="Z82" i="1"/>
  <c r="AM82" i="1" s="1"/>
  <c r="Y82" i="1"/>
  <c r="AL82" i="1" s="1"/>
  <c r="X82" i="1"/>
  <c r="AK82" i="1" s="1"/>
  <c r="BI81" i="1"/>
  <c r="BH81" i="1"/>
  <c r="BG81" i="1"/>
  <c r="AG81" i="1"/>
  <c r="AT81" i="1" s="1"/>
  <c r="AF81" i="1"/>
  <c r="AS81" i="1" s="1"/>
  <c r="AE81" i="1"/>
  <c r="AR81" i="1" s="1"/>
  <c r="AD81" i="1"/>
  <c r="AQ81" i="1" s="1"/>
  <c r="AC81" i="1"/>
  <c r="AP81" i="1" s="1"/>
  <c r="AB81" i="1"/>
  <c r="AO81" i="1" s="1"/>
  <c r="AA81" i="1"/>
  <c r="AN81" i="1" s="1"/>
  <c r="Z81" i="1"/>
  <c r="AM81" i="1" s="1"/>
  <c r="Y81" i="1"/>
  <c r="AL81" i="1" s="1"/>
  <c r="X81" i="1"/>
  <c r="AK81" i="1" s="1"/>
  <c r="BI80" i="1"/>
  <c r="BH80" i="1"/>
  <c r="BG80" i="1"/>
  <c r="AG80" i="1"/>
  <c r="AT80" i="1" s="1"/>
  <c r="AF80" i="1"/>
  <c r="AS80" i="1" s="1"/>
  <c r="AE80" i="1"/>
  <c r="AR80" i="1" s="1"/>
  <c r="AD80" i="1"/>
  <c r="AQ80" i="1" s="1"/>
  <c r="AC80" i="1"/>
  <c r="AP80" i="1" s="1"/>
  <c r="AB80" i="1"/>
  <c r="AO80" i="1" s="1"/>
  <c r="AA80" i="1"/>
  <c r="AN80" i="1" s="1"/>
  <c r="Z80" i="1"/>
  <c r="AM80" i="1" s="1"/>
  <c r="Y80" i="1"/>
  <c r="AL80" i="1" s="1"/>
  <c r="X80" i="1"/>
  <c r="AK80" i="1" s="1"/>
  <c r="BI79" i="1"/>
  <c r="BH79" i="1"/>
  <c r="BG79" i="1"/>
  <c r="AG79" i="1"/>
  <c r="AT79" i="1" s="1"/>
  <c r="AF79" i="1"/>
  <c r="AS79" i="1" s="1"/>
  <c r="AE79" i="1"/>
  <c r="AR79" i="1" s="1"/>
  <c r="AD79" i="1"/>
  <c r="AQ79" i="1" s="1"/>
  <c r="AC79" i="1"/>
  <c r="AP79" i="1" s="1"/>
  <c r="AB79" i="1"/>
  <c r="AO79" i="1" s="1"/>
  <c r="AA79" i="1"/>
  <c r="AN79" i="1" s="1"/>
  <c r="Z79" i="1"/>
  <c r="AM79" i="1" s="1"/>
  <c r="Y79" i="1"/>
  <c r="AL79" i="1" s="1"/>
  <c r="X79" i="1"/>
  <c r="AK79" i="1" s="1"/>
  <c r="BI78" i="1"/>
  <c r="BH78" i="1"/>
  <c r="BG78" i="1"/>
  <c r="AG78" i="1"/>
  <c r="AT78" i="1" s="1"/>
  <c r="AF78" i="1"/>
  <c r="AS78" i="1" s="1"/>
  <c r="AE78" i="1"/>
  <c r="AR78" i="1" s="1"/>
  <c r="AD78" i="1"/>
  <c r="AQ78" i="1" s="1"/>
  <c r="AC78" i="1"/>
  <c r="AP78" i="1" s="1"/>
  <c r="AB78" i="1"/>
  <c r="AO78" i="1" s="1"/>
  <c r="AA78" i="1"/>
  <c r="AN78" i="1" s="1"/>
  <c r="Z78" i="1"/>
  <c r="AM78" i="1" s="1"/>
  <c r="Y78" i="1"/>
  <c r="AL78" i="1" s="1"/>
  <c r="X78" i="1"/>
  <c r="AK78" i="1" s="1"/>
  <c r="BI77" i="1"/>
  <c r="BH77" i="1"/>
  <c r="BG77" i="1"/>
  <c r="AG77" i="1"/>
  <c r="AT77" i="1" s="1"/>
  <c r="AF77" i="1"/>
  <c r="AS77" i="1" s="1"/>
  <c r="AE77" i="1"/>
  <c r="AR77" i="1" s="1"/>
  <c r="AD77" i="1"/>
  <c r="AQ77" i="1" s="1"/>
  <c r="AC77" i="1"/>
  <c r="AP77" i="1" s="1"/>
  <c r="AB77" i="1"/>
  <c r="AO77" i="1" s="1"/>
  <c r="AA77" i="1"/>
  <c r="AN77" i="1" s="1"/>
  <c r="Z77" i="1"/>
  <c r="AM77" i="1" s="1"/>
  <c r="Y77" i="1"/>
  <c r="AL77" i="1" s="1"/>
  <c r="X77" i="1"/>
  <c r="AK77" i="1" s="1"/>
  <c r="BI76" i="1"/>
  <c r="BH76" i="1"/>
  <c r="BG76" i="1"/>
  <c r="AG76" i="1"/>
  <c r="AT76" i="1" s="1"/>
  <c r="AF76" i="1"/>
  <c r="AS76" i="1" s="1"/>
  <c r="AE76" i="1"/>
  <c r="AR76" i="1" s="1"/>
  <c r="AD76" i="1"/>
  <c r="AQ76" i="1" s="1"/>
  <c r="AC76" i="1"/>
  <c r="AP76" i="1" s="1"/>
  <c r="AB76" i="1"/>
  <c r="AO76" i="1" s="1"/>
  <c r="AA76" i="1"/>
  <c r="AN76" i="1" s="1"/>
  <c r="Z76" i="1"/>
  <c r="AM76" i="1" s="1"/>
  <c r="Y76" i="1"/>
  <c r="AL76" i="1" s="1"/>
  <c r="X76" i="1"/>
  <c r="AK76" i="1" s="1"/>
  <c r="BI75" i="1"/>
  <c r="BH75" i="1"/>
  <c r="BG75" i="1"/>
  <c r="AG75" i="1"/>
  <c r="AT75" i="1" s="1"/>
  <c r="AF75" i="1"/>
  <c r="AS75" i="1" s="1"/>
  <c r="AE75" i="1"/>
  <c r="AR75" i="1" s="1"/>
  <c r="AD75" i="1"/>
  <c r="AQ75" i="1" s="1"/>
  <c r="AC75" i="1"/>
  <c r="AP75" i="1" s="1"/>
  <c r="AB75" i="1"/>
  <c r="AO75" i="1" s="1"/>
  <c r="AA75" i="1"/>
  <c r="AN75" i="1" s="1"/>
  <c r="Z75" i="1"/>
  <c r="AM75" i="1" s="1"/>
  <c r="Y75" i="1"/>
  <c r="AL75" i="1" s="1"/>
  <c r="X75" i="1"/>
  <c r="AK75" i="1" s="1"/>
  <c r="BI55" i="1"/>
  <c r="BH55" i="1"/>
  <c r="BG55" i="1"/>
  <c r="BI54" i="1"/>
  <c r="BH54" i="1"/>
  <c r="BG54" i="1"/>
  <c r="AG54" i="1"/>
  <c r="AT54" i="1" s="1"/>
  <c r="AF54" i="1"/>
  <c r="AS54" i="1" s="1"/>
  <c r="AE54" i="1"/>
  <c r="AR54" i="1" s="1"/>
  <c r="AD54" i="1"/>
  <c r="AQ54" i="1" s="1"/>
  <c r="AC54" i="1"/>
  <c r="AP54" i="1" s="1"/>
  <c r="AB54" i="1"/>
  <c r="AO54" i="1" s="1"/>
  <c r="AA54" i="1"/>
  <c r="AN54" i="1" s="1"/>
  <c r="Z54" i="1"/>
  <c r="AM54" i="1" s="1"/>
  <c r="Y54" i="1"/>
  <c r="AL54" i="1" s="1"/>
  <c r="X54" i="1"/>
  <c r="AK54" i="1" s="1"/>
  <c r="BI53" i="1"/>
  <c r="BH53" i="1"/>
  <c r="BG53" i="1"/>
  <c r="AG53" i="1"/>
  <c r="AT53" i="1" s="1"/>
  <c r="AF53" i="1"/>
  <c r="AS53" i="1" s="1"/>
  <c r="AE53" i="1"/>
  <c r="AR53" i="1" s="1"/>
  <c r="AD53" i="1"/>
  <c r="AQ53" i="1" s="1"/>
  <c r="AC53" i="1"/>
  <c r="AP53" i="1" s="1"/>
  <c r="AB53" i="1"/>
  <c r="AO53" i="1" s="1"/>
  <c r="AA53" i="1"/>
  <c r="AN53" i="1" s="1"/>
  <c r="Z53" i="1"/>
  <c r="AM53" i="1" s="1"/>
  <c r="Y53" i="1"/>
  <c r="AL53" i="1" s="1"/>
  <c r="X53" i="1"/>
  <c r="AK53" i="1" s="1"/>
  <c r="BI52" i="1"/>
  <c r="BH52" i="1"/>
  <c r="BG52" i="1"/>
  <c r="AG52" i="1"/>
  <c r="AT52" i="1" s="1"/>
  <c r="AF52" i="1"/>
  <c r="AS52" i="1" s="1"/>
  <c r="AE52" i="1"/>
  <c r="AR52" i="1" s="1"/>
  <c r="AD52" i="1"/>
  <c r="AQ52" i="1" s="1"/>
  <c r="AC52" i="1"/>
  <c r="AP52" i="1" s="1"/>
  <c r="AB52" i="1"/>
  <c r="AO52" i="1" s="1"/>
  <c r="AA52" i="1"/>
  <c r="AN52" i="1" s="1"/>
  <c r="Z52" i="1"/>
  <c r="AM52" i="1" s="1"/>
  <c r="Y52" i="1"/>
  <c r="AL52" i="1" s="1"/>
  <c r="X52" i="1"/>
  <c r="AK52" i="1" s="1"/>
  <c r="BI51" i="1"/>
  <c r="BH51" i="1"/>
  <c r="BG51" i="1"/>
  <c r="AG51" i="1"/>
  <c r="AT51" i="1" s="1"/>
  <c r="AF51" i="1"/>
  <c r="AS51" i="1" s="1"/>
  <c r="AE51" i="1"/>
  <c r="AR51" i="1" s="1"/>
  <c r="AD51" i="1"/>
  <c r="AQ51" i="1" s="1"/>
  <c r="AC51" i="1"/>
  <c r="AP51" i="1" s="1"/>
  <c r="AB51" i="1"/>
  <c r="AO51" i="1" s="1"/>
  <c r="AA51" i="1"/>
  <c r="AN51" i="1" s="1"/>
  <c r="Z51" i="1"/>
  <c r="AM51" i="1" s="1"/>
  <c r="Y51" i="1"/>
  <c r="AL51" i="1" s="1"/>
  <c r="X51" i="1"/>
  <c r="AK51" i="1" s="1"/>
  <c r="BI50" i="1"/>
  <c r="BH50" i="1"/>
  <c r="BG50" i="1"/>
  <c r="AR50" i="1"/>
  <c r="AG50" i="1"/>
  <c r="AT50" i="1" s="1"/>
  <c r="AF50" i="1"/>
  <c r="AS50" i="1" s="1"/>
  <c r="AE50" i="1"/>
  <c r="AD50" i="1"/>
  <c r="AQ50" i="1" s="1"/>
  <c r="AC50" i="1"/>
  <c r="AP50" i="1" s="1"/>
  <c r="AB50" i="1"/>
  <c r="AO50" i="1" s="1"/>
  <c r="AA50" i="1"/>
  <c r="AN50" i="1" s="1"/>
  <c r="Z50" i="1"/>
  <c r="AM50" i="1" s="1"/>
  <c r="Y50" i="1"/>
  <c r="AL50" i="1" s="1"/>
  <c r="X50" i="1"/>
  <c r="AK50" i="1" s="1"/>
  <c r="BI49" i="1"/>
  <c r="BH49" i="1"/>
  <c r="BG49" i="1"/>
  <c r="AG49" i="1"/>
  <c r="AT49" i="1" s="1"/>
  <c r="AF49" i="1"/>
  <c r="AS49" i="1" s="1"/>
  <c r="AE49" i="1"/>
  <c r="AR49" i="1" s="1"/>
  <c r="AD49" i="1"/>
  <c r="AQ49" i="1" s="1"/>
  <c r="AC49" i="1"/>
  <c r="AP49" i="1" s="1"/>
  <c r="AB49" i="1"/>
  <c r="AO49" i="1" s="1"/>
  <c r="AA49" i="1"/>
  <c r="AN49" i="1" s="1"/>
  <c r="Z49" i="1"/>
  <c r="AM49" i="1" s="1"/>
  <c r="Y49" i="1"/>
  <c r="AL49" i="1" s="1"/>
  <c r="X49" i="1"/>
  <c r="AK49" i="1" s="1"/>
  <c r="BI48" i="1"/>
  <c r="BH48" i="1"/>
  <c r="BG48" i="1"/>
  <c r="AG48" i="1"/>
  <c r="AT48" i="1" s="1"/>
  <c r="AF48" i="1"/>
  <c r="AS48" i="1" s="1"/>
  <c r="AE48" i="1"/>
  <c r="AR48" i="1" s="1"/>
  <c r="AD48" i="1"/>
  <c r="AQ48" i="1" s="1"/>
  <c r="AC48" i="1"/>
  <c r="AP48" i="1" s="1"/>
  <c r="AB48" i="1"/>
  <c r="AO48" i="1" s="1"/>
  <c r="AA48" i="1"/>
  <c r="AN48" i="1" s="1"/>
  <c r="Z48" i="1"/>
  <c r="AM48" i="1" s="1"/>
  <c r="Y48" i="1"/>
  <c r="AL48" i="1" s="1"/>
  <c r="X48" i="1"/>
  <c r="AK48" i="1" s="1"/>
  <c r="BI47" i="1"/>
  <c r="BH47" i="1"/>
  <c r="BG47" i="1"/>
  <c r="AG47" i="1"/>
  <c r="AT47" i="1" s="1"/>
  <c r="AF47" i="1"/>
  <c r="AS47" i="1" s="1"/>
  <c r="AE47" i="1"/>
  <c r="AR47" i="1" s="1"/>
  <c r="AD47" i="1"/>
  <c r="AQ47" i="1" s="1"/>
  <c r="AC47" i="1"/>
  <c r="AP47" i="1" s="1"/>
  <c r="AB47" i="1"/>
  <c r="AO47" i="1" s="1"/>
  <c r="AA47" i="1"/>
  <c r="AN47" i="1" s="1"/>
  <c r="Z47" i="1"/>
  <c r="AM47" i="1" s="1"/>
  <c r="Y47" i="1"/>
  <c r="AL47" i="1" s="1"/>
  <c r="X47" i="1"/>
  <c r="AK47" i="1" s="1"/>
  <c r="AG46" i="1"/>
  <c r="AT46" i="1" s="1"/>
  <c r="AF46" i="1"/>
  <c r="AS46" i="1" s="1"/>
  <c r="AE46" i="1"/>
  <c r="AR46" i="1" s="1"/>
  <c r="AD46" i="1"/>
  <c r="AQ46" i="1" s="1"/>
  <c r="AC46" i="1"/>
  <c r="AP46" i="1" s="1"/>
  <c r="AB46" i="1"/>
  <c r="AO46" i="1" s="1"/>
  <c r="AA46" i="1"/>
  <c r="AN46" i="1" s="1"/>
  <c r="Z46" i="1"/>
  <c r="AM46" i="1" s="1"/>
  <c r="Y46" i="1"/>
  <c r="AL46" i="1" s="1"/>
  <c r="X46" i="1"/>
  <c r="AK46" i="1" s="1"/>
  <c r="AG45" i="1"/>
  <c r="AT45" i="1" s="1"/>
  <c r="AF45" i="1"/>
  <c r="AS45" i="1" s="1"/>
  <c r="AE45" i="1"/>
  <c r="AR45" i="1" s="1"/>
  <c r="AD45" i="1"/>
  <c r="AQ45" i="1" s="1"/>
  <c r="AC45" i="1"/>
  <c r="AP45" i="1" s="1"/>
  <c r="AB45" i="1"/>
  <c r="AO45" i="1" s="1"/>
  <c r="AA45" i="1"/>
  <c r="AN45" i="1" s="1"/>
  <c r="Z45" i="1"/>
  <c r="AM45" i="1" s="1"/>
  <c r="Y45" i="1"/>
  <c r="AL45" i="1" s="1"/>
  <c r="X45" i="1"/>
  <c r="AK45" i="1" s="1"/>
  <c r="AG12" i="1"/>
  <c r="AT12" i="1" s="1"/>
  <c r="AF12" i="1"/>
  <c r="AS12" i="1" s="1"/>
  <c r="AE12" i="1"/>
  <c r="AR12" i="1" s="1"/>
  <c r="AD12" i="1"/>
  <c r="AQ12" i="1" s="1"/>
  <c r="AC12" i="1"/>
  <c r="AP12" i="1" s="1"/>
  <c r="AB12" i="1"/>
  <c r="AO12" i="1" s="1"/>
  <c r="AA12" i="1"/>
  <c r="AN12" i="1" s="1"/>
  <c r="Z12" i="1"/>
  <c r="AM12" i="1" s="1"/>
  <c r="Y12" i="1"/>
  <c r="AL12" i="1" s="1"/>
  <c r="X12" i="1"/>
  <c r="AK12" i="1" s="1"/>
  <c r="BI11" i="1"/>
  <c r="BH11" i="1"/>
  <c r="BG11" i="1"/>
  <c r="AG11" i="1"/>
  <c r="AT11" i="1" s="1"/>
  <c r="AF11" i="1"/>
  <c r="AS11" i="1" s="1"/>
  <c r="AE11" i="1"/>
  <c r="AR11" i="1" s="1"/>
  <c r="AD11" i="1"/>
  <c r="AQ11" i="1" s="1"/>
  <c r="AC11" i="1"/>
  <c r="AP11" i="1" s="1"/>
  <c r="AB11" i="1"/>
  <c r="AO11" i="1" s="1"/>
  <c r="AA11" i="1"/>
  <c r="AN11" i="1" s="1"/>
  <c r="Z11" i="1"/>
  <c r="AM11" i="1" s="1"/>
  <c r="Y11" i="1"/>
  <c r="AL11" i="1" s="1"/>
  <c r="X11" i="1"/>
  <c r="AK11" i="1" s="1"/>
  <c r="BI10" i="1"/>
  <c r="BH10" i="1"/>
  <c r="BG10" i="1"/>
  <c r="AG10" i="1"/>
  <c r="AT10" i="1" s="1"/>
  <c r="AF10" i="1"/>
  <c r="AS10" i="1" s="1"/>
  <c r="AE10" i="1"/>
  <c r="AR10" i="1" s="1"/>
  <c r="AD10" i="1"/>
  <c r="AQ10" i="1" s="1"/>
  <c r="AC10" i="1"/>
  <c r="AP10" i="1" s="1"/>
  <c r="AB10" i="1"/>
  <c r="AO10" i="1" s="1"/>
  <c r="AA10" i="1"/>
  <c r="AN10" i="1" s="1"/>
  <c r="Z10" i="1"/>
  <c r="AM10" i="1" s="1"/>
  <c r="Y10" i="1"/>
  <c r="AL10" i="1" s="1"/>
  <c r="X10" i="1"/>
  <c r="AK10" i="1" s="1"/>
  <c r="BI9" i="1"/>
  <c r="BH9" i="1"/>
  <c r="BG9" i="1"/>
  <c r="AG9" i="1"/>
  <c r="AT9" i="1" s="1"/>
  <c r="AF9" i="1"/>
  <c r="AS9" i="1" s="1"/>
  <c r="AE9" i="1"/>
  <c r="AR9" i="1" s="1"/>
  <c r="AD9" i="1"/>
  <c r="AQ9" i="1" s="1"/>
  <c r="AC9" i="1"/>
  <c r="AP9" i="1" s="1"/>
  <c r="AB9" i="1"/>
  <c r="AO9" i="1" s="1"/>
  <c r="AA9" i="1"/>
  <c r="AN9" i="1" s="1"/>
  <c r="Z9" i="1"/>
  <c r="AM9" i="1" s="1"/>
  <c r="Y9" i="1"/>
  <c r="AL9" i="1" s="1"/>
  <c r="X9" i="1"/>
  <c r="AK9" i="1" s="1"/>
  <c r="BI8" i="1"/>
  <c r="BH8" i="1"/>
  <c r="BG8" i="1"/>
  <c r="AG8" i="1"/>
  <c r="AT8" i="1" s="1"/>
  <c r="AF8" i="1"/>
  <c r="AS8" i="1" s="1"/>
  <c r="AE8" i="1"/>
  <c r="AR8" i="1" s="1"/>
  <c r="AD8" i="1"/>
  <c r="AQ8" i="1" s="1"/>
  <c r="AC8" i="1"/>
  <c r="AP8" i="1" s="1"/>
  <c r="AB8" i="1"/>
  <c r="AO8" i="1" s="1"/>
  <c r="AA8" i="1"/>
  <c r="AN8" i="1" s="1"/>
  <c r="Z8" i="1"/>
  <c r="AM8" i="1" s="1"/>
  <c r="Y8" i="1"/>
  <c r="AL8" i="1" s="1"/>
  <c r="X8" i="1"/>
  <c r="AK8" i="1" s="1"/>
  <c r="BI7" i="1"/>
  <c r="BH7" i="1"/>
  <c r="BG7" i="1"/>
  <c r="AG7" i="1"/>
  <c r="AT7" i="1" s="1"/>
  <c r="AF7" i="1"/>
  <c r="AS7" i="1" s="1"/>
  <c r="AE7" i="1"/>
  <c r="AR7" i="1" s="1"/>
  <c r="AD7" i="1"/>
  <c r="AQ7" i="1" s="1"/>
  <c r="AC7" i="1"/>
  <c r="AP7" i="1" s="1"/>
  <c r="AB7" i="1"/>
  <c r="AO7" i="1" s="1"/>
  <c r="AA7" i="1"/>
  <c r="AN7" i="1" s="1"/>
  <c r="Z7" i="1"/>
  <c r="AM7" i="1" s="1"/>
  <c r="Y7" i="1"/>
  <c r="AL7" i="1" s="1"/>
  <c r="X7" i="1"/>
  <c r="AK7" i="1" s="1"/>
  <c r="BI6" i="1"/>
  <c r="BH6" i="1"/>
  <c r="BG6" i="1"/>
  <c r="AG6" i="1"/>
  <c r="AT6" i="1" s="1"/>
  <c r="AF6" i="1"/>
  <c r="AS6" i="1" s="1"/>
  <c r="AE6" i="1"/>
  <c r="AR6" i="1" s="1"/>
  <c r="AD6" i="1"/>
  <c r="AQ6" i="1" s="1"/>
  <c r="AC6" i="1"/>
  <c r="AP6" i="1" s="1"/>
  <c r="AB6" i="1"/>
  <c r="AO6" i="1" s="1"/>
  <c r="AA6" i="1"/>
  <c r="AN6" i="1" s="1"/>
  <c r="Z6" i="1"/>
  <c r="AM6" i="1" s="1"/>
  <c r="Y6" i="1"/>
  <c r="AL6" i="1" s="1"/>
  <c r="X6" i="1"/>
  <c r="AK6" i="1" s="1"/>
  <c r="BI5" i="1"/>
  <c r="BH5" i="1"/>
  <c r="BG5" i="1"/>
  <c r="AG5" i="1"/>
  <c r="AT5" i="1" s="1"/>
  <c r="AF5" i="1"/>
  <c r="AS5" i="1" s="1"/>
  <c r="AE5" i="1"/>
  <c r="AR5" i="1" s="1"/>
  <c r="AD5" i="1"/>
  <c r="AQ5" i="1" s="1"/>
  <c r="AC5" i="1"/>
  <c r="AP5" i="1" s="1"/>
  <c r="AB5" i="1"/>
  <c r="AO5" i="1" s="1"/>
  <c r="AA5" i="1"/>
  <c r="AN5" i="1" s="1"/>
  <c r="Z5" i="1"/>
  <c r="AM5" i="1" s="1"/>
  <c r="Y5" i="1"/>
  <c r="AL5" i="1" s="1"/>
  <c r="X5" i="1"/>
  <c r="AK5" i="1" s="1"/>
  <c r="BI4" i="1"/>
  <c r="BH4" i="1"/>
  <c r="BG4" i="1"/>
  <c r="AS4" i="1"/>
  <c r="AR4" i="1"/>
  <c r="AG4" i="1"/>
  <c r="AT4" i="1" s="1"/>
  <c r="AF4" i="1"/>
  <c r="AE4" i="1"/>
  <c r="AD4" i="1"/>
  <c r="AQ4" i="1" s="1"/>
  <c r="AC4" i="1"/>
  <c r="AP4" i="1" s="1"/>
  <c r="AB4" i="1"/>
  <c r="AO4" i="1" s="1"/>
  <c r="AA4" i="1"/>
  <c r="AN4" i="1" s="1"/>
  <c r="Z4" i="1"/>
  <c r="AM4" i="1" s="1"/>
  <c r="Y4" i="1"/>
  <c r="AL4" i="1" s="1"/>
  <c r="X4" i="1"/>
  <c r="AK4" i="1" s="1"/>
  <c r="BI3" i="1"/>
  <c r="BH3" i="1"/>
  <c r="BG3" i="1"/>
  <c r="AG3" i="1"/>
  <c r="AT3" i="1" s="1"/>
  <c r="AF3" i="1"/>
  <c r="AS3" i="1" s="1"/>
  <c r="AE3" i="1"/>
  <c r="AR3" i="1" s="1"/>
  <c r="AD3" i="1"/>
  <c r="AQ3" i="1" s="1"/>
  <c r="AC3" i="1"/>
  <c r="AP3" i="1" s="1"/>
  <c r="AB3" i="1"/>
  <c r="AO3" i="1" s="1"/>
  <c r="AA3" i="1"/>
  <c r="AN3" i="1" s="1"/>
  <c r="Z3" i="1"/>
  <c r="AM3" i="1" s="1"/>
  <c r="Y3" i="1"/>
  <c r="AL3" i="1" s="1"/>
  <c r="A3" i="1"/>
  <c r="X3" i="1" s="1"/>
  <c r="AK3" i="1" s="1"/>
  <c r="AZ4" i="1" l="1"/>
  <c r="AX47" i="1"/>
  <c r="BI87" i="1"/>
  <c r="BD93" i="1" s="1"/>
  <c r="BI116" i="1"/>
  <c r="AX75" i="1"/>
  <c r="AY75" i="1"/>
  <c r="BI59" i="1"/>
  <c r="BD65" i="1" s="1"/>
  <c r="BE65" i="1" s="1"/>
  <c r="AX3" i="1"/>
  <c r="BI60" i="1"/>
  <c r="BD66" i="1" s="1"/>
  <c r="BE66" i="1" s="1"/>
  <c r="BI117" i="1"/>
  <c r="AX4" i="1"/>
  <c r="BI58" i="1"/>
  <c r="BD64" i="1" s="1"/>
  <c r="BE64" i="1" s="1"/>
  <c r="AY45" i="1"/>
  <c r="BD30" i="1"/>
  <c r="BE30" i="1" s="1"/>
  <c r="AY46" i="1"/>
  <c r="AZ46" i="1"/>
  <c r="AY77" i="1"/>
  <c r="BI89" i="1"/>
  <c r="BD95" i="1" s="1"/>
  <c r="BE95" i="1" s="1"/>
  <c r="BI16" i="1"/>
  <c r="BI18" i="1"/>
  <c r="BD31" i="1" s="1"/>
  <c r="BE31" i="1" s="1"/>
  <c r="AY4" i="1"/>
  <c r="AX45" i="1"/>
  <c r="AY3" i="1"/>
  <c r="BI88" i="1"/>
  <c r="BD94" i="1" s="1"/>
  <c r="BE94" i="1" s="1"/>
  <c r="AX105" i="1"/>
  <c r="BI115" i="1"/>
  <c r="AX103" i="1"/>
  <c r="BI118" i="1"/>
  <c r="AY104" i="1"/>
  <c r="AZ105" i="1"/>
  <c r="AZ3" i="1"/>
  <c r="AX5" i="1"/>
  <c r="AX77" i="1"/>
  <c r="AZ104" i="1"/>
  <c r="AZ103" i="1"/>
  <c r="AZ75" i="1"/>
  <c r="BE93" i="1"/>
  <c r="AY47" i="1"/>
  <c r="AZ47" i="1"/>
  <c r="AY76" i="1"/>
  <c r="AZ77" i="1"/>
  <c r="AX104" i="1"/>
  <c r="AY103" i="1"/>
  <c r="AZ76" i="1"/>
  <c r="AY5" i="1"/>
  <c r="AZ45" i="1"/>
  <c r="AZ5" i="1"/>
  <c r="AX46" i="1"/>
  <c r="AX76" i="1"/>
  <c r="BI17" i="1"/>
  <c r="BD29" i="1"/>
  <c r="BD68" i="1" l="1"/>
  <c r="BE68" i="1"/>
  <c r="BF64" i="1" s="1"/>
  <c r="BD33" i="1"/>
  <c r="BE29" i="1"/>
  <c r="BE33" i="1" l="1"/>
  <c r="BF29" i="1" s="1"/>
  <c r="BF66" i="1"/>
  <c r="BF65" i="1"/>
  <c r="BF68" i="1" l="1"/>
  <c r="BF31" i="1"/>
  <c r="BF30" i="1"/>
  <c r="BF33" i="1" s="1"/>
  <c r="BF93" i="1" l="1"/>
  <c r="BD97" i="1"/>
  <c r="BE97" i="1"/>
  <c r="BF95" i="1" s="1"/>
  <c r="BF94" i="1" l="1"/>
  <c r="BF97" i="1" s="1"/>
</calcChain>
</file>

<file path=xl/sharedStrings.xml><?xml version="1.0" encoding="utf-8"?>
<sst xmlns="http://schemas.openxmlformats.org/spreadsheetml/2006/main" count="132" uniqueCount="38">
  <si>
    <t>INPUT 0</t>
  </si>
  <si>
    <t>Right Edge Filter</t>
  </si>
  <si>
    <t>Stride (1)</t>
  </si>
  <si>
    <t>Relu Activation</t>
  </si>
  <si>
    <t>Max Pooling</t>
  </si>
  <si>
    <t>Flatenning</t>
  </si>
  <si>
    <t>Weight 0</t>
  </si>
  <si>
    <t>Weight 1</t>
  </si>
  <si>
    <t>Weight 2</t>
  </si>
  <si>
    <t>Weight 3</t>
  </si>
  <si>
    <t>Value (Weight 0)</t>
  </si>
  <si>
    <t>Value (Weight 1)</t>
  </si>
  <si>
    <t>Value (Weight 2)</t>
  </si>
  <si>
    <t>Value (Weight 3)</t>
  </si>
  <si>
    <t>Logit Scores (summation of weight value +bias)</t>
  </si>
  <si>
    <t>Bias 0</t>
  </si>
  <si>
    <t>Bias 1</t>
  </si>
  <si>
    <t>Bias 2</t>
  </si>
  <si>
    <t>Bias 3</t>
  </si>
  <si>
    <t>Desire Output (0)</t>
  </si>
  <si>
    <t>Desire Output (1)</t>
  </si>
  <si>
    <t>Desire Output (2)</t>
  </si>
  <si>
    <t>Desire Output (3)</t>
  </si>
  <si>
    <t>Softmax</t>
  </si>
  <si>
    <t>Prediction</t>
  </si>
  <si>
    <t>Unnormalized</t>
  </si>
  <si>
    <t>Normalized</t>
  </si>
  <si>
    <t>Label</t>
  </si>
  <si>
    <t>Logit Score</t>
  </si>
  <si>
    <t>Probabilities</t>
  </si>
  <si>
    <t xml:space="preserve"> Zero</t>
  </si>
  <si>
    <t>One</t>
  </si>
  <si>
    <t>Two</t>
  </si>
  <si>
    <t>Total</t>
  </si>
  <si>
    <t>INPUT 1</t>
  </si>
  <si>
    <t>INPUT 2</t>
  </si>
  <si>
    <t>Stride 1</t>
  </si>
  <si>
    <t>INPUT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</si>
</sst>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aptos narrow"/>
      <scheme val="minor"/>
    </font>
    <font>
      <sz val="11"/>
      <color theme="1"/>
      <name val="Aptos Narrow"/>
      <family val="2"/>
    </font>
    <font>
      <sz val="11"/>
      <color theme="1"/>
      <name val="Arial"/>
      <family val="2"/>
    </font>
    <font>
      <sz val="11"/>
      <color rgb="FFFFFF00"/>
      <name val="Aptos Narrow"/>
      <family val="2"/>
    </font>
    <font>
      <i/>
      <sz val="11"/>
      <color theme="1"/>
      <name val="Calibri"/>
      <family val="2"/>
    </font>
    <font>
      <b/>
      <sz val="11"/>
      <color theme="1"/>
      <name val="Aptos Narrow"/>
      <family val="2"/>
    </font>
    <font>
      <b/>
      <sz val="11"/>
      <color theme="1"/>
      <name val="Calibri"/>
      <family val="2"/>
    </font>
    <font>
      <sz val="6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/>
    <xf numFmtId="0" fontId="4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5" fillId="3" borderId="6" xfId="0" applyFont="1" applyFill="1" applyBorder="1"/>
    <xf numFmtId="0" fontId="6" fillId="3" borderId="6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0" borderId="6" xfId="0" applyFont="1" applyBorder="1" applyAlignment="1">
      <alignment horizontal="left" vertical="center"/>
    </xf>
    <xf numFmtId="0" fontId="1" fillId="0" borderId="6" xfId="0" applyFont="1" applyBorder="1" applyAlignment="1">
      <alignment horizontal="center"/>
    </xf>
    <xf numFmtId="4" fontId="1" fillId="0" borderId="6" xfId="0" applyNumberFormat="1" applyFont="1" applyBorder="1" applyAlignment="1">
      <alignment horizontal="center" vertical="center"/>
    </xf>
    <xf numFmtId="9" fontId="1" fillId="0" borderId="6" xfId="0" applyNumberFormat="1" applyFont="1" applyBorder="1" applyAlignment="1">
      <alignment horizontal="center" vertical="center"/>
    </xf>
    <xf numFmtId="0" fontId="1" fillId="2" borderId="6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center"/>
    </xf>
    <xf numFmtId="4" fontId="1" fillId="2" borderId="6" xfId="0" applyNumberFormat="1" applyFont="1" applyFill="1" applyBorder="1" applyAlignment="1">
      <alignment horizontal="center" vertical="center"/>
    </xf>
    <xf numFmtId="9" fontId="1" fillId="2" borderId="6" xfId="0" applyNumberFormat="1" applyFont="1" applyFill="1" applyBorder="1" applyAlignment="1">
      <alignment horizontal="center" vertical="center"/>
    </xf>
    <xf numFmtId="0" fontId="1" fillId="0" borderId="6" xfId="0" applyFont="1" applyBorder="1" applyAlignment="1">
      <alignment horizontal="right" vertical="center"/>
    </xf>
    <xf numFmtId="0" fontId="1" fillId="3" borderId="7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0" borderId="3" xfId="0" applyFont="1" applyBorder="1" applyAlignment="1">
      <alignment horizontal="left" vertical="center"/>
    </xf>
    <xf numFmtId="4" fontId="1" fillId="0" borderId="3" xfId="0" applyNumberFormat="1" applyFont="1" applyBorder="1" applyAlignment="1">
      <alignment horizontal="center" vertical="center"/>
    </xf>
    <xf numFmtId="9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right" vertical="center"/>
    </xf>
    <xf numFmtId="0" fontId="1" fillId="0" borderId="7" xfId="0" applyFont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1000"/>
  <sheetViews>
    <sheetView tabSelected="1" topLeftCell="AY8" workbookViewId="0">
      <selection activeCell="BH28" sqref="BH28"/>
    </sheetView>
  </sheetViews>
  <sheetFormatPr defaultColWidth="12.5703125" defaultRowHeight="15" customHeight="1" zeroHeight="1" x14ac:dyDescent="0.25"/>
  <cols>
    <col min="1" max="15" width="9.7109375" customWidth="1"/>
    <col min="16" max="16" width="5.85546875" customWidth="1"/>
    <col min="17" max="17" width="9.85546875" customWidth="1"/>
    <col min="18" max="18" width="14.28515625" customWidth="1"/>
    <col min="19" max="49" width="9.7109375" customWidth="1"/>
    <col min="50" max="50" width="11.85546875" customWidth="1"/>
    <col min="51" max="54" width="9.7109375" customWidth="1"/>
    <col min="55" max="55" width="18.140625" customWidth="1"/>
    <col min="56" max="58" width="22.7109375" customWidth="1"/>
    <col min="59" max="59" width="22" customWidth="1"/>
    <col min="60" max="60" width="41.42578125" customWidth="1"/>
    <col min="61" max="63" width="22.7109375" customWidth="1"/>
  </cols>
  <sheetData>
    <row r="1" spans="1:63" ht="12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31" t="s">
        <v>0</v>
      </c>
      <c r="BD1" s="1"/>
      <c r="BE1" s="1"/>
      <c r="BF1" s="1"/>
      <c r="BG1" s="1"/>
      <c r="BH1" s="1"/>
      <c r="BI1" s="1"/>
      <c r="BJ1" s="1"/>
      <c r="BK1" s="1"/>
    </row>
    <row r="2" spans="1:63" ht="12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39" t="s">
        <v>1</v>
      </c>
      <c r="R2" s="40"/>
      <c r="S2" s="2"/>
      <c r="T2" s="1"/>
      <c r="U2" s="1"/>
      <c r="V2" s="1"/>
      <c r="W2" s="1"/>
      <c r="X2" s="1" t="s">
        <v>2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 t="s">
        <v>3</v>
      </c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3" t="s">
        <v>4</v>
      </c>
      <c r="AY2" s="2"/>
      <c r="AZ2" s="2"/>
      <c r="BA2" s="1"/>
      <c r="BB2" s="1"/>
      <c r="BC2" s="13" t="s">
        <v>5</v>
      </c>
      <c r="BD2" s="13" t="s">
        <v>6</v>
      </c>
      <c r="BE2" s="13" t="s">
        <v>7</v>
      </c>
      <c r="BF2" s="13" t="s">
        <v>8</v>
      </c>
      <c r="BG2" s="13" t="s">
        <v>10</v>
      </c>
      <c r="BH2" s="30" t="s">
        <v>11</v>
      </c>
      <c r="BI2" s="13" t="s">
        <v>12</v>
      </c>
      <c r="BK2" s="14"/>
    </row>
    <row r="3" spans="1:63" ht="12" customHeight="1" x14ac:dyDescent="0.25">
      <c r="A3" s="4">
        <f>N549</f>
        <v>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1"/>
      <c r="N3" s="1"/>
      <c r="O3" s="1"/>
      <c r="P3" s="1"/>
      <c r="Q3" s="2">
        <v>0</v>
      </c>
      <c r="R3" s="2">
        <v>1</v>
      </c>
      <c r="S3" s="2">
        <v>-1</v>
      </c>
      <c r="T3" s="1"/>
      <c r="U3" s="1"/>
      <c r="V3" s="1"/>
      <c r="W3" s="1"/>
      <c r="X3" s="5">
        <f t="shared" ref="X3:AG3" si="0">A3*$Q$3+B3*$R$3+C3*$S$3+A4*$Q$4+B4*$R$4+C4*$S$4+A5*$Q$5+B5*$R$5+C5*$S$5</f>
        <v>0</v>
      </c>
      <c r="Y3" s="5">
        <f t="shared" si="0"/>
        <v>-0.2</v>
      </c>
      <c r="Z3" s="5">
        <f t="shared" si="0"/>
        <v>-0.2</v>
      </c>
      <c r="AA3" s="5">
        <f t="shared" si="0"/>
        <v>-0.8</v>
      </c>
      <c r="AB3" s="5">
        <f t="shared" si="0"/>
        <v>0</v>
      </c>
      <c r="AC3" s="5">
        <f t="shared" si="0"/>
        <v>0</v>
      </c>
      <c r="AD3" s="5">
        <f t="shared" si="0"/>
        <v>0.8</v>
      </c>
      <c r="AE3" s="5">
        <f t="shared" si="0"/>
        <v>0.2</v>
      </c>
      <c r="AF3" s="5">
        <f t="shared" si="0"/>
        <v>0.2</v>
      </c>
      <c r="AG3" s="5">
        <f t="shared" si="0"/>
        <v>0</v>
      </c>
      <c r="AH3" s="1"/>
      <c r="AI3" s="1"/>
      <c r="AJ3" s="1"/>
      <c r="AK3" s="5">
        <f t="shared" ref="AK3:AT3" si="1">MAX(0,X3)</f>
        <v>0</v>
      </c>
      <c r="AL3" s="5">
        <f t="shared" si="1"/>
        <v>0</v>
      </c>
      <c r="AM3" s="5">
        <f t="shared" si="1"/>
        <v>0</v>
      </c>
      <c r="AN3" s="5">
        <f t="shared" si="1"/>
        <v>0</v>
      </c>
      <c r="AO3" s="5">
        <f t="shared" si="1"/>
        <v>0</v>
      </c>
      <c r="AP3" s="5">
        <f t="shared" si="1"/>
        <v>0</v>
      </c>
      <c r="AQ3" s="5">
        <f t="shared" si="1"/>
        <v>0.8</v>
      </c>
      <c r="AR3" s="5">
        <f t="shared" si="1"/>
        <v>0.2</v>
      </c>
      <c r="AS3" s="5">
        <f t="shared" si="1"/>
        <v>0.2</v>
      </c>
      <c r="AT3" s="5">
        <f t="shared" si="1"/>
        <v>0</v>
      </c>
      <c r="AU3" s="1"/>
      <c r="AV3" s="1"/>
      <c r="AW3" s="1"/>
      <c r="AX3" s="2">
        <f>MAX(AK3:AM5)</f>
        <v>0</v>
      </c>
      <c r="AY3" s="2">
        <f>MAX(AN3:AP5)</f>
        <v>0.4</v>
      </c>
      <c r="AZ3" s="2">
        <f>MAX(AQ3:AS5)</f>
        <v>1.6</v>
      </c>
      <c r="BA3" s="1"/>
      <c r="BB3" s="1"/>
      <c r="BC3" s="2">
        <v>0</v>
      </c>
      <c r="BD3" s="2">
        <v>0.4</v>
      </c>
      <c r="BE3" s="2">
        <v>0.4</v>
      </c>
      <c r="BF3" s="2">
        <v>0.4</v>
      </c>
      <c r="BG3" s="2">
        <f t="shared" ref="BG3:BG11" si="2">BC3*BD3</f>
        <v>0</v>
      </c>
      <c r="BH3" s="3">
        <f t="shared" ref="BH3:BH11" si="3">BC3*BE3</f>
        <v>0</v>
      </c>
      <c r="BI3" s="2">
        <f t="shared" ref="BI3:BI11" si="4">BC3*BF3</f>
        <v>0</v>
      </c>
      <c r="BK3" s="14"/>
    </row>
    <row r="4" spans="1:63" ht="12" customHeight="1" x14ac:dyDescent="0.25">
      <c r="A4" s="4">
        <v>0</v>
      </c>
      <c r="B4" s="4">
        <v>0</v>
      </c>
      <c r="C4" s="4">
        <v>0</v>
      </c>
      <c r="D4" s="4">
        <v>0</v>
      </c>
      <c r="E4" s="4">
        <v>0.2</v>
      </c>
      <c r="F4" s="4">
        <v>0.2</v>
      </c>
      <c r="G4" s="4">
        <v>0.2</v>
      </c>
      <c r="H4" s="4">
        <v>0.2</v>
      </c>
      <c r="I4" s="4">
        <v>0.2</v>
      </c>
      <c r="J4" s="4">
        <v>0</v>
      </c>
      <c r="K4" s="4">
        <v>0</v>
      </c>
      <c r="L4" s="4">
        <v>0</v>
      </c>
      <c r="M4" s="1"/>
      <c r="N4" s="1"/>
      <c r="O4" s="1"/>
      <c r="P4" s="1"/>
      <c r="Q4" s="2">
        <v>0</v>
      </c>
      <c r="R4" s="2">
        <v>1</v>
      </c>
      <c r="S4" s="2">
        <v>-1</v>
      </c>
      <c r="T4" s="1"/>
      <c r="U4" s="1"/>
      <c r="V4" s="1"/>
      <c r="W4" s="1"/>
      <c r="X4" s="5">
        <f t="shared" ref="X4:AG4" si="5">A4*$Q$3+B4*$R$3+C4*$S$3+A5*$Q$4+B5*$R$4+C5*$S$4+A6*$Q$5+B6*$R$5+C6*$S$5</f>
        <v>0</v>
      </c>
      <c r="Y4" s="5">
        <f t="shared" si="5"/>
        <v>-0.4</v>
      </c>
      <c r="Z4" s="5">
        <f t="shared" si="5"/>
        <v>-1</v>
      </c>
      <c r="AA4" s="5">
        <f t="shared" si="5"/>
        <v>-0.30000000000000004</v>
      </c>
      <c r="AB4" s="5">
        <f t="shared" si="5"/>
        <v>0</v>
      </c>
      <c r="AC4" s="5">
        <f t="shared" si="5"/>
        <v>0</v>
      </c>
      <c r="AD4" s="5">
        <f t="shared" si="5"/>
        <v>0.30000000000000004</v>
      </c>
      <c r="AE4" s="5">
        <f t="shared" si="5"/>
        <v>1</v>
      </c>
      <c r="AF4" s="5">
        <f t="shared" si="5"/>
        <v>0.4</v>
      </c>
      <c r="AG4" s="5">
        <f t="shared" si="5"/>
        <v>0</v>
      </c>
      <c r="AH4" s="1"/>
      <c r="AI4" s="1"/>
      <c r="AJ4" s="1"/>
      <c r="AK4" s="5">
        <f t="shared" ref="AK4:AT4" si="6">MAX(0,X4)</f>
        <v>0</v>
      </c>
      <c r="AL4" s="5">
        <f t="shared" si="6"/>
        <v>0</v>
      </c>
      <c r="AM4" s="5">
        <f t="shared" si="6"/>
        <v>0</v>
      </c>
      <c r="AN4" s="5">
        <f t="shared" si="6"/>
        <v>0</v>
      </c>
      <c r="AO4" s="5">
        <f t="shared" si="6"/>
        <v>0</v>
      </c>
      <c r="AP4" s="5">
        <f t="shared" si="6"/>
        <v>0</v>
      </c>
      <c r="AQ4" s="5">
        <f t="shared" si="6"/>
        <v>0.30000000000000004</v>
      </c>
      <c r="AR4" s="5">
        <f t="shared" si="6"/>
        <v>1</v>
      </c>
      <c r="AS4" s="5">
        <f t="shared" si="6"/>
        <v>0.4</v>
      </c>
      <c r="AT4" s="5">
        <f t="shared" si="6"/>
        <v>0</v>
      </c>
      <c r="AU4" s="1"/>
      <c r="AV4" s="1"/>
      <c r="AW4" s="1"/>
      <c r="AX4" s="2">
        <f>MAX(AK6:AM8)</f>
        <v>0</v>
      </c>
      <c r="AY4" s="2">
        <f>MAX(AN6:AP8)</f>
        <v>1.5</v>
      </c>
      <c r="AZ4" s="2">
        <f>MAX(AQ6:AS8)</f>
        <v>2.4</v>
      </c>
      <c r="BA4" s="1"/>
      <c r="BB4" s="1"/>
      <c r="BC4" s="2">
        <v>0.4</v>
      </c>
      <c r="BD4" s="2">
        <v>0.44</v>
      </c>
      <c r="BE4" s="2">
        <v>0.48</v>
      </c>
      <c r="BF4" s="2">
        <v>0.44</v>
      </c>
      <c r="BG4" s="2">
        <f t="shared" si="2"/>
        <v>0.17600000000000002</v>
      </c>
      <c r="BH4" s="3">
        <f t="shared" si="3"/>
        <v>0.192</v>
      </c>
      <c r="BI4" s="2">
        <f t="shared" si="4"/>
        <v>0.17600000000000002</v>
      </c>
      <c r="BK4" s="14"/>
    </row>
    <row r="5" spans="1:63" ht="12" customHeight="1" x14ac:dyDescent="0.25">
      <c r="A5" s="4">
        <v>0</v>
      </c>
      <c r="B5" s="4">
        <v>0</v>
      </c>
      <c r="C5" s="4">
        <v>0</v>
      </c>
      <c r="D5" s="4">
        <v>0.2</v>
      </c>
      <c r="E5" s="4">
        <v>0.2</v>
      </c>
      <c r="F5" s="4">
        <v>1</v>
      </c>
      <c r="G5" s="4">
        <v>1</v>
      </c>
      <c r="H5" s="4">
        <v>1</v>
      </c>
      <c r="I5" s="4">
        <v>0.2</v>
      </c>
      <c r="J5" s="4">
        <v>0.2</v>
      </c>
      <c r="K5" s="4">
        <v>0</v>
      </c>
      <c r="L5" s="4">
        <v>0</v>
      </c>
      <c r="M5" s="1"/>
      <c r="N5" s="1"/>
      <c r="O5" s="1"/>
      <c r="P5" s="1"/>
      <c r="Q5" s="2">
        <v>0</v>
      </c>
      <c r="R5" s="2">
        <v>1</v>
      </c>
      <c r="S5" s="2">
        <v>-1</v>
      </c>
      <c r="T5" s="1"/>
      <c r="U5" s="1"/>
      <c r="V5" s="1"/>
      <c r="W5" s="1"/>
      <c r="X5" s="5">
        <f t="shared" ref="X5:AG5" si="7">A5*$Q$3+B5*$R$3+C5*$S$3+A6*$Q$4+B6*$R$4+C6*$S$4+A7*$Q$5+B7*$R$5+C7*$S$5</f>
        <v>0</v>
      </c>
      <c r="Y5" s="5">
        <f t="shared" si="7"/>
        <v>-0.60000000000000009</v>
      </c>
      <c r="Z5" s="5">
        <f t="shared" si="7"/>
        <v>-1.6</v>
      </c>
      <c r="AA5" s="5">
        <f t="shared" si="7"/>
        <v>0.19999999999999996</v>
      </c>
      <c r="AB5" s="5">
        <f t="shared" si="7"/>
        <v>0.4</v>
      </c>
      <c r="AC5" s="5">
        <f t="shared" si="7"/>
        <v>-0.4</v>
      </c>
      <c r="AD5" s="5">
        <f t="shared" si="7"/>
        <v>-0.19999999999999996</v>
      </c>
      <c r="AE5" s="5">
        <f t="shared" si="7"/>
        <v>1.6</v>
      </c>
      <c r="AF5" s="5">
        <f t="shared" si="7"/>
        <v>0.60000000000000009</v>
      </c>
      <c r="AG5" s="5">
        <f t="shared" si="7"/>
        <v>0</v>
      </c>
      <c r="AH5" s="1"/>
      <c r="AI5" s="1"/>
      <c r="AJ5" s="1"/>
      <c r="AK5" s="5">
        <f t="shared" ref="AK5:AT5" si="8">MAX(0,X5)</f>
        <v>0</v>
      </c>
      <c r="AL5" s="5">
        <f t="shared" si="8"/>
        <v>0</v>
      </c>
      <c r="AM5" s="5">
        <f t="shared" si="8"/>
        <v>0</v>
      </c>
      <c r="AN5" s="5">
        <f t="shared" si="8"/>
        <v>0.19999999999999996</v>
      </c>
      <c r="AO5" s="5">
        <f t="shared" si="8"/>
        <v>0.4</v>
      </c>
      <c r="AP5" s="5">
        <f t="shared" si="8"/>
        <v>0</v>
      </c>
      <c r="AQ5" s="5">
        <f t="shared" si="8"/>
        <v>0</v>
      </c>
      <c r="AR5" s="5">
        <f t="shared" si="8"/>
        <v>1.6</v>
      </c>
      <c r="AS5" s="5">
        <f t="shared" si="8"/>
        <v>0.60000000000000009</v>
      </c>
      <c r="AT5" s="5">
        <f t="shared" si="8"/>
        <v>0</v>
      </c>
      <c r="AU5" s="1"/>
      <c r="AV5" s="1"/>
      <c r="AW5" s="1"/>
      <c r="AX5" s="2">
        <f>MAX(AK9:AM11)</f>
        <v>0</v>
      </c>
      <c r="AY5" s="2">
        <f>MAX(AN9:AP11)</f>
        <v>1.5</v>
      </c>
      <c r="AZ5" s="2">
        <f>MAX(AQ9:AS11)</f>
        <v>2.4</v>
      </c>
      <c r="BA5" s="1"/>
      <c r="BB5" s="1"/>
      <c r="BC5" s="2">
        <v>1.6</v>
      </c>
      <c r="BD5" s="2">
        <v>0.55000000000000004</v>
      </c>
      <c r="BE5" s="2">
        <v>0.51</v>
      </c>
      <c r="BF5" s="2">
        <v>0.51</v>
      </c>
      <c r="BG5" s="2">
        <f t="shared" si="2"/>
        <v>0.88000000000000012</v>
      </c>
      <c r="BH5" s="3">
        <f t="shared" si="3"/>
        <v>0.81600000000000006</v>
      </c>
      <c r="BI5" s="2">
        <f t="shared" si="4"/>
        <v>0.81600000000000006</v>
      </c>
      <c r="BK5" s="14"/>
    </row>
    <row r="6" spans="1:63" ht="12" customHeight="1" x14ac:dyDescent="0.25">
      <c r="A6" s="4">
        <v>0</v>
      </c>
      <c r="B6" s="4">
        <v>0</v>
      </c>
      <c r="C6" s="4">
        <v>0</v>
      </c>
      <c r="D6" s="4">
        <v>0.2</v>
      </c>
      <c r="E6" s="4">
        <v>1</v>
      </c>
      <c r="F6" s="4">
        <v>0.5</v>
      </c>
      <c r="G6" s="4">
        <v>0.5</v>
      </c>
      <c r="H6" s="4">
        <v>0.5</v>
      </c>
      <c r="I6" s="4">
        <v>1</v>
      </c>
      <c r="J6" s="4">
        <v>0.2</v>
      </c>
      <c r="K6" s="4">
        <v>0</v>
      </c>
      <c r="L6" s="4">
        <v>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5">
        <f t="shared" ref="X6:AG6" si="9">A6*$Q$3+B6*$R$3+C6*$S$3+A7*$Q$4+B7*$R$4+C7*$S$4+A8*$Q$5+B8*$R$5+C8*$S$5</f>
        <v>0</v>
      </c>
      <c r="Y6" s="5">
        <f t="shared" si="9"/>
        <v>-0.60000000000000009</v>
      </c>
      <c r="Z6" s="5">
        <f t="shared" si="9"/>
        <v>-2.4000000000000004</v>
      </c>
      <c r="AA6" s="5">
        <f t="shared" si="9"/>
        <v>1.5</v>
      </c>
      <c r="AB6" s="5">
        <f t="shared" si="9"/>
        <v>0.9</v>
      </c>
      <c r="AC6" s="5">
        <f t="shared" si="9"/>
        <v>-0.9</v>
      </c>
      <c r="AD6" s="5">
        <f t="shared" si="9"/>
        <v>-1.5</v>
      </c>
      <c r="AE6" s="5">
        <f t="shared" si="9"/>
        <v>2.4</v>
      </c>
      <c r="AF6" s="5">
        <f t="shared" si="9"/>
        <v>0.60000000000000009</v>
      </c>
      <c r="AG6" s="5">
        <f t="shared" si="9"/>
        <v>0</v>
      </c>
      <c r="AH6" s="1"/>
      <c r="AI6" s="1"/>
      <c r="AJ6" s="1"/>
      <c r="AK6" s="5">
        <f t="shared" ref="AK6:AT6" si="10">MAX(0,X6)</f>
        <v>0</v>
      </c>
      <c r="AL6" s="5">
        <f t="shared" si="10"/>
        <v>0</v>
      </c>
      <c r="AM6" s="5">
        <f t="shared" si="10"/>
        <v>0</v>
      </c>
      <c r="AN6" s="5">
        <f t="shared" si="10"/>
        <v>1.5</v>
      </c>
      <c r="AO6" s="5">
        <f t="shared" si="10"/>
        <v>0.9</v>
      </c>
      <c r="AP6" s="5">
        <f t="shared" si="10"/>
        <v>0</v>
      </c>
      <c r="AQ6" s="5">
        <f t="shared" si="10"/>
        <v>0</v>
      </c>
      <c r="AR6" s="5">
        <f t="shared" si="10"/>
        <v>2.4</v>
      </c>
      <c r="AS6" s="5">
        <f t="shared" si="10"/>
        <v>0.60000000000000009</v>
      </c>
      <c r="AT6" s="5">
        <f t="shared" si="10"/>
        <v>0</v>
      </c>
      <c r="AU6" s="1"/>
      <c r="AV6" s="1"/>
      <c r="AW6" s="1"/>
      <c r="AX6" s="1"/>
      <c r="AY6" s="1"/>
      <c r="AZ6" s="1"/>
      <c r="BA6" s="1"/>
      <c r="BB6" s="1"/>
      <c r="BC6" s="2">
        <v>0</v>
      </c>
      <c r="BD6" s="2">
        <v>0.4</v>
      </c>
      <c r="BE6" s="2">
        <v>0.4</v>
      </c>
      <c r="BF6" s="2">
        <v>0.4</v>
      </c>
      <c r="BG6" s="2">
        <f t="shared" si="2"/>
        <v>0</v>
      </c>
      <c r="BH6" s="3">
        <f t="shared" si="3"/>
        <v>0</v>
      </c>
      <c r="BI6" s="2">
        <f t="shared" si="4"/>
        <v>0</v>
      </c>
      <c r="BK6" s="14"/>
    </row>
    <row r="7" spans="1:63" ht="12" customHeight="1" x14ac:dyDescent="0.25">
      <c r="A7" s="4">
        <v>0</v>
      </c>
      <c r="B7" s="4">
        <v>0</v>
      </c>
      <c r="C7" s="4">
        <v>0</v>
      </c>
      <c r="D7" s="4">
        <v>0.2</v>
      </c>
      <c r="E7" s="4">
        <v>1</v>
      </c>
      <c r="F7" s="4">
        <v>0.5</v>
      </c>
      <c r="G7" s="4">
        <v>0.1</v>
      </c>
      <c r="H7" s="4">
        <v>0.5</v>
      </c>
      <c r="I7" s="4">
        <v>1</v>
      </c>
      <c r="J7" s="4">
        <v>0.2</v>
      </c>
      <c r="K7" s="4">
        <v>0</v>
      </c>
      <c r="L7" s="4">
        <v>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5">
        <f t="shared" ref="X7:AG7" si="11">A7*$Q$3+B7*$R$3+C7*$S$3+A8*$Q$4+B8*$R$4+C8*$S$4+A9*$Q$5+B9*$R$5+C9*$S$5</f>
        <v>0</v>
      </c>
      <c r="Y7" s="5">
        <f t="shared" si="11"/>
        <v>-0.60000000000000009</v>
      </c>
      <c r="Z7" s="5">
        <f t="shared" si="11"/>
        <v>-2.4000000000000004</v>
      </c>
      <c r="AA7" s="5">
        <f t="shared" si="11"/>
        <v>1.5</v>
      </c>
      <c r="AB7" s="5">
        <f t="shared" si="11"/>
        <v>1.4</v>
      </c>
      <c r="AC7" s="5">
        <f t="shared" si="11"/>
        <v>-1.4</v>
      </c>
      <c r="AD7" s="5">
        <f t="shared" si="11"/>
        <v>-1.5</v>
      </c>
      <c r="AE7" s="5">
        <f t="shared" si="11"/>
        <v>2.4</v>
      </c>
      <c r="AF7" s="5">
        <f t="shared" si="11"/>
        <v>0.60000000000000009</v>
      </c>
      <c r="AG7" s="5">
        <f t="shared" si="11"/>
        <v>0</v>
      </c>
      <c r="AH7" s="1"/>
      <c r="AI7" s="1"/>
      <c r="AJ7" s="1"/>
      <c r="AK7" s="5">
        <f t="shared" ref="AK7:AT7" si="12">MAX(0,X7)</f>
        <v>0</v>
      </c>
      <c r="AL7" s="5">
        <f t="shared" si="12"/>
        <v>0</v>
      </c>
      <c r="AM7" s="5">
        <f t="shared" si="12"/>
        <v>0</v>
      </c>
      <c r="AN7" s="5">
        <f t="shared" si="12"/>
        <v>1.5</v>
      </c>
      <c r="AO7" s="5">
        <f t="shared" si="12"/>
        <v>1.4</v>
      </c>
      <c r="AP7" s="5">
        <f t="shared" si="12"/>
        <v>0</v>
      </c>
      <c r="AQ7" s="5">
        <f t="shared" si="12"/>
        <v>0</v>
      </c>
      <c r="AR7" s="5">
        <f t="shared" si="12"/>
        <v>2.4</v>
      </c>
      <c r="AS7" s="5">
        <f t="shared" si="12"/>
        <v>0.60000000000000009</v>
      </c>
      <c r="AT7" s="5">
        <f t="shared" si="12"/>
        <v>0</v>
      </c>
      <c r="AU7" s="1"/>
      <c r="AV7" s="1"/>
      <c r="AW7" s="1"/>
      <c r="AX7" s="1"/>
      <c r="AY7" s="1"/>
      <c r="AZ7" s="1"/>
      <c r="BA7" s="1"/>
      <c r="BB7" s="1"/>
      <c r="BC7" s="2">
        <v>1.5</v>
      </c>
      <c r="BD7" s="2">
        <v>0.57999999999999996</v>
      </c>
      <c r="BE7" s="2">
        <v>0.6</v>
      </c>
      <c r="BF7" s="2">
        <v>0.5</v>
      </c>
      <c r="BG7" s="2">
        <f t="shared" si="2"/>
        <v>0.86999999999999988</v>
      </c>
      <c r="BH7" s="3">
        <f t="shared" si="3"/>
        <v>0.89999999999999991</v>
      </c>
      <c r="BI7" s="2">
        <f t="shared" si="4"/>
        <v>0.75</v>
      </c>
      <c r="BK7" s="14"/>
    </row>
    <row r="8" spans="1:63" ht="12" customHeight="1" x14ac:dyDescent="0.25">
      <c r="A8" s="4">
        <v>0</v>
      </c>
      <c r="B8" s="4">
        <v>0</v>
      </c>
      <c r="C8" s="4">
        <v>0</v>
      </c>
      <c r="D8" s="4">
        <v>0.2</v>
      </c>
      <c r="E8" s="4">
        <v>1</v>
      </c>
      <c r="F8" s="4">
        <v>0.5</v>
      </c>
      <c r="G8" s="4">
        <v>0</v>
      </c>
      <c r="H8" s="4">
        <v>0.5</v>
      </c>
      <c r="I8" s="4">
        <v>1</v>
      </c>
      <c r="J8" s="4">
        <v>0.2</v>
      </c>
      <c r="K8" s="4">
        <v>0</v>
      </c>
      <c r="L8" s="4">
        <v>0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5">
        <f t="shared" ref="X8:AG8" si="13">A8*$Q$3+B8*$R$3+C8*$S$3+A9*$Q$4+B9*$R$4+C9*$S$4+A10*$Q$5+B10*$R$5+C10*$S$5</f>
        <v>0</v>
      </c>
      <c r="Y8" s="5">
        <f t="shared" si="13"/>
        <v>-0.60000000000000009</v>
      </c>
      <c r="Z8" s="5">
        <f t="shared" si="13"/>
        <v>-2.4000000000000004</v>
      </c>
      <c r="AA8" s="5">
        <f t="shared" si="13"/>
        <v>1.5</v>
      </c>
      <c r="AB8" s="5">
        <f t="shared" si="13"/>
        <v>1.4</v>
      </c>
      <c r="AC8" s="5">
        <f t="shared" si="13"/>
        <v>-1.4</v>
      </c>
      <c r="AD8" s="5">
        <f t="shared" si="13"/>
        <v>-1.5</v>
      </c>
      <c r="AE8" s="5">
        <f t="shared" si="13"/>
        <v>2.4</v>
      </c>
      <c r="AF8" s="5">
        <f t="shared" si="13"/>
        <v>0.60000000000000009</v>
      </c>
      <c r="AG8" s="5">
        <f t="shared" si="13"/>
        <v>0</v>
      </c>
      <c r="AH8" s="1"/>
      <c r="AI8" s="1"/>
      <c r="AJ8" s="1"/>
      <c r="AK8" s="5">
        <f t="shared" ref="AK8:AT8" si="14">MAX(0,X8)</f>
        <v>0</v>
      </c>
      <c r="AL8" s="5">
        <f t="shared" si="14"/>
        <v>0</v>
      </c>
      <c r="AM8" s="5">
        <f t="shared" si="14"/>
        <v>0</v>
      </c>
      <c r="AN8" s="5">
        <f t="shared" si="14"/>
        <v>1.5</v>
      </c>
      <c r="AO8" s="5">
        <f t="shared" si="14"/>
        <v>1.4</v>
      </c>
      <c r="AP8" s="5">
        <f t="shared" si="14"/>
        <v>0</v>
      </c>
      <c r="AQ8" s="5">
        <f t="shared" si="14"/>
        <v>0</v>
      </c>
      <c r="AR8" s="5">
        <f t="shared" si="14"/>
        <v>2.4</v>
      </c>
      <c r="AS8" s="5">
        <f t="shared" si="14"/>
        <v>0.60000000000000009</v>
      </c>
      <c r="AT8" s="5">
        <f t="shared" si="14"/>
        <v>0</v>
      </c>
      <c r="AU8" s="1"/>
      <c r="AV8" s="1"/>
      <c r="AW8" s="1"/>
      <c r="AX8" s="1"/>
      <c r="AY8" s="1"/>
      <c r="AZ8" s="1"/>
      <c r="BA8" s="1"/>
      <c r="BB8" s="1"/>
      <c r="BC8" s="2">
        <v>2.4</v>
      </c>
      <c r="BD8" s="2">
        <v>0.6</v>
      </c>
      <c r="BE8" s="2">
        <v>0.51</v>
      </c>
      <c r="BF8" s="2">
        <v>0.45</v>
      </c>
      <c r="BG8" s="2">
        <f t="shared" si="2"/>
        <v>1.44</v>
      </c>
      <c r="BH8" s="3">
        <f t="shared" si="3"/>
        <v>1.224</v>
      </c>
      <c r="BI8" s="2">
        <f t="shared" si="4"/>
        <v>1.08</v>
      </c>
      <c r="BK8" s="14"/>
    </row>
    <row r="9" spans="1:63" ht="12" customHeight="1" x14ac:dyDescent="0.25">
      <c r="A9" s="4">
        <v>0</v>
      </c>
      <c r="B9" s="4">
        <v>0</v>
      </c>
      <c r="C9" s="4">
        <v>0</v>
      </c>
      <c r="D9" s="4">
        <v>0.2</v>
      </c>
      <c r="E9" s="4">
        <v>1</v>
      </c>
      <c r="F9" s="4">
        <v>0.5</v>
      </c>
      <c r="G9" s="4">
        <v>0</v>
      </c>
      <c r="H9" s="4">
        <v>0.5</v>
      </c>
      <c r="I9" s="4">
        <v>1</v>
      </c>
      <c r="J9" s="4">
        <v>0.2</v>
      </c>
      <c r="K9" s="4">
        <v>0</v>
      </c>
      <c r="L9" s="4">
        <v>0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5">
        <f t="shared" ref="X9:AG9" si="15">A9*$Q$3+B9*$R$3+C9*$S$3+A10*$Q$4+B10*$R$4+C10*$S$4+A11*$Q$5+B11*$R$5+C11*$S$5</f>
        <v>0</v>
      </c>
      <c r="Y9" s="5">
        <f t="shared" si="15"/>
        <v>-0.60000000000000009</v>
      </c>
      <c r="Z9" s="5">
        <f t="shared" si="15"/>
        <v>-2.4000000000000004</v>
      </c>
      <c r="AA9" s="5">
        <f t="shared" si="15"/>
        <v>1.5</v>
      </c>
      <c r="AB9" s="5">
        <f t="shared" si="15"/>
        <v>0.89999999999999991</v>
      </c>
      <c r="AC9" s="5">
        <f t="shared" si="15"/>
        <v>-0.9</v>
      </c>
      <c r="AD9" s="5">
        <f t="shared" si="15"/>
        <v>-1.5</v>
      </c>
      <c r="AE9" s="5">
        <f t="shared" si="15"/>
        <v>2.4</v>
      </c>
      <c r="AF9" s="5">
        <f t="shared" si="15"/>
        <v>0.60000000000000009</v>
      </c>
      <c r="AG9" s="5">
        <f t="shared" si="15"/>
        <v>0</v>
      </c>
      <c r="AH9" s="1"/>
      <c r="AI9" s="1"/>
      <c r="AJ9" s="1"/>
      <c r="AK9" s="5">
        <f t="shared" ref="AK9:AT9" si="16">MAX(0,X9)</f>
        <v>0</v>
      </c>
      <c r="AL9" s="5">
        <f t="shared" si="16"/>
        <v>0</v>
      </c>
      <c r="AM9" s="5">
        <f t="shared" si="16"/>
        <v>0</v>
      </c>
      <c r="AN9" s="5">
        <f t="shared" si="16"/>
        <v>1.5</v>
      </c>
      <c r="AO9" s="5">
        <f t="shared" si="16"/>
        <v>0.89999999999999991</v>
      </c>
      <c r="AP9" s="5">
        <f t="shared" si="16"/>
        <v>0</v>
      </c>
      <c r="AQ9" s="5">
        <f t="shared" si="16"/>
        <v>0</v>
      </c>
      <c r="AR9" s="5">
        <f t="shared" si="16"/>
        <v>2.4</v>
      </c>
      <c r="AS9" s="5">
        <f t="shared" si="16"/>
        <v>0.60000000000000009</v>
      </c>
      <c r="AT9" s="5">
        <f t="shared" si="16"/>
        <v>0</v>
      </c>
      <c r="AU9" s="1"/>
      <c r="AV9" s="1"/>
      <c r="AW9" s="1"/>
      <c r="AX9" s="1"/>
      <c r="AY9" s="1"/>
      <c r="AZ9" s="1"/>
      <c r="BA9" s="1"/>
      <c r="BB9" s="1"/>
      <c r="BC9" s="2">
        <v>0</v>
      </c>
      <c r="BD9" s="2">
        <v>0.4</v>
      </c>
      <c r="BE9" s="2">
        <v>0.4</v>
      </c>
      <c r="BF9" s="2">
        <v>0.4</v>
      </c>
      <c r="BG9" s="2">
        <f t="shared" si="2"/>
        <v>0</v>
      </c>
      <c r="BH9" s="3">
        <f t="shared" si="3"/>
        <v>0</v>
      </c>
      <c r="BI9" s="2">
        <f t="shared" si="4"/>
        <v>0</v>
      </c>
      <c r="BK9" s="14"/>
    </row>
    <row r="10" spans="1:63" ht="12" customHeight="1" x14ac:dyDescent="0.25">
      <c r="A10" s="4">
        <v>0</v>
      </c>
      <c r="B10" s="4">
        <v>0</v>
      </c>
      <c r="C10" s="4">
        <v>0</v>
      </c>
      <c r="D10" s="4">
        <v>0.2</v>
      </c>
      <c r="E10" s="4">
        <v>1</v>
      </c>
      <c r="F10" s="4">
        <v>0.5</v>
      </c>
      <c r="G10" s="4">
        <v>0.1</v>
      </c>
      <c r="H10" s="4">
        <v>0.5</v>
      </c>
      <c r="I10" s="4">
        <v>1</v>
      </c>
      <c r="J10" s="4">
        <v>0.2</v>
      </c>
      <c r="K10" s="4">
        <v>0</v>
      </c>
      <c r="L10" s="4">
        <v>0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5">
        <f t="shared" ref="X10:AG10" si="17">A10*$Q$3+B10*$R$3+C10*$S$3+A11*$Q$4+B11*$R$4+C11*$S$4+A12*$Q$5+B12*$R$5+C12*$S$5</f>
        <v>0</v>
      </c>
      <c r="Y10" s="5">
        <f t="shared" si="17"/>
        <v>-0.60000000000000009</v>
      </c>
      <c r="Z10" s="5">
        <f t="shared" si="17"/>
        <v>-1.6</v>
      </c>
      <c r="AA10" s="5">
        <f t="shared" si="17"/>
        <v>0.19999999999999996</v>
      </c>
      <c r="AB10" s="5">
        <f t="shared" si="17"/>
        <v>0.39999999999999991</v>
      </c>
      <c r="AC10" s="5">
        <f t="shared" si="17"/>
        <v>-0.4</v>
      </c>
      <c r="AD10" s="5">
        <f t="shared" si="17"/>
        <v>-0.2</v>
      </c>
      <c r="AE10" s="5">
        <f t="shared" si="17"/>
        <v>1.6</v>
      </c>
      <c r="AF10" s="5">
        <f t="shared" si="17"/>
        <v>0.60000000000000009</v>
      </c>
      <c r="AG10" s="5">
        <f t="shared" si="17"/>
        <v>0</v>
      </c>
      <c r="AH10" s="1"/>
      <c r="AI10" s="1"/>
      <c r="AJ10" s="1"/>
      <c r="AK10" s="5">
        <f t="shared" ref="AK10:AT10" si="18">MAX(0,X10)</f>
        <v>0</v>
      </c>
      <c r="AL10" s="5">
        <f t="shared" si="18"/>
        <v>0</v>
      </c>
      <c r="AM10" s="5">
        <f t="shared" si="18"/>
        <v>0</v>
      </c>
      <c r="AN10" s="5">
        <f t="shared" si="18"/>
        <v>0.19999999999999996</v>
      </c>
      <c r="AO10" s="5">
        <f t="shared" si="18"/>
        <v>0.39999999999999991</v>
      </c>
      <c r="AP10" s="5">
        <f t="shared" si="18"/>
        <v>0</v>
      </c>
      <c r="AQ10" s="5">
        <f t="shared" si="18"/>
        <v>0</v>
      </c>
      <c r="AR10" s="5">
        <f t="shared" si="18"/>
        <v>1.6</v>
      </c>
      <c r="AS10" s="5">
        <f t="shared" si="18"/>
        <v>0.60000000000000009</v>
      </c>
      <c r="AT10" s="5">
        <f t="shared" si="18"/>
        <v>0</v>
      </c>
      <c r="AU10" s="1"/>
      <c r="AV10" s="1"/>
      <c r="AW10" s="1"/>
      <c r="AX10" s="1"/>
      <c r="AY10" s="1"/>
      <c r="AZ10" s="1"/>
      <c r="BA10" s="1"/>
      <c r="BB10" s="1"/>
      <c r="BC10" s="2">
        <v>1.5</v>
      </c>
      <c r="BD10" s="2">
        <v>0.45</v>
      </c>
      <c r="BE10" s="2">
        <v>0.51</v>
      </c>
      <c r="BF10" s="2">
        <v>0.35</v>
      </c>
      <c r="BG10" s="2">
        <f t="shared" si="2"/>
        <v>0.67500000000000004</v>
      </c>
      <c r="BH10" s="3">
        <f t="shared" si="3"/>
        <v>0.76500000000000001</v>
      </c>
      <c r="BI10" s="2">
        <f t="shared" si="4"/>
        <v>0.52499999999999991</v>
      </c>
      <c r="BK10" s="14"/>
    </row>
    <row r="11" spans="1:63" ht="12" customHeight="1" x14ac:dyDescent="0.25">
      <c r="A11" s="4">
        <v>0</v>
      </c>
      <c r="B11" s="4">
        <v>0</v>
      </c>
      <c r="C11" s="4">
        <v>0</v>
      </c>
      <c r="D11" s="4">
        <v>0.2</v>
      </c>
      <c r="E11" s="4">
        <v>1</v>
      </c>
      <c r="F11" s="4">
        <v>0.5</v>
      </c>
      <c r="G11" s="4">
        <v>0.5</v>
      </c>
      <c r="H11" s="4">
        <v>0.5</v>
      </c>
      <c r="I11" s="4">
        <v>1</v>
      </c>
      <c r="J11" s="4">
        <v>0.2</v>
      </c>
      <c r="K11" s="4">
        <v>0</v>
      </c>
      <c r="L11" s="4">
        <v>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5">
        <f t="shared" ref="X11:AG11" si="19">A11*$Q$3+B11*$R$3+C11*$S$3+A12*$Q$4+B12*$R$4+C12*$S$4+A13*$Q$5+B13*$R$5+C13*$S$5</f>
        <v>0</v>
      </c>
      <c r="Y11" s="5">
        <f t="shared" si="19"/>
        <v>-0.4</v>
      </c>
      <c r="Z11" s="5">
        <f t="shared" si="19"/>
        <v>-1</v>
      </c>
      <c r="AA11" s="5">
        <f t="shared" si="19"/>
        <v>-0.30000000000000004</v>
      </c>
      <c r="AB11" s="5">
        <f t="shared" si="19"/>
        <v>0</v>
      </c>
      <c r="AC11" s="5">
        <f t="shared" si="19"/>
        <v>0</v>
      </c>
      <c r="AD11" s="5">
        <f t="shared" si="19"/>
        <v>0.3</v>
      </c>
      <c r="AE11" s="5">
        <f t="shared" si="19"/>
        <v>1</v>
      </c>
      <c r="AF11" s="5">
        <f t="shared" si="19"/>
        <v>0.4</v>
      </c>
      <c r="AG11" s="5">
        <f t="shared" si="19"/>
        <v>0</v>
      </c>
      <c r="AH11" s="1"/>
      <c r="AI11" s="1"/>
      <c r="AJ11" s="1"/>
      <c r="AK11" s="5">
        <f t="shared" ref="AK11:AT11" si="20">MAX(0,X11)</f>
        <v>0</v>
      </c>
      <c r="AL11" s="5">
        <f t="shared" si="20"/>
        <v>0</v>
      </c>
      <c r="AM11" s="5">
        <f t="shared" si="20"/>
        <v>0</v>
      </c>
      <c r="AN11" s="5">
        <f t="shared" si="20"/>
        <v>0</v>
      </c>
      <c r="AO11" s="5">
        <f t="shared" si="20"/>
        <v>0</v>
      </c>
      <c r="AP11" s="5">
        <f t="shared" si="20"/>
        <v>0</v>
      </c>
      <c r="AQ11" s="5">
        <f t="shared" si="20"/>
        <v>0.3</v>
      </c>
      <c r="AR11" s="5">
        <f t="shared" si="20"/>
        <v>1</v>
      </c>
      <c r="AS11" s="5">
        <f t="shared" si="20"/>
        <v>0.4</v>
      </c>
      <c r="AT11" s="5">
        <f t="shared" si="20"/>
        <v>0</v>
      </c>
      <c r="AU11" s="1"/>
      <c r="AV11" s="1"/>
      <c r="AW11" s="1"/>
      <c r="AX11" s="1"/>
      <c r="AY11" s="1"/>
      <c r="AZ11" s="1"/>
      <c r="BA11" s="1"/>
      <c r="BB11" s="1"/>
      <c r="BC11" s="2">
        <v>2.4</v>
      </c>
      <c r="BD11" s="2">
        <v>0.6</v>
      </c>
      <c r="BE11" s="2">
        <v>0.45</v>
      </c>
      <c r="BF11" s="2">
        <v>0.49</v>
      </c>
      <c r="BG11" s="2">
        <f t="shared" si="2"/>
        <v>1.44</v>
      </c>
      <c r="BH11" s="3">
        <f t="shared" si="3"/>
        <v>1.08</v>
      </c>
      <c r="BI11" s="2">
        <f t="shared" si="4"/>
        <v>1.1759999999999999</v>
      </c>
      <c r="BK11" s="14"/>
    </row>
    <row r="12" spans="1:63" ht="12" customHeight="1" x14ac:dyDescent="0.25">
      <c r="A12" s="4">
        <v>0</v>
      </c>
      <c r="B12" s="4">
        <v>0</v>
      </c>
      <c r="C12" s="4">
        <v>0</v>
      </c>
      <c r="D12" s="4">
        <v>0.2</v>
      </c>
      <c r="E12" s="4">
        <v>0.2</v>
      </c>
      <c r="F12" s="4">
        <v>1</v>
      </c>
      <c r="G12" s="4">
        <v>1</v>
      </c>
      <c r="H12" s="4">
        <v>1</v>
      </c>
      <c r="I12" s="4">
        <v>0.2</v>
      </c>
      <c r="J12" s="4">
        <v>0.2</v>
      </c>
      <c r="K12" s="4">
        <v>0</v>
      </c>
      <c r="L12" s="4">
        <v>0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5">
        <f t="shared" ref="X12:AG12" si="21">A12*$Q$3+B12*$R$3+C12*$S$3+A13*$Q$4+B13*$R$4+C13*$S$4+A14*$Q$5+B14*$R$5+C14*$S$5</f>
        <v>0</v>
      </c>
      <c r="Y12" s="5">
        <f t="shared" si="21"/>
        <v>-0.2</v>
      </c>
      <c r="Z12" s="5">
        <f t="shared" si="21"/>
        <v>-0.2</v>
      </c>
      <c r="AA12" s="5">
        <f t="shared" si="21"/>
        <v>-0.8</v>
      </c>
      <c r="AB12" s="5">
        <f t="shared" si="21"/>
        <v>0</v>
      </c>
      <c r="AC12" s="5">
        <f t="shared" si="21"/>
        <v>0</v>
      </c>
      <c r="AD12" s="5">
        <f t="shared" si="21"/>
        <v>0.8</v>
      </c>
      <c r="AE12" s="5">
        <f t="shared" si="21"/>
        <v>0.2</v>
      </c>
      <c r="AF12" s="5">
        <f t="shared" si="21"/>
        <v>0.2</v>
      </c>
      <c r="AG12" s="5">
        <f t="shared" si="21"/>
        <v>0</v>
      </c>
      <c r="AH12" s="1"/>
      <c r="AI12" s="1"/>
      <c r="AJ12" s="1"/>
      <c r="AK12" s="5">
        <f t="shared" ref="AK12:AT12" si="22">MAX(0,X12)</f>
        <v>0</v>
      </c>
      <c r="AL12" s="5">
        <f t="shared" si="22"/>
        <v>0</v>
      </c>
      <c r="AM12" s="5">
        <f t="shared" si="22"/>
        <v>0</v>
      </c>
      <c r="AN12" s="5">
        <f t="shared" si="22"/>
        <v>0</v>
      </c>
      <c r="AO12" s="5">
        <f t="shared" si="22"/>
        <v>0</v>
      </c>
      <c r="AP12" s="5">
        <f t="shared" si="22"/>
        <v>0</v>
      </c>
      <c r="AQ12" s="5">
        <f t="shared" si="22"/>
        <v>0.8</v>
      </c>
      <c r="AR12" s="5">
        <f t="shared" si="22"/>
        <v>0.2</v>
      </c>
      <c r="AS12" s="5">
        <f t="shared" si="22"/>
        <v>0.2</v>
      </c>
      <c r="AT12" s="5">
        <f t="shared" si="22"/>
        <v>0</v>
      </c>
      <c r="AU12" s="1"/>
      <c r="AV12" s="1"/>
      <c r="AW12" s="1"/>
      <c r="AX12" s="1"/>
      <c r="AY12" s="1"/>
      <c r="AZ12" s="1"/>
      <c r="BA12" s="1"/>
      <c r="BB12" s="1"/>
      <c r="BC12" s="2"/>
      <c r="BD12" s="2"/>
      <c r="BE12" s="2"/>
      <c r="BF12" s="2"/>
      <c r="BG12" s="3"/>
      <c r="BH12" s="1"/>
      <c r="BI12" s="1"/>
      <c r="BJ12" s="1"/>
      <c r="BK12" s="1"/>
    </row>
    <row r="13" spans="1:63" ht="12" customHeight="1" x14ac:dyDescent="0.25">
      <c r="A13" s="4">
        <v>0</v>
      </c>
      <c r="B13" s="4">
        <v>0</v>
      </c>
      <c r="C13" s="4">
        <v>0</v>
      </c>
      <c r="D13" s="4">
        <v>0</v>
      </c>
      <c r="E13" s="4">
        <v>0.2</v>
      </c>
      <c r="F13" s="4">
        <v>0.2</v>
      </c>
      <c r="G13" s="4">
        <v>0.2</v>
      </c>
      <c r="H13" s="4">
        <v>0.2</v>
      </c>
      <c r="I13" s="4">
        <v>0.2</v>
      </c>
      <c r="J13" s="4">
        <v>0</v>
      </c>
      <c r="K13" s="4">
        <v>0</v>
      </c>
      <c r="L13" s="4">
        <v>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</row>
    <row r="14" spans="1:63" ht="12" customHeight="1" x14ac:dyDescent="0.25">
      <c r="A14" s="4">
        <v>0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</row>
    <row r="15" spans="1:63" ht="12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7" t="s">
        <v>14</v>
      </c>
      <c r="BI15" s="19"/>
      <c r="BJ15" s="1"/>
      <c r="BK15" s="1"/>
    </row>
    <row r="16" spans="1:63" ht="12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7" t="s">
        <v>15</v>
      </c>
      <c r="BD16" s="17" t="s">
        <v>16</v>
      </c>
      <c r="BE16" s="17" t="s">
        <v>17</v>
      </c>
      <c r="BF16" s="14"/>
      <c r="BG16" s="1"/>
      <c r="BH16" s="19" t="s">
        <v>19</v>
      </c>
      <c r="BI16" s="28">
        <f>SUM(BG3:BG11)+BC17</f>
        <v>5.5809999999999995</v>
      </c>
      <c r="BJ16" s="1"/>
      <c r="BK16" s="1"/>
    </row>
    <row r="17" spans="1:63" ht="12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9">
        <v>0.1</v>
      </c>
      <c r="BD17" s="19">
        <v>0.3</v>
      </c>
      <c r="BE17" s="19">
        <v>0.7</v>
      </c>
      <c r="BF17" s="14"/>
      <c r="BG17" s="1"/>
      <c r="BH17" s="19" t="s">
        <v>20</v>
      </c>
      <c r="BI17" s="28">
        <f>SUM(BH3:BH11)+BD17</f>
        <v>5.2770000000000001</v>
      </c>
      <c r="BJ17" s="1"/>
      <c r="BK17" s="1"/>
    </row>
    <row r="18" spans="1:63" ht="12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9" t="s">
        <v>21</v>
      </c>
      <c r="BI18" s="28">
        <f>SUM(BI3:BI11)+BE17</f>
        <v>5.2229999999999999</v>
      </c>
      <c r="BJ18" s="1"/>
      <c r="BK18" s="1"/>
    </row>
    <row r="19" spans="1:63" ht="12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43"/>
      <c r="BI19" s="43"/>
      <c r="BJ19" s="1"/>
      <c r="BK19" s="1"/>
    </row>
    <row r="20" spans="1:63" ht="12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</row>
    <row r="21" spans="1:63" ht="12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</row>
    <row r="22" spans="1:63" ht="12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</row>
    <row r="23" spans="1:63" ht="12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</row>
    <row r="24" spans="1:63" ht="12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</row>
    <row r="25" spans="1:63" ht="12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6"/>
      <c r="BD25" s="7"/>
      <c r="BE25" s="7"/>
      <c r="BF25" s="7"/>
      <c r="BG25" s="1"/>
      <c r="BH25" s="1"/>
      <c r="BI25" s="1"/>
      <c r="BJ25" s="1"/>
      <c r="BK25" s="1"/>
    </row>
    <row r="26" spans="1:63" ht="12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5"/>
      <c r="BD26" s="16" t="s">
        <v>23</v>
      </c>
      <c r="BE26" s="16" t="s">
        <v>23</v>
      </c>
      <c r="BF26" s="16" t="s">
        <v>23</v>
      </c>
      <c r="BG26" s="1"/>
      <c r="BH26" s="1"/>
      <c r="BI26" s="1"/>
      <c r="BJ26" s="1"/>
      <c r="BK26" s="1"/>
    </row>
    <row r="27" spans="1:63" ht="12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7" t="s">
        <v>0</v>
      </c>
      <c r="BD27" s="17" t="s">
        <v>24</v>
      </c>
      <c r="BE27" s="17" t="s">
        <v>25</v>
      </c>
      <c r="BF27" s="17" t="s">
        <v>26</v>
      </c>
      <c r="BG27" s="1"/>
      <c r="BH27" s="1"/>
      <c r="BI27" s="1"/>
      <c r="BJ27" s="1"/>
      <c r="BK27" s="1"/>
    </row>
    <row r="28" spans="1:63" ht="12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7" t="s">
        <v>27</v>
      </c>
      <c r="BD28" s="17" t="s">
        <v>28</v>
      </c>
      <c r="BE28" s="17" t="s">
        <v>29</v>
      </c>
      <c r="BF28" s="17" t="s">
        <v>29</v>
      </c>
      <c r="BG28" s="1"/>
      <c r="BH28" s="1"/>
      <c r="BI28" s="1"/>
      <c r="BJ28" s="1"/>
      <c r="BK28" s="1"/>
    </row>
    <row r="29" spans="1:63" ht="12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22" t="s">
        <v>30</v>
      </c>
      <c r="BD29" s="23">
        <f>SUM(BG3:BG11)+BC17</f>
        <v>5.5809999999999995</v>
      </c>
      <c r="BE29" s="24">
        <f t="shared" ref="BE29:BE31" si="23">EXP(BD29)</f>
        <v>265.33680997200554</v>
      </c>
      <c r="BF29" s="25">
        <f>BE29/BE33</f>
        <v>0.4103517058825441</v>
      </c>
      <c r="BG29" s="1"/>
      <c r="BH29" s="1"/>
      <c r="BI29" s="1"/>
      <c r="BJ29" s="1"/>
      <c r="BK29" s="1"/>
    </row>
    <row r="30" spans="1:63" ht="12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8" t="s">
        <v>31</v>
      </c>
      <c r="BD30" s="20">
        <f>SUM(BH3:BH11)+BD17</f>
        <v>5.2770000000000001</v>
      </c>
      <c r="BE30" s="20">
        <f t="shared" si="23"/>
        <v>195.78164850717997</v>
      </c>
      <c r="BF30" s="21">
        <f t="shared" ref="BF30:BF31" si="24">BE30/BE$33</f>
        <v>0.30278246525197228</v>
      </c>
      <c r="BG30" s="1"/>
      <c r="BH30" s="1"/>
      <c r="BI30" s="1"/>
      <c r="BJ30" s="1"/>
      <c r="BK30" s="1"/>
    </row>
    <row r="31" spans="1:63" ht="12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8" t="s">
        <v>32</v>
      </c>
      <c r="BD31" s="20">
        <f t="shared" ref="BD31" si="25">BI18</f>
        <v>5.2229999999999999</v>
      </c>
      <c r="BE31" s="20">
        <f t="shared" si="23"/>
        <v>185.48981965955213</v>
      </c>
      <c r="BF31" s="21">
        <f t="shared" si="24"/>
        <v>0.28686582886548356</v>
      </c>
      <c r="BG31" s="1"/>
      <c r="BH31" s="1"/>
      <c r="BI31" s="1"/>
      <c r="BJ31" s="1"/>
      <c r="BK31" s="1"/>
    </row>
    <row r="32" spans="1:63" ht="12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</row>
    <row r="33" spans="1:63" ht="12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26" t="s">
        <v>33</v>
      </c>
      <c r="BD33" s="20">
        <f>SUM(BD29:BD30)</f>
        <v>10.858000000000001</v>
      </c>
      <c r="BE33" s="20">
        <f>SUM(BE29:BE31)</f>
        <v>646.60827813873766</v>
      </c>
      <c r="BF33" s="21">
        <f>SUM(BF29:BF31)</f>
        <v>1</v>
      </c>
      <c r="BG33" s="1"/>
      <c r="BH33" s="1"/>
      <c r="BI33" s="1"/>
      <c r="BJ33" s="1"/>
      <c r="BK33" s="1"/>
    </row>
    <row r="34" spans="1:63" ht="12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</row>
    <row r="35" spans="1:63" ht="12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</row>
    <row r="36" spans="1:63" ht="12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</row>
    <row r="37" spans="1:63" ht="12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</row>
    <row r="38" spans="1:63" ht="12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</row>
    <row r="39" spans="1:63" ht="12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</row>
    <row r="40" spans="1:63" ht="12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</row>
    <row r="41" spans="1:63" ht="12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</row>
    <row r="42" spans="1:63" ht="12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</row>
    <row r="43" spans="1:63" ht="12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</row>
    <row r="44" spans="1:63" ht="12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41" t="s">
        <v>1</v>
      </c>
      <c r="R44" s="42"/>
      <c r="S44" s="8"/>
      <c r="T44" s="1"/>
      <c r="U44" s="1"/>
      <c r="V44" s="1"/>
      <c r="W44" s="1"/>
      <c r="X44" s="1" t="s">
        <v>2</v>
      </c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 t="s">
        <v>3</v>
      </c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3" t="s">
        <v>4</v>
      </c>
      <c r="AY44" s="2"/>
      <c r="AZ44" s="2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</row>
    <row r="45" spans="1:63" ht="12" customHeight="1" x14ac:dyDescent="0.25">
      <c r="A45" s="4">
        <v>0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1"/>
      <c r="N45" s="1"/>
      <c r="O45" s="1"/>
      <c r="P45" s="1"/>
      <c r="Q45" s="2">
        <v>0</v>
      </c>
      <c r="R45" s="2">
        <v>1</v>
      </c>
      <c r="S45" s="2">
        <v>-1</v>
      </c>
      <c r="T45" s="1"/>
      <c r="U45" s="1"/>
      <c r="V45" s="1"/>
      <c r="W45" s="1"/>
      <c r="X45" s="5">
        <f t="shared" ref="X45:AG45" si="26">A45*$Q$45+B45*$R$45+C45*$S$45+A46*$Q$46+B46*$R$46+C46*$S$46+A47*$Q$47+B47*$R$47+C47*$S$47</f>
        <v>0</v>
      </c>
      <c r="Y45" s="5">
        <f t="shared" si="26"/>
        <v>-0.2</v>
      </c>
      <c r="Z45" s="5">
        <f t="shared" si="26"/>
        <v>-0.3</v>
      </c>
      <c r="AA45" s="5">
        <f t="shared" si="26"/>
        <v>9.9999999999999978E-2</v>
      </c>
      <c r="AB45" s="5">
        <f t="shared" si="26"/>
        <v>-1</v>
      </c>
      <c r="AC45" s="5">
        <f t="shared" si="26"/>
        <v>0.7</v>
      </c>
      <c r="AD45" s="5">
        <f t="shared" si="26"/>
        <v>0.7</v>
      </c>
      <c r="AE45" s="5">
        <f t="shared" si="26"/>
        <v>0</v>
      </c>
      <c r="AF45" s="5">
        <f t="shared" si="26"/>
        <v>0</v>
      </c>
      <c r="AG45" s="5">
        <f t="shared" si="26"/>
        <v>0</v>
      </c>
      <c r="AH45" s="1"/>
      <c r="AI45" s="1"/>
      <c r="AJ45" s="1"/>
      <c r="AK45" s="9">
        <f t="shared" ref="AK45:AT45" si="27">MAX(0,X45)</f>
        <v>0</v>
      </c>
      <c r="AL45" s="9">
        <f t="shared" si="27"/>
        <v>0</v>
      </c>
      <c r="AM45" s="9">
        <f t="shared" si="27"/>
        <v>0</v>
      </c>
      <c r="AN45" s="9">
        <f t="shared" si="27"/>
        <v>9.9999999999999978E-2</v>
      </c>
      <c r="AO45" s="9">
        <f t="shared" si="27"/>
        <v>0</v>
      </c>
      <c r="AP45" s="9">
        <f t="shared" si="27"/>
        <v>0.7</v>
      </c>
      <c r="AQ45" s="9">
        <f t="shared" si="27"/>
        <v>0.7</v>
      </c>
      <c r="AR45" s="9">
        <f t="shared" si="27"/>
        <v>0</v>
      </c>
      <c r="AS45" s="9">
        <f t="shared" si="27"/>
        <v>0</v>
      </c>
      <c r="AT45" s="9">
        <f t="shared" si="27"/>
        <v>0</v>
      </c>
      <c r="AU45" s="1"/>
      <c r="AV45" s="1"/>
      <c r="AW45" s="1"/>
      <c r="AX45" s="2">
        <f>MAX(AK45:AM47)</f>
        <v>0</v>
      </c>
      <c r="AY45" s="2">
        <f>MAX(AN45:AP47)</f>
        <v>1.5</v>
      </c>
      <c r="AZ45" s="2">
        <f>MAX(AQ45:AS47)</f>
        <v>1.5</v>
      </c>
      <c r="BA45" s="1"/>
      <c r="BB45" s="1"/>
      <c r="BC45" s="31" t="s">
        <v>34</v>
      </c>
      <c r="BD45" s="1"/>
      <c r="BE45" s="1"/>
      <c r="BF45" s="1"/>
      <c r="BG45" s="1"/>
      <c r="BH45" s="1"/>
      <c r="BI45" s="1"/>
      <c r="BJ45" s="1"/>
      <c r="BK45" s="1"/>
    </row>
    <row r="46" spans="1:63" ht="12" customHeight="1" x14ac:dyDescent="0.25">
      <c r="A46" s="4">
        <v>0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0.4</v>
      </c>
      <c r="H46" s="4">
        <v>0.2</v>
      </c>
      <c r="I46" s="4">
        <v>0</v>
      </c>
      <c r="J46" s="4">
        <v>0</v>
      </c>
      <c r="K46" s="4">
        <v>0</v>
      </c>
      <c r="L46" s="4">
        <v>0</v>
      </c>
      <c r="M46" s="1"/>
      <c r="N46" s="1"/>
      <c r="O46" s="1"/>
      <c r="P46" s="1"/>
      <c r="Q46" s="2">
        <v>0</v>
      </c>
      <c r="R46" s="2">
        <v>1</v>
      </c>
      <c r="S46" s="2">
        <v>-1</v>
      </c>
      <c r="T46" s="1"/>
      <c r="U46" s="1"/>
      <c r="V46" s="1"/>
      <c r="W46" s="1"/>
      <c r="X46" s="5">
        <f t="shared" ref="X46:AG46" si="28">A46*$Q$45+B46*$R$45+C46*$S$45+A47*$Q$46+B47*$R$46+C47*$S$46+A48*$Q$47+B48*$R$47+C48*$S$47</f>
        <v>0</v>
      </c>
      <c r="Y46" s="5">
        <f t="shared" si="28"/>
        <v>-0.7</v>
      </c>
      <c r="Z46" s="5">
        <f t="shared" si="28"/>
        <v>-0.8</v>
      </c>
      <c r="AA46" s="5">
        <f t="shared" si="28"/>
        <v>0.10000000000000009</v>
      </c>
      <c r="AB46" s="5">
        <f t="shared" si="28"/>
        <v>-1</v>
      </c>
      <c r="AC46" s="5">
        <f t="shared" si="28"/>
        <v>1.2</v>
      </c>
      <c r="AD46" s="5">
        <f t="shared" si="28"/>
        <v>1.2</v>
      </c>
      <c r="AE46" s="5">
        <f t="shared" si="28"/>
        <v>0</v>
      </c>
      <c r="AF46" s="5">
        <f t="shared" si="28"/>
        <v>0</v>
      </c>
      <c r="AG46" s="5">
        <f t="shared" si="28"/>
        <v>0</v>
      </c>
      <c r="AH46" s="1"/>
      <c r="AI46" s="1"/>
      <c r="AJ46" s="1"/>
      <c r="AK46" s="9">
        <f t="shared" ref="AK46:AT46" si="29">MAX(0,X46)</f>
        <v>0</v>
      </c>
      <c r="AL46" s="9">
        <f t="shared" si="29"/>
        <v>0</v>
      </c>
      <c r="AM46" s="9">
        <f t="shared" si="29"/>
        <v>0</v>
      </c>
      <c r="AN46" s="9">
        <f t="shared" si="29"/>
        <v>0.10000000000000009</v>
      </c>
      <c r="AO46" s="9">
        <f t="shared" si="29"/>
        <v>0</v>
      </c>
      <c r="AP46" s="9">
        <f t="shared" si="29"/>
        <v>1.2</v>
      </c>
      <c r="AQ46" s="9">
        <f t="shared" si="29"/>
        <v>1.2</v>
      </c>
      <c r="AR46" s="9">
        <f t="shared" si="29"/>
        <v>0</v>
      </c>
      <c r="AS46" s="9">
        <f t="shared" si="29"/>
        <v>0</v>
      </c>
      <c r="AT46" s="9">
        <f t="shared" si="29"/>
        <v>0</v>
      </c>
      <c r="AU46" s="1"/>
      <c r="AV46" s="1"/>
      <c r="AW46" s="1"/>
      <c r="AX46" s="2">
        <f>MAX(AK48:AM50)</f>
        <v>0</v>
      </c>
      <c r="AY46" s="2">
        <f>MAX(AN48:AP50)</f>
        <v>1.5</v>
      </c>
      <c r="AZ46" s="2">
        <f>MAX(AQ48:AS50)</f>
        <v>1.5</v>
      </c>
      <c r="BA46" s="1"/>
      <c r="BB46" s="1"/>
      <c r="BC46" s="13" t="s">
        <v>5</v>
      </c>
      <c r="BD46" s="13" t="s">
        <v>6</v>
      </c>
      <c r="BE46" s="13" t="s">
        <v>7</v>
      </c>
      <c r="BF46" s="13" t="s">
        <v>8</v>
      </c>
      <c r="BG46" s="13" t="s">
        <v>10</v>
      </c>
      <c r="BH46" s="13" t="s">
        <v>11</v>
      </c>
      <c r="BI46" s="13" t="s">
        <v>12</v>
      </c>
      <c r="BK46" s="14"/>
    </row>
    <row r="47" spans="1:63" ht="12" customHeight="1" x14ac:dyDescent="0.25">
      <c r="A47" s="4">
        <v>0</v>
      </c>
      <c r="B47" s="4">
        <v>0</v>
      </c>
      <c r="C47" s="4">
        <v>0</v>
      </c>
      <c r="D47" s="4">
        <v>0.2</v>
      </c>
      <c r="E47" s="4">
        <v>0.5</v>
      </c>
      <c r="F47" s="4">
        <v>0.4</v>
      </c>
      <c r="G47" s="4">
        <v>1</v>
      </c>
      <c r="H47" s="4">
        <v>0.5</v>
      </c>
      <c r="I47" s="4">
        <v>0</v>
      </c>
      <c r="J47" s="4">
        <v>0</v>
      </c>
      <c r="K47" s="4">
        <v>0</v>
      </c>
      <c r="L47" s="4">
        <v>0</v>
      </c>
      <c r="M47" s="1"/>
      <c r="N47" s="1"/>
      <c r="O47" s="1"/>
      <c r="P47" s="1"/>
      <c r="Q47" s="2">
        <v>0</v>
      </c>
      <c r="R47" s="2">
        <v>1</v>
      </c>
      <c r="S47" s="2">
        <v>-1</v>
      </c>
      <c r="T47" s="1"/>
      <c r="U47" s="1"/>
      <c r="V47" s="1"/>
      <c r="W47" s="1"/>
      <c r="X47" s="5">
        <f t="shared" ref="X47:AG47" si="30">A47*$Q$45+B47*$R$45+C47*$S$45+A48*$Q$46+B48*$R$46+C48*$S$46+A49*$Q$47+B49*$R$47+C49*$S$47</f>
        <v>0</v>
      </c>
      <c r="Y47" s="5">
        <f t="shared" si="30"/>
        <v>-0.89999999999999991</v>
      </c>
      <c r="Z47" s="5">
        <f t="shared" si="30"/>
        <v>-1.1000000000000001</v>
      </c>
      <c r="AA47" s="5">
        <f t="shared" si="30"/>
        <v>0.20000000000000007</v>
      </c>
      <c r="AB47" s="5">
        <f t="shared" si="30"/>
        <v>-1.2</v>
      </c>
      <c r="AC47" s="5">
        <f t="shared" si="30"/>
        <v>1.5</v>
      </c>
      <c r="AD47" s="5">
        <f t="shared" si="30"/>
        <v>1.5</v>
      </c>
      <c r="AE47" s="5">
        <f t="shared" si="30"/>
        <v>0</v>
      </c>
      <c r="AF47" s="5">
        <f t="shared" si="30"/>
        <v>0</v>
      </c>
      <c r="AG47" s="5">
        <f t="shared" si="30"/>
        <v>0</v>
      </c>
      <c r="AH47" s="1"/>
      <c r="AI47" s="1"/>
      <c r="AJ47" s="1"/>
      <c r="AK47" s="9">
        <f t="shared" ref="AK47:AT47" si="31">MAX(0,X47)</f>
        <v>0</v>
      </c>
      <c r="AL47" s="9">
        <f t="shared" si="31"/>
        <v>0</v>
      </c>
      <c r="AM47" s="9">
        <f t="shared" si="31"/>
        <v>0</v>
      </c>
      <c r="AN47" s="9">
        <f t="shared" si="31"/>
        <v>0.20000000000000007</v>
      </c>
      <c r="AO47" s="9">
        <f t="shared" si="31"/>
        <v>0</v>
      </c>
      <c r="AP47" s="9">
        <f t="shared" si="31"/>
        <v>1.5</v>
      </c>
      <c r="AQ47" s="9">
        <f t="shared" si="31"/>
        <v>1.5</v>
      </c>
      <c r="AR47" s="9">
        <f t="shared" si="31"/>
        <v>0</v>
      </c>
      <c r="AS47" s="9">
        <f t="shared" si="31"/>
        <v>0</v>
      </c>
      <c r="AT47" s="9">
        <f t="shared" si="31"/>
        <v>0</v>
      </c>
      <c r="AU47" s="1"/>
      <c r="AV47" s="1"/>
      <c r="AW47" s="1"/>
      <c r="AX47" s="2">
        <f>MAX(AK51:AM53)</f>
        <v>0</v>
      </c>
      <c r="AY47" s="2">
        <f>MAX(AN51:AP53)</f>
        <v>1.6</v>
      </c>
      <c r="AZ47" s="2">
        <f>MAX(AQ51:AS53)</f>
        <v>1.1000000000000001</v>
      </c>
      <c r="BA47" s="1"/>
      <c r="BB47" s="1"/>
      <c r="BC47" s="2">
        <v>0</v>
      </c>
      <c r="BD47" s="2">
        <v>0.4</v>
      </c>
      <c r="BE47" s="2">
        <v>0.4</v>
      </c>
      <c r="BF47" s="2">
        <v>0.4</v>
      </c>
      <c r="BG47" s="2">
        <f t="shared" ref="BG47:BG55" si="32">BC47*BD47</f>
        <v>0</v>
      </c>
      <c r="BH47" s="2">
        <f t="shared" ref="BH47:BH55" si="33">BC47*BE47</f>
        <v>0</v>
      </c>
      <c r="BI47" s="2">
        <f t="shared" ref="BI47:BI55" si="34">BC47*BF47</f>
        <v>0</v>
      </c>
      <c r="BK47" s="14"/>
    </row>
    <row r="48" spans="1:63" ht="12" customHeight="1" x14ac:dyDescent="0.25">
      <c r="A48" s="4">
        <v>0</v>
      </c>
      <c r="B48" s="4">
        <v>0</v>
      </c>
      <c r="C48" s="4">
        <v>0</v>
      </c>
      <c r="D48" s="4">
        <v>0.5</v>
      </c>
      <c r="E48" s="4">
        <v>1</v>
      </c>
      <c r="F48" s="4">
        <v>1</v>
      </c>
      <c r="G48" s="4">
        <v>1</v>
      </c>
      <c r="H48" s="4">
        <v>0.5</v>
      </c>
      <c r="I48" s="4">
        <v>0</v>
      </c>
      <c r="J48" s="4">
        <v>0</v>
      </c>
      <c r="K48" s="4">
        <v>0</v>
      </c>
      <c r="L48" s="4">
        <v>0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5">
        <f t="shared" ref="X48:AG48" si="35">A48*$Q$45+B48*$R$45+C48*$S$45+A49*$Q$46+B49*$R$46+C49*$S$46+A50*$Q$47+B50*$R$47+C50*$S$47</f>
        <v>0</v>
      </c>
      <c r="Y48" s="5">
        <f t="shared" si="35"/>
        <v>-0.7</v>
      </c>
      <c r="Z48" s="5">
        <f t="shared" si="35"/>
        <v>-0.8</v>
      </c>
      <c r="AA48" s="5">
        <f t="shared" si="35"/>
        <v>-0.4</v>
      </c>
      <c r="AB48" s="5">
        <f t="shared" si="35"/>
        <v>-1.1000000000000001</v>
      </c>
      <c r="AC48" s="5">
        <f t="shared" si="35"/>
        <v>1.5</v>
      </c>
      <c r="AD48" s="5">
        <f t="shared" si="35"/>
        <v>1.5</v>
      </c>
      <c r="AE48" s="5">
        <f t="shared" si="35"/>
        <v>0</v>
      </c>
      <c r="AF48" s="5">
        <f t="shared" si="35"/>
        <v>0</v>
      </c>
      <c r="AG48" s="5">
        <f t="shared" si="35"/>
        <v>0</v>
      </c>
      <c r="AH48" s="1"/>
      <c r="AI48" s="1"/>
      <c r="AJ48" s="1"/>
      <c r="AK48" s="9">
        <f t="shared" ref="AK48:AT48" si="36">MAX(0,X48)</f>
        <v>0</v>
      </c>
      <c r="AL48" s="9">
        <f t="shared" si="36"/>
        <v>0</v>
      </c>
      <c r="AM48" s="9">
        <f t="shared" si="36"/>
        <v>0</v>
      </c>
      <c r="AN48" s="9">
        <f t="shared" si="36"/>
        <v>0</v>
      </c>
      <c r="AO48" s="9">
        <f t="shared" si="36"/>
        <v>0</v>
      </c>
      <c r="AP48" s="9">
        <f t="shared" si="36"/>
        <v>1.5</v>
      </c>
      <c r="AQ48" s="9">
        <f t="shared" si="36"/>
        <v>1.5</v>
      </c>
      <c r="AR48" s="9">
        <f t="shared" si="36"/>
        <v>0</v>
      </c>
      <c r="AS48" s="9">
        <f t="shared" si="36"/>
        <v>0</v>
      </c>
      <c r="AT48" s="9">
        <f t="shared" si="36"/>
        <v>0</v>
      </c>
      <c r="AU48" s="1"/>
      <c r="AV48" s="1"/>
      <c r="AW48" s="1"/>
      <c r="AX48" s="1"/>
      <c r="AY48" s="1"/>
      <c r="AZ48" s="1"/>
      <c r="BA48" s="1"/>
      <c r="BB48" s="1"/>
      <c r="BC48" s="2">
        <v>1.5</v>
      </c>
      <c r="BD48" s="2">
        <v>0.44</v>
      </c>
      <c r="BE48" s="2">
        <v>0.48</v>
      </c>
      <c r="BF48" s="2">
        <v>0.44</v>
      </c>
      <c r="BG48" s="2">
        <f t="shared" si="32"/>
        <v>0.66</v>
      </c>
      <c r="BH48" s="2">
        <f t="shared" si="33"/>
        <v>0.72</v>
      </c>
      <c r="BI48" s="2">
        <f t="shared" si="34"/>
        <v>0.66</v>
      </c>
      <c r="BK48" s="14"/>
    </row>
    <row r="49" spans="1:63" ht="12" customHeight="1" x14ac:dyDescent="0.25">
      <c r="A49" s="4">
        <v>0</v>
      </c>
      <c r="B49" s="4">
        <v>0</v>
      </c>
      <c r="C49" s="4">
        <v>0</v>
      </c>
      <c r="D49" s="4">
        <v>0.2</v>
      </c>
      <c r="E49" s="4">
        <v>0.5</v>
      </c>
      <c r="F49" s="4">
        <v>0.4</v>
      </c>
      <c r="G49" s="4">
        <v>1</v>
      </c>
      <c r="H49" s="4">
        <v>0.5</v>
      </c>
      <c r="I49" s="4">
        <v>0</v>
      </c>
      <c r="J49" s="4">
        <v>0</v>
      </c>
      <c r="K49" s="4">
        <v>0</v>
      </c>
      <c r="L49" s="4">
        <v>0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5">
        <f t="shared" ref="X49:AG49" si="37">A49*$Q$45+B49*$R$45+C49*$S$45+A50*$Q$46+B50*$R$46+C50*$S$46+A51*$Q$47+B51*$R$47+C51*$S$47</f>
        <v>0</v>
      </c>
      <c r="Y49" s="5">
        <f t="shared" si="37"/>
        <v>-0.2</v>
      </c>
      <c r="Z49" s="5">
        <f t="shared" si="37"/>
        <v>-0.3</v>
      </c>
      <c r="AA49" s="5">
        <f t="shared" si="37"/>
        <v>-0.9</v>
      </c>
      <c r="AB49" s="5">
        <f t="shared" si="37"/>
        <v>-1.6</v>
      </c>
      <c r="AC49" s="5">
        <f t="shared" si="37"/>
        <v>1.5</v>
      </c>
      <c r="AD49" s="5">
        <f t="shared" si="37"/>
        <v>1.5</v>
      </c>
      <c r="AE49" s="5">
        <f t="shared" si="37"/>
        <v>0</v>
      </c>
      <c r="AF49" s="5">
        <f t="shared" si="37"/>
        <v>0</v>
      </c>
      <c r="AG49" s="5">
        <f t="shared" si="37"/>
        <v>0</v>
      </c>
      <c r="AH49" s="1"/>
      <c r="AI49" s="1"/>
      <c r="AJ49" s="1"/>
      <c r="AK49" s="9">
        <f t="shared" ref="AK49:AT49" si="38">MAX(0,X49)</f>
        <v>0</v>
      </c>
      <c r="AL49" s="9">
        <f t="shared" si="38"/>
        <v>0</v>
      </c>
      <c r="AM49" s="9">
        <f t="shared" si="38"/>
        <v>0</v>
      </c>
      <c r="AN49" s="9">
        <f t="shared" si="38"/>
        <v>0</v>
      </c>
      <c r="AO49" s="9">
        <f t="shared" si="38"/>
        <v>0</v>
      </c>
      <c r="AP49" s="9">
        <f t="shared" si="38"/>
        <v>1.5</v>
      </c>
      <c r="AQ49" s="9">
        <f t="shared" si="38"/>
        <v>1.5</v>
      </c>
      <c r="AR49" s="9">
        <f t="shared" si="38"/>
        <v>0</v>
      </c>
      <c r="AS49" s="9">
        <f t="shared" si="38"/>
        <v>0</v>
      </c>
      <c r="AT49" s="9">
        <f t="shared" si="38"/>
        <v>0</v>
      </c>
      <c r="AU49" s="1"/>
      <c r="AV49" s="1"/>
      <c r="AW49" s="1"/>
      <c r="AX49" s="1"/>
      <c r="AY49" s="1"/>
      <c r="AZ49" s="1"/>
      <c r="BA49" s="1"/>
      <c r="BB49" s="1"/>
      <c r="BC49" s="2">
        <v>1.5</v>
      </c>
      <c r="BD49" s="2">
        <v>0.55000000000000004</v>
      </c>
      <c r="BE49" s="2">
        <v>0.51</v>
      </c>
      <c r="BF49" s="2">
        <v>0.51</v>
      </c>
      <c r="BG49" s="2">
        <f t="shared" si="32"/>
        <v>0.82500000000000007</v>
      </c>
      <c r="BH49" s="2">
        <f t="shared" si="33"/>
        <v>0.76500000000000001</v>
      </c>
      <c r="BI49" s="2">
        <f t="shared" si="34"/>
        <v>0.76500000000000001</v>
      </c>
      <c r="BK49" s="14"/>
    </row>
    <row r="50" spans="1:63" ht="12" customHeight="1" x14ac:dyDescent="0.25">
      <c r="A50" s="4">
        <v>0</v>
      </c>
      <c r="B50" s="4">
        <v>0</v>
      </c>
      <c r="C50" s="4">
        <v>0</v>
      </c>
      <c r="D50" s="4">
        <v>0</v>
      </c>
      <c r="E50" s="4">
        <v>0</v>
      </c>
      <c r="F50" s="4">
        <v>0.5</v>
      </c>
      <c r="G50" s="4">
        <v>1</v>
      </c>
      <c r="H50" s="4">
        <v>0.5</v>
      </c>
      <c r="I50" s="4">
        <v>0</v>
      </c>
      <c r="J50" s="4">
        <v>0</v>
      </c>
      <c r="K50" s="4">
        <v>0</v>
      </c>
      <c r="L50" s="4">
        <v>0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5">
        <f t="shared" ref="X50:AG50" si="39">A50*$Q$45+B50*$R$45+C50*$S$45+A51*$Q$46+B51*$R$46+C51*$S$46+A52*$Q$47+B52*$R$47+C52*$S$47</f>
        <v>0</v>
      </c>
      <c r="Y50" s="5">
        <f t="shared" si="39"/>
        <v>0</v>
      </c>
      <c r="Z50" s="5">
        <f t="shared" si="39"/>
        <v>0</v>
      </c>
      <c r="AA50" s="5">
        <f t="shared" si="39"/>
        <v>-1.5</v>
      </c>
      <c r="AB50" s="5">
        <f t="shared" si="39"/>
        <v>-1.5</v>
      </c>
      <c r="AC50" s="5">
        <f t="shared" si="39"/>
        <v>1.5</v>
      </c>
      <c r="AD50" s="5">
        <f t="shared" si="39"/>
        <v>1.5</v>
      </c>
      <c r="AE50" s="5">
        <f t="shared" si="39"/>
        <v>0</v>
      </c>
      <c r="AF50" s="5">
        <f t="shared" si="39"/>
        <v>0</v>
      </c>
      <c r="AG50" s="5">
        <f t="shared" si="39"/>
        <v>0</v>
      </c>
      <c r="AH50" s="1"/>
      <c r="AI50" s="1"/>
      <c r="AJ50" s="1"/>
      <c r="AK50" s="9">
        <f t="shared" ref="AK50:AT50" si="40">MAX(0,X50)</f>
        <v>0</v>
      </c>
      <c r="AL50" s="9">
        <f t="shared" si="40"/>
        <v>0</v>
      </c>
      <c r="AM50" s="9">
        <f t="shared" si="40"/>
        <v>0</v>
      </c>
      <c r="AN50" s="9">
        <f t="shared" si="40"/>
        <v>0</v>
      </c>
      <c r="AO50" s="9">
        <f t="shared" si="40"/>
        <v>0</v>
      </c>
      <c r="AP50" s="9">
        <f t="shared" si="40"/>
        <v>1.5</v>
      </c>
      <c r="AQ50" s="9">
        <f t="shared" si="40"/>
        <v>1.5</v>
      </c>
      <c r="AR50" s="9">
        <f t="shared" si="40"/>
        <v>0</v>
      </c>
      <c r="AS50" s="9">
        <f t="shared" si="40"/>
        <v>0</v>
      </c>
      <c r="AT50" s="9">
        <f t="shared" si="40"/>
        <v>0</v>
      </c>
      <c r="AU50" s="1"/>
      <c r="AV50" s="1"/>
      <c r="AW50" s="1"/>
      <c r="AX50" s="1"/>
      <c r="AY50" s="1"/>
      <c r="AZ50" s="1"/>
      <c r="BA50" s="1"/>
      <c r="BB50" s="1"/>
      <c r="BC50" s="2">
        <v>0</v>
      </c>
      <c r="BD50" s="2">
        <v>0.4</v>
      </c>
      <c r="BE50" s="2">
        <v>0.4</v>
      </c>
      <c r="BF50" s="2">
        <v>0.4</v>
      </c>
      <c r="BG50" s="2">
        <f t="shared" si="32"/>
        <v>0</v>
      </c>
      <c r="BH50" s="2">
        <f t="shared" si="33"/>
        <v>0</v>
      </c>
      <c r="BI50" s="2">
        <f t="shared" si="34"/>
        <v>0</v>
      </c>
      <c r="BK50" s="14"/>
    </row>
    <row r="51" spans="1:63" ht="12" customHeight="1" x14ac:dyDescent="0.25">
      <c r="A51" s="4">
        <v>0</v>
      </c>
      <c r="B51" s="4">
        <v>0</v>
      </c>
      <c r="C51" s="4">
        <v>0</v>
      </c>
      <c r="D51" s="4">
        <v>0</v>
      </c>
      <c r="E51" s="4">
        <v>0</v>
      </c>
      <c r="F51" s="4">
        <v>0.5</v>
      </c>
      <c r="G51" s="4">
        <v>1</v>
      </c>
      <c r="H51" s="4">
        <v>0.5</v>
      </c>
      <c r="I51" s="4">
        <v>0</v>
      </c>
      <c r="J51" s="4">
        <v>0</v>
      </c>
      <c r="K51" s="4">
        <v>0</v>
      </c>
      <c r="L51" s="4">
        <v>0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5">
        <f t="shared" ref="X51:AG51" si="41">A51*$Q$45+B51*$R$45+C51*$S$45+A52*$Q$46+B52*$R$46+C52*$S$46+A53*$Q$47+B53*$R$47+C53*$S$47</f>
        <v>0</v>
      </c>
      <c r="Y51" s="5">
        <f t="shared" si="41"/>
        <v>-0.2</v>
      </c>
      <c r="Z51" s="5">
        <f t="shared" si="41"/>
        <v>-0.3</v>
      </c>
      <c r="AA51" s="5">
        <f t="shared" si="41"/>
        <v>-0.9</v>
      </c>
      <c r="AB51" s="5">
        <f t="shared" si="41"/>
        <v>-1.6</v>
      </c>
      <c r="AC51" s="5">
        <f t="shared" si="41"/>
        <v>1.6</v>
      </c>
      <c r="AD51" s="5">
        <f t="shared" si="41"/>
        <v>0.89999999999999991</v>
      </c>
      <c r="AE51" s="5">
        <f t="shared" si="41"/>
        <v>0.3</v>
      </c>
      <c r="AF51" s="5">
        <f t="shared" si="41"/>
        <v>0.2</v>
      </c>
      <c r="AG51" s="5">
        <f t="shared" si="41"/>
        <v>0</v>
      </c>
      <c r="AH51" s="1"/>
      <c r="AI51" s="1"/>
      <c r="AJ51" s="1"/>
      <c r="AK51" s="9">
        <f t="shared" ref="AK51:AT51" si="42">MAX(0,X51)</f>
        <v>0</v>
      </c>
      <c r="AL51" s="9">
        <f t="shared" si="42"/>
        <v>0</v>
      </c>
      <c r="AM51" s="9">
        <f t="shared" si="42"/>
        <v>0</v>
      </c>
      <c r="AN51" s="9">
        <f t="shared" si="42"/>
        <v>0</v>
      </c>
      <c r="AO51" s="9">
        <f t="shared" si="42"/>
        <v>0</v>
      </c>
      <c r="AP51" s="9">
        <f t="shared" si="42"/>
        <v>1.6</v>
      </c>
      <c r="AQ51" s="9">
        <f t="shared" si="42"/>
        <v>0.89999999999999991</v>
      </c>
      <c r="AR51" s="9">
        <f t="shared" si="42"/>
        <v>0.3</v>
      </c>
      <c r="AS51" s="9">
        <f t="shared" si="42"/>
        <v>0.2</v>
      </c>
      <c r="AT51" s="9">
        <f t="shared" si="42"/>
        <v>0</v>
      </c>
      <c r="AU51" s="1"/>
      <c r="AV51" s="1"/>
      <c r="AW51" s="1"/>
      <c r="AX51" s="1"/>
      <c r="AY51" s="1"/>
      <c r="AZ51" s="1"/>
      <c r="BA51" s="1"/>
      <c r="BB51" s="1"/>
      <c r="BC51" s="2">
        <v>1.5</v>
      </c>
      <c r="BD51" s="2">
        <v>0.57999999999999996</v>
      </c>
      <c r="BE51" s="2">
        <v>0.6</v>
      </c>
      <c r="BF51" s="2">
        <v>0.5</v>
      </c>
      <c r="BG51" s="2">
        <f t="shared" si="32"/>
        <v>0.86999999999999988</v>
      </c>
      <c r="BH51" s="2">
        <f t="shared" si="33"/>
        <v>0.89999999999999991</v>
      </c>
      <c r="BI51" s="2">
        <f t="shared" si="34"/>
        <v>0.75</v>
      </c>
      <c r="BK51" s="14"/>
    </row>
    <row r="52" spans="1:63" ht="12" customHeight="1" x14ac:dyDescent="0.25">
      <c r="A52" s="4">
        <v>0</v>
      </c>
      <c r="B52" s="4">
        <v>0</v>
      </c>
      <c r="C52" s="4">
        <v>0</v>
      </c>
      <c r="D52" s="4">
        <v>0</v>
      </c>
      <c r="E52" s="4">
        <v>0</v>
      </c>
      <c r="F52" s="4">
        <v>0.5</v>
      </c>
      <c r="G52" s="4">
        <v>1</v>
      </c>
      <c r="H52" s="4">
        <v>0.5</v>
      </c>
      <c r="I52" s="4">
        <v>0</v>
      </c>
      <c r="J52" s="4">
        <v>0</v>
      </c>
      <c r="K52" s="4">
        <v>0</v>
      </c>
      <c r="L52" s="4">
        <v>0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5">
        <f t="shared" ref="X52:AG52" si="43">A52*$Q$45+B52*$R$45+C52*$S$45+A53*$Q$46+B53*$R$46+C53*$S$46+A54*$Q$47+B54*$R$47+C54*$S$47</f>
        <v>0</v>
      </c>
      <c r="Y52" s="5">
        <f t="shared" si="43"/>
        <v>-0.7</v>
      </c>
      <c r="Z52" s="5">
        <f t="shared" si="43"/>
        <v>-0.8</v>
      </c>
      <c r="AA52" s="5">
        <f t="shared" si="43"/>
        <v>-0.4</v>
      </c>
      <c r="AB52" s="5">
        <f t="shared" si="43"/>
        <v>-1.1000000000000001</v>
      </c>
      <c r="AC52" s="5">
        <f t="shared" si="43"/>
        <v>1.1000000000000001</v>
      </c>
      <c r="AD52" s="5">
        <f t="shared" si="43"/>
        <v>0.39999999999999991</v>
      </c>
      <c r="AE52" s="5">
        <f t="shared" si="43"/>
        <v>0.8</v>
      </c>
      <c r="AF52" s="5">
        <f t="shared" si="43"/>
        <v>0.7</v>
      </c>
      <c r="AG52" s="5">
        <f t="shared" si="43"/>
        <v>0</v>
      </c>
      <c r="AH52" s="1"/>
      <c r="AI52" s="1"/>
      <c r="AJ52" s="1"/>
      <c r="AK52" s="9">
        <f t="shared" ref="AK52:AT52" si="44">MAX(0,X52)</f>
        <v>0</v>
      </c>
      <c r="AL52" s="9">
        <f t="shared" si="44"/>
        <v>0</v>
      </c>
      <c r="AM52" s="9">
        <f t="shared" si="44"/>
        <v>0</v>
      </c>
      <c r="AN52" s="9">
        <f t="shared" si="44"/>
        <v>0</v>
      </c>
      <c r="AO52" s="9">
        <f t="shared" si="44"/>
        <v>0</v>
      </c>
      <c r="AP52" s="9">
        <f t="shared" si="44"/>
        <v>1.1000000000000001</v>
      </c>
      <c r="AQ52" s="9">
        <f t="shared" si="44"/>
        <v>0.39999999999999991</v>
      </c>
      <c r="AR52" s="9">
        <f t="shared" si="44"/>
        <v>0.8</v>
      </c>
      <c r="AS52" s="9">
        <f t="shared" si="44"/>
        <v>0.7</v>
      </c>
      <c r="AT52" s="9">
        <f t="shared" si="44"/>
        <v>0</v>
      </c>
      <c r="AU52" s="1"/>
      <c r="AV52" s="1"/>
      <c r="AW52" s="1"/>
      <c r="AX52" s="1"/>
      <c r="AY52" s="1"/>
      <c r="AZ52" s="1"/>
      <c r="BA52" s="1"/>
      <c r="BB52" s="1"/>
      <c r="BC52" s="2">
        <v>1.5</v>
      </c>
      <c r="BD52" s="2">
        <v>0.6</v>
      </c>
      <c r="BE52" s="2">
        <v>0.51</v>
      </c>
      <c r="BF52" s="2">
        <v>0.45</v>
      </c>
      <c r="BG52" s="2">
        <f t="shared" si="32"/>
        <v>0.89999999999999991</v>
      </c>
      <c r="BH52" s="2">
        <f t="shared" si="33"/>
        <v>0.76500000000000001</v>
      </c>
      <c r="BI52" s="2">
        <f t="shared" si="34"/>
        <v>0.67500000000000004</v>
      </c>
      <c r="BK52" s="14"/>
    </row>
    <row r="53" spans="1:63" ht="12" customHeight="1" x14ac:dyDescent="0.25">
      <c r="A53" s="4">
        <v>0</v>
      </c>
      <c r="B53" s="4">
        <v>0</v>
      </c>
      <c r="C53" s="4">
        <v>0</v>
      </c>
      <c r="D53" s="4">
        <v>0.2</v>
      </c>
      <c r="E53" s="4">
        <v>0.5</v>
      </c>
      <c r="F53" s="4">
        <v>0.4</v>
      </c>
      <c r="G53" s="4">
        <v>1</v>
      </c>
      <c r="H53" s="4">
        <v>0.4</v>
      </c>
      <c r="I53" s="4">
        <v>0.5</v>
      </c>
      <c r="J53" s="4">
        <v>0.2</v>
      </c>
      <c r="K53" s="4">
        <v>0</v>
      </c>
      <c r="L53" s="4">
        <v>0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5">
        <f t="shared" ref="X53:AG53" si="45">A53*$Q$45+B53*$R$45+C53*$S$45+A54*$Q$46+B54*$R$46+C54*$S$46+A55*$Q$47+B55*$R$47+C55*$S$47</f>
        <v>0</v>
      </c>
      <c r="Y53" s="5">
        <f t="shared" si="45"/>
        <v>-0.89999999999999991</v>
      </c>
      <c r="Z53" s="5">
        <f t="shared" si="45"/>
        <v>-1.1000000000000001</v>
      </c>
      <c r="AA53" s="5">
        <f t="shared" si="45"/>
        <v>0.10000000000000009</v>
      </c>
      <c r="AB53" s="5">
        <f t="shared" si="45"/>
        <v>-0.5</v>
      </c>
      <c r="AC53" s="5">
        <f t="shared" si="45"/>
        <v>0.5</v>
      </c>
      <c r="AD53" s="5">
        <f t="shared" si="45"/>
        <v>-9.9999999999999978E-2</v>
      </c>
      <c r="AE53" s="5">
        <f t="shared" si="45"/>
        <v>1.1000000000000001</v>
      </c>
      <c r="AF53" s="5">
        <f t="shared" si="45"/>
        <v>0.89999999999999991</v>
      </c>
      <c r="AG53" s="5">
        <f t="shared" si="45"/>
        <v>0</v>
      </c>
      <c r="AH53" s="1"/>
      <c r="AI53" s="1"/>
      <c r="AJ53" s="1"/>
      <c r="AK53" s="9">
        <f t="shared" ref="AK53:AT53" si="46">MAX(0,X53)</f>
        <v>0</v>
      </c>
      <c r="AL53" s="9">
        <f t="shared" si="46"/>
        <v>0</v>
      </c>
      <c r="AM53" s="9">
        <f t="shared" si="46"/>
        <v>0</v>
      </c>
      <c r="AN53" s="9">
        <f t="shared" si="46"/>
        <v>0.10000000000000009</v>
      </c>
      <c r="AO53" s="9">
        <f t="shared" si="46"/>
        <v>0</v>
      </c>
      <c r="AP53" s="9">
        <f t="shared" si="46"/>
        <v>0.5</v>
      </c>
      <c r="AQ53" s="9">
        <f t="shared" si="46"/>
        <v>0</v>
      </c>
      <c r="AR53" s="9">
        <f t="shared" si="46"/>
        <v>1.1000000000000001</v>
      </c>
      <c r="AS53" s="9">
        <f t="shared" si="46"/>
        <v>0.89999999999999991</v>
      </c>
      <c r="AT53" s="9">
        <f t="shared" si="46"/>
        <v>0</v>
      </c>
      <c r="AU53" s="1"/>
      <c r="AV53" s="1"/>
      <c r="AW53" s="1"/>
      <c r="AX53" s="1"/>
      <c r="AY53" s="1"/>
      <c r="AZ53" s="1"/>
      <c r="BA53" s="1"/>
      <c r="BB53" s="1"/>
      <c r="BC53" s="2">
        <v>0</v>
      </c>
      <c r="BD53" s="2">
        <v>0.4</v>
      </c>
      <c r="BE53" s="2">
        <v>0.4</v>
      </c>
      <c r="BF53" s="2">
        <v>0.4</v>
      </c>
      <c r="BG53" s="2">
        <f t="shared" si="32"/>
        <v>0</v>
      </c>
      <c r="BH53" s="2">
        <f t="shared" si="33"/>
        <v>0</v>
      </c>
      <c r="BI53" s="2">
        <f t="shared" si="34"/>
        <v>0</v>
      </c>
      <c r="BK53" s="14"/>
    </row>
    <row r="54" spans="1:63" ht="12" customHeight="1" x14ac:dyDescent="0.25">
      <c r="A54" s="4">
        <v>0</v>
      </c>
      <c r="B54" s="4">
        <v>0</v>
      </c>
      <c r="C54" s="4">
        <v>0</v>
      </c>
      <c r="D54" s="4">
        <v>0.5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  <c r="J54" s="4">
        <v>0.5</v>
      </c>
      <c r="K54" s="4">
        <v>0</v>
      </c>
      <c r="L54" s="4">
        <v>0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5">
        <f t="shared" ref="X54:AG54" si="47">A54*$Q$45+B54*$R$45+C54*$S$45+A55*$Q$46+B55*$R$46+C55*$S$46+A56*$Q$47+B56*$R$47+C56*$S$47</f>
        <v>0</v>
      </c>
      <c r="Y54" s="5">
        <f t="shared" si="47"/>
        <v>-0.7</v>
      </c>
      <c r="Z54" s="5">
        <f t="shared" si="47"/>
        <v>-0.8</v>
      </c>
      <c r="AA54" s="5">
        <f t="shared" si="47"/>
        <v>0</v>
      </c>
      <c r="AB54" s="5">
        <f t="shared" si="47"/>
        <v>9.9999999999999978E-2</v>
      </c>
      <c r="AC54" s="5">
        <f t="shared" si="47"/>
        <v>-9.9999999999999978E-2</v>
      </c>
      <c r="AD54" s="5">
        <f t="shared" si="47"/>
        <v>0</v>
      </c>
      <c r="AE54" s="5">
        <f t="shared" si="47"/>
        <v>0.8</v>
      </c>
      <c r="AF54" s="5">
        <f t="shared" si="47"/>
        <v>0.7</v>
      </c>
      <c r="AG54" s="5">
        <f t="shared" si="47"/>
        <v>0</v>
      </c>
      <c r="AH54" s="1"/>
      <c r="AI54" s="1"/>
      <c r="AJ54" s="1"/>
      <c r="AK54" s="9">
        <f t="shared" ref="AK54:AT54" si="48">MAX(0,X54)</f>
        <v>0</v>
      </c>
      <c r="AL54" s="9">
        <f t="shared" si="48"/>
        <v>0</v>
      </c>
      <c r="AM54" s="9">
        <f t="shared" si="48"/>
        <v>0</v>
      </c>
      <c r="AN54" s="9">
        <f t="shared" si="48"/>
        <v>0</v>
      </c>
      <c r="AO54" s="9">
        <f t="shared" si="48"/>
        <v>9.9999999999999978E-2</v>
      </c>
      <c r="AP54" s="9">
        <f t="shared" si="48"/>
        <v>0</v>
      </c>
      <c r="AQ54" s="9">
        <f t="shared" si="48"/>
        <v>0</v>
      </c>
      <c r="AR54" s="9">
        <f t="shared" si="48"/>
        <v>0.8</v>
      </c>
      <c r="AS54" s="9">
        <f t="shared" si="48"/>
        <v>0.7</v>
      </c>
      <c r="AT54" s="9">
        <f t="shared" si="48"/>
        <v>0</v>
      </c>
      <c r="AU54" s="1"/>
      <c r="AV54" s="1"/>
      <c r="AW54" s="1"/>
      <c r="AX54" s="1"/>
      <c r="AY54" s="1"/>
      <c r="AZ54" s="1"/>
      <c r="BA54" s="1"/>
      <c r="BB54" s="1"/>
      <c r="BC54" s="2">
        <v>1.6</v>
      </c>
      <c r="BD54" s="2">
        <v>0.45</v>
      </c>
      <c r="BE54" s="2">
        <v>0.51</v>
      </c>
      <c r="BF54" s="2">
        <v>0.35</v>
      </c>
      <c r="BG54" s="2">
        <f t="shared" si="32"/>
        <v>0.72000000000000008</v>
      </c>
      <c r="BH54" s="2">
        <f t="shared" si="33"/>
        <v>0.81600000000000006</v>
      </c>
      <c r="BI54" s="2">
        <f t="shared" si="34"/>
        <v>0.55999999999999994</v>
      </c>
      <c r="BK54" s="14"/>
    </row>
    <row r="55" spans="1:63" ht="12" customHeight="1" x14ac:dyDescent="0.25">
      <c r="A55" s="4">
        <v>0</v>
      </c>
      <c r="B55" s="4">
        <v>0</v>
      </c>
      <c r="C55" s="4">
        <v>0</v>
      </c>
      <c r="D55" s="4">
        <v>0.2</v>
      </c>
      <c r="E55" s="4">
        <v>0.5</v>
      </c>
      <c r="F55" s="4">
        <v>0.5</v>
      </c>
      <c r="G55" s="4">
        <v>0.4</v>
      </c>
      <c r="H55" s="4">
        <v>0.5</v>
      </c>
      <c r="I55" s="4">
        <v>0.5</v>
      </c>
      <c r="J55" s="4">
        <v>0.2</v>
      </c>
      <c r="K55" s="4">
        <v>0</v>
      </c>
      <c r="L55" s="4">
        <v>0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2">
        <v>1.1000000000000001</v>
      </c>
      <c r="BD55" s="2">
        <v>0.6</v>
      </c>
      <c r="BE55" s="2">
        <v>0.45</v>
      </c>
      <c r="BF55" s="2">
        <v>0.49</v>
      </c>
      <c r="BG55" s="2">
        <f t="shared" si="32"/>
        <v>0.66</v>
      </c>
      <c r="BH55" s="2">
        <f t="shared" si="33"/>
        <v>0.49500000000000005</v>
      </c>
      <c r="BI55" s="2">
        <f t="shared" si="34"/>
        <v>0.53900000000000003</v>
      </c>
      <c r="BK55" s="14"/>
    </row>
    <row r="56" spans="1:63" ht="12" customHeight="1" x14ac:dyDescent="0.25">
      <c r="A56" s="4">
        <v>0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</row>
    <row r="57" spans="1:63" ht="12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7" t="s">
        <v>15</v>
      </c>
      <c r="BD57" s="17" t="s">
        <v>16</v>
      </c>
      <c r="BE57" s="17" t="s">
        <v>17</v>
      </c>
      <c r="BF57" s="14"/>
      <c r="BG57" s="1"/>
      <c r="BH57" s="27" t="s">
        <v>14</v>
      </c>
      <c r="BI57" s="14"/>
      <c r="BJ57" s="1"/>
      <c r="BK57" s="1"/>
    </row>
    <row r="58" spans="1:63" ht="12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9">
        <v>0.1</v>
      </c>
      <c r="BD58" s="19">
        <v>0.3</v>
      </c>
      <c r="BE58" s="19">
        <v>0.7</v>
      </c>
      <c r="BF58" s="14"/>
      <c r="BG58" s="1"/>
      <c r="BH58" s="19" t="s">
        <v>19</v>
      </c>
      <c r="BI58" s="28">
        <f>SUM(BG47:BG55)+BC58</f>
        <v>4.7349999999999994</v>
      </c>
      <c r="BJ58" s="1"/>
      <c r="BK58" s="1"/>
    </row>
    <row r="59" spans="1:63" ht="12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0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9" t="s">
        <v>20</v>
      </c>
      <c r="BI59" s="28">
        <f>SUM(BH47:BH55)+BD58</f>
        <v>4.7610000000000001</v>
      </c>
      <c r="BJ59" s="1"/>
      <c r="BK59" s="1"/>
    </row>
    <row r="60" spans="1:63" ht="12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9" t="s">
        <v>21</v>
      </c>
      <c r="BI60" s="28">
        <f>SUM(BI47:BI55)+BE58</f>
        <v>4.649</v>
      </c>
      <c r="BJ60" s="1"/>
      <c r="BK60" s="1"/>
    </row>
    <row r="61" spans="1:63" ht="12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5"/>
      <c r="BD61" s="16" t="s">
        <v>23</v>
      </c>
      <c r="BE61" s="16" t="s">
        <v>23</v>
      </c>
      <c r="BF61" s="16" t="s">
        <v>23</v>
      </c>
      <c r="BG61" s="1"/>
      <c r="BH61" s="14"/>
      <c r="BI61" s="14"/>
      <c r="BJ61" s="1"/>
      <c r="BK61" s="1"/>
    </row>
    <row r="62" spans="1:63" ht="12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7" t="s">
        <v>34</v>
      </c>
      <c r="BD62" s="17" t="s">
        <v>24</v>
      </c>
      <c r="BE62" s="17" t="s">
        <v>25</v>
      </c>
      <c r="BF62" s="17" t="s">
        <v>26</v>
      </c>
      <c r="BG62" s="1"/>
      <c r="BH62" s="14"/>
      <c r="BI62" s="14"/>
      <c r="BJ62" s="1"/>
      <c r="BK62" s="1"/>
    </row>
    <row r="63" spans="1:63" ht="12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7" t="s">
        <v>27</v>
      </c>
      <c r="BD63" s="17" t="s">
        <v>28</v>
      </c>
      <c r="BE63" s="17" t="s">
        <v>29</v>
      </c>
      <c r="BF63" s="17" t="s">
        <v>29</v>
      </c>
      <c r="BG63" s="1"/>
      <c r="BH63" s="1"/>
      <c r="BI63" s="1"/>
      <c r="BJ63" s="1"/>
      <c r="BK63" s="1"/>
    </row>
    <row r="64" spans="1:63" ht="12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8" t="s">
        <v>30</v>
      </c>
      <c r="BD64" s="19">
        <f t="shared" ref="BD64:BD66" si="49">BI58</f>
        <v>4.7349999999999994</v>
      </c>
      <c r="BE64" s="20">
        <f t="shared" ref="BE64:BE66" si="50">EXP(BD64)</f>
        <v>113.86345871821004</v>
      </c>
      <c r="BF64" s="21">
        <f>BE64/BE68</f>
        <v>0.33968139206926434</v>
      </c>
      <c r="BG64" s="1"/>
      <c r="BH64" s="1"/>
      <c r="BI64" s="1"/>
      <c r="BJ64" s="1"/>
      <c r="BK64" s="1"/>
    </row>
    <row r="65" spans="1:63" ht="12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22" t="s">
        <v>31</v>
      </c>
      <c r="BD65" s="23">
        <f t="shared" si="49"/>
        <v>4.7610000000000001</v>
      </c>
      <c r="BE65" s="24">
        <f t="shared" si="50"/>
        <v>116.86273021731439</v>
      </c>
      <c r="BF65" s="25">
        <f>BE65/BE68</f>
        <v>0.34862892211514818</v>
      </c>
      <c r="BG65" s="1"/>
      <c r="BH65" s="1"/>
      <c r="BI65" s="1"/>
      <c r="BJ65" s="1"/>
      <c r="BK65" s="1"/>
    </row>
    <row r="66" spans="1:63" ht="12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8" t="s">
        <v>32</v>
      </c>
      <c r="BD66" s="19">
        <f t="shared" si="49"/>
        <v>4.649</v>
      </c>
      <c r="BE66" s="20">
        <f t="shared" si="50"/>
        <v>104.4804528666034</v>
      </c>
      <c r="BF66" s="21">
        <f>BE66/BE68</f>
        <v>0.31168968581558748</v>
      </c>
      <c r="BG66" s="1"/>
      <c r="BH66" s="1"/>
      <c r="BI66" s="1"/>
      <c r="BJ66" s="1"/>
      <c r="BK66" s="1"/>
    </row>
    <row r="67" spans="1:63" ht="12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8"/>
      <c r="BD67" s="19"/>
      <c r="BE67" s="20"/>
      <c r="BF67" s="21"/>
      <c r="BG67" s="1"/>
      <c r="BH67" s="1"/>
      <c r="BI67" s="1"/>
      <c r="BJ67" s="1"/>
      <c r="BK67" s="1"/>
    </row>
    <row r="68" spans="1:63" ht="12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26" t="s">
        <v>33</v>
      </c>
      <c r="BD68" s="20">
        <f t="shared" ref="BD68:BF68" si="51">SUM(BD64:BD67)</f>
        <v>14.145</v>
      </c>
      <c r="BE68" s="20">
        <f t="shared" si="51"/>
        <v>335.20664180212782</v>
      </c>
      <c r="BF68" s="21">
        <f t="shared" si="51"/>
        <v>1</v>
      </c>
      <c r="BG68" s="1"/>
      <c r="BH68" s="1"/>
      <c r="BI68" s="1"/>
      <c r="BJ68" s="1"/>
      <c r="BK68" s="1"/>
    </row>
    <row r="69" spans="1:63" ht="12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</row>
    <row r="70" spans="1:63" ht="12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</row>
    <row r="71" spans="1:63" ht="12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</row>
    <row r="72" spans="1:63" ht="12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</row>
    <row r="73" spans="1:63" ht="1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31" t="s">
        <v>35</v>
      </c>
      <c r="BD73" s="1"/>
      <c r="BE73" s="1"/>
      <c r="BF73" s="1"/>
      <c r="BG73" s="1"/>
      <c r="BH73" s="1"/>
      <c r="BI73" s="1"/>
      <c r="BJ73" s="1"/>
      <c r="BK73" s="1"/>
    </row>
    <row r="74" spans="1:63" ht="12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 t="s">
        <v>36</v>
      </c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 t="s">
        <v>3</v>
      </c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3" t="s">
        <v>4</v>
      </c>
      <c r="AY74" s="2"/>
      <c r="AZ74" s="2"/>
      <c r="BA74" s="1"/>
      <c r="BB74" s="1"/>
      <c r="BC74" s="13" t="s">
        <v>5</v>
      </c>
      <c r="BD74" s="13" t="s">
        <v>6</v>
      </c>
      <c r="BE74" s="13" t="s">
        <v>7</v>
      </c>
      <c r="BF74" s="13" t="s">
        <v>8</v>
      </c>
      <c r="BG74" s="13" t="s">
        <v>10</v>
      </c>
      <c r="BH74" s="13" t="s">
        <v>11</v>
      </c>
      <c r="BI74" s="13" t="s">
        <v>12</v>
      </c>
      <c r="BK74" s="14"/>
    </row>
    <row r="75" spans="1:63" ht="12" customHeight="1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"/>
      <c r="O75" s="1"/>
      <c r="P75" s="1"/>
      <c r="Q75" s="1"/>
      <c r="R75" s="1"/>
      <c r="S75" s="1"/>
      <c r="T75" s="1"/>
      <c r="U75" s="1"/>
      <c r="V75" s="1"/>
      <c r="W75" s="1"/>
      <c r="X75" s="5">
        <f t="shared" ref="X75:AG75" si="52">A76*$Q$45+B76*$R$45+C76*$S$45+A77*$Q$46+B77*$R$46+C77*$S$46+A78*$Q$47+B78*$R$47+C78*$S$47</f>
        <v>0</v>
      </c>
      <c r="Y75" s="5">
        <f t="shared" si="52"/>
        <v>-0.5</v>
      </c>
      <c r="Z75" s="5">
        <f t="shared" si="52"/>
        <v>-1</v>
      </c>
      <c r="AA75" s="5">
        <f t="shared" si="52"/>
        <v>0</v>
      </c>
      <c r="AB75" s="5">
        <f t="shared" si="52"/>
        <v>0</v>
      </c>
      <c r="AC75" s="5">
        <f t="shared" si="52"/>
        <v>0</v>
      </c>
      <c r="AD75" s="5">
        <f t="shared" si="52"/>
        <v>0.8</v>
      </c>
      <c r="AE75" s="5">
        <f t="shared" si="52"/>
        <v>0.7</v>
      </c>
      <c r="AF75" s="5">
        <f t="shared" si="52"/>
        <v>0</v>
      </c>
      <c r="AG75" s="5">
        <f t="shared" si="52"/>
        <v>0</v>
      </c>
      <c r="AH75" s="1"/>
      <c r="AI75" s="1"/>
      <c r="AJ75" s="1"/>
      <c r="AK75" s="5">
        <f t="shared" ref="AK75:AT75" si="53">MAX(0,X75)</f>
        <v>0</v>
      </c>
      <c r="AL75" s="5">
        <f t="shared" si="53"/>
        <v>0</v>
      </c>
      <c r="AM75" s="5">
        <f t="shared" si="53"/>
        <v>0</v>
      </c>
      <c r="AN75" s="5">
        <f t="shared" si="53"/>
        <v>0</v>
      </c>
      <c r="AO75" s="5">
        <f t="shared" si="53"/>
        <v>0</v>
      </c>
      <c r="AP75" s="5">
        <f t="shared" si="53"/>
        <v>0</v>
      </c>
      <c r="AQ75" s="5">
        <f t="shared" si="53"/>
        <v>0.8</v>
      </c>
      <c r="AR75" s="5">
        <f t="shared" si="53"/>
        <v>0.7</v>
      </c>
      <c r="AS75" s="5">
        <f t="shared" si="53"/>
        <v>0</v>
      </c>
      <c r="AT75" s="5">
        <f t="shared" si="53"/>
        <v>0</v>
      </c>
      <c r="AU75" s="1"/>
      <c r="AV75" s="1"/>
      <c r="AW75" s="1"/>
      <c r="AX75" s="2">
        <f>MAX(AK75:AM77)</f>
        <v>0</v>
      </c>
      <c r="AY75" s="2">
        <f>MAX(AN75:AP77)</f>
        <v>1.2999999999999998</v>
      </c>
      <c r="AZ75" s="2">
        <f>MAX(AQ75:AS77)</f>
        <v>1.5</v>
      </c>
      <c r="BA75" s="1"/>
      <c r="BB75" s="1"/>
      <c r="BC75" s="2">
        <v>0</v>
      </c>
      <c r="BD75" s="2">
        <v>0.4</v>
      </c>
      <c r="BE75" s="2">
        <v>0.4</v>
      </c>
      <c r="BF75" s="2">
        <v>0.4</v>
      </c>
      <c r="BG75" s="2">
        <f t="shared" ref="BG75:BG83" si="54">BC75*BD75</f>
        <v>0</v>
      </c>
      <c r="BH75" s="2">
        <f t="shared" ref="BH75:BH83" si="55">BC75*BE75</f>
        <v>0</v>
      </c>
      <c r="BI75" s="2">
        <f t="shared" ref="BI75:BI83" si="56">BC75*BF75</f>
        <v>0</v>
      </c>
      <c r="BK75" s="14"/>
    </row>
    <row r="76" spans="1:63" ht="12" customHeight="1" x14ac:dyDescent="0.25">
      <c r="A76" s="11">
        <v>0</v>
      </c>
      <c r="B76" s="11">
        <v>0</v>
      </c>
      <c r="C76" s="11">
        <v>0</v>
      </c>
      <c r="D76" s="11">
        <v>0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 s="11">
        <v>0</v>
      </c>
      <c r="L76" s="11">
        <v>0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5">
        <f t="shared" ref="X76:AG76" si="57">A77*$Q$45+B77*$R$45+C77*$S$45+A78*$Q$46+B78*$R$46+C78*$S$46+A79*$Q$47+B79*$R$47+C79*$S$47</f>
        <v>0</v>
      </c>
      <c r="Y76" s="5">
        <f t="shared" si="57"/>
        <v>-1</v>
      </c>
      <c r="Z76" s="5">
        <f t="shared" si="57"/>
        <v>-1.5</v>
      </c>
      <c r="AA76" s="5">
        <f t="shared" si="57"/>
        <v>0.7</v>
      </c>
      <c r="AB76" s="5">
        <f t="shared" si="57"/>
        <v>-0.10000000000000003</v>
      </c>
      <c r="AC76" s="5">
        <f t="shared" si="57"/>
        <v>-0.6</v>
      </c>
      <c r="AD76" s="5">
        <f t="shared" si="57"/>
        <v>1.3</v>
      </c>
      <c r="AE76" s="5">
        <f t="shared" si="57"/>
        <v>1.2</v>
      </c>
      <c r="AF76" s="5">
        <f t="shared" si="57"/>
        <v>0</v>
      </c>
      <c r="AG76" s="5">
        <f t="shared" si="57"/>
        <v>0</v>
      </c>
      <c r="AH76" s="1"/>
      <c r="AI76" s="1"/>
      <c r="AJ76" s="1"/>
      <c r="AK76" s="5">
        <f t="shared" ref="AK76:AT76" si="58">MAX(0,X76)</f>
        <v>0</v>
      </c>
      <c r="AL76" s="5">
        <f t="shared" si="58"/>
        <v>0</v>
      </c>
      <c r="AM76" s="5">
        <f t="shared" si="58"/>
        <v>0</v>
      </c>
      <c r="AN76" s="5">
        <f t="shared" si="58"/>
        <v>0.7</v>
      </c>
      <c r="AO76" s="5">
        <f t="shared" si="58"/>
        <v>0</v>
      </c>
      <c r="AP76" s="5">
        <f t="shared" si="58"/>
        <v>0</v>
      </c>
      <c r="AQ76" s="5">
        <f t="shared" si="58"/>
        <v>1.3</v>
      </c>
      <c r="AR76" s="5">
        <f t="shared" si="58"/>
        <v>1.2</v>
      </c>
      <c r="AS76" s="5">
        <f t="shared" si="58"/>
        <v>0</v>
      </c>
      <c r="AT76" s="5">
        <f t="shared" si="58"/>
        <v>0</v>
      </c>
      <c r="AU76" s="1"/>
      <c r="AV76" s="1"/>
      <c r="AW76" s="1"/>
      <c r="AX76" s="2">
        <f>MAX(AK78:AM80)</f>
        <v>0</v>
      </c>
      <c r="AY76" s="2">
        <f>MAX(AN78:AP80)</f>
        <v>0.8</v>
      </c>
      <c r="AZ76" s="2">
        <f>MAX(AQ78:AS80)</f>
        <v>1.3</v>
      </c>
      <c r="BA76" s="1"/>
      <c r="BB76" s="1"/>
      <c r="BC76" s="2">
        <v>1.3</v>
      </c>
      <c r="BD76" s="2">
        <v>0.44</v>
      </c>
      <c r="BE76" s="2">
        <v>0.48</v>
      </c>
      <c r="BF76" s="2">
        <v>0.44</v>
      </c>
      <c r="BG76" s="2">
        <f t="shared" si="54"/>
        <v>0.57200000000000006</v>
      </c>
      <c r="BH76" s="2">
        <f t="shared" si="55"/>
        <v>0.624</v>
      </c>
      <c r="BI76" s="2">
        <f t="shared" si="56"/>
        <v>0.57200000000000006</v>
      </c>
      <c r="BK76" s="14"/>
    </row>
    <row r="77" spans="1:63" ht="12" customHeight="1" x14ac:dyDescent="0.25">
      <c r="A77" s="11">
        <v>0</v>
      </c>
      <c r="B77" s="11">
        <v>0</v>
      </c>
      <c r="C77" s="11">
        <v>0</v>
      </c>
      <c r="D77" s="11">
        <v>0</v>
      </c>
      <c r="E77" s="11">
        <v>0.5</v>
      </c>
      <c r="F77" s="11">
        <v>1</v>
      </c>
      <c r="G77" s="11">
        <v>1</v>
      </c>
      <c r="H77" s="11">
        <v>0.5</v>
      </c>
      <c r="I77" s="11">
        <v>0.2</v>
      </c>
      <c r="J77" s="11">
        <v>0</v>
      </c>
      <c r="K77" s="11">
        <v>0</v>
      </c>
      <c r="L77" s="11">
        <v>0</v>
      </c>
      <c r="M77" s="1"/>
      <c r="N77" s="1"/>
      <c r="O77" s="1"/>
      <c r="P77" s="1"/>
      <c r="Q77" s="41" t="s">
        <v>1</v>
      </c>
      <c r="R77" s="42"/>
      <c r="S77" s="8"/>
      <c r="T77" s="1"/>
      <c r="U77" s="1"/>
      <c r="V77" s="1"/>
      <c r="W77" s="1"/>
      <c r="X77" s="5">
        <f t="shared" ref="X77:AG77" si="59">A78*$Q$45+B78*$R$45+C78*$S$45+A79*$Q$46+B79*$R$46+C79*$S$46+A80*$Q$47+B80*$R$47+C80*$S$47</f>
        <v>0</v>
      </c>
      <c r="Y77" s="5">
        <f t="shared" si="59"/>
        <v>-1</v>
      </c>
      <c r="Z77" s="5">
        <f t="shared" si="59"/>
        <v>-1.5</v>
      </c>
      <c r="AA77" s="5">
        <f t="shared" si="59"/>
        <v>1.2999999999999998</v>
      </c>
      <c r="AB77" s="5">
        <f t="shared" si="59"/>
        <v>-0.2</v>
      </c>
      <c r="AC77" s="5">
        <f t="shared" si="59"/>
        <v>-1.6</v>
      </c>
      <c r="AD77" s="5">
        <f t="shared" si="59"/>
        <v>1.5</v>
      </c>
      <c r="AE77" s="5">
        <f t="shared" si="59"/>
        <v>1.5</v>
      </c>
      <c r="AF77" s="5">
        <f t="shared" si="59"/>
        <v>0</v>
      </c>
      <c r="AG77" s="5">
        <f t="shared" si="59"/>
        <v>0</v>
      </c>
      <c r="AH77" s="1"/>
      <c r="AI77" s="1"/>
      <c r="AJ77" s="1"/>
      <c r="AK77" s="5">
        <f t="shared" ref="AK77:AT77" si="60">MAX(0,X77)</f>
        <v>0</v>
      </c>
      <c r="AL77" s="5">
        <f t="shared" si="60"/>
        <v>0</v>
      </c>
      <c r="AM77" s="5">
        <f t="shared" si="60"/>
        <v>0</v>
      </c>
      <c r="AN77" s="5">
        <f t="shared" si="60"/>
        <v>1.2999999999999998</v>
      </c>
      <c r="AO77" s="5">
        <f t="shared" si="60"/>
        <v>0</v>
      </c>
      <c r="AP77" s="5">
        <f t="shared" si="60"/>
        <v>0</v>
      </c>
      <c r="AQ77" s="5">
        <f t="shared" si="60"/>
        <v>1.5</v>
      </c>
      <c r="AR77" s="5">
        <f t="shared" si="60"/>
        <v>1.5</v>
      </c>
      <c r="AS77" s="5">
        <f t="shared" si="60"/>
        <v>0</v>
      </c>
      <c r="AT77" s="5">
        <f t="shared" si="60"/>
        <v>0</v>
      </c>
      <c r="AU77" s="1"/>
      <c r="AV77" s="1"/>
      <c r="AW77" s="1"/>
      <c r="AX77" s="2">
        <f>MAX(AK81:AM83)</f>
        <v>0</v>
      </c>
      <c r="AY77" s="2">
        <f>MAX(AN81:AP83)</f>
        <v>0.7</v>
      </c>
      <c r="AZ77" s="2">
        <f>MAX(AQ81:AS83)</f>
        <v>1.3</v>
      </c>
      <c r="BA77" s="1"/>
      <c r="BB77" s="1"/>
      <c r="BC77" s="2">
        <v>1.5</v>
      </c>
      <c r="BD77" s="2">
        <v>0.55000000000000004</v>
      </c>
      <c r="BE77" s="2">
        <v>0.51</v>
      </c>
      <c r="BF77" s="2">
        <v>0.51</v>
      </c>
      <c r="BG77" s="2">
        <f t="shared" si="54"/>
        <v>0.82500000000000007</v>
      </c>
      <c r="BH77" s="2">
        <f t="shared" si="55"/>
        <v>0.76500000000000001</v>
      </c>
      <c r="BI77" s="2">
        <f t="shared" si="56"/>
        <v>0.76500000000000001</v>
      </c>
      <c r="BK77" s="14"/>
    </row>
    <row r="78" spans="1:63" ht="12" customHeight="1" x14ac:dyDescent="0.25">
      <c r="A78" s="11">
        <v>0</v>
      </c>
      <c r="B78" s="11">
        <v>0</v>
      </c>
      <c r="C78" s="11">
        <v>0</v>
      </c>
      <c r="D78" s="11">
        <v>0.5</v>
      </c>
      <c r="E78" s="11">
        <v>1</v>
      </c>
      <c r="F78" s="11">
        <v>0.5</v>
      </c>
      <c r="G78" s="11">
        <v>0.5</v>
      </c>
      <c r="H78" s="11">
        <v>1</v>
      </c>
      <c r="I78" s="11">
        <v>0.5</v>
      </c>
      <c r="J78" s="11">
        <v>0</v>
      </c>
      <c r="K78" s="11">
        <v>0</v>
      </c>
      <c r="L78" s="11">
        <v>0</v>
      </c>
      <c r="M78" s="1"/>
      <c r="N78" s="1"/>
      <c r="O78" s="1"/>
      <c r="P78" s="1"/>
      <c r="Q78" s="2">
        <v>0</v>
      </c>
      <c r="R78" s="2">
        <v>1</v>
      </c>
      <c r="S78" s="2">
        <v>-1</v>
      </c>
      <c r="T78" s="1"/>
      <c r="U78" s="1"/>
      <c r="V78" s="1"/>
      <c r="W78" s="1"/>
      <c r="X78" s="5">
        <f t="shared" ref="X78:AG78" si="61">A79*$Q$45+B79*$R$45+C79*$S$45+A80*$Q$46+B80*$R$46+C80*$S$46+A81*$Q$47+B81*$R$47+C81*$S$47</f>
        <v>0</v>
      </c>
      <c r="Y78" s="5">
        <f t="shared" si="61"/>
        <v>-0.5</v>
      </c>
      <c r="Z78" s="5">
        <f t="shared" si="61"/>
        <v>-1.2</v>
      </c>
      <c r="AA78" s="5">
        <f t="shared" si="61"/>
        <v>0.5</v>
      </c>
      <c r="AB78" s="5">
        <f t="shared" si="61"/>
        <v>-0.7</v>
      </c>
      <c r="AC78" s="5">
        <f t="shared" si="61"/>
        <v>-0.60000000000000009</v>
      </c>
      <c r="AD78" s="5">
        <f t="shared" si="61"/>
        <v>1.3</v>
      </c>
      <c r="AE78" s="5">
        <f t="shared" si="61"/>
        <v>1.2</v>
      </c>
      <c r="AF78" s="5">
        <f t="shared" si="61"/>
        <v>0</v>
      </c>
      <c r="AG78" s="5">
        <f t="shared" si="61"/>
        <v>0</v>
      </c>
      <c r="AH78" s="1"/>
      <c r="AI78" s="1"/>
      <c r="AJ78" s="1"/>
      <c r="AK78" s="5">
        <f t="shared" ref="AK78:AT78" si="62">MAX(0,X78)</f>
        <v>0</v>
      </c>
      <c r="AL78" s="5">
        <f t="shared" si="62"/>
        <v>0</v>
      </c>
      <c r="AM78" s="5">
        <f t="shared" si="62"/>
        <v>0</v>
      </c>
      <c r="AN78" s="5">
        <f t="shared" si="62"/>
        <v>0.5</v>
      </c>
      <c r="AO78" s="5">
        <f t="shared" si="62"/>
        <v>0</v>
      </c>
      <c r="AP78" s="5">
        <f t="shared" si="62"/>
        <v>0</v>
      </c>
      <c r="AQ78" s="5">
        <f t="shared" si="62"/>
        <v>1.3</v>
      </c>
      <c r="AR78" s="5">
        <f t="shared" si="62"/>
        <v>1.2</v>
      </c>
      <c r="AS78" s="5">
        <f t="shared" si="62"/>
        <v>0</v>
      </c>
      <c r="AT78" s="5">
        <f t="shared" si="62"/>
        <v>0</v>
      </c>
      <c r="AU78" s="1"/>
      <c r="AV78" s="1"/>
      <c r="AW78" s="1"/>
      <c r="AX78" s="1"/>
      <c r="AY78" s="1"/>
      <c r="AZ78" s="1"/>
      <c r="BA78" s="1"/>
      <c r="BB78" s="1"/>
      <c r="BC78" s="2">
        <v>0</v>
      </c>
      <c r="BD78" s="2">
        <v>0.4</v>
      </c>
      <c r="BE78" s="2">
        <v>0.4</v>
      </c>
      <c r="BF78" s="2">
        <v>0.4</v>
      </c>
      <c r="BG78" s="2">
        <f t="shared" si="54"/>
        <v>0</v>
      </c>
      <c r="BH78" s="2">
        <f t="shared" si="55"/>
        <v>0</v>
      </c>
      <c r="BI78" s="2">
        <f t="shared" si="56"/>
        <v>0</v>
      </c>
      <c r="BK78" s="14"/>
    </row>
    <row r="79" spans="1:63" ht="12" customHeight="1" x14ac:dyDescent="0.25">
      <c r="A79" s="11">
        <v>0</v>
      </c>
      <c r="B79" s="11">
        <v>0</v>
      </c>
      <c r="C79" s="11">
        <v>0</v>
      </c>
      <c r="D79" s="11">
        <v>0.5</v>
      </c>
      <c r="E79" s="11">
        <v>1</v>
      </c>
      <c r="F79" s="11">
        <v>0.3</v>
      </c>
      <c r="G79" s="11">
        <v>0.4</v>
      </c>
      <c r="H79" s="11">
        <v>1</v>
      </c>
      <c r="I79" s="11">
        <v>0.5</v>
      </c>
      <c r="J79" s="11">
        <v>0</v>
      </c>
      <c r="K79" s="11">
        <v>0</v>
      </c>
      <c r="L79" s="11">
        <v>0</v>
      </c>
      <c r="M79" s="1"/>
      <c r="N79" s="1"/>
      <c r="O79" s="1"/>
      <c r="P79" s="1"/>
      <c r="Q79" s="2">
        <v>0</v>
      </c>
      <c r="R79" s="2">
        <v>1</v>
      </c>
      <c r="S79" s="2">
        <v>-1</v>
      </c>
      <c r="T79" s="1"/>
      <c r="U79" s="1"/>
      <c r="V79" s="1"/>
      <c r="W79" s="1"/>
      <c r="X79" s="5">
        <f t="shared" ref="X79:AG79" si="63">A80*$Q$45+B80*$R$45+C80*$S$45+A81*$Q$46+B81*$R$46+C81*$S$46+A82*$Q$47+B82*$R$47+C82*$S$47</f>
        <v>0</v>
      </c>
      <c r="Y79" s="5">
        <f t="shared" si="63"/>
        <v>0</v>
      </c>
      <c r="Z79" s="5">
        <f t="shared" si="63"/>
        <v>-1.2</v>
      </c>
      <c r="AA79" s="5">
        <f t="shared" si="63"/>
        <v>-0.7</v>
      </c>
      <c r="AB79" s="5">
        <f t="shared" si="63"/>
        <v>-9.9999999999999978E-2</v>
      </c>
      <c r="AC79" s="5">
        <f t="shared" si="63"/>
        <v>0.2</v>
      </c>
      <c r="AD79" s="5">
        <f t="shared" si="63"/>
        <v>1.1000000000000001</v>
      </c>
      <c r="AE79" s="5">
        <f t="shared" si="63"/>
        <v>0.7</v>
      </c>
      <c r="AF79" s="5">
        <f t="shared" si="63"/>
        <v>0</v>
      </c>
      <c r="AG79" s="5">
        <f t="shared" si="63"/>
        <v>0</v>
      </c>
      <c r="AH79" s="1"/>
      <c r="AI79" s="1"/>
      <c r="AJ79" s="1"/>
      <c r="AK79" s="5">
        <f t="shared" ref="AK79:AT79" si="64">MAX(0,X79)</f>
        <v>0</v>
      </c>
      <c r="AL79" s="5">
        <f t="shared" si="64"/>
        <v>0</v>
      </c>
      <c r="AM79" s="5">
        <f t="shared" si="64"/>
        <v>0</v>
      </c>
      <c r="AN79" s="5">
        <f t="shared" si="64"/>
        <v>0</v>
      </c>
      <c r="AO79" s="5">
        <f t="shared" si="64"/>
        <v>0</v>
      </c>
      <c r="AP79" s="5">
        <f t="shared" si="64"/>
        <v>0.2</v>
      </c>
      <c r="AQ79" s="5">
        <f t="shared" si="64"/>
        <v>1.1000000000000001</v>
      </c>
      <c r="AR79" s="5">
        <f t="shared" si="64"/>
        <v>0.7</v>
      </c>
      <c r="AS79" s="5">
        <f t="shared" si="64"/>
        <v>0</v>
      </c>
      <c r="AT79" s="5">
        <f t="shared" si="64"/>
        <v>0</v>
      </c>
      <c r="AU79" s="1"/>
      <c r="AV79" s="1"/>
      <c r="AW79" s="1"/>
      <c r="AX79" s="1"/>
      <c r="AY79" s="1"/>
      <c r="AZ79" s="1"/>
      <c r="BA79" s="1"/>
      <c r="BB79" s="1"/>
      <c r="BC79" s="2">
        <v>0.8</v>
      </c>
      <c r="BD79" s="2">
        <v>0.57999999999999996</v>
      </c>
      <c r="BE79" s="2">
        <v>0.6</v>
      </c>
      <c r="BF79" s="2">
        <v>0.5</v>
      </c>
      <c r="BG79" s="2">
        <f t="shared" si="54"/>
        <v>0.46399999999999997</v>
      </c>
      <c r="BH79" s="2">
        <f t="shared" si="55"/>
        <v>0.48</v>
      </c>
      <c r="BI79" s="2">
        <f t="shared" si="56"/>
        <v>0.4</v>
      </c>
      <c r="BK79" s="14"/>
    </row>
    <row r="80" spans="1:63" ht="12" customHeight="1" x14ac:dyDescent="0.25">
      <c r="A80" s="11">
        <v>0</v>
      </c>
      <c r="B80" s="11">
        <v>0</v>
      </c>
      <c r="C80" s="11">
        <v>0</v>
      </c>
      <c r="D80" s="11">
        <v>0</v>
      </c>
      <c r="E80" s="11">
        <v>0.5</v>
      </c>
      <c r="F80" s="11">
        <v>0.4</v>
      </c>
      <c r="G80" s="11">
        <v>0.5</v>
      </c>
      <c r="H80" s="11">
        <v>1</v>
      </c>
      <c r="I80" s="11">
        <v>0.5</v>
      </c>
      <c r="J80" s="11">
        <v>0</v>
      </c>
      <c r="K80" s="11">
        <v>0</v>
      </c>
      <c r="L80" s="11">
        <v>0</v>
      </c>
      <c r="M80" s="1"/>
      <c r="N80" s="1"/>
      <c r="O80" s="1"/>
      <c r="P80" s="1"/>
      <c r="Q80" s="2">
        <v>0</v>
      </c>
      <c r="R80" s="2">
        <v>1</v>
      </c>
      <c r="S80" s="2">
        <v>-1</v>
      </c>
      <c r="T80" s="1"/>
      <c r="U80" s="1"/>
      <c r="V80" s="1"/>
      <c r="W80" s="1"/>
      <c r="X80" s="5">
        <f t="shared" ref="X80:AG80" si="65">A81*$Q$45+B81*$R$45+C81*$S$45+A82*$Q$46+B82*$R$46+C82*$S$46+A83*$Q$47+B83*$R$47+C83*$S$47</f>
        <v>0</v>
      </c>
      <c r="Y80" s="5">
        <f t="shared" si="65"/>
        <v>-0.3</v>
      </c>
      <c r="Z80" s="5">
        <f t="shared" si="65"/>
        <v>-1.4</v>
      </c>
      <c r="AA80" s="5">
        <f t="shared" si="65"/>
        <v>-0.30000000000000004</v>
      </c>
      <c r="AB80" s="5">
        <f t="shared" si="65"/>
        <v>0.2</v>
      </c>
      <c r="AC80" s="5">
        <f t="shared" si="65"/>
        <v>0.8</v>
      </c>
      <c r="AD80" s="5">
        <f t="shared" si="65"/>
        <v>0.8</v>
      </c>
      <c r="AE80" s="5">
        <f t="shared" si="65"/>
        <v>0.2</v>
      </c>
      <c r="AF80" s="5">
        <f t="shared" si="65"/>
        <v>0</v>
      </c>
      <c r="AG80" s="5">
        <f t="shared" si="65"/>
        <v>0</v>
      </c>
      <c r="AH80" s="1"/>
      <c r="AI80" s="1"/>
      <c r="AJ80" s="1"/>
      <c r="AK80" s="5">
        <f t="shared" ref="AK80:AT80" si="66">MAX(0,X80)</f>
        <v>0</v>
      </c>
      <c r="AL80" s="5">
        <f t="shared" si="66"/>
        <v>0</v>
      </c>
      <c r="AM80" s="5">
        <f t="shared" si="66"/>
        <v>0</v>
      </c>
      <c r="AN80" s="5">
        <f t="shared" si="66"/>
        <v>0</v>
      </c>
      <c r="AO80" s="5">
        <f t="shared" si="66"/>
        <v>0.2</v>
      </c>
      <c r="AP80" s="5">
        <f t="shared" si="66"/>
        <v>0.8</v>
      </c>
      <c r="AQ80" s="5">
        <f t="shared" si="66"/>
        <v>0.8</v>
      </c>
      <c r="AR80" s="5">
        <f t="shared" si="66"/>
        <v>0.2</v>
      </c>
      <c r="AS80" s="5">
        <f t="shared" si="66"/>
        <v>0</v>
      </c>
      <c r="AT80" s="5">
        <f t="shared" si="66"/>
        <v>0</v>
      </c>
      <c r="AU80" s="1"/>
      <c r="AV80" s="1"/>
      <c r="AW80" s="1"/>
      <c r="AX80" s="1"/>
      <c r="AY80" s="1"/>
      <c r="AZ80" s="1"/>
      <c r="BA80" s="1"/>
      <c r="BB80" s="1"/>
      <c r="BC80" s="2">
        <v>1.3</v>
      </c>
      <c r="BD80" s="2">
        <v>0.6</v>
      </c>
      <c r="BE80" s="2">
        <v>0.51</v>
      </c>
      <c r="BF80" s="2">
        <v>0.45</v>
      </c>
      <c r="BG80" s="2">
        <f t="shared" si="54"/>
        <v>0.78</v>
      </c>
      <c r="BH80" s="2">
        <f t="shared" si="55"/>
        <v>0.66300000000000003</v>
      </c>
      <c r="BI80" s="2">
        <f t="shared" si="56"/>
        <v>0.58500000000000008</v>
      </c>
      <c r="BK80" s="14"/>
    </row>
    <row r="81" spans="1:63" ht="12" customHeight="1" x14ac:dyDescent="0.25">
      <c r="A81" s="11">
        <v>0</v>
      </c>
      <c r="B81" s="11">
        <v>0</v>
      </c>
      <c r="C81" s="11">
        <v>0</v>
      </c>
      <c r="D81" s="11">
        <v>0</v>
      </c>
      <c r="E81" s="11">
        <v>0.2</v>
      </c>
      <c r="F81" s="11">
        <v>0.5</v>
      </c>
      <c r="G81" s="11">
        <v>1</v>
      </c>
      <c r="H81" s="11">
        <v>0.5</v>
      </c>
      <c r="I81" s="11">
        <v>0.2</v>
      </c>
      <c r="J81" s="11">
        <v>0</v>
      </c>
      <c r="K81" s="11">
        <v>0</v>
      </c>
      <c r="L81" s="11">
        <v>0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5">
        <f t="shared" ref="X81:AG81" si="67">A82*$Q$45+B82*$R$45+C82*$S$45+A83*$Q$46+B83*$R$46+C83*$S$46+A84*$Q$47+B84*$R$47+C84*$S$47</f>
        <v>0</v>
      </c>
      <c r="Y81" s="5">
        <f t="shared" si="67"/>
        <v>-0.8</v>
      </c>
      <c r="Z81" s="5">
        <f t="shared" si="67"/>
        <v>-1.7</v>
      </c>
      <c r="AA81" s="5">
        <f t="shared" si="67"/>
        <v>0</v>
      </c>
      <c r="AB81" s="5">
        <f t="shared" si="67"/>
        <v>0.7</v>
      </c>
      <c r="AC81" s="5">
        <f t="shared" si="67"/>
        <v>0.30000000000000004</v>
      </c>
      <c r="AD81" s="5">
        <f t="shared" si="67"/>
        <v>0.5</v>
      </c>
      <c r="AE81" s="5">
        <f t="shared" si="67"/>
        <v>1</v>
      </c>
      <c r="AF81" s="5">
        <f t="shared" si="67"/>
        <v>0</v>
      </c>
      <c r="AG81" s="5">
        <f t="shared" si="67"/>
        <v>0</v>
      </c>
      <c r="AH81" s="1"/>
      <c r="AI81" s="1"/>
      <c r="AJ81" s="1"/>
      <c r="AK81" s="5">
        <f t="shared" ref="AK81:AT81" si="68">MAX(0,X81)</f>
        <v>0</v>
      </c>
      <c r="AL81" s="5">
        <f t="shared" si="68"/>
        <v>0</v>
      </c>
      <c r="AM81" s="5">
        <f t="shared" si="68"/>
        <v>0</v>
      </c>
      <c r="AN81" s="5">
        <f t="shared" si="68"/>
        <v>0</v>
      </c>
      <c r="AO81" s="5">
        <f t="shared" si="68"/>
        <v>0.7</v>
      </c>
      <c r="AP81" s="5">
        <f t="shared" si="68"/>
        <v>0.30000000000000004</v>
      </c>
      <c r="AQ81" s="5">
        <f t="shared" si="68"/>
        <v>0.5</v>
      </c>
      <c r="AR81" s="5">
        <f t="shared" si="68"/>
        <v>1</v>
      </c>
      <c r="AS81" s="5">
        <f t="shared" si="68"/>
        <v>0</v>
      </c>
      <c r="AT81" s="5">
        <f t="shared" si="68"/>
        <v>0</v>
      </c>
      <c r="AU81" s="1"/>
      <c r="AV81" s="1"/>
      <c r="AW81" s="1"/>
      <c r="AX81" s="1"/>
      <c r="AY81" s="1"/>
      <c r="AZ81" s="1"/>
      <c r="BA81" s="1"/>
      <c r="BB81" s="1"/>
      <c r="BC81" s="2">
        <v>0</v>
      </c>
      <c r="BD81" s="2">
        <v>0.4</v>
      </c>
      <c r="BE81" s="2">
        <v>0.4</v>
      </c>
      <c r="BF81" s="2">
        <v>0.4</v>
      </c>
      <c r="BG81" s="2">
        <f t="shared" si="54"/>
        <v>0</v>
      </c>
      <c r="BH81" s="2">
        <f t="shared" si="55"/>
        <v>0</v>
      </c>
      <c r="BI81" s="2">
        <f t="shared" si="56"/>
        <v>0</v>
      </c>
      <c r="BK81" s="14"/>
    </row>
    <row r="82" spans="1:63" ht="12" customHeight="1" x14ac:dyDescent="0.25">
      <c r="A82" s="11">
        <v>0</v>
      </c>
      <c r="B82" s="11">
        <v>0</v>
      </c>
      <c r="C82" s="11">
        <v>0</v>
      </c>
      <c r="D82" s="11">
        <v>0</v>
      </c>
      <c r="E82" s="11">
        <v>0.5</v>
      </c>
      <c r="F82" s="11">
        <v>1</v>
      </c>
      <c r="G82" s="11">
        <v>0.5</v>
      </c>
      <c r="H82" s="11">
        <v>0.3</v>
      </c>
      <c r="I82" s="11">
        <v>0</v>
      </c>
      <c r="J82" s="11">
        <v>0</v>
      </c>
      <c r="K82" s="11">
        <v>0</v>
      </c>
      <c r="L82" s="11">
        <v>0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5">
        <f t="shared" ref="X82:AG82" si="69">A83*$Q$45+B83*$R$45+C83*$S$45+A84*$Q$46+B84*$R$46+C84*$S$46+A85*$Q$47+B85*$R$47+C85*$S$47</f>
        <v>0</v>
      </c>
      <c r="Y82" s="5">
        <f t="shared" si="69"/>
        <v>-1.1000000000000001</v>
      </c>
      <c r="Z82" s="5">
        <f t="shared" si="69"/>
        <v>-1.4</v>
      </c>
      <c r="AA82" s="5">
        <f t="shared" si="69"/>
        <v>0.5</v>
      </c>
      <c r="AB82" s="5">
        <f t="shared" si="69"/>
        <v>0.19999999999999996</v>
      </c>
      <c r="AC82" s="5">
        <f t="shared" si="69"/>
        <v>0.10000000000000009</v>
      </c>
      <c r="AD82" s="5">
        <f t="shared" si="69"/>
        <v>0.39999999999999997</v>
      </c>
      <c r="AE82" s="5">
        <f t="shared" si="69"/>
        <v>1.3</v>
      </c>
      <c r="AF82" s="5">
        <f t="shared" si="69"/>
        <v>0</v>
      </c>
      <c r="AG82" s="5">
        <f t="shared" si="69"/>
        <v>0</v>
      </c>
      <c r="AH82" s="1"/>
      <c r="AI82" s="1"/>
      <c r="AJ82" s="1"/>
      <c r="AK82" s="5">
        <f t="shared" ref="AK82:AT82" si="70">MAX(0,X82)</f>
        <v>0</v>
      </c>
      <c r="AL82" s="5">
        <f t="shared" si="70"/>
        <v>0</v>
      </c>
      <c r="AM82" s="5">
        <f t="shared" si="70"/>
        <v>0</v>
      </c>
      <c r="AN82" s="5">
        <f t="shared" si="70"/>
        <v>0.5</v>
      </c>
      <c r="AO82" s="5">
        <f t="shared" si="70"/>
        <v>0.19999999999999996</v>
      </c>
      <c r="AP82" s="5">
        <f t="shared" si="70"/>
        <v>0.10000000000000009</v>
      </c>
      <c r="AQ82" s="5">
        <f t="shared" si="70"/>
        <v>0.39999999999999997</v>
      </c>
      <c r="AR82" s="5">
        <f t="shared" si="70"/>
        <v>1.3</v>
      </c>
      <c r="AS82" s="5">
        <f t="shared" si="70"/>
        <v>0</v>
      </c>
      <c r="AT82" s="5">
        <f t="shared" si="70"/>
        <v>0</v>
      </c>
      <c r="AU82" s="1"/>
      <c r="AV82" s="1"/>
      <c r="AW82" s="1"/>
      <c r="AX82" s="1"/>
      <c r="AY82" s="1"/>
      <c r="AZ82" s="1"/>
      <c r="BA82" s="1"/>
      <c r="BB82" s="1"/>
      <c r="BC82" s="2">
        <v>0.7</v>
      </c>
      <c r="BD82" s="2">
        <v>0.45</v>
      </c>
      <c r="BE82" s="2">
        <v>0.51</v>
      </c>
      <c r="BF82" s="2">
        <v>0.35</v>
      </c>
      <c r="BG82" s="2">
        <f t="shared" si="54"/>
        <v>0.315</v>
      </c>
      <c r="BH82" s="2">
        <f t="shared" si="55"/>
        <v>0.35699999999999998</v>
      </c>
      <c r="BI82" s="2">
        <f t="shared" si="56"/>
        <v>0.24499999999999997</v>
      </c>
      <c r="BK82" s="14"/>
    </row>
    <row r="83" spans="1:63" ht="12" customHeight="1" x14ac:dyDescent="0.25">
      <c r="A83" s="11">
        <v>0</v>
      </c>
      <c r="B83" s="11">
        <v>0</v>
      </c>
      <c r="C83" s="11">
        <v>0</v>
      </c>
      <c r="D83" s="11">
        <v>0.3</v>
      </c>
      <c r="E83" s="11">
        <v>1</v>
      </c>
      <c r="F83" s="11">
        <v>0.5</v>
      </c>
      <c r="G83" s="11">
        <v>0.3</v>
      </c>
      <c r="H83" s="11">
        <v>0.2</v>
      </c>
      <c r="I83" s="11">
        <v>0</v>
      </c>
      <c r="J83" s="11">
        <v>0</v>
      </c>
      <c r="K83" s="11">
        <v>0</v>
      </c>
      <c r="L83" s="11">
        <v>0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5">
        <f t="shared" ref="X83:AG83" si="71">A84*$Q$45+B84*$R$45+C84*$S$45+A85*$Q$46+B85*$R$46+C85*$S$46+A86*$Q$47+B86*$R$47+C86*$S$47</f>
        <v>0</v>
      </c>
      <c r="Y83" s="5">
        <f t="shared" si="71"/>
        <v>-0.8</v>
      </c>
      <c r="Z83" s="5">
        <f t="shared" si="71"/>
        <v>-0.7</v>
      </c>
      <c r="AA83" s="5">
        <f t="shared" si="71"/>
        <v>0</v>
      </c>
      <c r="AB83" s="5">
        <f t="shared" si="71"/>
        <v>0</v>
      </c>
      <c r="AC83" s="5">
        <f t="shared" si="71"/>
        <v>0</v>
      </c>
      <c r="AD83" s="5">
        <f t="shared" si="71"/>
        <v>0.2</v>
      </c>
      <c r="AE83" s="5">
        <f t="shared" si="71"/>
        <v>1.3</v>
      </c>
      <c r="AF83" s="5">
        <f t="shared" si="71"/>
        <v>0</v>
      </c>
      <c r="AG83" s="5">
        <f t="shared" si="71"/>
        <v>0</v>
      </c>
      <c r="AH83" s="1"/>
      <c r="AI83" s="1"/>
      <c r="AJ83" s="1"/>
      <c r="AK83" s="5">
        <f t="shared" ref="AK83:AT83" si="72">MAX(0,X83)</f>
        <v>0</v>
      </c>
      <c r="AL83" s="5">
        <f t="shared" si="72"/>
        <v>0</v>
      </c>
      <c r="AM83" s="5">
        <f t="shared" si="72"/>
        <v>0</v>
      </c>
      <c r="AN83" s="5">
        <f t="shared" si="72"/>
        <v>0</v>
      </c>
      <c r="AO83" s="5">
        <f t="shared" si="72"/>
        <v>0</v>
      </c>
      <c r="AP83" s="5">
        <f t="shared" si="72"/>
        <v>0</v>
      </c>
      <c r="AQ83" s="5">
        <f t="shared" si="72"/>
        <v>0.2</v>
      </c>
      <c r="AR83" s="5">
        <f t="shared" si="72"/>
        <v>1.3</v>
      </c>
      <c r="AS83" s="5">
        <f t="shared" si="72"/>
        <v>0</v>
      </c>
      <c r="AT83" s="5">
        <f t="shared" si="72"/>
        <v>0</v>
      </c>
      <c r="AU83" s="1"/>
      <c r="AV83" s="1"/>
      <c r="AW83" s="1"/>
      <c r="AX83" s="1"/>
      <c r="AY83" s="1"/>
      <c r="AZ83" s="1"/>
      <c r="BA83" s="1"/>
      <c r="BB83" s="1"/>
      <c r="BC83" s="2">
        <v>1.3</v>
      </c>
      <c r="BD83" s="2">
        <v>0.6</v>
      </c>
      <c r="BE83" s="2">
        <v>0.45</v>
      </c>
      <c r="BF83" s="2">
        <v>0.49</v>
      </c>
      <c r="BG83" s="2">
        <f t="shared" si="54"/>
        <v>0.78</v>
      </c>
      <c r="BH83" s="2">
        <f t="shared" si="55"/>
        <v>0.58500000000000008</v>
      </c>
      <c r="BI83" s="2">
        <f t="shared" si="56"/>
        <v>0.63700000000000001</v>
      </c>
      <c r="BK83" s="14"/>
    </row>
    <row r="84" spans="1:63" ht="12" customHeight="1" x14ac:dyDescent="0.25">
      <c r="A84" s="11">
        <v>0</v>
      </c>
      <c r="B84" s="11">
        <v>0</v>
      </c>
      <c r="C84" s="11">
        <v>0</v>
      </c>
      <c r="D84" s="11">
        <v>0.5</v>
      </c>
      <c r="E84" s="11">
        <v>1</v>
      </c>
      <c r="F84" s="11">
        <v>1</v>
      </c>
      <c r="G84" s="11">
        <v>1</v>
      </c>
      <c r="H84" s="11">
        <v>1</v>
      </c>
      <c r="I84" s="11">
        <v>1</v>
      </c>
      <c r="J84" s="11">
        <v>0</v>
      </c>
      <c r="K84" s="11">
        <v>0</v>
      </c>
      <c r="L84" s="11">
        <v>0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5">
        <f t="shared" ref="X84:AG84" si="73">A85*$Q$45+B85*$R$45+C85*$S$45+A86*$Q$46+B86*$R$46+C86*$S$46+A87*$Q$47+B87*$R$47+C87*$S$47</f>
        <v>0</v>
      </c>
      <c r="Y84" s="5">
        <f t="shared" si="73"/>
        <v>-0.3</v>
      </c>
      <c r="Z84" s="5">
        <f t="shared" si="73"/>
        <v>-0.2</v>
      </c>
      <c r="AA84" s="5">
        <f t="shared" si="73"/>
        <v>0</v>
      </c>
      <c r="AB84" s="5">
        <f t="shared" si="73"/>
        <v>0</v>
      </c>
      <c r="AC84" s="5">
        <f t="shared" si="73"/>
        <v>0</v>
      </c>
      <c r="AD84" s="5">
        <f t="shared" si="73"/>
        <v>0.2</v>
      </c>
      <c r="AE84" s="5">
        <f t="shared" si="73"/>
        <v>0.3</v>
      </c>
      <c r="AF84" s="5">
        <f t="shared" si="73"/>
        <v>0</v>
      </c>
      <c r="AG84" s="5">
        <f t="shared" si="73"/>
        <v>0</v>
      </c>
      <c r="AH84" s="1"/>
      <c r="AI84" s="1"/>
      <c r="AJ84" s="1"/>
      <c r="AK84" s="5">
        <f t="shared" ref="AK84:AT84" si="74">MAX(0,X84)</f>
        <v>0</v>
      </c>
      <c r="AL84" s="5">
        <f t="shared" si="74"/>
        <v>0</v>
      </c>
      <c r="AM84" s="5">
        <f t="shared" si="74"/>
        <v>0</v>
      </c>
      <c r="AN84" s="5">
        <f t="shared" si="74"/>
        <v>0</v>
      </c>
      <c r="AO84" s="5">
        <f t="shared" si="74"/>
        <v>0</v>
      </c>
      <c r="AP84" s="5">
        <f t="shared" si="74"/>
        <v>0</v>
      </c>
      <c r="AQ84" s="5">
        <f t="shared" si="74"/>
        <v>0.2</v>
      </c>
      <c r="AR84" s="5">
        <f t="shared" si="74"/>
        <v>0.3</v>
      </c>
      <c r="AS84" s="5">
        <f t="shared" si="74"/>
        <v>0</v>
      </c>
      <c r="AT84" s="5">
        <f t="shared" si="74"/>
        <v>0</v>
      </c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</row>
    <row r="85" spans="1:63" ht="12" customHeight="1" x14ac:dyDescent="0.25">
      <c r="A85" s="11">
        <v>0</v>
      </c>
      <c r="B85" s="11">
        <v>0</v>
      </c>
      <c r="C85" s="11">
        <v>0</v>
      </c>
      <c r="D85" s="11">
        <v>0.3</v>
      </c>
      <c r="E85" s="11">
        <v>0.5</v>
      </c>
      <c r="F85" s="11">
        <v>0.5</v>
      </c>
      <c r="G85" s="11">
        <v>0.5</v>
      </c>
      <c r="H85" s="11">
        <v>0.5</v>
      </c>
      <c r="I85" s="11">
        <v>0.3</v>
      </c>
      <c r="J85" s="11">
        <v>0</v>
      </c>
      <c r="K85" s="11">
        <v>0</v>
      </c>
      <c r="L85" s="11">
        <v>0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</row>
    <row r="86" spans="1:63" ht="12" customHeight="1" x14ac:dyDescent="0.25">
      <c r="A86" s="11">
        <v>0</v>
      </c>
      <c r="B86" s="11">
        <v>0</v>
      </c>
      <c r="C86" s="11">
        <v>0</v>
      </c>
      <c r="D86" s="11">
        <v>0</v>
      </c>
      <c r="E86" s="11">
        <v>0</v>
      </c>
      <c r="F86" s="11">
        <v>0</v>
      </c>
      <c r="G86" s="11">
        <v>0</v>
      </c>
      <c r="H86" s="11">
        <v>0</v>
      </c>
      <c r="I86" s="11">
        <v>0</v>
      </c>
      <c r="J86" s="11">
        <v>0</v>
      </c>
      <c r="K86" s="11">
        <v>0</v>
      </c>
      <c r="L86" s="11">
        <v>0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7" t="s">
        <v>15</v>
      </c>
      <c r="BD86" s="17" t="s">
        <v>16</v>
      </c>
      <c r="BE86" s="17" t="s">
        <v>17</v>
      </c>
      <c r="BF86" s="14"/>
      <c r="BG86" s="1"/>
      <c r="BH86" s="13" t="s">
        <v>14</v>
      </c>
      <c r="BI86" s="2"/>
      <c r="BJ86" s="1"/>
      <c r="BK86" s="1"/>
    </row>
    <row r="87" spans="1:63" ht="12" customHeight="1" x14ac:dyDescent="0.25">
      <c r="A87" s="11">
        <v>0</v>
      </c>
      <c r="B87" s="11">
        <v>0</v>
      </c>
      <c r="C87" s="11">
        <v>0</v>
      </c>
      <c r="D87" s="11">
        <v>0</v>
      </c>
      <c r="E87" s="11">
        <v>0</v>
      </c>
      <c r="F87" s="11">
        <v>0</v>
      </c>
      <c r="G87" s="11">
        <v>0</v>
      </c>
      <c r="H87" s="11">
        <v>0</v>
      </c>
      <c r="I87" s="11">
        <v>0</v>
      </c>
      <c r="J87" s="11">
        <v>0</v>
      </c>
      <c r="K87" s="11">
        <v>0</v>
      </c>
      <c r="L87" s="11">
        <v>0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9">
        <v>0.1</v>
      </c>
      <c r="BD87" s="19">
        <v>0.3</v>
      </c>
      <c r="BE87" s="19">
        <v>0.7</v>
      </c>
      <c r="BF87" s="14"/>
      <c r="BG87" s="1"/>
      <c r="BH87" s="2" t="s">
        <v>19</v>
      </c>
      <c r="BI87" s="29">
        <f>SUM(BG75:BG83)+BC87</f>
        <v>3.8359999999999999</v>
      </c>
      <c r="BJ87" s="1"/>
      <c r="BK87" s="1"/>
    </row>
    <row r="88" spans="1:63" ht="12" customHeight="1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37" t="s">
        <v>20</v>
      </c>
      <c r="BI88" s="38">
        <f>SUM(BH75:BH83)+BD87</f>
        <v>3.774</v>
      </c>
      <c r="BJ88" s="1"/>
      <c r="BK88" s="1"/>
    </row>
    <row r="89" spans="1:63" ht="12" customHeight="1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9" t="s">
        <v>21</v>
      </c>
      <c r="BI89" s="28">
        <f>SUM(BI75:BI83)+BE87</f>
        <v>3.9039999999999999</v>
      </c>
      <c r="BJ89" s="1"/>
      <c r="BK89" s="1"/>
    </row>
    <row r="90" spans="1:63" ht="12" customHeight="1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5"/>
      <c r="BD90" s="16" t="s">
        <v>23</v>
      </c>
      <c r="BE90" s="16" t="s">
        <v>23</v>
      </c>
      <c r="BF90" s="16" t="s">
        <v>23</v>
      </c>
      <c r="BG90" s="1"/>
      <c r="BH90" s="14"/>
      <c r="BI90" s="14"/>
      <c r="BJ90" s="1"/>
      <c r="BK90" s="1"/>
    </row>
    <row r="91" spans="1:63" ht="12" customHeight="1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7" t="s">
        <v>35</v>
      </c>
      <c r="BD91" s="17" t="s">
        <v>24</v>
      </c>
      <c r="BE91" s="17" t="s">
        <v>25</v>
      </c>
      <c r="BF91" s="17" t="s">
        <v>26</v>
      </c>
      <c r="BG91" s="1"/>
      <c r="BH91" s="1"/>
      <c r="BI91" s="1"/>
      <c r="BJ91" s="1"/>
      <c r="BK91" s="1"/>
    </row>
    <row r="92" spans="1:63" ht="12" customHeight="1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7" t="s">
        <v>27</v>
      </c>
      <c r="BD92" s="17" t="s">
        <v>28</v>
      </c>
      <c r="BE92" s="17" t="s">
        <v>29</v>
      </c>
      <c r="BF92" s="17" t="s">
        <v>29</v>
      </c>
      <c r="BG92" s="1"/>
      <c r="BH92" s="1"/>
      <c r="BI92" s="1"/>
      <c r="BJ92" s="1"/>
      <c r="BK92" s="1"/>
    </row>
    <row r="93" spans="1:63" ht="12" customHeight="1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8" t="s">
        <v>30</v>
      </c>
      <c r="BD93" s="19">
        <f t="shared" ref="BD93:BD95" si="75">BI87</f>
        <v>3.8359999999999999</v>
      </c>
      <c r="BE93" s="20">
        <f t="shared" ref="BE93:BE95" si="76">EXP(BD93)</f>
        <v>46.339744250049712</v>
      </c>
      <c r="BF93" s="21">
        <f>BE93/BE97</f>
        <v>0.33219852156089463</v>
      </c>
      <c r="BG93" s="1"/>
      <c r="BH93" s="1"/>
      <c r="BI93" s="1"/>
      <c r="BJ93" s="1"/>
      <c r="BK93" s="1"/>
    </row>
    <row r="94" spans="1:63" ht="12" customHeight="1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8" t="s">
        <v>31</v>
      </c>
      <c r="BD94" s="19">
        <f t="shared" si="75"/>
        <v>3.774</v>
      </c>
      <c r="BE94" s="20">
        <f t="shared" si="76"/>
        <v>43.553932598897497</v>
      </c>
      <c r="BF94" s="21">
        <f>BE94/BE97</f>
        <v>0.31222770543238548</v>
      </c>
      <c r="BG94" s="1"/>
      <c r="BH94" s="1"/>
      <c r="BI94" s="1"/>
      <c r="BJ94" s="1"/>
      <c r="BK94" s="1"/>
    </row>
    <row r="95" spans="1:63" ht="12" customHeight="1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22" t="s">
        <v>32</v>
      </c>
      <c r="BD95" s="23">
        <f t="shared" si="75"/>
        <v>3.9039999999999999</v>
      </c>
      <c r="BE95" s="24">
        <f t="shared" si="76"/>
        <v>49.600454649031974</v>
      </c>
      <c r="BF95" s="25">
        <f>BE95/BE97</f>
        <v>0.35557377300671977</v>
      </c>
      <c r="BG95" s="1"/>
      <c r="BH95" s="1"/>
      <c r="BI95" s="1"/>
      <c r="BJ95" s="1"/>
      <c r="BK95" s="1"/>
    </row>
    <row r="96" spans="1:63" ht="12" customHeight="1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2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8"/>
      <c r="BD96" s="19"/>
      <c r="BE96" s="20"/>
      <c r="BF96" s="21"/>
      <c r="BG96" s="1"/>
      <c r="BH96" s="1"/>
      <c r="BI96" s="1"/>
      <c r="BJ96" s="1"/>
      <c r="BK96" s="1"/>
    </row>
    <row r="97" spans="1:63" ht="12" customHeight="1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2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26" t="s">
        <v>33</v>
      </c>
      <c r="BD97" s="20">
        <f>SUM(BD93:BD96)</f>
        <v>11.513999999999999</v>
      </c>
      <c r="BE97" s="20">
        <f>SUM(BE93:BE96)</f>
        <v>139.4941314979792</v>
      </c>
      <c r="BF97" s="21">
        <f>SUM(BF93:BF96)</f>
        <v>0.99999999999999989</v>
      </c>
      <c r="BG97" s="1"/>
      <c r="BH97" s="1"/>
      <c r="BI97" s="1"/>
      <c r="BJ97" s="1"/>
      <c r="BK97" s="1"/>
    </row>
    <row r="98" spans="1:63" ht="12" customHeight="1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2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</row>
    <row r="99" spans="1:63" ht="12" hidden="1" customHeight="1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2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</row>
    <row r="100" spans="1:63" ht="12" hidden="1" customHeight="1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2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</row>
    <row r="101" spans="1:63" ht="12" hidden="1" customHeight="1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2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31" t="s">
        <v>37</v>
      </c>
      <c r="BD101" s="1"/>
      <c r="BE101" s="1"/>
      <c r="BF101" s="1"/>
      <c r="BG101" s="1"/>
      <c r="BH101" s="1"/>
      <c r="BI101" s="1"/>
      <c r="BJ101" s="1"/>
      <c r="BK101" s="1"/>
    </row>
    <row r="102" spans="1:63" ht="12" hidden="1" customHeight="1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 t="s">
        <v>36</v>
      </c>
      <c r="Y102" s="1"/>
      <c r="Z102" s="1"/>
      <c r="AA102" s="1"/>
      <c r="AB102" s="1"/>
      <c r="AC102" s="1"/>
      <c r="AD102" s="12"/>
      <c r="AE102" s="1"/>
      <c r="AF102" s="1"/>
      <c r="AG102" s="1"/>
      <c r="AH102" s="1"/>
      <c r="AI102" s="1"/>
      <c r="AJ102" s="1"/>
      <c r="AK102" s="1" t="s">
        <v>3</v>
      </c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3" t="s">
        <v>4</v>
      </c>
      <c r="AY102" s="2"/>
      <c r="AZ102" s="2"/>
      <c r="BA102" s="1"/>
      <c r="BB102" s="1"/>
      <c r="BC102" s="13" t="s">
        <v>5</v>
      </c>
      <c r="BD102" s="13" t="s">
        <v>6</v>
      </c>
      <c r="BE102" s="13" t="s">
        <v>7</v>
      </c>
      <c r="BF102" s="13" t="s">
        <v>8</v>
      </c>
      <c r="BG102" s="13" t="s">
        <v>9</v>
      </c>
      <c r="BH102" s="13" t="s">
        <v>10</v>
      </c>
      <c r="BI102" s="13" t="s">
        <v>11</v>
      </c>
      <c r="BJ102" s="13" t="s">
        <v>12</v>
      </c>
      <c r="BK102" s="13" t="s">
        <v>13</v>
      </c>
    </row>
    <row r="103" spans="1:63" ht="12" hidden="1" customHeight="1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>
        <f t="shared" ref="X103:AG103" si="77">A104*$Q$45+B104*$R$45+C104*$S$45+A105*$Q$46+B105*$R$46+C105*$S$46+A106*$Q$47+B106*$R$47+C106*$S$47</f>
        <v>0</v>
      </c>
      <c r="Y103" s="1">
        <f t="shared" si="77"/>
        <v>-0.3</v>
      </c>
      <c r="Z103" s="1">
        <f t="shared" si="77"/>
        <v>-0.9</v>
      </c>
      <c r="AA103" s="1">
        <f t="shared" si="77"/>
        <v>-0.30000000000000004</v>
      </c>
      <c r="AB103" s="1">
        <f t="shared" si="77"/>
        <v>0</v>
      </c>
      <c r="AC103" s="1">
        <f t="shared" si="77"/>
        <v>0</v>
      </c>
      <c r="AD103" s="1">
        <f t="shared" si="77"/>
        <v>0.7</v>
      </c>
      <c r="AE103" s="1">
        <f t="shared" si="77"/>
        <v>0.8</v>
      </c>
      <c r="AF103" s="1">
        <f t="shared" si="77"/>
        <v>0</v>
      </c>
      <c r="AG103" s="1">
        <f t="shared" si="77"/>
        <v>0</v>
      </c>
      <c r="AH103" s="1"/>
      <c r="AI103" s="1"/>
      <c r="AJ103" s="1"/>
      <c r="AK103" s="1">
        <f t="shared" ref="AK103:AT103" si="78">MAX(0,X103)</f>
        <v>0</v>
      </c>
      <c r="AL103" s="1">
        <f t="shared" si="78"/>
        <v>0</v>
      </c>
      <c r="AM103" s="1">
        <f t="shared" si="78"/>
        <v>0</v>
      </c>
      <c r="AN103" s="1">
        <f t="shared" si="78"/>
        <v>0</v>
      </c>
      <c r="AO103" s="1">
        <f t="shared" si="78"/>
        <v>0</v>
      </c>
      <c r="AP103" s="1">
        <f t="shared" si="78"/>
        <v>0</v>
      </c>
      <c r="AQ103" s="1">
        <f t="shared" si="78"/>
        <v>0.7</v>
      </c>
      <c r="AR103" s="1">
        <f t="shared" si="78"/>
        <v>0.8</v>
      </c>
      <c r="AS103" s="1">
        <f t="shared" si="78"/>
        <v>0</v>
      </c>
      <c r="AT103" s="1">
        <f t="shared" si="78"/>
        <v>0</v>
      </c>
      <c r="AU103" s="1"/>
      <c r="AV103" s="1"/>
      <c r="AW103" s="1"/>
      <c r="AX103" s="2">
        <f>MAX(AK103:AM105)</f>
        <v>0</v>
      </c>
      <c r="AY103" s="2">
        <f>MAX(AN103:AP105)</f>
        <v>0</v>
      </c>
      <c r="AZ103" s="2">
        <f>MAX(AQ103:AS105)</f>
        <v>1.5</v>
      </c>
      <c r="BA103" s="1"/>
      <c r="BB103" s="1"/>
      <c r="BC103" s="2">
        <v>0</v>
      </c>
      <c r="BD103" s="2">
        <v>0.4</v>
      </c>
      <c r="BE103" s="2">
        <v>0.4</v>
      </c>
      <c r="BF103" s="2">
        <v>0.4</v>
      </c>
      <c r="BG103" s="2">
        <v>0.4</v>
      </c>
      <c r="BH103" s="2">
        <f t="shared" ref="BH103:BH111" si="79">BC103*BD103</f>
        <v>0</v>
      </c>
      <c r="BI103" s="2">
        <f t="shared" ref="BI103:BI111" si="80">BC103*BE103</f>
        <v>0</v>
      </c>
      <c r="BJ103" s="2">
        <f t="shared" ref="BJ103:BJ111" si="81">BF103*BC103</f>
        <v>0</v>
      </c>
      <c r="BK103" s="2">
        <f t="shared" ref="BK103:BK111" si="82">BC103*BG103</f>
        <v>0</v>
      </c>
    </row>
    <row r="104" spans="1:63" ht="12" hidden="1" customHeight="1" x14ac:dyDescent="0.25">
      <c r="A104" s="11">
        <v>0</v>
      </c>
      <c r="B104" s="11">
        <v>0</v>
      </c>
      <c r="C104" s="11">
        <v>0</v>
      </c>
      <c r="D104" s="11">
        <v>0</v>
      </c>
      <c r="E104" s="11">
        <v>0</v>
      </c>
      <c r="F104" s="11">
        <v>0</v>
      </c>
      <c r="G104" s="11">
        <v>0</v>
      </c>
      <c r="H104" s="11">
        <v>0</v>
      </c>
      <c r="I104" s="11">
        <v>0</v>
      </c>
      <c r="J104" s="11">
        <v>0</v>
      </c>
      <c r="K104" s="11">
        <v>0</v>
      </c>
      <c r="L104" s="11">
        <v>0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>
        <f t="shared" ref="X104:AG104" si="83">A105*$Q$45+B105*$R$45+C105*$S$45+A106*$Q$46+B106*$R$46+C106*$S$46+A107*$Q$47+B107*$R$47+C107*$S$47</f>
        <v>0</v>
      </c>
      <c r="Y104" s="1">
        <f t="shared" si="83"/>
        <v>-0.3</v>
      </c>
      <c r="Z104" s="1">
        <f t="shared" si="83"/>
        <v>-1.1000000000000001</v>
      </c>
      <c r="AA104" s="1">
        <f t="shared" si="83"/>
        <v>-0.60000000000000009</v>
      </c>
      <c r="AB104" s="1">
        <f t="shared" si="83"/>
        <v>0</v>
      </c>
      <c r="AC104" s="1">
        <f t="shared" si="83"/>
        <v>-0.5</v>
      </c>
      <c r="AD104" s="1">
        <f t="shared" si="83"/>
        <v>1.2</v>
      </c>
      <c r="AE104" s="1">
        <f t="shared" si="83"/>
        <v>1.3</v>
      </c>
      <c r="AF104" s="1">
        <f t="shared" si="83"/>
        <v>0</v>
      </c>
      <c r="AG104" s="1">
        <f t="shared" si="83"/>
        <v>0</v>
      </c>
      <c r="AH104" s="1"/>
      <c r="AI104" s="1"/>
      <c r="AJ104" s="1"/>
      <c r="AK104" s="1">
        <f t="shared" ref="AK104:AT104" si="84">MAX(0,X104)</f>
        <v>0</v>
      </c>
      <c r="AL104" s="1">
        <f t="shared" si="84"/>
        <v>0</v>
      </c>
      <c r="AM104" s="1">
        <f t="shared" si="84"/>
        <v>0</v>
      </c>
      <c r="AN104" s="1">
        <f t="shared" si="84"/>
        <v>0</v>
      </c>
      <c r="AO104" s="1">
        <f t="shared" si="84"/>
        <v>0</v>
      </c>
      <c r="AP104" s="1">
        <f t="shared" si="84"/>
        <v>0</v>
      </c>
      <c r="AQ104" s="1">
        <f t="shared" si="84"/>
        <v>1.2</v>
      </c>
      <c r="AR104" s="1">
        <f t="shared" si="84"/>
        <v>1.3</v>
      </c>
      <c r="AS104" s="1">
        <f t="shared" si="84"/>
        <v>0</v>
      </c>
      <c r="AT104" s="1">
        <f t="shared" si="84"/>
        <v>0</v>
      </c>
      <c r="AU104" s="1"/>
      <c r="AV104" s="1"/>
      <c r="AW104" s="1"/>
      <c r="AX104" s="2">
        <f>MAX(AK106:AM108)</f>
        <v>0</v>
      </c>
      <c r="AY104" s="2">
        <f>MAX(AN106:AP108)</f>
        <v>0</v>
      </c>
      <c r="AZ104" s="2">
        <f>MAX(AQ106:AS108)</f>
        <v>1.5</v>
      </c>
      <c r="BA104" s="1"/>
      <c r="BB104" s="1"/>
      <c r="BC104" s="2">
        <v>0</v>
      </c>
      <c r="BD104" s="2">
        <v>0.44</v>
      </c>
      <c r="BE104" s="2">
        <v>0.48</v>
      </c>
      <c r="BF104" s="2">
        <v>0.44</v>
      </c>
      <c r="BG104" s="2">
        <v>0.4</v>
      </c>
      <c r="BH104" s="2">
        <f t="shared" si="79"/>
        <v>0</v>
      </c>
      <c r="BI104" s="2">
        <f t="shared" si="80"/>
        <v>0</v>
      </c>
      <c r="BJ104" s="2">
        <f t="shared" si="81"/>
        <v>0</v>
      </c>
      <c r="BK104" s="2">
        <f t="shared" si="82"/>
        <v>0</v>
      </c>
    </row>
    <row r="105" spans="1:63" ht="12" hidden="1" customHeight="1" x14ac:dyDescent="0.25">
      <c r="A105" s="11">
        <v>0</v>
      </c>
      <c r="B105" s="11">
        <v>0</v>
      </c>
      <c r="C105" s="11">
        <v>0</v>
      </c>
      <c r="D105" s="11">
        <v>0</v>
      </c>
      <c r="E105" s="11">
        <v>0.2</v>
      </c>
      <c r="F105" s="11">
        <v>0.5</v>
      </c>
      <c r="G105" s="11">
        <v>0.5</v>
      </c>
      <c r="H105" s="11">
        <v>0.5</v>
      </c>
      <c r="I105" s="11">
        <v>0.3</v>
      </c>
      <c r="J105" s="11">
        <v>0</v>
      </c>
      <c r="K105" s="11">
        <v>0</v>
      </c>
      <c r="L105" s="11">
        <v>0</v>
      </c>
      <c r="M105" s="1"/>
      <c r="N105" s="1"/>
      <c r="O105" s="1"/>
      <c r="P105" s="1"/>
      <c r="Q105" s="2" t="s">
        <v>1</v>
      </c>
      <c r="R105" s="8"/>
      <c r="S105" s="8"/>
      <c r="T105" s="1"/>
      <c r="U105" s="1"/>
      <c r="V105" s="1"/>
      <c r="W105" s="1"/>
      <c r="X105" s="1">
        <f t="shared" ref="X105:AG105" si="85">A106*$Q$45+B106*$R$45+C106*$S$45+A107*$Q$46+B107*$R$46+C107*$S$46+A108*$Q$47+B108*$R$47+C108*$S$47</f>
        <v>0</v>
      </c>
      <c r="Y105" s="1">
        <f t="shared" si="85"/>
        <v>-0.3</v>
      </c>
      <c r="Z105" s="1">
        <f t="shared" si="85"/>
        <v>-0.89999999999999991</v>
      </c>
      <c r="AA105" s="1">
        <f t="shared" si="85"/>
        <v>-0.3</v>
      </c>
      <c r="AB105" s="1">
        <f t="shared" si="85"/>
        <v>-0.5</v>
      </c>
      <c r="AC105" s="1">
        <f t="shared" si="85"/>
        <v>-1</v>
      </c>
      <c r="AD105" s="1">
        <f t="shared" si="85"/>
        <v>1.5</v>
      </c>
      <c r="AE105" s="1">
        <f t="shared" si="85"/>
        <v>1.5</v>
      </c>
      <c r="AF105" s="1">
        <f t="shared" si="85"/>
        <v>0</v>
      </c>
      <c r="AG105" s="1">
        <f t="shared" si="85"/>
        <v>0</v>
      </c>
      <c r="AH105" s="1"/>
      <c r="AI105" s="1"/>
      <c r="AJ105" s="1"/>
      <c r="AK105" s="1">
        <f t="shared" ref="AK105:AT105" si="86">MAX(0,X105)</f>
        <v>0</v>
      </c>
      <c r="AL105" s="1">
        <f t="shared" si="86"/>
        <v>0</v>
      </c>
      <c r="AM105" s="1">
        <f t="shared" si="86"/>
        <v>0</v>
      </c>
      <c r="AN105" s="1">
        <f t="shared" si="86"/>
        <v>0</v>
      </c>
      <c r="AO105" s="1">
        <f t="shared" si="86"/>
        <v>0</v>
      </c>
      <c r="AP105" s="1">
        <f t="shared" si="86"/>
        <v>0</v>
      </c>
      <c r="AQ105" s="1">
        <f t="shared" si="86"/>
        <v>1.5</v>
      </c>
      <c r="AR105" s="1">
        <f t="shared" si="86"/>
        <v>1.5</v>
      </c>
      <c r="AS105" s="1">
        <f t="shared" si="86"/>
        <v>0</v>
      </c>
      <c r="AT105" s="1">
        <f t="shared" si="86"/>
        <v>0</v>
      </c>
      <c r="AU105" s="1"/>
      <c r="AV105" s="1"/>
      <c r="AW105" s="1"/>
      <c r="AX105" s="2">
        <f>MAX(AK109:AM111)</f>
        <v>0</v>
      </c>
      <c r="AY105" s="2">
        <f>MAX(AN109:AP111)</f>
        <v>0</v>
      </c>
      <c r="AZ105" s="2">
        <f>MAX(AQ109:AS111)</f>
        <v>1.5</v>
      </c>
      <c r="BA105" s="1"/>
      <c r="BB105" s="1"/>
      <c r="BC105" s="2">
        <v>1.5</v>
      </c>
      <c r="BD105" s="2">
        <v>0.55000000000000004</v>
      </c>
      <c r="BE105" s="2">
        <v>0.51</v>
      </c>
      <c r="BF105" s="2">
        <v>0.51</v>
      </c>
      <c r="BG105" s="2">
        <v>0.51</v>
      </c>
      <c r="BH105" s="2">
        <f t="shared" si="79"/>
        <v>0.82500000000000007</v>
      </c>
      <c r="BI105" s="2">
        <f t="shared" si="80"/>
        <v>0.76500000000000001</v>
      </c>
      <c r="BJ105" s="2">
        <f t="shared" si="81"/>
        <v>0.76500000000000001</v>
      </c>
      <c r="BK105" s="2">
        <f t="shared" si="82"/>
        <v>0.76500000000000001</v>
      </c>
    </row>
    <row r="106" spans="1:63" ht="12" hidden="1" customHeight="1" x14ac:dyDescent="0.25">
      <c r="A106" s="11">
        <v>0</v>
      </c>
      <c r="B106" s="11">
        <v>0</v>
      </c>
      <c r="C106" s="11">
        <v>0</v>
      </c>
      <c r="D106" s="11">
        <v>0.3</v>
      </c>
      <c r="E106" s="11">
        <v>1</v>
      </c>
      <c r="F106" s="11">
        <v>1</v>
      </c>
      <c r="G106" s="11">
        <v>1</v>
      </c>
      <c r="H106" s="11">
        <v>1</v>
      </c>
      <c r="I106" s="11">
        <v>0.5</v>
      </c>
      <c r="J106" s="11">
        <v>0</v>
      </c>
      <c r="K106" s="11">
        <v>0</v>
      </c>
      <c r="L106" s="11">
        <v>0</v>
      </c>
      <c r="M106" s="1"/>
      <c r="N106" s="1"/>
      <c r="O106" s="1"/>
      <c r="P106" s="1"/>
      <c r="Q106" s="2">
        <v>0</v>
      </c>
      <c r="R106" s="2">
        <v>1</v>
      </c>
      <c r="S106" s="2">
        <v>-1</v>
      </c>
      <c r="T106" s="1"/>
      <c r="U106" s="1"/>
      <c r="V106" s="1"/>
      <c r="W106" s="1"/>
      <c r="X106" s="1">
        <f t="shared" ref="X106:AG106" si="87">A107*$Q$45+B107*$R$45+C107*$S$45+A108*$Q$46+B108*$R$46+C108*$S$46+A109*$Q$47+B109*$R$47+C109*$S$47</f>
        <v>0</v>
      </c>
      <c r="Y106" s="1">
        <f t="shared" si="87"/>
        <v>0</v>
      </c>
      <c r="Z106" s="1">
        <f t="shared" si="87"/>
        <v>-0.2</v>
      </c>
      <c r="AA106" s="1">
        <f t="shared" si="87"/>
        <v>-1.3</v>
      </c>
      <c r="AB106" s="1">
        <f t="shared" si="87"/>
        <v>-0.5</v>
      </c>
      <c r="AC106" s="1">
        <f t="shared" si="87"/>
        <v>-1</v>
      </c>
      <c r="AD106" s="1">
        <f t="shared" si="87"/>
        <v>1.5</v>
      </c>
      <c r="AE106" s="1">
        <f t="shared" si="87"/>
        <v>1.5</v>
      </c>
      <c r="AF106" s="1">
        <f t="shared" si="87"/>
        <v>0</v>
      </c>
      <c r="AG106" s="1">
        <f t="shared" si="87"/>
        <v>0</v>
      </c>
      <c r="AH106" s="1"/>
      <c r="AI106" s="1"/>
      <c r="AJ106" s="1"/>
      <c r="AK106" s="1">
        <f t="shared" ref="AK106:AT106" si="88">MAX(0,X106)</f>
        <v>0</v>
      </c>
      <c r="AL106" s="1">
        <f t="shared" si="88"/>
        <v>0</v>
      </c>
      <c r="AM106" s="1">
        <f t="shared" si="88"/>
        <v>0</v>
      </c>
      <c r="AN106" s="1">
        <f t="shared" si="88"/>
        <v>0</v>
      </c>
      <c r="AO106" s="1">
        <f t="shared" si="88"/>
        <v>0</v>
      </c>
      <c r="AP106" s="1">
        <f t="shared" si="88"/>
        <v>0</v>
      </c>
      <c r="AQ106" s="1">
        <f t="shared" si="88"/>
        <v>1.5</v>
      </c>
      <c r="AR106" s="1">
        <f t="shared" si="88"/>
        <v>1.5</v>
      </c>
      <c r="AS106" s="1">
        <f t="shared" si="88"/>
        <v>0</v>
      </c>
      <c r="AT106" s="1">
        <f t="shared" si="88"/>
        <v>0</v>
      </c>
      <c r="AU106" s="1"/>
      <c r="AV106" s="1"/>
      <c r="AW106" s="1"/>
      <c r="AX106" s="1"/>
      <c r="AY106" s="1"/>
      <c r="AZ106" s="1"/>
      <c r="BA106" s="1"/>
      <c r="BB106" s="1"/>
      <c r="BC106" s="2">
        <v>0</v>
      </c>
      <c r="BD106" s="2">
        <v>0.4</v>
      </c>
      <c r="BE106" s="2">
        <v>0.4</v>
      </c>
      <c r="BF106" s="2">
        <v>0.4</v>
      </c>
      <c r="BG106" s="2">
        <v>0.4</v>
      </c>
      <c r="BH106" s="2">
        <f t="shared" si="79"/>
        <v>0</v>
      </c>
      <c r="BI106" s="2">
        <f t="shared" si="80"/>
        <v>0</v>
      </c>
      <c r="BJ106" s="2">
        <f t="shared" si="81"/>
        <v>0</v>
      </c>
      <c r="BK106" s="2">
        <f t="shared" si="82"/>
        <v>0</v>
      </c>
    </row>
    <row r="107" spans="1:63" ht="12" hidden="1" customHeight="1" x14ac:dyDescent="0.25">
      <c r="A107" s="11">
        <v>0</v>
      </c>
      <c r="B107" s="11">
        <v>0</v>
      </c>
      <c r="C107" s="11">
        <v>0</v>
      </c>
      <c r="D107" s="11">
        <v>0</v>
      </c>
      <c r="E107" s="11">
        <v>0.2</v>
      </c>
      <c r="F107" s="11">
        <v>0.5</v>
      </c>
      <c r="G107" s="11">
        <v>0.5</v>
      </c>
      <c r="H107" s="11">
        <v>1</v>
      </c>
      <c r="I107" s="11">
        <v>0.5</v>
      </c>
      <c r="J107" s="11">
        <v>0</v>
      </c>
      <c r="K107" s="11">
        <v>0</v>
      </c>
      <c r="L107" s="11">
        <v>0</v>
      </c>
      <c r="M107" s="1"/>
      <c r="N107" s="1"/>
      <c r="O107" s="1"/>
      <c r="P107" s="1"/>
      <c r="Q107" s="2">
        <v>0</v>
      </c>
      <c r="R107" s="2">
        <v>1</v>
      </c>
      <c r="S107" s="2">
        <v>-1</v>
      </c>
      <c r="T107" s="1"/>
      <c r="U107" s="1"/>
      <c r="V107" s="1"/>
      <c r="W107" s="1"/>
      <c r="X107" s="1">
        <f t="shared" ref="X107:AG107" si="89">A108*$Q$45+B108*$R$45+C108*$S$45+A109*$Q$46+B109*$R$46+C109*$S$46+A110*$Q$47+B110*$R$47+C110*$S$47</f>
        <v>0</v>
      </c>
      <c r="Y107" s="1">
        <f t="shared" si="89"/>
        <v>0</v>
      </c>
      <c r="Z107" s="1">
        <f t="shared" si="89"/>
        <v>0</v>
      </c>
      <c r="AA107" s="1">
        <f t="shared" si="89"/>
        <v>-1</v>
      </c>
      <c r="AB107" s="1">
        <f t="shared" si="89"/>
        <v>-1</v>
      </c>
      <c r="AC107" s="1">
        <f t="shared" si="89"/>
        <v>-1</v>
      </c>
      <c r="AD107" s="1">
        <f t="shared" si="89"/>
        <v>1.5</v>
      </c>
      <c r="AE107" s="1">
        <f t="shared" si="89"/>
        <v>1.5</v>
      </c>
      <c r="AF107" s="1">
        <f t="shared" si="89"/>
        <v>0</v>
      </c>
      <c r="AG107" s="1">
        <f t="shared" si="89"/>
        <v>0</v>
      </c>
      <c r="AH107" s="1"/>
      <c r="AI107" s="1"/>
      <c r="AJ107" s="1"/>
      <c r="AK107" s="1">
        <f t="shared" ref="AK107:AT107" si="90">MAX(0,X107)</f>
        <v>0</v>
      </c>
      <c r="AL107" s="1">
        <f t="shared" si="90"/>
        <v>0</v>
      </c>
      <c r="AM107" s="1">
        <f t="shared" si="90"/>
        <v>0</v>
      </c>
      <c r="AN107" s="1">
        <f t="shared" si="90"/>
        <v>0</v>
      </c>
      <c r="AO107" s="1">
        <f t="shared" si="90"/>
        <v>0</v>
      </c>
      <c r="AP107" s="1">
        <f t="shared" si="90"/>
        <v>0</v>
      </c>
      <c r="AQ107" s="1">
        <f t="shared" si="90"/>
        <v>1.5</v>
      </c>
      <c r="AR107" s="1">
        <f t="shared" si="90"/>
        <v>1.5</v>
      </c>
      <c r="AS107" s="1">
        <f t="shared" si="90"/>
        <v>0</v>
      </c>
      <c r="AT107" s="1">
        <f t="shared" si="90"/>
        <v>0</v>
      </c>
      <c r="AU107" s="1"/>
      <c r="AV107" s="1"/>
      <c r="AW107" s="1"/>
      <c r="AX107" s="1"/>
      <c r="AY107" s="1"/>
      <c r="AZ107" s="1"/>
      <c r="BA107" s="1"/>
      <c r="BB107" s="1"/>
      <c r="BC107" s="2">
        <v>0</v>
      </c>
      <c r="BD107" s="2">
        <v>0.57999999999999996</v>
      </c>
      <c r="BE107" s="2">
        <v>0.6</v>
      </c>
      <c r="BF107" s="2">
        <v>0.5</v>
      </c>
      <c r="BG107" s="2">
        <v>0.4</v>
      </c>
      <c r="BH107" s="2">
        <f t="shared" si="79"/>
        <v>0</v>
      </c>
      <c r="BI107" s="2">
        <f t="shared" si="80"/>
        <v>0</v>
      </c>
      <c r="BJ107" s="2">
        <f t="shared" si="81"/>
        <v>0</v>
      </c>
      <c r="BK107" s="2">
        <f t="shared" si="82"/>
        <v>0</v>
      </c>
    </row>
    <row r="108" spans="1:63" ht="12" hidden="1" customHeight="1" x14ac:dyDescent="0.25">
      <c r="A108" s="11">
        <v>0</v>
      </c>
      <c r="B108" s="11">
        <v>0</v>
      </c>
      <c r="C108" s="11">
        <v>0</v>
      </c>
      <c r="D108" s="11">
        <v>0</v>
      </c>
      <c r="E108" s="11">
        <v>0</v>
      </c>
      <c r="F108" s="11">
        <v>0</v>
      </c>
      <c r="G108" s="11">
        <v>0.5</v>
      </c>
      <c r="H108" s="11">
        <v>1</v>
      </c>
      <c r="I108" s="11">
        <v>0.5</v>
      </c>
      <c r="J108" s="11">
        <v>0</v>
      </c>
      <c r="K108" s="11">
        <v>0</v>
      </c>
      <c r="L108" s="11">
        <v>0</v>
      </c>
      <c r="M108" s="1"/>
      <c r="N108" s="1"/>
      <c r="O108" s="1"/>
      <c r="P108" s="1"/>
      <c r="Q108" s="2">
        <v>0</v>
      </c>
      <c r="R108" s="2">
        <v>1</v>
      </c>
      <c r="S108" s="2">
        <v>-1</v>
      </c>
      <c r="T108" s="1"/>
      <c r="U108" s="1"/>
      <c r="V108" s="1"/>
      <c r="W108" s="1"/>
      <c r="X108" s="1">
        <f t="shared" ref="X108:AG108" si="91">A109*$Q$45+B109*$R$45+C109*$S$45+A110*$Q$46+B110*$R$46+C110*$S$46+A111*$Q$47+B111*$R$47+C111*$S$47</f>
        <v>0</v>
      </c>
      <c r="Y108" s="1">
        <f t="shared" si="91"/>
        <v>0</v>
      </c>
      <c r="Z108" s="1">
        <f t="shared" si="91"/>
        <v>-0.2</v>
      </c>
      <c r="AA108" s="1">
        <f t="shared" si="91"/>
        <v>-1.1000000000000001</v>
      </c>
      <c r="AB108" s="1">
        <f t="shared" si="91"/>
        <v>-0.7</v>
      </c>
      <c r="AC108" s="1">
        <f t="shared" si="91"/>
        <v>-1</v>
      </c>
      <c r="AD108" s="1">
        <f t="shared" si="91"/>
        <v>1.5</v>
      </c>
      <c r="AE108" s="1">
        <f t="shared" si="91"/>
        <v>1.5</v>
      </c>
      <c r="AF108" s="1">
        <f t="shared" si="91"/>
        <v>0</v>
      </c>
      <c r="AG108" s="1">
        <f t="shared" si="91"/>
        <v>0</v>
      </c>
      <c r="AH108" s="1"/>
      <c r="AI108" s="1"/>
      <c r="AJ108" s="1"/>
      <c r="AK108" s="1">
        <f t="shared" ref="AK108:AT108" si="92">MAX(0,X108)</f>
        <v>0</v>
      </c>
      <c r="AL108" s="1">
        <f t="shared" si="92"/>
        <v>0</v>
      </c>
      <c r="AM108" s="1">
        <f t="shared" si="92"/>
        <v>0</v>
      </c>
      <c r="AN108" s="1">
        <f t="shared" si="92"/>
        <v>0</v>
      </c>
      <c r="AO108" s="1">
        <f t="shared" si="92"/>
        <v>0</v>
      </c>
      <c r="AP108" s="1">
        <f t="shared" si="92"/>
        <v>0</v>
      </c>
      <c r="AQ108" s="1">
        <f t="shared" si="92"/>
        <v>1.5</v>
      </c>
      <c r="AR108" s="1">
        <f t="shared" si="92"/>
        <v>1.5</v>
      </c>
      <c r="AS108" s="1">
        <f t="shared" si="92"/>
        <v>0</v>
      </c>
      <c r="AT108" s="1">
        <f t="shared" si="92"/>
        <v>0</v>
      </c>
      <c r="AU108" s="1"/>
      <c r="AV108" s="1"/>
      <c r="AW108" s="1"/>
      <c r="AX108" s="1"/>
      <c r="AY108" s="1"/>
      <c r="AZ108" s="1"/>
      <c r="BA108" s="1"/>
      <c r="BB108" s="1"/>
      <c r="BC108" s="2">
        <v>1.5</v>
      </c>
      <c r="BD108" s="2">
        <v>0.6</v>
      </c>
      <c r="BE108" s="2">
        <v>0.51</v>
      </c>
      <c r="BF108" s="2">
        <v>0.45</v>
      </c>
      <c r="BG108" s="2">
        <v>0.51</v>
      </c>
      <c r="BH108" s="2">
        <f t="shared" si="79"/>
        <v>0.89999999999999991</v>
      </c>
      <c r="BI108" s="2">
        <f t="shared" si="80"/>
        <v>0.76500000000000001</v>
      </c>
      <c r="BJ108" s="2">
        <f t="shared" si="81"/>
        <v>0.67500000000000004</v>
      </c>
      <c r="BK108" s="2">
        <f t="shared" si="82"/>
        <v>0.76500000000000001</v>
      </c>
    </row>
    <row r="109" spans="1:63" ht="12" hidden="1" customHeight="1" x14ac:dyDescent="0.25">
      <c r="A109" s="11">
        <v>0</v>
      </c>
      <c r="B109" s="11">
        <v>0</v>
      </c>
      <c r="C109" s="11">
        <v>0</v>
      </c>
      <c r="D109" s="11">
        <v>0</v>
      </c>
      <c r="E109" s="11">
        <v>0</v>
      </c>
      <c r="F109" s="11">
        <v>1</v>
      </c>
      <c r="G109" s="11">
        <v>1</v>
      </c>
      <c r="H109" s="11">
        <v>1</v>
      </c>
      <c r="I109" s="11">
        <v>0.5</v>
      </c>
      <c r="J109" s="11">
        <v>0</v>
      </c>
      <c r="K109" s="11">
        <v>0</v>
      </c>
      <c r="L109" s="11">
        <v>0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>
        <f t="shared" ref="X109:AG109" si="93">A110*$Q$45+B110*$R$45+C110*$S$45+A111*$Q$46+B111*$R$46+C111*$S$46+A112*$Q$47+B112*$R$47+C112*$S$47</f>
        <v>0</v>
      </c>
      <c r="Y109" s="1">
        <f t="shared" si="93"/>
        <v>-0.3</v>
      </c>
      <c r="Z109" s="1">
        <f t="shared" si="93"/>
        <v>-0.9</v>
      </c>
      <c r="AA109" s="1">
        <f t="shared" si="93"/>
        <v>-9.9999999999999978E-2</v>
      </c>
      <c r="AB109" s="1">
        <f t="shared" si="93"/>
        <v>-0.7</v>
      </c>
      <c r="AC109" s="1">
        <f t="shared" si="93"/>
        <v>-1</v>
      </c>
      <c r="AD109" s="1">
        <f t="shared" si="93"/>
        <v>1.5</v>
      </c>
      <c r="AE109" s="1">
        <f t="shared" si="93"/>
        <v>1.5</v>
      </c>
      <c r="AF109" s="1">
        <f t="shared" si="93"/>
        <v>0</v>
      </c>
      <c r="AG109" s="1">
        <f t="shared" si="93"/>
        <v>0</v>
      </c>
      <c r="AH109" s="1"/>
      <c r="AI109" s="1"/>
      <c r="AJ109" s="1"/>
      <c r="AK109" s="1">
        <f t="shared" ref="AK109:AT109" si="94">MAX(0,X109)</f>
        <v>0</v>
      </c>
      <c r="AL109" s="1">
        <f t="shared" si="94"/>
        <v>0</v>
      </c>
      <c r="AM109" s="1">
        <f t="shared" si="94"/>
        <v>0</v>
      </c>
      <c r="AN109" s="1">
        <f t="shared" si="94"/>
        <v>0</v>
      </c>
      <c r="AO109" s="1">
        <f t="shared" si="94"/>
        <v>0</v>
      </c>
      <c r="AP109" s="1">
        <f t="shared" si="94"/>
        <v>0</v>
      </c>
      <c r="AQ109" s="1">
        <f t="shared" si="94"/>
        <v>1.5</v>
      </c>
      <c r="AR109" s="1">
        <f t="shared" si="94"/>
        <v>1.5</v>
      </c>
      <c r="AS109" s="1">
        <f t="shared" si="94"/>
        <v>0</v>
      </c>
      <c r="AT109" s="1">
        <f t="shared" si="94"/>
        <v>0</v>
      </c>
      <c r="AU109" s="1"/>
      <c r="AV109" s="1"/>
      <c r="AW109" s="1"/>
      <c r="AX109" s="1"/>
      <c r="AY109" s="1"/>
      <c r="AZ109" s="1"/>
      <c r="BA109" s="1"/>
      <c r="BB109" s="1"/>
      <c r="BC109" s="2">
        <v>0</v>
      </c>
      <c r="BD109" s="2">
        <v>0.4</v>
      </c>
      <c r="BE109" s="2">
        <v>0.4</v>
      </c>
      <c r="BF109" s="2">
        <v>0.4</v>
      </c>
      <c r="BG109" s="2">
        <v>0.4</v>
      </c>
      <c r="BH109" s="2">
        <f t="shared" si="79"/>
        <v>0</v>
      </c>
      <c r="BI109" s="2">
        <f t="shared" si="80"/>
        <v>0</v>
      </c>
      <c r="BJ109" s="2">
        <f t="shared" si="81"/>
        <v>0</v>
      </c>
      <c r="BK109" s="2">
        <f t="shared" si="82"/>
        <v>0</v>
      </c>
    </row>
    <row r="110" spans="1:63" ht="12" hidden="1" customHeight="1" x14ac:dyDescent="0.25">
      <c r="A110" s="11">
        <v>0</v>
      </c>
      <c r="B110" s="11">
        <v>0</v>
      </c>
      <c r="C110" s="11">
        <v>0</v>
      </c>
      <c r="D110" s="11">
        <v>0</v>
      </c>
      <c r="E110" s="11">
        <v>0</v>
      </c>
      <c r="F110" s="11">
        <v>0</v>
      </c>
      <c r="G110" s="11">
        <v>0.5</v>
      </c>
      <c r="H110" s="11">
        <v>1</v>
      </c>
      <c r="I110" s="11">
        <v>0.5</v>
      </c>
      <c r="J110" s="11">
        <v>0</v>
      </c>
      <c r="K110" s="11">
        <v>0</v>
      </c>
      <c r="L110" s="11">
        <v>0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>
        <f t="shared" ref="X110:AG110" si="95">A111*$Q$45+B111*$R$45+C111*$S$45+A112*$Q$46+B112*$R$46+C112*$S$46+A113*$Q$47+B113*$R$47+C113*$S$47</f>
        <v>0</v>
      </c>
      <c r="Y110" s="1">
        <f t="shared" si="95"/>
        <v>-0.3</v>
      </c>
      <c r="Z110" s="1">
        <f t="shared" si="95"/>
        <v>-1.1000000000000001</v>
      </c>
      <c r="AA110" s="1">
        <f t="shared" si="95"/>
        <v>-0.39999999999999997</v>
      </c>
      <c r="AB110" s="1">
        <f t="shared" si="95"/>
        <v>-0.19999999999999996</v>
      </c>
      <c r="AC110" s="1">
        <f t="shared" si="95"/>
        <v>-0.5</v>
      </c>
      <c r="AD110" s="1">
        <f t="shared" si="95"/>
        <v>1.2</v>
      </c>
      <c r="AE110" s="1">
        <f t="shared" si="95"/>
        <v>1.3</v>
      </c>
      <c r="AF110" s="1">
        <f t="shared" si="95"/>
        <v>0</v>
      </c>
      <c r="AG110" s="1">
        <f t="shared" si="95"/>
        <v>0</v>
      </c>
      <c r="AH110" s="1"/>
      <c r="AI110" s="1"/>
      <c r="AJ110" s="1"/>
      <c r="AK110" s="1">
        <f t="shared" ref="AK110:AT110" si="96">MAX(0,X110)</f>
        <v>0</v>
      </c>
      <c r="AL110" s="1">
        <f t="shared" si="96"/>
        <v>0</v>
      </c>
      <c r="AM110" s="1">
        <f t="shared" si="96"/>
        <v>0</v>
      </c>
      <c r="AN110" s="1">
        <f t="shared" si="96"/>
        <v>0</v>
      </c>
      <c r="AO110" s="1">
        <f t="shared" si="96"/>
        <v>0</v>
      </c>
      <c r="AP110" s="1">
        <f t="shared" si="96"/>
        <v>0</v>
      </c>
      <c r="AQ110" s="1">
        <f t="shared" si="96"/>
        <v>1.2</v>
      </c>
      <c r="AR110" s="1">
        <f t="shared" si="96"/>
        <v>1.3</v>
      </c>
      <c r="AS110" s="1">
        <f t="shared" si="96"/>
        <v>0</v>
      </c>
      <c r="AT110" s="1">
        <f t="shared" si="96"/>
        <v>0</v>
      </c>
      <c r="AU110" s="1"/>
      <c r="AV110" s="1"/>
      <c r="AW110" s="1"/>
      <c r="AX110" s="1"/>
      <c r="AY110" s="1"/>
      <c r="AZ110" s="1"/>
      <c r="BA110" s="1"/>
      <c r="BB110" s="1"/>
      <c r="BC110" s="2">
        <v>0</v>
      </c>
      <c r="BD110" s="2">
        <v>0.45</v>
      </c>
      <c r="BE110" s="2">
        <v>0.51</v>
      </c>
      <c r="BF110" s="2">
        <v>0.35</v>
      </c>
      <c r="BG110" s="2">
        <v>0.4</v>
      </c>
      <c r="BH110" s="2">
        <f t="shared" si="79"/>
        <v>0</v>
      </c>
      <c r="BI110" s="2">
        <f t="shared" si="80"/>
        <v>0</v>
      </c>
      <c r="BJ110" s="2">
        <f t="shared" si="81"/>
        <v>0</v>
      </c>
      <c r="BK110" s="2">
        <f t="shared" si="82"/>
        <v>0</v>
      </c>
    </row>
    <row r="111" spans="1:63" ht="12" hidden="1" customHeight="1" x14ac:dyDescent="0.25">
      <c r="A111" s="11">
        <v>0</v>
      </c>
      <c r="B111" s="11">
        <v>0</v>
      </c>
      <c r="C111" s="11">
        <v>0</v>
      </c>
      <c r="D111" s="11">
        <v>0</v>
      </c>
      <c r="E111" s="11">
        <v>0.2</v>
      </c>
      <c r="F111" s="11">
        <v>0.3</v>
      </c>
      <c r="G111" s="11">
        <v>0.5</v>
      </c>
      <c r="H111" s="11">
        <v>1</v>
      </c>
      <c r="I111" s="11">
        <v>0.5</v>
      </c>
      <c r="J111" s="11">
        <v>0</v>
      </c>
      <c r="K111" s="11">
        <v>0</v>
      </c>
      <c r="L111" s="11">
        <v>0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>
        <f t="shared" ref="X111:AG111" si="97">A112*$Q$45+B112*$R$45+C112*$S$45+A113*$Q$46+B113*$R$46+C113*$S$46+A114*$Q$47+B114*$R$47+C114*$S$47</f>
        <v>0</v>
      </c>
      <c r="Y111" s="1">
        <f t="shared" si="97"/>
        <v>-0.3</v>
      </c>
      <c r="Z111" s="1">
        <f t="shared" si="97"/>
        <v>-0.89999999999999991</v>
      </c>
      <c r="AA111" s="1">
        <f t="shared" si="97"/>
        <v>-0.3</v>
      </c>
      <c r="AB111" s="1">
        <f t="shared" si="97"/>
        <v>0</v>
      </c>
      <c r="AC111" s="1">
        <f t="shared" si="97"/>
        <v>0</v>
      </c>
      <c r="AD111" s="1">
        <f t="shared" si="97"/>
        <v>0.7</v>
      </c>
      <c r="AE111" s="1">
        <f t="shared" si="97"/>
        <v>0.8</v>
      </c>
      <c r="AF111" s="1">
        <f t="shared" si="97"/>
        <v>0</v>
      </c>
      <c r="AG111" s="1">
        <f t="shared" si="97"/>
        <v>0</v>
      </c>
      <c r="AH111" s="1"/>
      <c r="AI111" s="1"/>
      <c r="AJ111" s="1"/>
      <c r="AK111" s="1">
        <f t="shared" ref="AK111:AT111" si="98">MAX(0,X111)</f>
        <v>0</v>
      </c>
      <c r="AL111" s="1">
        <f t="shared" si="98"/>
        <v>0</v>
      </c>
      <c r="AM111" s="1">
        <f t="shared" si="98"/>
        <v>0</v>
      </c>
      <c r="AN111" s="1">
        <f t="shared" si="98"/>
        <v>0</v>
      </c>
      <c r="AO111" s="1">
        <f t="shared" si="98"/>
        <v>0</v>
      </c>
      <c r="AP111" s="1">
        <f t="shared" si="98"/>
        <v>0</v>
      </c>
      <c r="AQ111" s="1">
        <f t="shared" si="98"/>
        <v>0.7</v>
      </c>
      <c r="AR111" s="1">
        <f t="shared" si="98"/>
        <v>0.8</v>
      </c>
      <c r="AS111" s="1">
        <f t="shared" si="98"/>
        <v>0</v>
      </c>
      <c r="AT111" s="1">
        <f t="shared" si="98"/>
        <v>0</v>
      </c>
      <c r="AU111" s="1"/>
      <c r="AV111" s="1"/>
      <c r="AW111" s="1"/>
      <c r="AX111" s="1"/>
      <c r="AY111" s="1"/>
      <c r="AZ111" s="1"/>
      <c r="BA111" s="1"/>
      <c r="BB111" s="1"/>
      <c r="BC111" s="2">
        <v>1.5</v>
      </c>
      <c r="BD111" s="2">
        <v>0.6</v>
      </c>
      <c r="BE111" s="2">
        <v>0.45</v>
      </c>
      <c r="BF111" s="2">
        <v>0.49</v>
      </c>
      <c r="BG111" s="2">
        <v>0.51</v>
      </c>
      <c r="BH111" s="2">
        <f t="shared" si="79"/>
        <v>0.89999999999999991</v>
      </c>
      <c r="BI111" s="2">
        <f t="shared" si="80"/>
        <v>0.67500000000000004</v>
      </c>
      <c r="BJ111" s="2">
        <f t="shared" si="81"/>
        <v>0.73499999999999999</v>
      </c>
      <c r="BK111" s="2">
        <f t="shared" si="82"/>
        <v>0.76500000000000001</v>
      </c>
    </row>
    <row r="112" spans="1:63" ht="12" hidden="1" customHeight="1" x14ac:dyDescent="0.25">
      <c r="A112" s="11">
        <v>0</v>
      </c>
      <c r="B112" s="11">
        <v>0</v>
      </c>
      <c r="C112" s="11">
        <v>0</v>
      </c>
      <c r="D112" s="11">
        <v>0.3</v>
      </c>
      <c r="E112" s="11">
        <v>1</v>
      </c>
      <c r="F112" s="11">
        <v>1</v>
      </c>
      <c r="G112" s="11">
        <v>1</v>
      </c>
      <c r="H112" s="11">
        <v>1</v>
      </c>
      <c r="I112" s="11">
        <v>0.5</v>
      </c>
      <c r="J112" s="11">
        <v>0</v>
      </c>
      <c r="K112" s="11">
        <v>0</v>
      </c>
      <c r="L112" s="11">
        <v>0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>
        <f t="shared" ref="X112:AG112" si="99">A113*$Q$45+B113*$R$45+C113*$S$45+A114*$Q$46+B114*$R$46+C114*$S$46+A115*$Q$47+B115*$R$47+C115*$S$47</f>
        <v>0</v>
      </c>
      <c r="Y112" s="1">
        <f t="shared" si="99"/>
        <v>0</v>
      </c>
      <c r="Z112" s="1">
        <f t="shared" si="99"/>
        <v>-0.2</v>
      </c>
      <c r="AA112" s="1">
        <f t="shared" si="99"/>
        <v>-0.3</v>
      </c>
      <c r="AB112" s="1">
        <f t="shared" si="99"/>
        <v>0</v>
      </c>
      <c r="AC112" s="1">
        <f t="shared" si="99"/>
        <v>0</v>
      </c>
      <c r="AD112" s="1">
        <f t="shared" si="99"/>
        <v>0.2</v>
      </c>
      <c r="AE112" s="1">
        <f t="shared" si="99"/>
        <v>0.3</v>
      </c>
      <c r="AF112" s="1">
        <f t="shared" si="99"/>
        <v>0</v>
      </c>
      <c r="AG112" s="1">
        <f t="shared" si="99"/>
        <v>0</v>
      </c>
      <c r="AH112" s="1"/>
      <c r="AI112" s="1"/>
      <c r="AJ112" s="1"/>
      <c r="AK112" s="1">
        <f t="shared" ref="AK112:AT112" si="100">MAX(0,X112)</f>
        <v>0</v>
      </c>
      <c r="AL112" s="1">
        <f t="shared" si="100"/>
        <v>0</v>
      </c>
      <c r="AM112" s="1">
        <f t="shared" si="100"/>
        <v>0</v>
      </c>
      <c r="AN112" s="1">
        <f t="shared" si="100"/>
        <v>0</v>
      </c>
      <c r="AO112" s="1">
        <f t="shared" si="100"/>
        <v>0</v>
      </c>
      <c r="AP112" s="1">
        <f t="shared" si="100"/>
        <v>0</v>
      </c>
      <c r="AQ112" s="1">
        <f t="shared" si="100"/>
        <v>0.2</v>
      </c>
      <c r="AR112" s="1">
        <f t="shared" si="100"/>
        <v>0.3</v>
      </c>
      <c r="AS112" s="1">
        <f t="shared" si="100"/>
        <v>0</v>
      </c>
      <c r="AT112" s="1">
        <f t="shared" si="100"/>
        <v>0</v>
      </c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</row>
    <row r="113" spans="1:63" ht="12" hidden="1" customHeight="1" x14ac:dyDescent="0.25">
      <c r="A113" s="11">
        <v>0</v>
      </c>
      <c r="B113" s="11">
        <v>0</v>
      </c>
      <c r="C113" s="11">
        <v>0</v>
      </c>
      <c r="D113" s="11">
        <v>0</v>
      </c>
      <c r="E113" s="11">
        <v>0.2</v>
      </c>
      <c r="F113" s="11">
        <v>0.5</v>
      </c>
      <c r="G113" s="11">
        <v>0.5</v>
      </c>
      <c r="H113" s="11">
        <v>0.5</v>
      </c>
      <c r="I113" s="11">
        <v>0.3</v>
      </c>
      <c r="J113" s="11">
        <v>0</v>
      </c>
      <c r="K113" s="11">
        <v>0</v>
      </c>
      <c r="L113" s="11">
        <v>0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</row>
    <row r="114" spans="1:63" ht="12" hidden="1" customHeight="1" x14ac:dyDescent="0.25">
      <c r="A114" s="11">
        <v>0</v>
      </c>
      <c r="B114" s="11">
        <v>0</v>
      </c>
      <c r="C114" s="11">
        <v>0</v>
      </c>
      <c r="D114" s="11">
        <v>0</v>
      </c>
      <c r="E114" s="11">
        <v>0</v>
      </c>
      <c r="F114" s="11">
        <v>0</v>
      </c>
      <c r="G114" s="11">
        <v>0</v>
      </c>
      <c r="H114" s="11">
        <v>0</v>
      </c>
      <c r="I114" s="11">
        <v>0</v>
      </c>
      <c r="J114" s="11">
        <v>0</v>
      </c>
      <c r="K114" s="11">
        <v>0</v>
      </c>
      <c r="L114" s="11">
        <v>0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3" t="s">
        <v>15</v>
      </c>
      <c r="BD114" s="13" t="s">
        <v>16</v>
      </c>
      <c r="BE114" s="13" t="s">
        <v>17</v>
      </c>
      <c r="BF114" s="13" t="s">
        <v>18</v>
      </c>
      <c r="BG114" s="1"/>
      <c r="BH114" s="13" t="s">
        <v>14</v>
      </c>
      <c r="BI114" s="2"/>
      <c r="BJ114" s="1"/>
      <c r="BK114" s="1"/>
    </row>
    <row r="115" spans="1:63" ht="12" hidden="1" customHeight="1" x14ac:dyDescent="0.25">
      <c r="A115" s="11">
        <v>0</v>
      </c>
      <c r="B115" s="11">
        <v>0</v>
      </c>
      <c r="C115" s="11">
        <v>0</v>
      </c>
      <c r="D115" s="11">
        <v>0</v>
      </c>
      <c r="E115" s="11">
        <v>0</v>
      </c>
      <c r="F115" s="11">
        <v>0</v>
      </c>
      <c r="G115" s="11">
        <v>0</v>
      </c>
      <c r="H115" s="11">
        <v>0</v>
      </c>
      <c r="I115" s="11">
        <v>0</v>
      </c>
      <c r="J115" s="11">
        <v>0</v>
      </c>
      <c r="K115" s="11">
        <v>0</v>
      </c>
      <c r="L115" s="11">
        <v>0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2">
        <v>0.1</v>
      </c>
      <c r="BD115" s="2">
        <v>0.3</v>
      </c>
      <c r="BE115" s="2">
        <v>0.7</v>
      </c>
      <c r="BF115" s="2">
        <v>0.65</v>
      </c>
      <c r="BG115" s="1"/>
      <c r="BH115" s="2" t="s">
        <v>19</v>
      </c>
      <c r="BI115" s="29">
        <f>SUM(BH103:BH111)+BC115</f>
        <v>2.7250000000000001</v>
      </c>
      <c r="BJ115" s="1"/>
      <c r="BK115" s="1"/>
    </row>
    <row r="116" spans="1:63" ht="12" hidden="1" customHeight="1" x14ac:dyDescent="0.25">
      <c r="A116" s="1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2" t="s">
        <v>20</v>
      </c>
      <c r="BI116" s="29">
        <f>SUM(BI103:BI111)+BD115</f>
        <v>2.5049999999999999</v>
      </c>
      <c r="BJ116" s="1"/>
      <c r="BK116" s="1"/>
    </row>
    <row r="117" spans="1:63" ht="12" hidden="1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2" t="s">
        <v>21</v>
      </c>
      <c r="BI117" s="29">
        <f>SUM(BJ103:BJ111)+BE115</f>
        <v>2.875</v>
      </c>
      <c r="BJ117" s="1"/>
      <c r="BK117" s="1"/>
    </row>
    <row r="118" spans="1:63" ht="12" hidden="1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5"/>
      <c r="BD118" s="16" t="s">
        <v>23</v>
      </c>
      <c r="BE118" s="16" t="s">
        <v>23</v>
      </c>
      <c r="BF118" s="16" t="s">
        <v>23</v>
      </c>
      <c r="BG118" s="1"/>
      <c r="BH118" s="2" t="s">
        <v>22</v>
      </c>
      <c r="BI118" s="29">
        <f>SUM(BK103:BK111)+BF115</f>
        <v>2.9449999999999998</v>
      </c>
      <c r="BJ118" s="1"/>
      <c r="BK118" s="1"/>
    </row>
    <row r="119" spans="1:63" ht="12" hidden="1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32" t="s">
        <v>37</v>
      </c>
      <c r="BD119" s="32" t="s">
        <v>24</v>
      </c>
      <c r="BE119" s="32" t="s">
        <v>25</v>
      </c>
      <c r="BF119" s="32" t="s">
        <v>26</v>
      </c>
      <c r="BG119" s="1"/>
      <c r="BH119" s="1"/>
      <c r="BI119" s="1"/>
      <c r="BJ119" s="1"/>
      <c r="BK119" s="1"/>
    </row>
    <row r="120" spans="1:63" ht="12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4"/>
      <c r="BD120" s="14"/>
      <c r="BE120" s="14"/>
      <c r="BF120" s="14"/>
      <c r="BG120" s="1"/>
      <c r="BH120" s="1"/>
      <c r="BI120" s="1"/>
      <c r="BJ120" s="1"/>
      <c r="BK120" s="1"/>
    </row>
    <row r="121" spans="1:63" ht="12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33"/>
      <c r="BD121" s="14"/>
      <c r="BE121" s="34"/>
      <c r="BF121" s="35"/>
      <c r="BG121" s="1"/>
      <c r="BH121" s="1"/>
      <c r="BI121" s="1"/>
      <c r="BJ121" s="1"/>
      <c r="BK121" s="1"/>
    </row>
    <row r="122" spans="1:63" ht="12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33"/>
      <c r="BD122" s="14"/>
      <c r="BE122" s="34"/>
      <c r="BF122" s="35"/>
      <c r="BG122" s="1"/>
      <c r="BH122" s="1"/>
      <c r="BI122" s="1"/>
      <c r="BJ122" s="1"/>
      <c r="BK122" s="1"/>
    </row>
    <row r="123" spans="1:63" ht="12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33"/>
      <c r="BD123" s="14"/>
      <c r="BE123" s="34"/>
      <c r="BF123" s="35"/>
      <c r="BG123" s="1"/>
      <c r="BH123" s="1"/>
      <c r="BI123" s="1"/>
      <c r="BJ123" s="1"/>
      <c r="BK123" s="1"/>
    </row>
    <row r="124" spans="1:63" ht="12" hidden="1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33"/>
      <c r="BD124" s="14"/>
      <c r="BE124" s="34"/>
      <c r="BF124" s="35"/>
      <c r="BG124" s="1"/>
      <c r="BH124" s="1"/>
      <c r="BI124" s="1"/>
      <c r="BJ124" s="1"/>
      <c r="BK124" s="1"/>
    </row>
    <row r="125" spans="1:63" ht="12" hidden="1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36"/>
      <c r="BD125" s="34"/>
      <c r="BE125" s="34"/>
      <c r="BF125" s="35"/>
      <c r="BG125" s="1"/>
      <c r="BH125" s="1"/>
      <c r="BI125" s="1"/>
      <c r="BJ125" s="1"/>
      <c r="BK125" s="1"/>
    </row>
    <row r="126" spans="1:63" ht="12" hidden="1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</row>
    <row r="127" spans="1:63" ht="12" hidden="1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</row>
    <row r="128" spans="1:63" ht="12" hidden="1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</row>
    <row r="129" spans="1:63" ht="12" hidden="1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</row>
    <row r="130" spans="1:63" ht="12" hidden="1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</row>
    <row r="131" spans="1:63" ht="12" hidden="1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</row>
    <row r="132" spans="1:63" ht="12" hidden="1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</row>
    <row r="133" spans="1:63" ht="12" hidden="1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</row>
    <row r="134" spans="1:63" ht="12" hidden="1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</row>
    <row r="135" spans="1:63" ht="12" hidden="1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</row>
    <row r="136" spans="1:63" ht="12" hidden="1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</row>
    <row r="137" spans="1:63" ht="12" hidden="1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</row>
    <row r="138" spans="1:63" ht="12" hidden="1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</row>
    <row r="139" spans="1:63" ht="12" hidden="1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</row>
    <row r="140" spans="1:63" ht="12" hidden="1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</row>
    <row r="141" spans="1:63" ht="12" hidden="1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</row>
    <row r="142" spans="1:63" ht="12" hidden="1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</row>
    <row r="143" spans="1:63" ht="12" hidden="1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</row>
    <row r="144" spans="1:63" ht="12" hidden="1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</row>
    <row r="145" spans="1:63" ht="12" hidden="1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</row>
    <row r="146" spans="1:63" ht="12" hidden="1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</row>
    <row r="147" spans="1:63" ht="12" hidden="1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</row>
    <row r="148" spans="1:63" ht="12" hidden="1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</row>
    <row r="149" spans="1:63" ht="12" hidden="1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</row>
    <row r="150" spans="1:63" ht="12" hidden="1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</row>
    <row r="151" spans="1:63" ht="12" hidden="1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</row>
    <row r="152" spans="1:63" ht="12" hidden="1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</row>
    <row r="153" spans="1:63" ht="12" hidden="1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</row>
    <row r="154" spans="1:63" ht="12" hidden="1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</row>
    <row r="155" spans="1:63" ht="12" hidden="1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</row>
    <row r="156" spans="1:63" ht="12" hidden="1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</row>
    <row r="157" spans="1:63" ht="12" hidden="1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</row>
    <row r="158" spans="1:63" ht="12" hidden="1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</row>
    <row r="159" spans="1:63" ht="12" hidden="1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</row>
    <row r="160" spans="1:63" ht="12" hidden="1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</row>
    <row r="161" spans="1:63" ht="12" hidden="1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</row>
    <row r="162" spans="1:63" ht="12" hidden="1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</row>
    <row r="163" spans="1:63" ht="12" hidden="1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</row>
    <row r="164" spans="1:63" ht="12" hidden="1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</row>
    <row r="165" spans="1:63" ht="12" hidden="1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</row>
    <row r="166" spans="1:63" ht="12" hidden="1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</row>
    <row r="167" spans="1:63" ht="12" hidden="1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</row>
    <row r="168" spans="1:63" ht="12" hidden="1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</row>
    <row r="169" spans="1:63" ht="12" hidden="1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</row>
    <row r="170" spans="1:63" ht="12" hidden="1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</row>
    <row r="171" spans="1:63" ht="12" hidden="1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</row>
    <row r="172" spans="1:63" ht="12" hidden="1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</row>
    <row r="173" spans="1:63" ht="12" hidden="1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</row>
    <row r="174" spans="1:63" ht="12" hidden="1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</row>
    <row r="175" spans="1:63" ht="12" hidden="1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</row>
    <row r="176" spans="1:63" ht="12" hidden="1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</row>
    <row r="177" spans="1:63" ht="12" hidden="1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</row>
    <row r="178" spans="1:63" ht="12" hidden="1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</row>
    <row r="179" spans="1:63" ht="12" hidden="1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</row>
    <row r="180" spans="1:63" ht="12" hidden="1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</row>
    <row r="181" spans="1:63" ht="12" hidden="1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</row>
    <row r="182" spans="1:63" ht="12" hidden="1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</row>
    <row r="183" spans="1:63" ht="12" hidden="1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</row>
    <row r="184" spans="1:63" ht="12" hidden="1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</row>
    <row r="185" spans="1:63" ht="12" hidden="1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</row>
    <row r="186" spans="1:63" ht="12" hidden="1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</row>
    <row r="187" spans="1:63" ht="12" hidden="1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</row>
    <row r="188" spans="1:63" ht="12" hidden="1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</row>
    <row r="189" spans="1:63" ht="12" hidden="1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</row>
    <row r="190" spans="1:63" ht="12" hidden="1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</row>
    <row r="191" spans="1:63" ht="12" hidden="1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</row>
    <row r="192" spans="1:63" ht="12" hidden="1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</row>
    <row r="193" spans="1:63" ht="12" hidden="1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</row>
    <row r="194" spans="1:63" ht="12" hidden="1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</row>
    <row r="195" spans="1:63" ht="12" hidden="1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</row>
    <row r="196" spans="1:63" ht="12" hidden="1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</row>
    <row r="197" spans="1:63" ht="12" hidden="1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</row>
    <row r="198" spans="1:63" ht="12" hidden="1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</row>
    <row r="199" spans="1:63" ht="12" hidden="1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</row>
    <row r="200" spans="1:63" ht="12" hidden="1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</row>
    <row r="201" spans="1:63" ht="12" hidden="1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</row>
    <row r="202" spans="1:63" ht="12" hidden="1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</row>
    <row r="203" spans="1:63" ht="12" hidden="1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</row>
    <row r="204" spans="1:63" ht="12" hidden="1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</row>
    <row r="205" spans="1:63" ht="12" hidden="1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</row>
    <row r="206" spans="1:63" ht="12" hidden="1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</row>
    <row r="207" spans="1:63" ht="12" hidden="1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</row>
    <row r="208" spans="1:63" ht="12" hidden="1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</row>
    <row r="209" spans="1:63" ht="12" hidden="1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</row>
    <row r="210" spans="1:63" ht="12" hidden="1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</row>
    <row r="211" spans="1:63" ht="12" hidden="1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</row>
    <row r="212" spans="1:63" ht="12" hidden="1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</row>
    <row r="213" spans="1:63" ht="12" hidden="1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</row>
    <row r="214" spans="1:63" ht="12" hidden="1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</row>
    <row r="215" spans="1:63" ht="12" hidden="1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</row>
    <row r="216" spans="1:63" ht="12" hidden="1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</row>
    <row r="217" spans="1:63" ht="12" hidden="1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</row>
    <row r="218" spans="1:63" ht="12" hidden="1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</row>
    <row r="219" spans="1:63" ht="12" hidden="1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</row>
    <row r="220" spans="1:63" ht="12" hidden="1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</row>
    <row r="221" spans="1:63" ht="12" hidden="1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</row>
    <row r="222" spans="1:63" ht="12" hidden="1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</row>
    <row r="223" spans="1:63" ht="12" hidden="1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</row>
    <row r="224" spans="1:63" ht="12" hidden="1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</row>
    <row r="225" spans="1:63" ht="12" hidden="1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</row>
    <row r="226" spans="1:63" ht="12" hidden="1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</row>
    <row r="227" spans="1:63" ht="12" hidden="1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</row>
    <row r="228" spans="1:63" ht="12" hidden="1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</row>
    <row r="229" spans="1:63" ht="12" hidden="1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</row>
    <row r="230" spans="1:63" ht="12" hidden="1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</row>
    <row r="231" spans="1:63" ht="12" hidden="1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</row>
    <row r="232" spans="1:63" ht="12" hidden="1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</row>
    <row r="233" spans="1:63" ht="12" hidden="1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</row>
    <row r="234" spans="1:63" ht="12" hidden="1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</row>
    <row r="235" spans="1:63" ht="12" hidden="1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</row>
    <row r="236" spans="1:63" ht="12" hidden="1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</row>
    <row r="237" spans="1:63" ht="12" hidden="1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</row>
    <row r="238" spans="1:63" ht="12" hidden="1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</row>
    <row r="239" spans="1:63" ht="12" hidden="1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</row>
    <row r="240" spans="1:63" ht="12" hidden="1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</row>
    <row r="241" spans="1:63" ht="12" hidden="1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</row>
    <row r="242" spans="1:63" ht="12" hidden="1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</row>
    <row r="243" spans="1:63" ht="12" hidden="1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</row>
    <row r="244" spans="1:63" ht="12" hidden="1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</row>
    <row r="245" spans="1:63" ht="12" hidden="1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</row>
    <row r="246" spans="1:63" ht="12" hidden="1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</row>
    <row r="247" spans="1:63" ht="12" hidden="1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</row>
    <row r="248" spans="1:63" ht="12" hidden="1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</row>
    <row r="249" spans="1:63" ht="12" hidden="1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</row>
    <row r="250" spans="1:63" ht="12" hidden="1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</row>
    <row r="251" spans="1:63" ht="12" hidden="1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</row>
    <row r="252" spans="1:63" ht="12" hidden="1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</row>
    <row r="253" spans="1:63" ht="12" hidden="1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</row>
    <row r="254" spans="1:63" ht="12" hidden="1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</row>
    <row r="255" spans="1:63" ht="12" hidden="1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</row>
    <row r="256" spans="1:63" ht="12" hidden="1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</row>
    <row r="257" spans="1:63" ht="12" hidden="1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</row>
    <row r="258" spans="1:63" ht="12" hidden="1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</row>
    <row r="259" spans="1:63" ht="12" hidden="1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</row>
    <row r="260" spans="1:63" ht="12" hidden="1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</row>
    <row r="261" spans="1:63" ht="12" hidden="1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</row>
    <row r="262" spans="1:63" ht="12" hidden="1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</row>
    <row r="263" spans="1:63" ht="12" hidden="1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</row>
    <row r="264" spans="1:63" ht="12" hidden="1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</row>
    <row r="265" spans="1:63" ht="12" hidden="1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</row>
    <row r="266" spans="1:63" ht="12" hidden="1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</row>
    <row r="267" spans="1:63" ht="12" hidden="1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</row>
    <row r="268" spans="1:63" ht="12" hidden="1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</row>
    <row r="269" spans="1:63" ht="12" hidden="1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</row>
    <row r="270" spans="1:63" ht="12" hidden="1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</row>
    <row r="271" spans="1:63" ht="12" hidden="1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</row>
    <row r="272" spans="1:63" ht="12" hidden="1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</row>
    <row r="273" spans="1:63" ht="12" hidden="1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</row>
    <row r="274" spans="1:63" ht="12" hidden="1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</row>
    <row r="275" spans="1:63" ht="12" hidden="1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</row>
    <row r="276" spans="1:63" ht="12" hidden="1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</row>
    <row r="277" spans="1:63" ht="12" hidden="1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</row>
    <row r="278" spans="1:63" ht="12" hidden="1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</row>
    <row r="279" spans="1:63" ht="12" hidden="1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</row>
    <row r="280" spans="1:63" ht="12" hidden="1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</row>
    <row r="281" spans="1:63" ht="12" hidden="1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</row>
    <row r="282" spans="1:63" ht="12" hidden="1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</row>
    <row r="283" spans="1:63" ht="12" hidden="1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</row>
    <row r="284" spans="1:63" ht="12" hidden="1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</row>
    <row r="285" spans="1:63" ht="12" hidden="1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</row>
    <row r="286" spans="1:63" ht="12" hidden="1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</row>
    <row r="287" spans="1:63" ht="12" hidden="1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</row>
    <row r="288" spans="1:63" ht="12" hidden="1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</row>
    <row r="289" spans="1:63" ht="12" hidden="1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</row>
    <row r="290" spans="1:63" ht="12" hidden="1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</row>
    <row r="291" spans="1:63" ht="12" hidden="1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</row>
    <row r="292" spans="1:63" ht="12" hidden="1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</row>
    <row r="293" spans="1:63" ht="12" hidden="1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</row>
    <row r="294" spans="1:63" ht="12" hidden="1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</row>
    <row r="295" spans="1:63" ht="12" hidden="1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</row>
    <row r="296" spans="1:63" ht="12" hidden="1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</row>
    <row r="297" spans="1:63" ht="12" hidden="1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</row>
    <row r="298" spans="1:63" ht="12" hidden="1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</row>
    <row r="299" spans="1:63" ht="12" hidden="1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</row>
    <row r="300" spans="1:63" ht="12" hidden="1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</row>
    <row r="301" spans="1:63" ht="12" hidden="1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</row>
    <row r="302" spans="1:63" ht="12" hidden="1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</row>
    <row r="303" spans="1:63" ht="12" hidden="1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</row>
    <row r="304" spans="1:63" ht="12" hidden="1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</row>
    <row r="305" spans="1:63" ht="12" hidden="1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</row>
    <row r="306" spans="1:63" ht="12" hidden="1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</row>
    <row r="307" spans="1:63" ht="12" hidden="1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</row>
    <row r="308" spans="1:63" ht="12" hidden="1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</row>
    <row r="309" spans="1:63" ht="12" hidden="1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</row>
    <row r="310" spans="1:63" ht="12" hidden="1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</row>
    <row r="311" spans="1:63" ht="12" hidden="1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</row>
    <row r="312" spans="1:63" ht="12" hidden="1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</row>
    <row r="313" spans="1:63" ht="12" hidden="1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</row>
    <row r="314" spans="1:63" ht="12" hidden="1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</row>
    <row r="315" spans="1:63" ht="12" hidden="1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</row>
    <row r="316" spans="1:63" ht="12" hidden="1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</row>
    <row r="317" spans="1:63" ht="12" hidden="1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</row>
    <row r="318" spans="1:63" ht="12" hidden="1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</row>
    <row r="319" spans="1:63" ht="12" hidden="1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</row>
    <row r="320" spans="1:63" ht="12" hidden="1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</row>
    <row r="321" spans="1:63" ht="12" hidden="1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</row>
    <row r="322" spans="1:63" ht="12" hidden="1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</row>
    <row r="323" spans="1:63" ht="12" hidden="1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</row>
    <row r="324" spans="1:63" ht="12" hidden="1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</row>
    <row r="325" spans="1:63" ht="12" hidden="1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</row>
    <row r="326" spans="1:63" ht="12" hidden="1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</row>
    <row r="327" spans="1:63" ht="12" hidden="1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</row>
    <row r="328" spans="1:63" ht="12" hidden="1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</row>
    <row r="329" spans="1:63" ht="12" hidden="1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</row>
    <row r="330" spans="1:63" ht="12" hidden="1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</row>
    <row r="331" spans="1:63" ht="12" hidden="1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</row>
    <row r="332" spans="1:63" ht="12" hidden="1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</row>
    <row r="333" spans="1:63" ht="12" hidden="1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</row>
    <row r="334" spans="1:63" ht="12" hidden="1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</row>
    <row r="335" spans="1:63" ht="12" hidden="1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</row>
    <row r="336" spans="1:63" ht="12" hidden="1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</row>
    <row r="337" spans="1:63" ht="12" hidden="1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</row>
    <row r="338" spans="1:63" ht="12" hidden="1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</row>
    <row r="339" spans="1:63" ht="12" hidden="1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</row>
    <row r="340" spans="1:63" ht="12" hidden="1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</row>
    <row r="341" spans="1:63" ht="12" hidden="1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</row>
    <row r="342" spans="1:63" ht="12" hidden="1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</row>
    <row r="343" spans="1:63" ht="12" hidden="1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</row>
    <row r="344" spans="1:63" ht="12" hidden="1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</row>
    <row r="345" spans="1:63" ht="12" hidden="1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</row>
    <row r="346" spans="1:63" ht="12" hidden="1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</row>
    <row r="347" spans="1:63" ht="12" hidden="1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</row>
    <row r="348" spans="1:63" ht="12" hidden="1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</row>
    <row r="349" spans="1:63" ht="12" hidden="1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</row>
    <row r="350" spans="1:63" ht="12" hidden="1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</row>
    <row r="351" spans="1:63" ht="12" hidden="1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</row>
    <row r="352" spans="1:63" ht="12" hidden="1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</row>
    <row r="353" spans="1:63" ht="12" hidden="1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</row>
    <row r="354" spans="1:63" ht="12" hidden="1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</row>
    <row r="355" spans="1:63" ht="12" hidden="1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</row>
    <row r="356" spans="1:63" ht="12" hidden="1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</row>
    <row r="357" spans="1:63" ht="12" hidden="1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</row>
    <row r="358" spans="1:63" ht="12" hidden="1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</row>
    <row r="359" spans="1:63" ht="12" hidden="1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</row>
    <row r="360" spans="1:63" ht="12" hidden="1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</row>
    <row r="361" spans="1:63" ht="12" hidden="1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</row>
    <row r="362" spans="1:63" ht="12" hidden="1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</row>
    <row r="363" spans="1:63" ht="12" hidden="1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</row>
    <row r="364" spans="1:63" ht="12" hidden="1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</row>
    <row r="365" spans="1:63" ht="12" hidden="1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</row>
    <row r="366" spans="1:63" ht="12" hidden="1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</row>
    <row r="367" spans="1:63" ht="12" hidden="1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</row>
    <row r="368" spans="1:63" ht="12" hidden="1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</row>
    <row r="369" spans="1:63" ht="12" hidden="1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</row>
    <row r="370" spans="1:63" ht="12" hidden="1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</row>
    <row r="371" spans="1:63" ht="12" hidden="1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</row>
    <row r="372" spans="1:63" ht="12" hidden="1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</row>
    <row r="373" spans="1:63" ht="12" hidden="1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</row>
    <row r="374" spans="1:63" ht="12" hidden="1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</row>
    <row r="375" spans="1:63" ht="12" hidden="1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</row>
    <row r="376" spans="1:63" ht="12" hidden="1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</row>
    <row r="377" spans="1:63" ht="12" hidden="1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</row>
    <row r="378" spans="1:63" ht="12" hidden="1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</row>
    <row r="379" spans="1:63" ht="12" hidden="1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</row>
    <row r="380" spans="1:63" ht="12" hidden="1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</row>
    <row r="381" spans="1:63" ht="12" hidden="1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</row>
    <row r="382" spans="1:63" ht="12" hidden="1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</row>
    <row r="383" spans="1:63" ht="12" hidden="1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</row>
    <row r="384" spans="1:63" ht="12" hidden="1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</row>
    <row r="385" spans="1:63" ht="12" hidden="1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</row>
    <row r="386" spans="1:63" ht="12" hidden="1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</row>
    <row r="387" spans="1:63" ht="12" hidden="1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</row>
    <row r="388" spans="1:63" ht="12" hidden="1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</row>
    <row r="389" spans="1:63" ht="12" hidden="1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</row>
    <row r="390" spans="1:63" ht="12" hidden="1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</row>
    <row r="391" spans="1:63" ht="12" hidden="1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</row>
    <row r="392" spans="1:63" ht="12" hidden="1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</row>
    <row r="393" spans="1:63" ht="12" hidden="1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</row>
    <row r="394" spans="1:63" ht="12" hidden="1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</row>
    <row r="395" spans="1:63" ht="12" hidden="1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</row>
    <row r="396" spans="1:63" ht="12" hidden="1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</row>
    <row r="397" spans="1:63" ht="12" hidden="1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</row>
    <row r="398" spans="1:63" ht="12" hidden="1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</row>
    <row r="399" spans="1:63" ht="12" hidden="1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</row>
    <row r="400" spans="1:63" ht="12" hidden="1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</row>
    <row r="401" spans="1:63" ht="12" hidden="1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</row>
    <row r="402" spans="1:63" ht="12" hidden="1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</row>
    <row r="403" spans="1:63" ht="12" hidden="1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</row>
    <row r="404" spans="1:63" ht="12" hidden="1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</row>
    <row r="405" spans="1:63" ht="12" hidden="1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</row>
    <row r="406" spans="1:63" ht="12" hidden="1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</row>
    <row r="407" spans="1:63" ht="12" hidden="1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</row>
    <row r="408" spans="1:63" ht="12" hidden="1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</row>
    <row r="409" spans="1:63" ht="12" hidden="1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</row>
    <row r="410" spans="1:63" ht="12" hidden="1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</row>
    <row r="411" spans="1:63" ht="12" hidden="1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</row>
    <row r="412" spans="1:63" ht="12" hidden="1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</row>
    <row r="413" spans="1:63" ht="12" hidden="1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</row>
    <row r="414" spans="1:63" ht="12" hidden="1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</row>
    <row r="415" spans="1:63" ht="12" hidden="1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</row>
    <row r="416" spans="1:63" ht="12" hidden="1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</row>
    <row r="417" spans="1:63" ht="12" hidden="1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</row>
    <row r="418" spans="1:63" ht="12" hidden="1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</row>
    <row r="419" spans="1:63" ht="12" hidden="1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</row>
    <row r="420" spans="1:63" ht="12" hidden="1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</row>
    <row r="421" spans="1:63" ht="12" hidden="1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</row>
    <row r="422" spans="1:63" ht="12" hidden="1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</row>
    <row r="423" spans="1:63" ht="12" hidden="1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</row>
    <row r="424" spans="1:63" ht="12" hidden="1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</row>
    <row r="425" spans="1:63" ht="12" hidden="1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</row>
    <row r="426" spans="1:63" ht="12" hidden="1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</row>
    <row r="427" spans="1:63" ht="12" hidden="1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</row>
    <row r="428" spans="1:63" ht="12" hidden="1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</row>
    <row r="429" spans="1:63" ht="12" hidden="1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</row>
    <row r="430" spans="1:63" ht="12" hidden="1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</row>
    <row r="431" spans="1:63" ht="12" hidden="1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</row>
    <row r="432" spans="1:63" ht="12" hidden="1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</row>
    <row r="433" spans="1:63" ht="12" hidden="1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</row>
    <row r="434" spans="1:63" ht="12" hidden="1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</row>
    <row r="435" spans="1:63" ht="12" hidden="1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</row>
    <row r="436" spans="1:63" ht="12" hidden="1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</row>
    <row r="437" spans="1:63" ht="12" hidden="1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</row>
    <row r="438" spans="1:63" ht="12" hidden="1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</row>
    <row r="439" spans="1:63" ht="12" hidden="1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</row>
    <row r="440" spans="1:63" ht="12" hidden="1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</row>
    <row r="441" spans="1:63" ht="12" hidden="1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</row>
    <row r="442" spans="1:63" ht="12" hidden="1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</row>
    <row r="443" spans="1:63" ht="12" hidden="1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</row>
    <row r="444" spans="1:63" ht="12" hidden="1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</row>
    <row r="445" spans="1:63" ht="12" hidden="1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</row>
    <row r="446" spans="1:63" ht="12" hidden="1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</row>
    <row r="447" spans="1:63" ht="12" hidden="1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</row>
    <row r="448" spans="1:63" ht="12" hidden="1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</row>
    <row r="449" spans="1:63" ht="12" hidden="1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</row>
    <row r="450" spans="1:63" ht="12" hidden="1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</row>
    <row r="451" spans="1:63" ht="12" hidden="1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</row>
    <row r="452" spans="1:63" ht="12" hidden="1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</row>
    <row r="453" spans="1:63" ht="12" hidden="1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</row>
    <row r="454" spans="1:63" ht="12" hidden="1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</row>
    <row r="455" spans="1:63" ht="12" hidden="1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</row>
    <row r="456" spans="1:63" ht="12" hidden="1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</row>
    <row r="457" spans="1:63" ht="12" hidden="1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</row>
    <row r="458" spans="1:63" ht="12" hidden="1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</row>
    <row r="459" spans="1:63" ht="12" hidden="1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</row>
    <row r="460" spans="1:63" ht="12" hidden="1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</row>
    <row r="461" spans="1:63" ht="12" hidden="1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</row>
    <row r="462" spans="1:63" ht="12" hidden="1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</row>
    <row r="463" spans="1:63" ht="12" hidden="1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</row>
    <row r="464" spans="1:63" ht="12" hidden="1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</row>
    <row r="465" spans="1:63" ht="12" hidden="1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</row>
    <row r="466" spans="1:63" ht="12" hidden="1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</row>
    <row r="467" spans="1:63" ht="12" hidden="1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</row>
    <row r="468" spans="1:63" ht="12" hidden="1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</row>
    <row r="469" spans="1:63" ht="12" hidden="1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</row>
    <row r="470" spans="1:63" ht="12" hidden="1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</row>
    <row r="471" spans="1:63" ht="12" hidden="1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</row>
    <row r="472" spans="1:63" ht="12" hidden="1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</row>
    <row r="473" spans="1:63" ht="12" hidden="1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</row>
    <row r="474" spans="1:63" ht="12" hidden="1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</row>
    <row r="475" spans="1:63" ht="12" hidden="1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</row>
    <row r="476" spans="1:63" ht="12" hidden="1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</row>
    <row r="477" spans="1:63" ht="12" hidden="1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</row>
    <row r="478" spans="1:63" ht="12" hidden="1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</row>
    <row r="479" spans="1:63" ht="12" hidden="1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</row>
    <row r="480" spans="1:63" ht="12" hidden="1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</row>
    <row r="481" spans="1:63" ht="12" hidden="1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</row>
    <row r="482" spans="1:63" ht="12" hidden="1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</row>
    <row r="483" spans="1:63" ht="12" hidden="1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</row>
    <row r="484" spans="1:63" ht="12" hidden="1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</row>
    <row r="485" spans="1:63" ht="12" hidden="1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</row>
    <row r="486" spans="1:63" ht="12" hidden="1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</row>
    <row r="487" spans="1:63" ht="12" hidden="1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</row>
    <row r="488" spans="1:63" ht="12" hidden="1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</row>
    <row r="489" spans="1:63" ht="12" hidden="1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</row>
    <row r="490" spans="1:63" ht="12" hidden="1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</row>
    <row r="491" spans="1:63" ht="12" hidden="1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</row>
    <row r="492" spans="1:63" ht="12" hidden="1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</row>
    <row r="493" spans="1:63" ht="12" hidden="1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</row>
    <row r="494" spans="1:63" ht="12" hidden="1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</row>
    <row r="495" spans="1:63" ht="12" hidden="1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</row>
    <row r="496" spans="1:63" ht="12" hidden="1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</row>
    <row r="497" spans="1:63" ht="12" hidden="1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</row>
    <row r="498" spans="1:63" ht="12" hidden="1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</row>
    <row r="499" spans="1:63" ht="12" hidden="1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</row>
    <row r="500" spans="1:63" ht="12" hidden="1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</row>
    <row r="501" spans="1:63" ht="12" hidden="1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</row>
    <row r="502" spans="1:63" ht="12" hidden="1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</row>
    <row r="503" spans="1:63" ht="12" hidden="1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</row>
    <row r="504" spans="1:63" ht="12" hidden="1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</row>
    <row r="505" spans="1:63" ht="12" hidden="1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</row>
    <row r="506" spans="1:63" ht="12" hidden="1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</row>
    <row r="507" spans="1:63" ht="12" hidden="1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</row>
    <row r="508" spans="1:63" ht="12" hidden="1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</row>
    <row r="509" spans="1:63" ht="12" hidden="1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</row>
    <row r="510" spans="1:63" ht="12" hidden="1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</row>
    <row r="511" spans="1:63" ht="12" hidden="1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</row>
    <row r="512" spans="1:63" ht="12" hidden="1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</row>
    <row r="513" spans="1:63" ht="12" hidden="1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</row>
    <row r="514" spans="1:63" ht="12" hidden="1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</row>
    <row r="515" spans="1:63" ht="12" hidden="1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</row>
    <row r="516" spans="1:63" ht="12" hidden="1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</row>
    <row r="517" spans="1:63" ht="12" hidden="1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</row>
    <row r="518" spans="1:63" ht="12" hidden="1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</row>
    <row r="519" spans="1:63" ht="12" hidden="1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</row>
    <row r="520" spans="1:63" ht="12" hidden="1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</row>
    <row r="521" spans="1:63" ht="12" hidden="1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</row>
    <row r="522" spans="1:63" ht="12" hidden="1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</row>
    <row r="523" spans="1:63" ht="12" hidden="1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</row>
    <row r="524" spans="1:63" ht="12" hidden="1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</row>
    <row r="525" spans="1:63" ht="12" hidden="1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</row>
    <row r="526" spans="1:63" ht="12" hidden="1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</row>
    <row r="527" spans="1:63" ht="12" hidden="1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</row>
    <row r="528" spans="1:63" ht="12" hidden="1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</row>
    <row r="529" spans="1:63" ht="12" hidden="1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</row>
    <row r="530" spans="1:63" ht="12" hidden="1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</row>
    <row r="531" spans="1:63" ht="12" hidden="1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</row>
    <row r="532" spans="1:63" ht="12" hidden="1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</row>
    <row r="533" spans="1:63" ht="12" hidden="1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</row>
    <row r="534" spans="1:63" ht="12" hidden="1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</row>
    <row r="535" spans="1:63" ht="12" hidden="1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</row>
    <row r="536" spans="1:63" ht="12" hidden="1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</row>
    <row r="537" spans="1:63" ht="12" hidden="1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</row>
    <row r="538" spans="1:63" ht="12" hidden="1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</row>
    <row r="539" spans="1:63" ht="12" hidden="1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</row>
    <row r="540" spans="1:63" ht="12" hidden="1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</row>
    <row r="541" spans="1:63" ht="12" hidden="1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</row>
    <row r="542" spans="1:63" ht="12" hidden="1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</row>
    <row r="543" spans="1:63" ht="12" hidden="1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</row>
    <row r="544" spans="1:63" ht="12" hidden="1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</row>
    <row r="545" spans="1:63" ht="12" hidden="1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</row>
    <row r="546" spans="1:63" ht="12" hidden="1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</row>
    <row r="547" spans="1:63" ht="12" hidden="1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</row>
    <row r="548" spans="1:63" ht="12" hidden="1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</row>
    <row r="549" spans="1:63" ht="12" hidden="1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</row>
    <row r="550" spans="1:63" ht="12" hidden="1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</row>
    <row r="551" spans="1:63" ht="12" hidden="1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</row>
    <row r="552" spans="1:63" ht="12" hidden="1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</row>
    <row r="553" spans="1:63" ht="12" hidden="1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</row>
    <row r="554" spans="1:63" ht="12" hidden="1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</row>
    <row r="555" spans="1:63" ht="12" hidden="1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</row>
    <row r="556" spans="1:63" ht="12" hidden="1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</row>
    <row r="557" spans="1:63" ht="12" hidden="1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</row>
    <row r="558" spans="1:63" ht="12" hidden="1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</row>
    <row r="559" spans="1:63" ht="12" hidden="1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</row>
    <row r="560" spans="1:63" ht="12" hidden="1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</row>
    <row r="561" spans="1:63" ht="12" hidden="1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</row>
    <row r="562" spans="1:63" ht="12" hidden="1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</row>
    <row r="563" spans="1:63" ht="12" hidden="1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</row>
    <row r="564" spans="1:63" ht="12" hidden="1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</row>
    <row r="565" spans="1:63" ht="12" hidden="1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</row>
    <row r="566" spans="1:63" ht="12" hidden="1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</row>
    <row r="567" spans="1:63" ht="12" hidden="1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</row>
    <row r="568" spans="1:63" ht="12" hidden="1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</row>
    <row r="569" spans="1:63" ht="12" hidden="1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</row>
    <row r="570" spans="1:63" ht="12" hidden="1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</row>
    <row r="571" spans="1:63" ht="12" hidden="1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</row>
    <row r="572" spans="1:63" ht="12" hidden="1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</row>
    <row r="573" spans="1:63" ht="12" hidden="1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</row>
    <row r="574" spans="1:63" ht="12" hidden="1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</row>
    <row r="575" spans="1:63" ht="12" hidden="1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</row>
    <row r="576" spans="1:63" ht="12" hidden="1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</row>
    <row r="577" spans="1:63" ht="12" hidden="1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</row>
    <row r="578" spans="1:63" ht="12" hidden="1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</row>
    <row r="579" spans="1:63" ht="12" hidden="1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</row>
    <row r="580" spans="1:63" ht="12" hidden="1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</row>
    <row r="581" spans="1:63" ht="12" hidden="1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</row>
    <row r="582" spans="1:63" ht="12" hidden="1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</row>
    <row r="583" spans="1:63" ht="12" hidden="1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</row>
    <row r="584" spans="1:63" ht="12" hidden="1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</row>
    <row r="585" spans="1:63" ht="12" hidden="1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</row>
    <row r="586" spans="1:63" ht="12" hidden="1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</row>
    <row r="587" spans="1:63" ht="12" hidden="1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</row>
    <row r="588" spans="1:63" ht="12" hidden="1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</row>
    <row r="589" spans="1:63" ht="12" hidden="1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</row>
    <row r="590" spans="1:63" ht="12" hidden="1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</row>
    <row r="591" spans="1:63" ht="12" hidden="1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</row>
    <row r="592" spans="1:63" ht="12" hidden="1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</row>
    <row r="593" spans="1:63" ht="12" hidden="1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</row>
    <row r="594" spans="1:63" ht="12" hidden="1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</row>
    <row r="595" spans="1:63" ht="12" hidden="1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</row>
    <row r="596" spans="1:63" ht="12" hidden="1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</row>
    <row r="597" spans="1:63" ht="12" hidden="1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</row>
    <row r="598" spans="1:63" ht="12" hidden="1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</row>
    <row r="599" spans="1:63" ht="12" hidden="1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</row>
    <row r="600" spans="1:63" ht="12" hidden="1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</row>
    <row r="601" spans="1:63" ht="12" hidden="1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</row>
    <row r="602" spans="1:63" ht="12" hidden="1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</row>
    <row r="603" spans="1:63" ht="12" hidden="1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</row>
    <row r="604" spans="1:63" ht="12" hidden="1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</row>
    <row r="605" spans="1:63" ht="12" hidden="1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</row>
    <row r="606" spans="1:63" ht="12" hidden="1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</row>
    <row r="607" spans="1:63" ht="12" hidden="1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</row>
    <row r="608" spans="1:63" ht="12" hidden="1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</row>
    <row r="609" spans="1:63" ht="12" hidden="1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</row>
    <row r="610" spans="1:63" ht="12" hidden="1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</row>
    <row r="611" spans="1:63" ht="12" hidden="1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</row>
    <row r="612" spans="1:63" ht="12" hidden="1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</row>
    <row r="613" spans="1:63" ht="12" hidden="1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</row>
    <row r="614" spans="1:63" ht="12" hidden="1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</row>
    <row r="615" spans="1:63" ht="12" hidden="1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</row>
    <row r="616" spans="1:63" ht="12" hidden="1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</row>
    <row r="617" spans="1:63" ht="12" hidden="1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</row>
    <row r="618" spans="1:63" ht="12" hidden="1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</row>
    <row r="619" spans="1:63" ht="12" hidden="1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</row>
    <row r="620" spans="1:63" ht="12" hidden="1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</row>
    <row r="621" spans="1:63" ht="12" hidden="1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</row>
    <row r="622" spans="1:63" ht="12" hidden="1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</row>
    <row r="623" spans="1:63" ht="12" hidden="1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</row>
    <row r="624" spans="1:63" ht="12" hidden="1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</row>
    <row r="625" spans="1:63" ht="12" hidden="1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</row>
    <row r="626" spans="1:63" ht="12" hidden="1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</row>
    <row r="627" spans="1:63" ht="12" hidden="1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</row>
    <row r="628" spans="1:63" ht="12" hidden="1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</row>
    <row r="629" spans="1:63" ht="12" hidden="1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</row>
    <row r="630" spans="1:63" ht="12" hidden="1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</row>
    <row r="631" spans="1:63" ht="12" hidden="1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</row>
    <row r="632" spans="1:63" ht="12" hidden="1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</row>
    <row r="633" spans="1:63" ht="12" hidden="1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</row>
    <row r="634" spans="1:63" ht="12" hidden="1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</row>
    <row r="635" spans="1:63" ht="12" hidden="1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</row>
    <row r="636" spans="1:63" ht="12" hidden="1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</row>
    <row r="637" spans="1:63" ht="12" hidden="1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</row>
    <row r="638" spans="1:63" ht="12" hidden="1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</row>
    <row r="639" spans="1:63" ht="12" hidden="1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</row>
    <row r="640" spans="1:63" ht="12" hidden="1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</row>
    <row r="641" spans="1:63" ht="12" hidden="1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</row>
    <row r="642" spans="1:63" ht="12" hidden="1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</row>
    <row r="643" spans="1:63" ht="12" hidden="1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</row>
    <row r="644" spans="1:63" ht="12" hidden="1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</row>
    <row r="645" spans="1:63" ht="12" hidden="1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</row>
    <row r="646" spans="1:63" ht="12" hidden="1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</row>
    <row r="647" spans="1:63" ht="12" hidden="1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</row>
    <row r="648" spans="1:63" ht="12" hidden="1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</row>
    <row r="649" spans="1:63" ht="12" hidden="1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</row>
    <row r="650" spans="1:63" ht="12" hidden="1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</row>
    <row r="651" spans="1:63" ht="12" hidden="1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</row>
    <row r="652" spans="1:63" ht="12" hidden="1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</row>
    <row r="653" spans="1:63" ht="12" hidden="1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</row>
    <row r="654" spans="1:63" ht="12" hidden="1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</row>
    <row r="655" spans="1:63" ht="12" hidden="1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</row>
    <row r="656" spans="1:63" ht="12" hidden="1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</row>
    <row r="657" spans="1:63" ht="12" hidden="1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</row>
    <row r="658" spans="1:63" ht="12" hidden="1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</row>
    <row r="659" spans="1:63" ht="12" hidden="1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</row>
    <row r="660" spans="1:63" ht="12" hidden="1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</row>
    <row r="661" spans="1:63" ht="12" hidden="1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</row>
    <row r="662" spans="1:63" ht="12" hidden="1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</row>
    <row r="663" spans="1:63" ht="12" hidden="1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</row>
    <row r="664" spans="1:63" ht="12" hidden="1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</row>
    <row r="665" spans="1:63" ht="12" hidden="1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</row>
    <row r="666" spans="1:63" ht="12" hidden="1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</row>
    <row r="667" spans="1:63" ht="12" hidden="1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</row>
    <row r="668" spans="1:63" ht="12" hidden="1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</row>
    <row r="669" spans="1:63" ht="12" hidden="1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</row>
    <row r="670" spans="1:63" ht="12" hidden="1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</row>
    <row r="671" spans="1:63" ht="12" hidden="1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</row>
    <row r="672" spans="1:63" ht="12" hidden="1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</row>
    <row r="673" spans="1:63" ht="12" hidden="1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</row>
    <row r="674" spans="1:63" ht="12" hidden="1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</row>
    <row r="675" spans="1:63" ht="12" hidden="1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</row>
    <row r="676" spans="1:63" ht="12" hidden="1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</row>
    <row r="677" spans="1:63" ht="12" hidden="1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</row>
    <row r="678" spans="1:63" ht="12" hidden="1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</row>
    <row r="679" spans="1:63" ht="12" hidden="1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</row>
    <row r="680" spans="1:63" ht="12" hidden="1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</row>
    <row r="681" spans="1:63" ht="12" hidden="1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</row>
    <row r="682" spans="1:63" ht="12" hidden="1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</row>
    <row r="683" spans="1:63" ht="12" hidden="1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</row>
    <row r="684" spans="1:63" ht="12" hidden="1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</row>
    <row r="685" spans="1:63" ht="12" hidden="1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</row>
    <row r="686" spans="1:63" ht="12" hidden="1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</row>
    <row r="687" spans="1:63" ht="12" hidden="1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</row>
    <row r="688" spans="1:63" ht="12" hidden="1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</row>
    <row r="689" spans="1:63" ht="12" hidden="1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</row>
    <row r="690" spans="1:63" ht="12" hidden="1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</row>
    <row r="691" spans="1:63" ht="12" hidden="1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</row>
    <row r="692" spans="1:63" ht="12" hidden="1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</row>
    <row r="693" spans="1:63" ht="12" hidden="1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</row>
    <row r="694" spans="1:63" ht="12" hidden="1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</row>
    <row r="695" spans="1:63" ht="12" hidden="1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</row>
    <row r="696" spans="1:63" ht="12" hidden="1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</row>
    <row r="697" spans="1:63" ht="12" hidden="1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</row>
    <row r="698" spans="1:63" ht="12" hidden="1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</row>
    <row r="699" spans="1:63" ht="12" hidden="1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</row>
    <row r="700" spans="1:63" ht="12" hidden="1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</row>
    <row r="701" spans="1:63" ht="12" hidden="1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</row>
    <row r="702" spans="1:63" ht="12" hidden="1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</row>
    <row r="703" spans="1:63" ht="12" hidden="1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</row>
    <row r="704" spans="1:63" ht="12" hidden="1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</row>
    <row r="705" spans="1:63" ht="12" hidden="1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</row>
    <row r="706" spans="1:63" ht="12" hidden="1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</row>
    <row r="707" spans="1:63" ht="12" hidden="1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</row>
    <row r="708" spans="1:63" ht="12" hidden="1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</row>
    <row r="709" spans="1:63" ht="12" hidden="1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</row>
    <row r="710" spans="1:63" ht="12" hidden="1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</row>
    <row r="711" spans="1:63" ht="12" hidden="1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</row>
    <row r="712" spans="1:63" ht="12" hidden="1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</row>
    <row r="713" spans="1:63" ht="12" hidden="1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</row>
    <row r="714" spans="1:63" ht="12" hidden="1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</row>
    <row r="715" spans="1:63" ht="12" hidden="1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</row>
    <row r="716" spans="1:63" ht="12" hidden="1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</row>
    <row r="717" spans="1:63" ht="12" hidden="1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</row>
    <row r="718" spans="1:63" ht="12" hidden="1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</row>
    <row r="719" spans="1:63" ht="12" hidden="1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</row>
    <row r="720" spans="1:63" ht="12" hidden="1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</row>
    <row r="721" spans="1:63" ht="12" hidden="1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</row>
    <row r="722" spans="1:63" ht="12" hidden="1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</row>
    <row r="723" spans="1:63" ht="12" hidden="1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</row>
    <row r="724" spans="1:63" ht="12" hidden="1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</row>
    <row r="725" spans="1:63" ht="12" hidden="1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</row>
    <row r="726" spans="1:63" ht="12" hidden="1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</row>
    <row r="727" spans="1:63" ht="12" hidden="1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</row>
    <row r="728" spans="1:63" ht="12" hidden="1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</row>
    <row r="729" spans="1:63" ht="12" hidden="1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</row>
    <row r="730" spans="1:63" ht="12" hidden="1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</row>
    <row r="731" spans="1:63" ht="12" hidden="1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</row>
    <row r="732" spans="1:63" ht="12" hidden="1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</row>
    <row r="733" spans="1:63" ht="12" hidden="1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</row>
    <row r="734" spans="1:63" ht="12" hidden="1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</row>
    <row r="735" spans="1:63" ht="12" hidden="1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</row>
    <row r="736" spans="1:63" ht="12" hidden="1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</row>
    <row r="737" spans="1:63" ht="12" hidden="1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</row>
    <row r="738" spans="1:63" ht="12" hidden="1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</row>
    <row r="739" spans="1:63" ht="12" hidden="1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</row>
    <row r="740" spans="1:63" ht="12" hidden="1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</row>
    <row r="741" spans="1:63" ht="12" hidden="1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</row>
    <row r="742" spans="1:63" ht="12" hidden="1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</row>
    <row r="743" spans="1:63" ht="12" hidden="1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</row>
    <row r="744" spans="1:63" ht="12" hidden="1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</row>
    <row r="745" spans="1:63" ht="12" hidden="1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</row>
    <row r="746" spans="1:63" ht="12" hidden="1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</row>
    <row r="747" spans="1:63" ht="12" hidden="1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</row>
    <row r="748" spans="1:63" ht="12" hidden="1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</row>
    <row r="749" spans="1:63" ht="12" hidden="1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</row>
    <row r="750" spans="1:63" ht="12" hidden="1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</row>
    <row r="751" spans="1:63" ht="12" hidden="1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</row>
    <row r="752" spans="1:63" ht="12" hidden="1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</row>
    <row r="753" spans="1:63" ht="12" hidden="1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</row>
    <row r="754" spans="1:63" ht="12" hidden="1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</row>
    <row r="755" spans="1:63" ht="12" hidden="1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</row>
    <row r="756" spans="1:63" ht="12" hidden="1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</row>
    <row r="757" spans="1:63" ht="12" hidden="1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</row>
    <row r="758" spans="1:63" ht="12" hidden="1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</row>
    <row r="759" spans="1:63" ht="12" hidden="1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</row>
    <row r="760" spans="1:63" ht="12" hidden="1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</row>
    <row r="761" spans="1:63" ht="12" hidden="1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</row>
    <row r="762" spans="1:63" ht="12" hidden="1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</row>
    <row r="763" spans="1:63" ht="12" hidden="1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</row>
    <row r="764" spans="1:63" ht="12" hidden="1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</row>
    <row r="765" spans="1:63" ht="12" hidden="1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</row>
    <row r="766" spans="1:63" ht="12" hidden="1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</row>
    <row r="767" spans="1:63" ht="12" hidden="1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</row>
    <row r="768" spans="1:63" ht="12" hidden="1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</row>
    <row r="769" spans="1:63" ht="12" hidden="1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</row>
    <row r="770" spans="1:63" ht="12" hidden="1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</row>
    <row r="771" spans="1:63" ht="12" hidden="1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</row>
    <row r="772" spans="1:63" ht="12" hidden="1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</row>
    <row r="773" spans="1:63" ht="12" hidden="1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</row>
    <row r="774" spans="1:63" ht="12" hidden="1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</row>
    <row r="775" spans="1:63" ht="12" hidden="1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</row>
    <row r="776" spans="1:63" ht="12" hidden="1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</row>
    <row r="777" spans="1:63" ht="12" hidden="1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</row>
    <row r="778" spans="1:63" ht="12" hidden="1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</row>
    <row r="779" spans="1:63" ht="12" hidden="1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</row>
    <row r="780" spans="1:63" ht="12" hidden="1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</row>
    <row r="781" spans="1:63" ht="12" hidden="1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</row>
    <row r="782" spans="1:63" ht="12" hidden="1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</row>
    <row r="783" spans="1:63" ht="12" hidden="1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</row>
    <row r="784" spans="1:63" ht="12" hidden="1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</row>
    <row r="785" spans="1:63" ht="12" hidden="1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</row>
    <row r="786" spans="1:63" ht="12" hidden="1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</row>
    <row r="787" spans="1:63" ht="12" hidden="1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</row>
    <row r="788" spans="1:63" ht="12" hidden="1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</row>
    <row r="789" spans="1:63" ht="12" hidden="1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</row>
    <row r="790" spans="1:63" ht="12" hidden="1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</row>
    <row r="791" spans="1:63" ht="12" hidden="1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</row>
    <row r="792" spans="1:63" ht="12" hidden="1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</row>
    <row r="793" spans="1:63" ht="12" hidden="1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</row>
    <row r="794" spans="1:63" ht="12" hidden="1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</row>
    <row r="795" spans="1:63" ht="12" hidden="1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</row>
    <row r="796" spans="1:63" ht="12" hidden="1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</row>
    <row r="797" spans="1:63" ht="12" hidden="1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</row>
    <row r="798" spans="1:63" ht="12" hidden="1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</row>
    <row r="799" spans="1:63" ht="12" hidden="1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</row>
    <row r="800" spans="1:63" ht="12" hidden="1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</row>
    <row r="801" spans="1:63" ht="12" hidden="1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</row>
    <row r="802" spans="1:63" ht="12" hidden="1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</row>
    <row r="803" spans="1:63" ht="12" hidden="1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</row>
    <row r="804" spans="1:63" ht="12" hidden="1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</row>
    <row r="805" spans="1:63" ht="12" hidden="1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</row>
    <row r="806" spans="1:63" ht="12" hidden="1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</row>
    <row r="807" spans="1:63" ht="12" hidden="1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</row>
    <row r="808" spans="1:63" ht="12" hidden="1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</row>
    <row r="809" spans="1:63" ht="12" hidden="1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</row>
    <row r="810" spans="1:63" ht="12" hidden="1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</row>
    <row r="811" spans="1:63" ht="12" hidden="1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</row>
    <row r="812" spans="1:63" ht="12" hidden="1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</row>
    <row r="813" spans="1:63" ht="12" hidden="1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</row>
    <row r="814" spans="1:63" ht="12" hidden="1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</row>
    <row r="815" spans="1:63" ht="12" hidden="1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</row>
    <row r="816" spans="1:63" ht="12" hidden="1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</row>
    <row r="817" spans="1:63" ht="12" hidden="1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</row>
    <row r="818" spans="1:63" ht="12" hidden="1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</row>
    <row r="819" spans="1:63" ht="12" hidden="1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</row>
    <row r="820" spans="1:63" ht="12" hidden="1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</row>
    <row r="821" spans="1:63" ht="12" hidden="1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</row>
    <row r="822" spans="1:63" ht="12" hidden="1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</row>
    <row r="823" spans="1:63" ht="12" hidden="1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</row>
    <row r="824" spans="1:63" ht="12" hidden="1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</row>
    <row r="825" spans="1:63" ht="12" hidden="1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</row>
    <row r="826" spans="1:63" ht="12" hidden="1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</row>
    <row r="827" spans="1:63" ht="12" hidden="1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</row>
    <row r="828" spans="1:63" ht="12" hidden="1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</row>
    <row r="829" spans="1:63" ht="12" hidden="1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</row>
    <row r="830" spans="1:63" ht="12" hidden="1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</row>
    <row r="831" spans="1:63" ht="12" hidden="1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</row>
    <row r="832" spans="1:63" ht="12" hidden="1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</row>
    <row r="833" spans="1:63" ht="12" hidden="1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</row>
    <row r="834" spans="1:63" ht="12" hidden="1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</row>
    <row r="835" spans="1:63" ht="12" hidden="1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</row>
    <row r="836" spans="1:63" ht="12" hidden="1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</row>
    <row r="837" spans="1:63" ht="12" hidden="1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</row>
    <row r="838" spans="1:63" ht="12" hidden="1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</row>
    <row r="839" spans="1:63" ht="12" hidden="1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</row>
    <row r="840" spans="1:63" ht="12" hidden="1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</row>
    <row r="841" spans="1:63" ht="12" hidden="1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</row>
    <row r="842" spans="1:63" ht="12" hidden="1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</row>
    <row r="843" spans="1:63" ht="12" hidden="1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</row>
    <row r="844" spans="1:63" ht="12" hidden="1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</row>
    <row r="845" spans="1:63" ht="12" hidden="1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</row>
    <row r="846" spans="1:63" ht="12" hidden="1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</row>
    <row r="847" spans="1:63" ht="12" hidden="1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</row>
    <row r="848" spans="1:63" ht="12" hidden="1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</row>
    <row r="849" spans="1:63" ht="12" hidden="1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</row>
    <row r="850" spans="1:63" ht="12" hidden="1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</row>
    <row r="851" spans="1:63" ht="12" hidden="1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</row>
    <row r="852" spans="1:63" ht="12" hidden="1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</row>
    <row r="853" spans="1:63" ht="12" hidden="1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</row>
    <row r="854" spans="1:63" ht="12" hidden="1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</row>
    <row r="855" spans="1:63" ht="12" hidden="1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</row>
    <row r="856" spans="1:63" ht="12" hidden="1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</row>
    <row r="857" spans="1:63" ht="12" hidden="1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</row>
    <row r="858" spans="1:63" ht="12" hidden="1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</row>
    <row r="859" spans="1:63" ht="12" hidden="1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</row>
    <row r="860" spans="1:63" ht="12" hidden="1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</row>
    <row r="861" spans="1:63" ht="12" hidden="1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</row>
    <row r="862" spans="1:63" ht="12" hidden="1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</row>
    <row r="863" spans="1:63" ht="12" hidden="1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</row>
    <row r="864" spans="1:63" ht="12" hidden="1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</row>
    <row r="865" spans="1:63" ht="12" hidden="1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</row>
    <row r="866" spans="1:63" ht="12" hidden="1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</row>
    <row r="867" spans="1:63" ht="12" hidden="1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</row>
    <row r="868" spans="1:63" ht="12" hidden="1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</row>
    <row r="869" spans="1:63" ht="12" hidden="1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</row>
    <row r="870" spans="1:63" ht="12" hidden="1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</row>
    <row r="871" spans="1:63" ht="12" hidden="1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</row>
    <row r="872" spans="1:63" ht="12" hidden="1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</row>
    <row r="873" spans="1:63" ht="12" hidden="1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</row>
    <row r="874" spans="1:63" ht="12" hidden="1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</row>
    <row r="875" spans="1:63" ht="12" hidden="1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</row>
    <row r="876" spans="1:63" ht="12" hidden="1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</row>
    <row r="877" spans="1:63" ht="12" hidden="1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</row>
    <row r="878" spans="1:63" ht="12" hidden="1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</row>
    <row r="879" spans="1:63" ht="12" hidden="1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</row>
    <row r="880" spans="1:63" ht="12" hidden="1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</row>
    <row r="881" spans="1:63" ht="12" hidden="1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</row>
    <row r="882" spans="1:63" ht="12" hidden="1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</row>
    <row r="883" spans="1:63" ht="12" hidden="1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</row>
    <row r="884" spans="1:63" ht="12" hidden="1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</row>
    <row r="885" spans="1:63" ht="12" hidden="1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</row>
    <row r="886" spans="1:63" ht="12" hidden="1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</row>
    <row r="887" spans="1:63" ht="12" hidden="1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</row>
    <row r="888" spans="1:63" ht="12" hidden="1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</row>
    <row r="889" spans="1:63" ht="12" hidden="1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</row>
    <row r="890" spans="1:63" ht="12" hidden="1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</row>
    <row r="891" spans="1:63" ht="12" hidden="1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</row>
    <row r="892" spans="1:63" ht="12" hidden="1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</row>
    <row r="893" spans="1:63" ht="12" hidden="1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</row>
    <row r="894" spans="1:63" ht="12" hidden="1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</row>
    <row r="895" spans="1:63" ht="12" hidden="1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</row>
    <row r="896" spans="1:63" ht="12" hidden="1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</row>
    <row r="897" spans="1:63" ht="12" hidden="1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</row>
    <row r="898" spans="1:63" ht="12" hidden="1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</row>
    <row r="899" spans="1:63" ht="12" hidden="1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</row>
    <row r="900" spans="1:63" ht="12" hidden="1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</row>
    <row r="901" spans="1:63" ht="12" hidden="1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</row>
    <row r="902" spans="1:63" ht="12" hidden="1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</row>
    <row r="903" spans="1:63" ht="12" hidden="1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</row>
    <row r="904" spans="1:63" ht="12" hidden="1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</row>
    <row r="905" spans="1:63" ht="12" hidden="1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</row>
    <row r="906" spans="1:63" ht="12" hidden="1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</row>
    <row r="907" spans="1:63" ht="12" hidden="1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</row>
    <row r="908" spans="1:63" ht="12" hidden="1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</row>
    <row r="909" spans="1:63" ht="12" hidden="1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</row>
    <row r="910" spans="1:63" ht="12" hidden="1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</row>
    <row r="911" spans="1:63" ht="12" hidden="1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</row>
    <row r="912" spans="1:63" ht="12" hidden="1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</row>
    <row r="913" spans="1:63" ht="12" hidden="1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</row>
    <row r="914" spans="1:63" ht="12" hidden="1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</row>
    <row r="915" spans="1:63" ht="12" hidden="1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</row>
    <row r="916" spans="1:63" ht="12" hidden="1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</row>
    <row r="917" spans="1:63" ht="12" hidden="1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</row>
    <row r="918" spans="1:63" ht="12" hidden="1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</row>
    <row r="919" spans="1:63" ht="12" hidden="1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</row>
    <row r="920" spans="1:63" ht="12" hidden="1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</row>
    <row r="921" spans="1:63" ht="12" hidden="1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</row>
    <row r="922" spans="1:63" ht="12" hidden="1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</row>
    <row r="923" spans="1:63" ht="12" hidden="1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</row>
    <row r="924" spans="1:63" ht="12" hidden="1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</row>
    <row r="925" spans="1:63" ht="12" hidden="1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</row>
    <row r="926" spans="1:63" ht="12" hidden="1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</row>
    <row r="927" spans="1:63" ht="12" hidden="1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</row>
    <row r="928" spans="1:63" ht="12" hidden="1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</row>
    <row r="929" spans="1:63" ht="12" hidden="1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</row>
    <row r="930" spans="1:63" ht="12" hidden="1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</row>
    <row r="931" spans="1:63" ht="12" hidden="1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</row>
    <row r="932" spans="1:63" ht="12" hidden="1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</row>
    <row r="933" spans="1:63" ht="12" hidden="1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</row>
    <row r="934" spans="1:63" ht="12" hidden="1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</row>
    <row r="935" spans="1:63" ht="12" hidden="1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</row>
    <row r="936" spans="1:63" ht="12" hidden="1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</row>
    <row r="937" spans="1:63" ht="12" hidden="1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</row>
    <row r="938" spans="1:63" ht="12" hidden="1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</row>
    <row r="939" spans="1:63" ht="12" hidden="1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</row>
    <row r="940" spans="1:63" ht="12" hidden="1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</row>
    <row r="941" spans="1:63" ht="12" hidden="1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</row>
    <row r="942" spans="1:63" ht="12" hidden="1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</row>
    <row r="943" spans="1:63" ht="12" hidden="1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</row>
    <row r="944" spans="1:63" ht="12" hidden="1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</row>
    <row r="945" spans="1:63" ht="12" hidden="1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</row>
    <row r="946" spans="1:63" ht="12" hidden="1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</row>
    <row r="947" spans="1:63" ht="12" hidden="1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</row>
    <row r="948" spans="1:63" ht="12" hidden="1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</row>
    <row r="949" spans="1:63" ht="12" hidden="1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</row>
    <row r="950" spans="1:63" ht="12" hidden="1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</row>
    <row r="951" spans="1:63" ht="12" hidden="1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</row>
    <row r="952" spans="1:63" ht="12" hidden="1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</row>
    <row r="953" spans="1:63" ht="12" hidden="1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</row>
    <row r="954" spans="1:63" ht="12" hidden="1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</row>
    <row r="955" spans="1:63" ht="12" hidden="1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</row>
    <row r="956" spans="1:63" ht="12" hidden="1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</row>
    <row r="957" spans="1:63" ht="12" hidden="1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</row>
    <row r="958" spans="1:63" ht="12" hidden="1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</row>
    <row r="959" spans="1:63" ht="12" hidden="1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</row>
    <row r="960" spans="1:63" ht="12" hidden="1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</row>
    <row r="961" spans="1:63" ht="12" hidden="1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</row>
    <row r="962" spans="1:63" ht="12" hidden="1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</row>
    <row r="963" spans="1:63" ht="12" hidden="1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</row>
    <row r="964" spans="1:63" ht="12" hidden="1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</row>
    <row r="965" spans="1:63" ht="12" hidden="1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</row>
    <row r="966" spans="1:63" ht="12" hidden="1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</row>
    <row r="967" spans="1:63" ht="12" hidden="1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</row>
    <row r="968" spans="1:63" ht="12" hidden="1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</row>
    <row r="969" spans="1:63" ht="12" hidden="1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</row>
    <row r="970" spans="1:63" ht="12" hidden="1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</row>
    <row r="971" spans="1:63" ht="12" hidden="1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</row>
    <row r="972" spans="1:63" ht="12" hidden="1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</row>
    <row r="973" spans="1:63" ht="12" hidden="1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</row>
    <row r="974" spans="1:63" ht="12" hidden="1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</row>
    <row r="975" spans="1:63" ht="12" hidden="1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</row>
    <row r="976" spans="1:63" ht="12" hidden="1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</row>
    <row r="977" spans="1:63" ht="12" hidden="1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</row>
    <row r="978" spans="1:63" ht="12" hidden="1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</row>
    <row r="979" spans="1:63" ht="12" hidden="1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</row>
    <row r="980" spans="1:63" ht="12" hidden="1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</row>
    <row r="981" spans="1:63" ht="12" hidden="1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</row>
    <row r="982" spans="1:63" ht="12" hidden="1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</row>
    <row r="983" spans="1:63" ht="12" hidden="1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</row>
    <row r="984" spans="1:63" ht="12" hidden="1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</row>
    <row r="985" spans="1:63" ht="12" hidden="1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</row>
    <row r="986" spans="1:63" ht="12" hidden="1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</row>
    <row r="987" spans="1:63" ht="12" hidden="1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</row>
    <row r="988" spans="1:63" ht="12" hidden="1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</row>
    <row r="989" spans="1:63" ht="12" hidden="1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</row>
    <row r="990" spans="1:63" ht="12" hidden="1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</row>
    <row r="991" spans="1:63" ht="12" hidden="1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</row>
    <row r="992" spans="1:63" ht="12" hidden="1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</row>
    <row r="993" spans="1:63" ht="12" hidden="1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</row>
    <row r="994" spans="1:63" ht="12" hidden="1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</row>
    <row r="995" spans="1:63" ht="12" hidden="1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</row>
    <row r="996" spans="1:63" ht="12" hidden="1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</row>
    <row r="997" spans="1:63" ht="12" hidden="1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</row>
    <row r="998" spans="1:63" ht="12" hidden="1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</row>
    <row r="999" spans="1:63" ht="12" hidden="1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</row>
    <row r="1000" spans="1:63" ht="12" hidden="1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</row>
  </sheetData>
  <mergeCells count="3">
    <mergeCell ref="Q2:R2"/>
    <mergeCell ref="Q44:R44"/>
    <mergeCell ref="Q77:R77"/>
  </mergeCells>
  <conditionalFormatting sqref="A3:A10 B3:L3 B4:B14 C4:C13 D4:I14 J4:J13 K4:K11">
    <cfRule type="colorScale" priority="6">
      <colorScale>
        <cfvo type="min"/>
        <cfvo type="max"/>
        <color rgb="FF0C0C0C"/>
        <color theme="0"/>
      </colorScale>
    </cfRule>
  </conditionalFormatting>
  <conditionalFormatting sqref="A11">
    <cfRule type="colorScale" priority="3">
      <colorScale>
        <cfvo type="min"/>
        <cfvo type="max"/>
        <color rgb="FF0C0C0C"/>
        <color theme="0"/>
      </colorScale>
    </cfRule>
  </conditionalFormatting>
  <conditionalFormatting sqref="A53">
    <cfRule type="colorScale" priority="8">
      <colorScale>
        <cfvo type="min"/>
        <cfvo type="max"/>
        <color rgb="FF0C0C0C"/>
        <color theme="0"/>
      </colorScale>
    </cfRule>
  </conditionalFormatting>
  <conditionalFormatting sqref="A45:B52 B53:B56 C45:F45 C46:C55 D46:F53 D54:E56 F54:F55 G45:G52 G55:I55 H45:L45 H46:I53 J46:J55 K46:K53">
    <cfRule type="colorScale" priority="13">
      <colorScale>
        <cfvo type="min"/>
        <cfvo type="max"/>
        <color rgb="FF0C0C0C"/>
        <color theme="0"/>
      </colorScale>
    </cfRule>
  </conditionalFormatting>
  <conditionalFormatting sqref="A3:L14">
    <cfRule type="colorScale" priority="4">
      <colorScale>
        <cfvo type="min"/>
        <cfvo type="max"/>
        <color rgb="FF0C0C0C"/>
        <color theme="0"/>
      </colorScale>
    </cfRule>
    <cfRule type="colorScale" priority="5">
      <colorScale>
        <cfvo type="min"/>
        <cfvo type="max"/>
        <color rgb="FF0C0C0C"/>
        <color theme="0"/>
      </colorScale>
    </cfRule>
  </conditionalFormatting>
  <conditionalFormatting sqref="A45:L56">
    <cfRule type="colorScale" priority="9">
      <colorScale>
        <cfvo type="min"/>
        <cfvo type="max"/>
        <color rgb="FF0C0C0C"/>
        <color theme="0"/>
      </colorScale>
    </cfRule>
    <cfRule type="colorScale" priority="10">
      <colorScale>
        <cfvo type="min"/>
        <cfvo type="max"/>
        <color rgb="FF0C0C0C"/>
        <color theme="0"/>
      </colorScale>
    </cfRule>
  </conditionalFormatting>
  <conditionalFormatting sqref="A76:L88">
    <cfRule type="colorScale" priority="27">
      <colorScale>
        <cfvo type="min"/>
        <cfvo type="max"/>
        <color theme="1"/>
        <color theme="0"/>
      </colorScale>
    </cfRule>
  </conditionalFormatting>
  <conditionalFormatting sqref="A104:L115">
    <cfRule type="colorScale" priority="28">
      <colorScale>
        <cfvo type="min"/>
        <cfvo type="max"/>
        <color theme="1"/>
        <color theme="0"/>
      </colorScale>
    </cfRule>
  </conditionalFormatting>
  <conditionalFormatting sqref="B11">
    <cfRule type="colorScale" priority="7">
      <colorScale>
        <cfvo type="min"/>
        <cfvo type="max"/>
        <color rgb="FF0C0C0C"/>
        <color theme="0"/>
      </colorScale>
    </cfRule>
  </conditionalFormatting>
  <conditionalFormatting sqref="B53">
    <cfRule type="colorScale" priority="12">
      <colorScale>
        <cfvo type="min"/>
        <cfvo type="max"/>
        <color rgb="FF0C0C0C"/>
        <color theme="0"/>
      </colorScale>
    </cfRule>
  </conditionalFormatting>
  <conditionalFormatting sqref="C11">
    <cfRule type="colorScale" priority="11">
      <colorScale>
        <cfvo type="min"/>
        <cfvo type="max"/>
        <color rgb="FF0C0C0C"/>
        <color theme="0"/>
      </colorScale>
    </cfRule>
  </conditionalFormatting>
  <conditionalFormatting sqref="C53">
    <cfRule type="colorScale" priority="14">
      <colorScale>
        <cfvo type="min"/>
        <cfvo type="max"/>
        <color rgb="FF0C0C0C"/>
        <color theme="0"/>
      </colorScale>
    </cfRule>
  </conditionalFormatting>
  <conditionalFormatting sqref="D5:D6 D7:E7 D11:H11 D12 F6:F11 G6:H6">
    <cfRule type="colorScale" priority="15">
      <colorScale>
        <cfvo type="min"/>
        <cfvo type="max"/>
        <color rgb="FF0C0C0C"/>
        <color theme="0"/>
      </colorScale>
    </cfRule>
  </conditionalFormatting>
  <conditionalFormatting sqref="D5:D6 D7:E7 F6:F11 G6:H6 G11:H11">
    <cfRule type="colorScale" priority="16">
      <colorScale>
        <cfvo type="min"/>
        <cfvo type="max"/>
        <color rgb="FF0C0C0C"/>
        <color theme="0"/>
      </colorScale>
    </cfRule>
  </conditionalFormatting>
  <conditionalFormatting sqref="D49:E49 D48 D53:F53 F49:F52">
    <cfRule type="colorScale" priority="19">
      <colorScale>
        <cfvo type="min"/>
        <cfvo type="max"/>
        <color rgb="FF0C0C0C"/>
        <color theme="0"/>
      </colorScale>
    </cfRule>
  </conditionalFormatting>
  <conditionalFormatting sqref="D49:E49 D48 F49:F53">
    <cfRule type="colorScale" priority="18">
      <colorScale>
        <cfvo type="min"/>
        <cfvo type="max"/>
        <color rgb="FF0C0C0C"/>
        <color theme="0"/>
      </colorScale>
    </cfRule>
  </conditionalFormatting>
  <conditionalFormatting sqref="E11">
    <cfRule type="colorScale" priority="17">
      <colorScale>
        <cfvo type="min"/>
        <cfvo type="max"/>
        <color rgb="FF0C0C0C"/>
        <color theme="0"/>
      </colorScale>
    </cfRule>
  </conditionalFormatting>
  <conditionalFormatting sqref="E53">
    <cfRule type="colorScale" priority="20">
      <colorScale>
        <cfvo type="min"/>
        <cfvo type="max"/>
        <color rgb="FF0C0C0C"/>
        <color theme="0"/>
      </colorScale>
    </cfRule>
  </conditionalFormatting>
  <conditionalFormatting sqref="G11">
    <cfRule type="colorScale" priority="21">
      <colorScale>
        <cfvo type="min"/>
        <cfvo type="max"/>
        <color rgb="FF0C0C0C"/>
        <color theme="0"/>
      </colorScale>
    </cfRule>
  </conditionalFormatting>
  <conditionalFormatting sqref="G53">
    <cfRule type="colorScale" priority="22">
      <colorScale>
        <cfvo type="min"/>
        <cfvo type="max"/>
        <color rgb="FF0C0C0C"/>
        <color theme="0"/>
      </colorScale>
    </cfRule>
  </conditionalFormatting>
  <conditionalFormatting sqref="X2:AG12">
    <cfRule type="colorScale" priority="23">
      <colorScale>
        <cfvo type="min"/>
        <cfvo type="max"/>
        <color theme="1"/>
        <color theme="0"/>
      </colorScale>
    </cfRule>
  </conditionalFormatting>
  <conditionalFormatting sqref="X44:AG54">
    <cfRule type="colorScale" priority="24">
      <colorScale>
        <cfvo type="min"/>
        <cfvo type="max"/>
        <color rgb="FF0C0C0C"/>
        <color theme="0"/>
      </colorScale>
    </cfRule>
  </conditionalFormatting>
  <conditionalFormatting sqref="X75:AG84">
    <cfRule type="colorScale" priority="1">
      <colorScale>
        <cfvo type="min"/>
        <cfvo type="max"/>
        <color theme="1"/>
        <color theme="0"/>
      </colorScale>
    </cfRule>
  </conditionalFormatting>
  <conditionalFormatting sqref="AK2:AT12">
    <cfRule type="colorScale" priority="25">
      <colorScale>
        <cfvo type="min"/>
        <cfvo type="max"/>
        <color theme="1"/>
        <color theme="0"/>
      </colorScale>
    </cfRule>
  </conditionalFormatting>
  <conditionalFormatting sqref="AK45:AT54">
    <cfRule type="colorScale" priority="26">
      <colorScale>
        <cfvo type="min"/>
        <cfvo type="max"/>
        <color rgb="FF0C0C0C"/>
        <color theme="0"/>
      </colorScale>
    </cfRule>
  </conditionalFormatting>
  <conditionalFormatting sqref="AK75:AT84">
    <cfRule type="colorScale" priority="2">
      <colorScale>
        <cfvo type="min"/>
        <cfvo type="max"/>
        <color theme="1"/>
        <color theme="0"/>
      </colorScale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Anakin Quinovi Fuentes</dc:creator>
  <cp:lastModifiedBy>SET EAC</cp:lastModifiedBy>
  <dcterms:created xsi:type="dcterms:W3CDTF">2024-05-04T05:43:00Z</dcterms:created>
  <dcterms:modified xsi:type="dcterms:W3CDTF">2024-05-23T01:24:27Z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0x0101001F318055774951478BCA5261CF0CD45B</vt:lpwstr>
  </property>
</Properties>
</file>