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BluSh3ll\Content\"/>
    </mc:Choice>
  </mc:AlternateContent>
  <xr:revisionPtr revIDLastSave="0" documentId="13_ncr:1_{8BAD51A1-503B-4E82-86F3-31979F3BF781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WBS" sheetId="1" r:id="rId1"/>
    <sheet name="Gnatt" sheetId="2" r:id="rId2"/>
    <sheet name="Team Hour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8" i="5" l="1"/>
  <c r="U7" i="5"/>
  <c r="U8" i="5" s="1"/>
  <c r="L7" i="5" l="1"/>
  <c r="M7" i="5"/>
  <c r="O7" i="5"/>
  <c r="P7" i="5"/>
  <c r="Q7" i="5"/>
  <c r="R7" i="5"/>
  <c r="S7" i="5"/>
  <c r="T7" i="5"/>
  <c r="X7" i="5"/>
  <c r="Y7" i="5"/>
  <c r="Z3" i="5" l="1"/>
  <c r="Z4" i="5"/>
  <c r="Z5" i="5"/>
  <c r="Z6" i="5"/>
  <c r="Z2" i="5"/>
  <c r="B7" i="5"/>
  <c r="C7" i="5"/>
  <c r="D7" i="5"/>
  <c r="E7" i="5"/>
  <c r="F7" i="5"/>
  <c r="G7" i="5"/>
  <c r="H7" i="5"/>
  <c r="I7" i="5"/>
  <c r="J7" i="5"/>
  <c r="Z7" i="5" l="1"/>
  <c r="B8" i="5"/>
  <c r="C8" i="5" s="1"/>
  <c r="D8" i="5" s="1"/>
  <c r="E8" i="5" s="1"/>
  <c r="F8" i="5" s="1"/>
  <c r="G8" i="5" s="1"/>
  <c r="H8" i="5" s="1"/>
  <c r="I8" i="5" s="1"/>
  <c r="J8" i="5" s="1"/>
  <c r="M8" i="5" l="1"/>
  <c r="O8" i="5" s="1"/>
  <c r="P8" i="5" s="1"/>
  <c r="Q8" i="5" s="1"/>
  <c r="R8" i="5" s="1"/>
  <c r="S8" i="5" s="1"/>
  <c r="T8" i="5" s="1"/>
  <c r="L8" i="5"/>
  <c r="Y8" i="5" l="1"/>
</calcChain>
</file>

<file path=xl/sharedStrings.xml><?xml version="1.0" encoding="utf-8"?>
<sst xmlns="http://schemas.openxmlformats.org/spreadsheetml/2006/main" count="148" uniqueCount="105">
  <si>
    <t>ID</t>
  </si>
  <si>
    <t>Activity</t>
  </si>
  <si>
    <t>Description</t>
  </si>
  <si>
    <t>Deliverables</t>
  </si>
  <si>
    <t>Duration</t>
  </si>
  <si>
    <t>Coding</t>
  </si>
  <si>
    <t>What tools arleady exist, how do they work, and where do they fall short?</t>
  </si>
  <si>
    <t>Testing</t>
  </si>
  <si>
    <t>Start</t>
  </si>
  <si>
    <t>Finish</t>
  </si>
  <si>
    <t>Design</t>
  </si>
  <si>
    <t>Requirements</t>
  </si>
  <si>
    <t>What does our customer need from the product?</t>
  </si>
  <si>
    <t>Existing Tools</t>
  </si>
  <si>
    <t>General Architecture</t>
  </si>
  <si>
    <t>P/L Networking Integration</t>
  </si>
  <si>
    <t>What do we need to know in order to build our prodcut.</t>
  </si>
  <si>
    <t>Implementation / Coding</t>
  </si>
  <si>
    <t>Research &amp; Design</t>
  </si>
  <si>
    <t>Packer Dev.</t>
  </si>
  <si>
    <t>Loader Dev.</t>
  </si>
  <si>
    <t>P/L Networking Dev.</t>
  </si>
  <si>
    <t>Deployment Mechanism Dev.</t>
  </si>
  <si>
    <t>Networking Integration Q.A.</t>
  </si>
  <si>
    <t>Testing &amp; Quality Assurance (Q.A.)</t>
  </si>
  <si>
    <t>Loader Q.A.</t>
  </si>
  <si>
    <t>Packer Q.A.</t>
  </si>
  <si>
    <t>Customer Deployment</t>
  </si>
  <si>
    <t>Final touches and packaging and workflow to meet customer requests.</t>
  </si>
  <si>
    <t>Define minimal viable product at each Dev. Stage.</t>
  </si>
  <si>
    <t>Refine required software, structures, and tools for Dev.</t>
  </si>
  <si>
    <t>Creating the product.</t>
  </si>
  <si>
    <t>Build packer.</t>
  </si>
  <si>
    <t>Build loader.</t>
  </si>
  <si>
    <t>Build networking for the packer to communicate with the loader.</t>
  </si>
  <si>
    <t>Verification of previous development phases.</t>
  </si>
  <si>
    <t>Build basic modules for deploying the packer/loader.</t>
  </si>
  <si>
    <t>Verifying the product performs as designed.</t>
  </si>
  <si>
    <t>Check packer performance.</t>
  </si>
  <si>
    <t>Check loader performance.</t>
  </si>
  <si>
    <t>Check network performance.</t>
  </si>
  <si>
    <t>Have customer deploy product in their enviornment for user testing.</t>
  </si>
  <si>
    <t>Wk1</t>
  </si>
  <si>
    <t>Wk2</t>
  </si>
  <si>
    <t>Wk3</t>
  </si>
  <si>
    <t>Wk4</t>
  </si>
  <si>
    <t>Wk5</t>
  </si>
  <si>
    <t>Wk6</t>
  </si>
  <si>
    <t>Wk7</t>
  </si>
  <si>
    <t>Wk8</t>
  </si>
  <si>
    <t>Wk9</t>
  </si>
  <si>
    <t>Wk10</t>
  </si>
  <si>
    <t>Wk11</t>
  </si>
  <si>
    <t>Wk12</t>
  </si>
  <si>
    <t>Wk13</t>
  </si>
  <si>
    <t>Wk14</t>
  </si>
  <si>
    <t>Wk15</t>
  </si>
  <si>
    <t>T03</t>
  </si>
  <si>
    <t>T05</t>
  </si>
  <si>
    <t>Wk16</t>
  </si>
  <si>
    <t>Wk17</t>
  </si>
  <si>
    <t>Wk18</t>
  </si>
  <si>
    <t>Wk19</t>
  </si>
  <si>
    <t>Wk20</t>
  </si>
  <si>
    <t>Wk21</t>
  </si>
  <si>
    <t>Wk22</t>
  </si>
  <si>
    <t>Wk23</t>
  </si>
  <si>
    <t>Wk24</t>
  </si>
  <si>
    <t>Wk25</t>
  </si>
  <si>
    <t>Wk26</t>
  </si>
  <si>
    <t>Wk27</t>
  </si>
  <si>
    <t>T00, T01, T02</t>
  </si>
  <si>
    <t>T06, T07, T11</t>
  </si>
  <si>
    <t>T08, T09, E04</t>
  </si>
  <si>
    <t>T04, E03</t>
  </si>
  <si>
    <t>T10, T12</t>
  </si>
  <si>
    <t>…</t>
  </si>
  <si>
    <t>TBD</t>
  </si>
  <si>
    <t>Implementation</t>
  </si>
  <si>
    <t>Deployment</t>
  </si>
  <si>
    <t>More Coding</t>
  </si>
  <si>
    <t>Hours Worked</t>
  </si>
  <si>
    <t>Andrew Chapin</t>
  </si>
  <si>
    <t>Andre Herrera</t>
  </si>
  <si>
    <t>Hunter Rowlette</t>
  </si>
  <si>
    <t>Mitch Palmer</t>
  </si>
  <si>
    <t>Total Hours</t>
  </si>
  <si>
    <t>Carl</t>
  </si>
  <si>
    <t>Avg</t>
  </si>
  <si>
    <t>Final Development</t>
  </si>
  <si>
    <t>F</t>
  </si>
  <si>
    <t>A</t>
  </si>
  <si>
    <t>L</t>
  </si>
  <si>
    <t>B</t>
  </si>
  <si>
    <t>R</t>
  </si>
  <si>
    <t>E</t>
  </si>
  <si>
    <t>K</t>
  </si>
  <si>
    <t>W</t>
  </si>
  <si>
    <t>I</t>
  </si>
  <si>
    <t>N</t>
  </si>
  <si>
    <t>T</t>
  </si>
  <si>
    <t>S</t>
  </si>
  <si>
    <t>P</t>
  </si>
  <si>
    <t>G</t>
  </si>
  <si>
    <t>WB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</si>
</sst>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1" xfId="0" applyBorder="1"/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7" borderId="6" xfId="0" applyFill="1" applyBorder="1"/>
    <xf numFmtId="0" fontId="0" fillId="0" borderId="6" xfId="0" applyBorder="1"/>
    <xf numFmtId="0" fontId="0" fillId="4" borderId="6" xfId="0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6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8832214765100672"/>
          <c:w val="0.90286351706036749"/>
          <c:h val="0.63528721661470167"/>
        </c:manualLayout>
      </c:layout>
      <c:lineChart>
        <c:grouping val="standard"/>
        <c:varyColors val="0"/>
        <c:ser>
          <c:idx val="0"/>
          <c:order val="0"/>
          <c:tx>
            <c:strRef>
              <c:f>'Team Hours'!$A$7</c:f>
              <c:strCache>
                <c:ptCount val="1"/>
                <c:pt idx="0">
                  <c:v>Hours Worked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'Team Hours'!$B$1:$X$1</c:f>
              <c:strCache>
                <c:ptCount val="23"/>
                <c:pt idx="0">
                  <c:v>Wk5</c:v>
                </c:pt>
                <c:pt idx="1">
                  <c:v>Wk6</c:v>
                </c:pt>
                <c:pt idx="2">
                  <c:v>Wk7</c:v>
                </c:pt>
                <c:pt idx="3">
                  <c:v>Wk8</c:v>
                </c:pt>
                <c:pt idx="4">
                  <c:v>Wk9</c:v>
                </c:pt>
                <c:pt idx="5">
                  <c:v>Wk10</c:v>
                </c:pt>
                <c:pt idx="6">
                  <c:v>Wk11</c:v>
                </c:pt>
                <c:pt idx="7">
                  <c:v>Wk12</c:v>
                </c:pt>
                <c:pt idx="8">
                  <c:v>Wk13</c:v>
                </c:pt>
                <c:pt idx="9">
                  <c:v>Wk14</c:v>
                </c:pt>
                <c:pt idx="10">
                  <c:v>Wk15</c:v>
                </c:pt>
                <c:pt idx="11">
                  <c:v>Wk16</c:v>
                </c:pt>
                <c:pt idx="12">
                  <c:v>WB</c:v>
                </c:pt>
                <c:pt idx="13">
                  <c:v>Wk17</c:v>
                </c:pt>
                <c:pt idx="14">
                  <c:v>Wk18</c:v>
                </c:pt>
                <c:pt idx="15">
                  <c:v>Wk19</c:v>
                </c:pt>
                <c:pt idx="16">
                  <c:v>Wk20</c:v>
                </c:pt>
                <c:pt idx="17">
                  <c:v>Wk21</c:v>
                </c:pt>
                <c:pt idx="18">
                  <c:v>Wk22</c:v>
                </c:pt>
                <c:pt idx="19">
                  <c:v>Wk23</c:v>
                </c:pt>
                <c:pt idx="20">
                  <c:v>Wk24</c:v>
                </c:pt>
                <c:pt idx="21">
                  <c:v>Wk25</c:v>
                </c:pt>
                <c:pt idx="22">
                  <c:v>Wk26</c:v>
                </c:pt>
              </c:strCache>
            </c:strRef>
          </c:cat>
          <c:val>
            <c:numRef>
              <c:f>'Team Hours'!$B$7:$X$7</c:f>
              <c:numCache>
                <c:formatCode>General</c:formatCode>
                <c:ptCount val="23"/>
                <c:pt idx="0">
                  <c:v>11</c:v>
                </c:pt>
                <c:pt idx="1">
                  <c:v>41</c:v>
                </c:pt>
                <c:pt idx="2">
                  <c:v>41</c:v>
                </c:pt>
                <c:pt idx="3">
                  <c:v>31</c:v>
                </c:pt>
                <c:pt idx="4">
                  <c:v>30</c:v>
                </c:pt>
                <c:pt idx="5">
                  <c:v>33</c:v>
                </c:pt>
                <c:pt idx="6">
                  <c:v>33</c:v>
                </c:pt>
                <c:pt idx="7">
                  <c:v>28</c:v>
                </c:pt>
                <c:pt idx="8">
                  <c:v>40</c:v>
                </c:pt>
                <c:pt idx="10">
                  <c:v>33</c:v>
                </c:pt>
                <c:pt idx="11">
                  <c:v>35</c:v>
                </c:pt>
                <c:pt idx="13">
                  <c:v>33</c:v>
                </c:pt>
                <c:pt idx="14">
                  <c:v>35</c:v>
                </c:pt>
                <c:pt idx="15">
                  <c:v>38</c:v>
                </c:pt>
                <c:pt idx="16">
                  <c:v>39</c:v>
                </c:pt>
                <c:pt idx="17">
                  <c:v>36</c:v>
                </c:pt>
                <c:pt idx="18">
                  <c:v>59</c:v>
                </c:pt>
                <c:pt idx="19">
                  <c:v>57</c:v>
                </c:pt>
                <c:pt idx="2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8-48FB-8270-C3C98FB51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214864"/>
        <c:axId val="429216176"/>
      </c:lineChart>
      <c:catAx>
        <c:axId val="42921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16176"/>
        <c:crosses val="autoZero"/>
        <c:auto val="1"/>
        <c:lblAlgn val="ctr"/>
        <c:lblOffset val="100"/>
        <c:noMultiLvlLbl val="0"/>
      </c:catAx>
      <c:valAx>
        <c:axId val="4292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1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'Team Hours'!$A$8</c:f>
              <c:strCache>
                <c:ptCount val="1"/>
                <c:pt idx="0">
                  <c:v>Total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'Team Hours'!$B$1:$X$1</c:f>
              <c:strCache>
                <c:ptCount val="23"/>
                <c:pt idx="0">
                  <c:v>Wk5</c:v>
                </c:pt>
                <c:pt idx="1">
                  <c:v>Wk6</c:v>
                </c:pt>
                <c:pt idx="2">
                  <c:v>Wk7</c:v>
                </c:pt>
                <c:pt idx="3">
                  <c:v>Wk8</c:v>
                </c:pt>
                <c:pt idx="4">
                  <c:v>Wk9</c:v>
                </c:pt>
                <c:pt idx="5">
                  <c:v>Wk10</c:v>
                </c:pt>
                <c:pt idx="6">
                  <c:v>Wk11</c:v>
                </c:pt>
                <c:pt idx="7">
                  <c:v>Wk12</c:v>
                </c:pt>
                <c:pt idx="8">
                  <c:v>Wk13</c:v>
                </c:pt>
                <c:pt idx="9">
                  <c:v>Wk14</c:v>
                </c:pt>
                <c:pt idx="10">
                  <c:v>Wk15</c:v>
                </c:pt>
                <c:pt idx="11">
                  <c:v>Wk16</c:v>
                </c:pt>
                <c:pt idx="12">
                  <c:v>WB</c:v>
                </c:pt>
                <c:pt idx="13">
                  <c:v>Wk17</c:v>
                </c:pt>
                <c:pt idx="14">
                  <c:v>Wk18</c:v>
                </c:pt>
                <c:pt idx="15">
                  <c:v>Wk19</c:v>
                </c:pt>
                <c:pt idx="16">
                  <c:v>Wk20</c:v>
                </c:pt>
                <c:pt idx="17">
                  <c:v>Wk21</c:v>
                </c:pt>
                <c:pt idx="18">
                  <c:v>Wk22</c:v>
                </c:pt>
                <c:pt idx="19">
                  <c:v>Wk23</c:v>
                </c:pt>
                <c:pt idx="20">
                  <c:v>Wk24</c:v>
                </c:pt>
                <c:pt idx="21">
                  <c:v>Wk25</c:v>
                </c:pt>
                <c:pt idx="22">
                  <c:v>Wk26</c:v>
                </c:pt>
              </c:strCache>
            </c:strRef>
          </c:cat>
          <c:val>
            <c:numRef>
              <c:f>'Team Hours'!$B$8:$X$8</c:f>
              <c:numCache>
                <c:formatCode>General</c:formatCode>
                <c:ptCount val="23"/>
                <c:pt idx="0">
                  <c:v>11</c:v>
                </c:pt>
                <c:pt idx="1">
                  <c:v>52</c:v>
                </c:pt>
                <c:pt idx="2">
                  <c:v>93</c:v>
                </c:pt>
                <c:pt idx="3">
                  <c:v>124</c:v>
                </c:pt>
                <c:pt idx="4">
                  <c:v>154</c:v>
                </c:pt>
                <c:pt idx="5">
                  <c:v>187</c:v>
                </c:pt>
                <c:pt idx="6">
                  <c:v>220</c:v>
                </c:pt>
                <c:pt idx="7">
                  <c:v>248</c:v>
                </c:pt>
                <c:pt idx="8">
                  <c:v>288</c:v>
                </c:pt>
                <c:pt idx="10">
                  <c:v>321</c:v>
                </c:pt>
                <c:pt idx="11">
                  <c:v>356</c:v>
                </c:pt>
                <c:pt idx="13">
                  <c:v>389</c:v>
                </c:pt>
                <c:pt idx="14">
                  <c:v>424</c:v>
                </c:pt>
                <c:pt idx="15">
                  <c:v>462</c:v>
                </c:pt>
                <c:pt idx="16">
                  <c:v>501</c:v>
                </c:pt>
                <c:pt idx="17">
                  <c:v>537</c:v>
                </c:pt>
                <c:pt idx="18">
                  <c:v>596</c:v>
                </c:pt>
                <c:pt idx="19">
                  <c:v>653</c:v>
                </c:pt>
                <c:pt idx="22">
                  <c:v>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C6-414C-9AC5-4AA900635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596784"/>
        <c:axId val="797598424"/>
      </c:lineChart>
      <c:catAx>
        <c:axId val="79759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98424"/>
        <c:crosses val="autoZero"/>
        <c:auto val="1"/>
        <c:lblAlgn val="ctr"/>
        <c:lblOffset val="100"/>
        <c:noMultiLvlLbl val="0"/>
      </c:catAx>
      <c:valAx>
        <c:axId val="79759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9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87218</xdr:colOff>
      <xdr:row>9</xdr:row>
      <xdr:rowOff>35112</xdr:rowOff>
    </xdr:from>
    <xdr:to>
      <xdr:col>10</xdr:col>
      <xdr:colOff>347382</xdr:colOff>
      <xdr:row>26</xdr:row>
      <xdr:rowOff>156882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9EBE52-B5F4-4949-8FFE-8DB6B8CB1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386601</xdr:colOff>
      <xdr:row>9</xdr:row>
      <xdr:rowOff>34739</xdr:rowOff>
    </xdr:from>
    <xdr:to>
      <xdr:col>24</xdr:col>
      <xdr:colOff>67235</xdr:colOff>
      <xdr:row>26</xdr:row>
      <xdr:rowOff>145678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9FF13E-A5F5-4A30-A3D2-7D90DC6ED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8"/>
  <sheetViews>
    <sheetView zoomScale="130" zoomScaleNormal="130" workbookViewId="0">
      <selection activeCell="G11" sqref="A11:G18"/>
    </sheetView>
  </sheetViews>
  <sheetFormatPr defaultColWidth="0" defaultRowHeight="15" zeroHeight="1" x14ac:dyDescent="0.25"/>
  <cols>
    <col min="1" max="1" width="4.28515625" style="1" bestFit="1" customWidth="1"/>
    <col min="2" max="2" width="32.140625" style="2" bestFit="1" customWidth="1"/>
    <col min="3" max="3" width="66" style="2" customWidth="1"/>
    <col min="4" max="4" width="12.140625" style="1" bestFit="1" customWidth="1"/>
    <col min="5" max="6" width="11.5703125" style="9" bestFit="1" customWidth="1"/>
    <col min="7" max="7" width="8.7109375" style="1" bestFit="1" customWidth="1"/>
    <col min="8" max="35" width="5.85546875" style="1" hidden="1" customWidth="1"/>
    <col min="36" max="16384" width="9.140625" style="1" hidden="1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3</v>
      </c>
      <c r="E1" s="8" t="s">
        <v>8</v>
      </c>
      <c r="F1" s="8" t="s">
        <v>9</v>
      </c>
      <c r="G1" s="4" t="s">
        <v>4</v>
      </c>
    </row>
    <row r="2" spans="1:7" x14ac:dyDescent="0.25">
      <c r="A2" s="4">
        <v>1</v>
      </c>
      <c r="B2" s="5" t="s">
        <v>11</v>
      </c>
      <c r="C2" s="2" t="s">
        <v>12</v>
      </c>
      <c r="D2" s="1" t="s">
        <v>71</v>
      </c>
      <c r="E2" s="8">
        <v>43703</v>
      </c>
      <c r="F2" s="8">
        <v>43744</v>
      </c>
      <c r="G2" s="4">
        <v>42</v>
      </c>
    </row>
    <row r="3" spans="1:7" x14ac:dyDescent="0.25">
      <c r="A3" s="4">
        <v>2</v>
      </c>
      <c r="B3" s="5" t="s">
        <v>18</v>
      </c>
      <c r="C3" s="3" t="s">
        <v>16</v>
      </c>
      <c r="E3" s="8">
        <v>43745</v>
      </c>
      <c r="F3" s="8">
        <v>43765</v>
      </c>
      <c r="G3" s="4">
        <v>21</v>
      </c>
    </row>
    <row r="4" spans="1:7" x14ac:dyDescent="0.25">
      <c r="A4" s="1">
        <v>2.1</v>
      </c>
      <c r="B4" s="2" t="s">
        <v>13</v>
      </c>
      <c r="C4" s="2" t="s">
        <v>6</v>
      </c>
      <c r="D4" s="1" t="s">
        <v>57</v>
      </c>
      <c r="E4" s="9">
        <v>43745</v>
      </c>
      <c r="F4" s="9">
        <v>43751</v>
      </c>
      <c r="G4" s="1">
        <v>7</v>
      </c>
    </row>
    <row r="5" spans="1:7" x14ac:dyDescent="0.25">
      <c r="A5" s="1">
        <v>2.2000000000000002</v>
      </c>
      <c r="B5" s="2" t="s">
        <v>14</v>
      </c>
      <c r="C5" s="2" t="s">
        <v>30</v>
      </c>
      <c r="D5" s="1" t="s">
        <v>74</v>
      </c>
      <c r="E5" s="9">
        <v>43752</v>
      </c>
      <c r="F5" s="9">
        <v>43758</v>
      </c>
      <c r="G5" s="1">
        <v>7</v>
      </c>
    </row>
    <row r="6" spans="1:7" x14ac:dyDescent="0.25">
      <c r="A6" s="7">
        <v>2.2999999999999998</v>
      </c>
      <c r="B6" s="6" t="s">
        <v>10</v>
      </c>
      <c r="C6" s="2" t="s">
        <v>29</v>
      </c>
      <c r="D6" s="1" t="s">
        <v>58</v>
      </c>
      <c r="E6" s="9">
        <v>43759</v>
      </c>
      <c r="F6" s="9">
        <v>43765</v>
      </c>
      <c r="G6" s="1">
        <v>7</v>
      </c>
    </row>
    <row r="7" spans="1:7" x14ac:dyDescent="0.25">
      <c r="A7" s="4">
        <v>3</v>
      </c>
      <c r="B7" s="5" t="s">
        <v>17</v>
      </c>
      <c r="C7" s="2" t="s">
        <v>31</v>
      </c>
      <c r="E7" s="8">
        <v>43766</v>
      </c>
      <c r="F7" s="8">
        <v>43513</v>
      </c>
      <c r="G7" s="4">
        <v>70</v>
      </c>
    </row>
    <row r="8" spans="1:7" x14ac:dyDescent="0.25">
      <c r="A8" s="1">
        <v>3.1</v>
      </c>
      <c r="B8" s="2" t="s">
        <v>19</v>
      </c>
      <c r="C8" s="2" t="s">
        <v>32</v>
      </c>
      <c r="D8" s="1" t="s">
        <v>72</v>
      </c>
      <c r="E8" s="10">
        <v>43766</v>
      </c>
      <c r="F8" s="9">
        <v>43779</v>
      </c>
      <c r="G8" s="1">
        <v>14</v>
      </c>
    </row>
    <row r="9" spans="1:7" x14ac:dyDescent="0.25">
      <c r="A9" s="1">
        <v>3.2</v>
      </c>
      <c r="B9" s="2" t="s">
        <v>20</v>
      </c>
      <c r="C9" s="2" t="s">
        <v>33</v>
      </c>
      <c r="D9" s="1" t="s">
        <v>73</v>
      </c>
      <c r="E9" s="9">
        <v>43780</v>
      </c>
      <c r="F9" s="10">
        <v>43793</v>
      </c>
      <c r="G9" s="1">
        <v>14</v>
      </c>
    </row>
    <row r="10" spans="1:7" x14ac:dyDescent="0.25">
      <c r="A10" s="1">
        <v>3.3</v>
      </c>
      <c r="B10" s="2" t="s">
        <v>21</v>
      </c>
      <c r="C10" s="2" t="s">
        <v>34</v>
      </c>
      <c r="D10" s="1" t="s">
        <v>75</v>
      </c>
      <c r="E10" s="10">
        <v>43794</v>
      </c>
      <c r="F10" s="9">
        <v>43807</v>
      </c>
      <c r="G10" s="1">
        <v>14</v>
      </c>
    </row>
    <row r="11" spans="1:7" x14ac:dyDescent="0.25">
      <c r="A11" s="1">
        <v>3.4</v>
      </c>
      <c r="B11" s="2" t="s">
        <v>15</v>
      </c>
      <c r="C11" s="2" t="s">
        <v>35</v>
      </c>
      <c r="D11" s="40" t="s">
        <v>77</v>
      </c>
      <c r="E11" s="9">
        <v>43485</v>
      </c>
      <c r="F11" s="10">
        <v>43498</v>
      </c>
      <c r="G11" s="1">
        <v>14</v>
      </c>
    </row>
    <row r="12" spans="1:7" x14ac:dyDescent="0.25">
      <c r="A12" s="1">
        <v>3.5</v>
      </c>
      <c r="B12" s="2" t="s">
        <v>22</v>
      </c>
      <c r="C12" s="2" t="s">
        <v>36</v>
      </c>
      <c r="D12" s="40"/>
      <c r="E12" s="10">
        <v>43499</v>
      </c>
      <c r="F12" s="9">
        <v>43512</v>
      </c>
      <c r="G12" s="1">
        <v>14</v>
      </c>
    </row>
    <row r="13" spans="1:7" x14ac:dyDescent="0.25">
      <c r="A13" s="4">
        <v>4</v>
      </c>
      <c r="B13" s="5" t="s">
        <v>24</v>
      </c>
      <c r="C13" s="2" t="s">
        <v>37</v>
      </c>
      <c r="D13" s="40"/>
      <c r="E13" s="8">
        <v>43513</v>
      </c>
      <c r="F13" s="8">
        <v>43553</v>
      </c>
      <c r="G13" s="4">
        <v>35</v>
      </c>
    </row>
    <row r="14" spans="1:7" x14ac:dyDescent="0.25">
      <c r="A14" s="1">
        <v>4.0999999999999996</v>
      </c>
      <c r="B14" s="2" t="s">
        <v>26</v>
      </c>
      <c r="C14" s="2" t="s">
        <v>38</v>
      </c>
      <c r="D14" s="40"/>
      <c r="E14" s="10">
        <v>43513</v>
      </c>
      <c r="F14" s="10">
        <v>43519</v>
      </c>
      <c r="G14" s="1">
        <v>7</v>
      </c>
    </row>
    <row r="15" spans="1:7" x14ac:dyDescent="0.25">
      <c r="A15" s="1">
        <v>4.2</v>
      </c>
      <c r="B15" s="2" t="s">
        <v>25</v>
      </c>
      <c r="C15" s="2" t="s">
        <v>39</v>
      </c>
      <c r="D15" s="40"/>
      <c r="E15" s="10">
        <v>43520</v>
      </c>
      <c r="F15" s="9">
        <v>43525</v>
      </c>
      <c r="G15" s="1">
        <v>7</v>
      </c>
    </row>
    <row r="16" spans="1:7" x14ac:dyDescent="0.25">
      <c r="A16" s="1">
        <v>4.3</v>
      </c>
      <c r="B16" s="2" t="s">
        <v>23</v>
      </c>
      <c r="C16" s="2" t="s">
        <v>40</v>
      </c>
      <c r="D16" s="40"/>
      <c r="E16" s="9">
        <v>43526</v>
      </c>
      <c r="F16" s="9">
        <v>43532</v>
      </c>
      <c r="G16" s="1">
        <v>7</v>
      </c>
    </row>
    <row r="17" spans="1:7" x14ac:dyDescent="0.25">
      <c r="A17" s="1">
        <v>4.4000000000000004</v>
      </c>
      <c r="B17" s="2" t="s">
        <v>27</v>
      </c>
      <c r="C17" s="2" t="s">
        <v>41</v>
      </c>
      <c r="D17" s="40"/>
      <c r="E17" s="9">
        <v>43540</v>
      </c>
      <c r="F17" s="10">
        <v>43546</v>
      </c>
      <c r="G17" s="1">
        <v>7</v>
      </c>
    </row>
    <row r="18" spans="1:7" x14ac:dyDescent="0.25">
      <c r="A18" s="1">
        <v>4.5</v>
      </c>
      <c r="B18" s="2" t="s">
        <v>89</v>
      </c>
      <c r="C18" s="2" t="s">
        <v>28</v>
      </c>
      <c r="D18" s="40"/>
      <c r="E18" s="10">
        <v>43547</v>
      </c>
      <c r="F18" s="9">
        <v>43553</v>
      </c>
      <c r="G18" s="1">
        <v>14</v>
      </c>
    </row>
  </sheetData>
  <mergeCells count="1">
    <mergeCell ref="D11:D18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B197-A615-4074-96E4-CE4CCB37617D}">
  <dimension ref="A1:AC42"/>
  <sheetViews>
    <sheetView zoomScaleNormal="100" workbookViewId="0">
      <selection activeCell="S1" sqref="S1:S1048576"/>
    </sheetView>
  </sheetViews>
  <sheetFormatPr defaultColWidth="0" defaultRowHeight="15" zeroHeight="1" x14ac:dyDescent="0.25"/>
  <cols>
    <col min="1" max="1" width="4" style="23" bestFit="1" customWidth="1"/>
    <col min="2" max="10" width="5.85546875" customWidth="1"/>
    <col min="11" max="14" width="5.85546875" style="17" customWidth="1"/>
    <col min="15" max="15" width="5.85546875" style="34" customWidth="1"/>
    <col min="16" max="17" width="5.85546875" customWidth="1"/>
    <col min="18" max="18" width="5.85546875" style="34" customWidth="1"/>
    <col min="19" max="24" width="5.85546875" customWidth="1"/>
    <col min="25" max="25" width="5.85546875" style="38" customWidth="1"/>
    <col min="26" max="29" width="5.85546875" customWidth="1"/>
    <col min="30" max="16384" width="9.140625" hidden="1"/>
  </cols>
  <sheetData>
    <row r="1" spans="1:29" s="28" customFormat="1" x14ac:dyDescent="0.25">
      <c r="A1" s="19" t="s">
        <v>0</v>
      </c>
      <c r="B1" s="30" t="s">
        <v>42</v>
      </c>
      <c r="C1" s="29" t="s">
        <v>43</v>
      </c>
      <c r="D1" s="29" t="s">
        <v>44</v>
      </c>
      <c r="E1" s="29" t="s">
        <v>45</v>
      </c>
      <c r="F1" s="29" t="s">
        <v>46</v>
      </c>
      <c r="G1" s="29" t="s">
        <v>47</v>
      </c>
      <c r="H1" s="19" t="s">
        <v>48</v>
      </c>
      <c r="I1" s="19" t="s">
        <v>49</v>
      </c>
      <c r="J1" s="19" t="s">
        <v>50</v>
      </c>
      <c r="K1" s="19" t="s">
        <v>51</v>
      </c>
      <c r="L1" s="19" t="s">
        <v>52</v>
      </c>
      <c r="M1" s="19" t="s">
        <v>53</v>
      </c>
      <c r="N1" s="25" t="s">
        <v>54</v>
      </c>
      <c r="O1" s="20" t="s">
        <v>55</v>
      </c>
      <c r="P1" s="26" t="s">
        <v>56</v>
      </c>
      <c r="Q1" s="25" t="s">
        <v>59</v>
      </c>
      <c r="R1" s="21" t="s">
        <v>76</v>
      </c>
      <c r="S1" s="26" t="s">
        <v>60</v>
      </c>
      <c r="T1" s="19" t="s">
        <v>61</v>
      </c>
      <c r="U1" s="19" t="s">
        <v>62</v>
      </c>
      <c r="V1" s="19" t="s">
        <v>63</v>
      </c>
      <c r="W1" s="19" t="s">
        <v>64</v>
      </c>
      <c r="X1" s="25" t="s">
        <v>65</v>
      </c>
      <c r="Y1" s="22" t="s">
        <v>66</v>
      </c>
      <c r="Z1" s="26" t="s">
        <v>67</v>
      </c>
      <c r="AA1" s="19" t="s">
        <v>68</v>
      </c>
      <c r="AB1" s="19" t="s">
        <v>69</v>
      </c>
      <c r="AC1" s="19" t="s">
        <v>70</v>
      </c>
    </row>
    <row r="2" spans="1:29" x14ac:dyDescent="0.25">
      <c r="A2" s="19">
        <v>1</v>
      </c>
      <c r="B2" s="43" t="s">
        <v>11</v>
      </c>
      <c r="C2" s="44"/>
      <c r="D2" s="44"/>
      <c r="E2" s="44"/>
      <c r="F2" s="44"/>
      <c r="G2" s="44"/>
      <c r="H2" s="18"/>
      <c r="I2" s="18"/>
      <c r="J2" s="18"/>
      <c r="K2" s="18"/>
      <c r="L2" s="18"/>
      <c r="M2" s="18"/>
      <c r="N2" s="18"/>
      <c r="O2" s="32"/>
      <c r="P2" s="18"/>
      <c r="Q2" s="18"/>
      <c r="R2" s="35"/>
      <c r="S2" s="18"/>
      <c r="T2" s="18"/>
      <c r="U2" s="18"/>
      <c r="V2" s="18"/>
      <c r="W2" s="18"/>
      <c r="X2" s="18"/>
      <c r="Y2" s="37"/>
      <c r="Z2" s="18"/>
      <c r="AA2" s="18"/>
      <c r="AB2" s="18"/>
      <c r="AC2" s="18"/>
    </row>
    <row r="3" spans="1:29" x14ac:dyDescent="0.25">
      <c r="A3" s="19">
        <v>2</v>
      </c>
      <c r="B3" s="18"/>
      <c r="C3" s="18"/>
      <c r="D3" s="18"/>
      <c r="E3" s="18"/>
      <c r="F3" s="18"/>
      <c r="G3" s="18"/>
      <c r="H3" s="43" t="s">
        <v>18</v>
      </c>
      <c r="I3" s="44"/>
      <c r="J3" s="44"/>
      <c r="K3" s="18"/>
      <c r="L3" s="18"/>
      <c r="M3" s="18"/>
      <c r="N3" s="18"/>
      <c r="O3" s="32"/>
      <c r="P3" s="18"/>
      <c r="Q3" s="18"/>
      <c r="R3" s="35"/>
      <c r="S3" s="18"/>
      <c r="T3" s="18"/>
      <c r="U3" s="18"/>
      <c r="V3" s="18"/>
      <c r="W3" s="18"/>
      <c r="X3" s="18"/>
      <c r="Y3" s="37"/>
      <c r="Z3" s="18"/>
      <c r="AA3" s="18"/>
      <c r="AB3" s="18"/>
      <c r="AC3" s="18"/>
    </row>
    <row r="4" spans="1:29" x14ac:dyDescent="0.25">
      <c r="A4" s="23">
        <v>2.1</v>
      </c>
      <c r="B4" s="18"/>
      <c r="C4" s="18"/>
      <c r="D4" s="18"/>
      <c r="E4" s="18"/>
      <c r="F4" s="18"/>
      <c r="G4" s="18"/>
      <c r="H4" s="24">
        <v>2.1</v>
      </c>
      <c r="I4" s="18"/>
      <c r="J4" s="18"/>
      <c r="K4" s="18"/>
      <c r="L4" s="18"/>
      <c r="M4" s="18"/>
      <c r="N4" s="18"/>
      <c r="O4" s="33"/>
      <c r="P4" s="18"/>
      <c r="Q4" s="18"/>
      <c r="R4" s="35" t="s">
        <v>97</v>
      </c>
      <c r="S4" s="18"/>
      <c r="T4" s="18"/>
      <c r="U4" s="18"/>
      <c r="V4" s="18"/>
      <c r="W4" s="18"/>
      <c r="X4" s="18"/>
      <c r="Y4" s="37" t="s">
        <v>101</v>
      </c>
      <c r="Z4" s="18"/>
      <c r="AA4" s="18"/>
      <c r="AB4" s="18"/>
      <c r="AC4" s="18"/>
    </row>
    <row r="5" spans="1:29" x14ac:dyDescent="0.25">
      <c r="A5" s="23">
        <v>2.2000000000000002</v>
      </c>
      <c r="B5" s="18"/>
      <c r="C5" s="18"/>
      <c r="D5" s="18"/>
      <c r="E5" s="18"/>
      <c r="F5" s="18"/>
      <c r="G5" s="18"/>
      <c r="H5" s="18"/>
      <c r="I5" s="24">
        <v>2.2000000000000002</v>
      </c>
      <c r="J5" s="18"/>
      <c r="K5" s="18"/>
      <c r="L5" s="18"/>
      <c r="M5" s="18"/>
      <c r="N5" s="18"/>
      <c r="O5" s="32" t="s">
        <v>90</v>
      </c>
      <c r="P5" s="18"/>
      <c r="Q5" s="18"/>
      <c r="R5" s="35" t="s">
        <v>98</v>
      </c>
      <c r="S5" s="18"/>
      <c r="T5" s="18"/>
      <c r="U5" s="18"/>
      <c r="V5" s="18"/>
      <c r="W5" s="18"/>
      <c r="X5" s="18"/>
      <c r="Y5" s="37" t="s">
        <v>102</v>
      </c>
      <c r="Z5" s="18"/>
      <c r="AA5" s="18"/>
      <c r="AB5" s="18"/>
      <c r="AC5" s="18"/>
    </row>
    <row r="6" spans="1:29" x14ac:dyDescent="0.25">
      <c r="A6" s="31">
        <v>2.2999999999999998</v>
      </c>
      <c r="B6" s="18"/>
      <c r="C6" s="18"/>
      <c r="D6" s="18"/>
      <c r="E6" s="18"/>
      <c r="F6" s="18"/>
      <c r="G6" s="18"/>
      <c r="H6" s="18"/>
      <c r="I6" s="18"/>
      <c r="J6" s="24">
        <v>2.2999999999999998</v>
      </c>
      <c r="K6" s="18"/>
      <c r="L6" s="18"/>
      <c r="M6" s="18"/>
      <c r="N6" s="18"/>
      <c r="O6" s="32" t="s">
        <v>91</v>
      </c>
      <c r="P6" s="18"/>
      <c r="Q6" s="18"/>
      <c r="R6" s="35" t="s">
        <v>99</v>
      </c>
      <c r="S6" s="18"/>
      <c r="T6" s="18"/>
      <c r="U6" s="18"/>
      <c r="V6" s="18"/>
      <c r="W6" s="18"/>
      <c r="X6" s="18"/>
      <c r="Y6" s="37" t="s">
        <v>94</v>
      </c>
      <c r="Z6" s="18"/>
      <c r="AA6" s="18"/>
      <c r="AB6" s="18"/>
      <c r="AC6" s="18"/>
    </row>
    <row r="7" spans="1:29" x14ac:dyDescent="0.25">
      <c r="A7" s="19">
        <v>3</v>
      </c>
      <c r="B7" s="18"/>
      <c r="C7" s="18"/>
      <c r="D7" s="18"/>
      <c r="E7" s="18"/>
      <c r="F7" s="18"/>
      <c r="G7" s="18"/>
      <c r="H7" s="18"/>
      <c r="I7" s="18"/>
      <c r="J7" s="18"/>
      <c r="K7" s="43" t="s">
        <v>78</v>
      </c>
      <c r="L7" s="44"/>
      <c r="M7" s="44"/>
      <c r="N7" s="44"/>
      <c r="O7" s="32" t="s">
        <v>92</v>
      </c>
      <c r="P7" s="43" t="s">
        <v>5</v>
      </c>
      <c r="Q7" s="44"/>
      <c r="R7" s="35" t="s">
        <v>100</v>
      </c>
      <c r="S7" s="43" t="s">
        <v>80</v>
      </c>
      <c r="T7" s="44"/>
      <c r="U7" s="44"/>
      <c r="V7" s="44"/>
      <c r="W7" s="18"/>
      <c r="X7" s="18"/>
      <c r="Y7" s="37" t="s">
        <v>98</v>
      </c>
      <c r="Z7" s="18"/>
      <c r="AA7" s="18"/>
      <c r="AB7" s="18"/>
      <c r="AC7" s="18"/>
    </row>
    <row r="8" spans="1:29" x14ac:dyDescent="0.25">
      <c r="A8" s="23">
        <v>3.1</v>
      </c>
      <c r="B8" s="18"/>
      <c r="C8" s="18"/>
      <c r="D8" s="18"/>
      <c r="E8" s="18"/>
      <c r="F8" s="18"/>
      <c r="G8" s="18"/>
      <c r="H8" s="18"/>
      <c r="I8" s="18"/>
      <c r="J8" s="18"/>
      <c r="K8" s="41">
        <v>3.1</v>
      </c>
      <c r="L8" s="42"/>
      <c r="M8" s="18"/>
      <c r="N8" s="18"/>
      <c r="O8" s="32" t="s">
        <v>92</v>
      </c>
      <c r="P8" s="18"/>
      <c r="Q8" s="18"/>
      <c r="R8" s="35" t="s">
        <v>95</v>
      </c>
      <c r="S8" s="18"/>
      <c r="T8" s="18"/>
      <c r="U8" s="18"/>
      <c r="V8" s="18"/>
      <c r="W8" s="18"/>
      <c r="X8" s="18"/>
      <c r="Y8" s="37" t="s">
        <v>99</v>
      </c>
      <c r="Z8" s="18"/>
      <c r="AA8" s="18"/>
      <c r="AB8" s="18"/>
      <c r="AC8" s="18"/>
    </row>
    <row r="9" spans="1:29" x14ac:dyDescent="0.25">
      <c r="A9" s="23">
        <v>3.2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41">
        <v>3.2</v>
      </c>
      <c r="N9" s="42"/>
      <c r="O9" s="32"/>
      <c r="P9" s="18"/>
      <c r="Q9" s="18"/>
      <c r="R9" s="35" t="s">
        <v>94</v>
      </c>
      <c r="S9" s="18"/>
      <c r="T9" s="18"/>
      <c r="U9" s="18"/>
      <c r="V9" s="18"/>
      <c r="W9" s="18"/>
      <c r="X9" s="18"/>
      <c r="Y9" s="37" t="s">
        <v>103</v>
      </c>
      <c r="Z9" s="18"/>
      <c r="AA9" s="18"/>
      <c r="AB9" s="18"/>
      <c r="AC9" s="18"/>
    </row>
    <row r="10" spans="1:29" x14ac:dyDescent="0.25">
      <c r="A10" s="23">
        <v>3.3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32" t="s">
        <v>93</v>
      </c>
      <c r="P10" s="41">
        <v>3.3</v>
      </c>
      <c r="Q10" s="42"/>
      <c r="R10" s="35"/>
      <c r="S10" s="18"/>
      <c r="T10" s="18"/>
      <c r="U10" s="18"/>
      <c r="V10" s="18"/>
      <c r="W10" s="18"/>
      <c r="X10" s="18"/>
      <c r="Y10" s="37"/>
      <c r="Z10" s="18"/>
      <c r="AA10" s="18"/>
      <c r="AB10" s="18"/>
      <c r="AC10" s="18"/>
    </row>
    <row r="11" spans="1:29" x14ac:dyDescent="0.25">
      <c r="A11" s="23">
        <v>3.4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32" t="s">
        <v>94</v>
      </c>
      <c r="P11" s="18"/>
      <c r="Q11" s="18"/>
      <c r="R11" s="35" t="s">
        <v>93</v>
      </c>
      <c r="S11" s="41">
        <v>3.4</v>
      </c>
      <c r="T11" s="42"/>
      <c r="U11" s="18"/>
      <c r="V11" s="18"/>
      <c r="W11" s="18"/>
      <c r="X11" s="18"/>
      <c r="Y11" s="37" t="s">
        <v>93</v>
      </c>
      <c r="Z11" s="18"/>
      <c r="AA11" s="18"/>
      <c r="AB11" s="18"/>
      <c r="AC11" s="18"/>
    </row>
    <row r="12" spans="1:29" x14ac:dyDescent="0.25">
      <c r="A12" s="23">
        <v>3.5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32" t="s">
        <v>95</v>
      </c>
      <c r="P12" s="18"/>
      <c r="Q12" s="18"/>
      <c r="R12" s="35" t="s">
        <v>94</v>
      </c>
      <c r="S12" s="18"/>
      <c r="T12" s="18"/>
      <c r="U12" s="45">
        <v>3.5</v>
      </c>
      <c r="V12" s="46"/>
      <c r="W12" s="18"/>
      <c r="X12" s="18"/>
      <c r="Y12" s="37" t="s">
        <v>94</v>
      </c>
      <c r="Z12" s="18"/>
      <c r="AA12" s="18"/>
      <c r="AB12" s="18"/>
      <c r="AC12" s="18"/>
    </row>
    <row r="13" spans="1:29" x14ac:dyDescent="0.25">
      <c r="A13" s="19">
        <v>4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32" t="s">
        <v>91</v>
      </c>
      <c r="P13" s="18"/>
      <c r="Q13" s="18"/>
      <c r="R13" s="35" t="s">
        <v>95</v>
      </c>
      <c r="S13" s="18"/>
      <c r="T13" s="18"/>
      <c r="U13" s="18"/>
      <c r="V13" s="18"/>
      <c r="W13" s="43" t="s">
        <v>7</v>
      </c>
      <c r="X13" s="44"/>
      <c r="Y13" s="37" t="s">
        <v>95</v>
      </c>
      <c r="Z13" s="43" t="s">
        <v>79</v>
      </c>
      <c r="AA13" s="43"/>
      <c r="AB13" s="43"/>
      <c r="AC13" s="43"/>
    </row>
    <row r="14" spans="1:29" x14ac:dyDescent="0.25">
      <c r="A14" s="23">
        <v>4.0999999999999996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32" t="s">
        <v>96</v>
      </c>
      <c r="P14" s="18"/>
      <c r="Q14" s="18"/>
      <c r="R14" s="35" t="s">
        <v>91</v>
      </c>
      <c r="S14" s="18"/>
      <c r="T14" s="18"/>
      <c r="U14" s="18"/>
      <c r="V14" s="18"/>
      <c r="W14" s="24">
        <v>4.0999999999999996</v>
      </c>
      <c r="X14" s="1"/>
      <c r="Y14" s="37" t="s">
        <v>91</v>
      </c>
      <c r="Z14" s="18"/>
      <c r="AA14" s="18"/>
      <c r="AB14" s="18"/>
      <c r="AC14" s="18"/>
    </row>
    <row r="15" spans="1:29" x14ac:dyDescent="0.25">
      <c r="A15" s="23">
        <v>4.2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32"/>
      <c r="P15" s="18"/>
      <c r="Q15" s="18"/>
      <c r="R15" s="35" t="s">
        <v>96</v>
      </c>
      <c r="S15" s="18"/>
      <c r="T15" s="18"/>
      <c r="U15" s="18"/>
      <c r="V15" s="18"/>
      <c r="W15" s="18"/>
      <c r="X15" s="36">
        <v>4.2</v>
      </c>
      <c r="Y15" s="37" t="s">
        <v>96</v>
      </c>
      <c r="Z15" s="18"/>
      <c r="AA15" s="18"/>
      <c r="AB15" s="18"/>
      <c r="AC15" s="18"/>
    </row>
    <row r="16" spans="1:29" x14ac:dyDescent="0.25">
      <c r="A16" s="23">
        <v>4.3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32"/>
      <c r="P16" s="18"/>
      <c r="Q16" s="18"/>
      <c r="R16" s="35"/>
      <c r="S16" s="18"/>
      <c r="T16" s="18"/>
      <c r="U16" s="18"/>
      <c r="V16" s="18"/>
      <c r="W16" s="18"/>
      <c r="X16" s="18"/>
      <c r="Y16" s="37"/>
      <c r="Z16" s="27">
        <v>4.2</v>
      </c>
      <c r="AA16" s="18"/>
      <c r="AB16" s="18"/>
      <c r="AC16" s="18"/>
    </row>
    <row r="17" spans="1:29" x14ac:dyDescent="0.25">
      <c r="A17" s="23">
        <v>4.4000000000000004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32"/>
      <c r="P17" s="18"/>
      <c r="Q17" s="18"/>
      <c r="R17" s="35"/>
      <c r="S17" s="18"/>
      <c r="T17" s="18"/>
      <c r="U17" s="18"/>
      <c r="V17" s="18"/>
      <c r="W17" s="18"/>
      <c r="X17" s="18"/>
      <c r="Y17" s="37"/>
      <c r="Z17" s="18"/>
      <c r="AA17" s="24">
        <v>4.4000000000000004</v>
      </c>
      <c r="AB17" s="18"/>
      <c r="AC17" s="18"/>
    </row>
    <row r="18" spans="1:29" x14ac:dyDescent="0.25">
      <c r="A18" s="23">
        <v>4.5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32"/>
      <c r="P18" s="18"/>
      <c r="Q18" s="18"/>
      <c r="R18" s="35"/>
      <c r="S18" s="18"/>
      <c r="T18" s="18"/>
      <c r="U18" s="18"/>
      <c r="V18" s="18"/>
      <c r="W18" s="18"/>
      <c r="X18" s="18"/>
      <c r="Y18" s="37"/>
      <c r="Z18" s="18"/>
      <c r="AA18" s="18"/>
      <c r="AB18" s="41">
        <v>4.5</v>
      </c>
      <c r="AC18" s="42"/>
    </row>
    <row r="19" spans="1:29" hidden="1" x14ac:dyDescent="0.25"/>
    <row r="20" spans="1:29" hidden="1" x14ac:dyDescent="0.25"/>
    <row r="21" spans="1:29" hidden="1" x14ac:dyDescent="0.25"/>
    <row r="22" spans="1:29" hidden="1" x14ac:dyDescent="0.25"/>
    <row r="23" spans="1:29" hidden="1" x14ac:dyDescent="0.25"/>
    <row r="24" spans="1:29" hidden="1" x14ac:dyDescent="0.25"/>
    <row r="25" spans="1:29" hidden="1" x14ac:dyDescent="0.25"/>
    <row r="26" spans="1:29" hidden="1" x14ac:dyDescent="0.25"/>
    <row r="27" spans="1:29" hidden="1" x14ac:dyDescent="0.25"/>
    <row r="28" spans="1:29" hidden="1" x14ac:dyDescent="0.25"/>
    <row r="29" spans="1:29" hidden="1" x14ac:dyDescent="0.25"/>
    <row r="30" spans="1:29" hidden="1" x14ac:dyDescent="0.25"/>
    <row r="31" spans="1:29" hidden="1" x14ac:dyDescent="0.25"/>
    <row r="32" spans="1:29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</sheetData>
  <mergeCells count="13">
    <mergeCell ref="AB18:AC18"/>
    <mergeCell ref="Z13:AC13"/>
    <mergeCell ref="B2:G2"/>
    <mergeCell ref="H3:J3"/>
    <mergeCell ref="K7:N7"/>
    <mergeCell ref="W13:X13"/>
    <mergeCell ref="S7:V7"/>
    <mergeCell ref="P7:Q7"/>
    <mergeCell ref="K8:L8"/>
    <mergeCell ref="M9:N9"/>
    <mergeCell ref="P10:Q10"/>
    <mergeCell ref="S11:T11"/>
    <mergeCell ref="U12:V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B442-2F63-4F7C-A433-D2B145AB0897}">
  <dimension ref="A1:Z21"/>
  <sheetViews>
    <sheetView tabSelected="1" zoomScale="85" zoomScaleNormal="85" workbookViewId="0">
      <selection activeCell="Y2" sqref="Y2"/>
    </sheetView>
  </sheetViews>
  <sheetFormatPr defaultRowHeight="15" x14ac:dyDescent="0.25"/>
  <cols>
    <col min="1" max="1" width="15.85546875" bestFit="1" customWidth="1"/>
    <col min="2" max="2" width="5.85546875" style="11" customWidth="1"/>
    <col min="3" max="3" width="5" style="11" bestFit="1" customWidth="1"/>
    <col min="4" max="13" width="5.85546875" style="11" customWidth="1"/>
    <col min="14" max="14" width="5.85546875" style="39" customWidth="1"/>
    <col min="15" max="24" width="5.85546875" style="11" customWidth="1"/>
    <col min="25" max="25" width="6" bestFit="1" customWidth="1"/>
  </cols>
  <sheetData>
    <row r="1" spans="1:26" x14ac:dyDescent="0.25">
      <c r="B1" s="4" t="s">
        <v>46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53</v>
      </c>
      <c r="J1" s="4" t="s">
        <v>54</v>
      </c>
      <c r="K1" s="49" t="s">
        <v>55</v>
      </c>
      <c r="L1" s="4" t="s">
        <v>56</v>
      </c>
      <c r="M1" s="4" t="s">
        <v>59</v>
      </c>
      <c r="N1" s="47" t="s">
        <v>104</v>
      </c>
      <c r="O1" s="4" t="s">
        <v>60</v>
      </c>
      <c r="P1" s="4" t="s">
        <v>61</v>
      </c>
      <c r="Q1" s="4" t="s">
        <v>62</v>
      </c>
      <c r="R1" s="4" t="s">
        <v>63</v>
      </c>
      <c r="S1" s="4" t="s">
        <v>64</v>
      </c>
      <c r="T1" s="4" t="s">
        <v>65</v>
      </c>
      <c r="U1" s="13" t="s">
        <v>66</v>
      </c>
      <c r="V1" s="51" t="s">
        <v>67</v>
      </c>
      <c r="W1" s="51" t="s">
        <v>68</v>
      </c>
      <c r="X1" s="4" t="s">
        <v>69</v>
      </c>
      <c r="Y1" s="4" t="s">
        <v>70</v>
      </c>
      <c r="Z1" s="15" t="s">
        <v>88</v>
      </c>
    </row>
    <row r="2" spans="1:26" x14ac:dyDescent="0.25">
      <c r="A2" t="s">
        <v>82</v>
      </c>
      <c r="B2" s="14">
        <v>4</v>
      </c>
      <c r="C2" s="14">
        <v>7</v>
      </c>
      <c r="D2" s="14">
        <v>9</v>
      </c>
      <c r="E2" s="14">
        <v>7</v>
      </c>
      <c r="F2" s="14">
        <v>6</v>
      </c>
      <c r="G2" s="14">
        <v>7</v>
      </c>
      <c r="H2" s="14">
        <v>5</v>
      </c>
      <c r="I2" s="14">
        <v>5</v>
      </c>
      <c r="J2" s="14">
        <v>8</v>
      </c>
      <c r="K2" s="50"/>
      <c r="L2" s="11">
        <v>7</v>
      </c>
      <c r="M2" s="11">
        <v>8</v>
      </c>
      <c r="N2" s="48"/>
      <c r="O2" s="11">
        <v>7</v>
      </c>
      <c r="P2" s="11">
        <v>8</v>
      </c>
      <c r="Q2" s="11">
        <v>8</v>
      </c>
      <c r="R2" s="11">
        <v>10</v>
      </c>
      <c r="S2" s="11">
        <v>7</v>
      </c>
      <c r="T2" s="11">
        <v>13</v>
      </c>
      <c r="U2" s="11">
        <v>14</v>
      </c>
      <c r="V2" s="52"/>
      <c r="W2" s="52"/>
      <c r="X2" s="11">
        <v>15</v>
      </c>
      <c r="Y2" s="16"/>
      <c r="Z2">
        <f t="shared" ref="Z2:Z7" si="0">AVERAGE(B2:X2)</f>
        <v>8.1578947368421044</v>
      </c>
    </row>
    <row r="3" spans="1:26" x14ac:dyDescent="0.25">
      <c r="A3" t="s">
        <v>83</v>
      </c>
      <c r="B3" s="14">
        <v>3</v>
      </c>
      <c r="C3" s="14">
        <v>8</v>
      </c>
      <c r="D3" s="14">
        <v>7</v>
      </c>
      <c r="E3" s="14">
        <v>7</v>
      </c>
      <c r="F3" s="14">
        <v>6</v>
      </c>
      <c r="G3" s="14">
        <v>6</v>
      </c>
      <c r="H3" s="14">
        <v>6</v>
      </c>
      <c r="I3" s="14">
        <v>6</v>
      </c>
      <c r="J3" s="14">
        <v>8</v>
      </c>
      <c r="K3" s="50"/>
      <c r="L3" s="11">
        <v>6</v>
      </c>
      <c r="M3" s="11">
        <v>7</v>
      </c>
      <c r="N3" s="48"/>
      <c r="O3" s="11">
        <v>6</v>
      </c>
      <c r="P3" s="11">
        <v>7</v>
      </c>
      <c r="Q3" s="11">
        <v>7</v>
      </c>
      <c r="R3" s="11">
        <v>6</v>
      </c>
      <c r="S3" s="11">
        <v>6</v>
      </c>
      <c r="T3" s="11">
        <v>7</v>
      </c>
      <c r="U3" s="11">
        <v>11</v>
      </c>
      <c r="V3" s="52"/>
      <c r="W3" s="52"/>
      <c r="X3" s="11">
        <v>14</v>
      </c>
      <c r="Y3" s="16"/>
      <c r="Z3">
        <f t="shared" si="0"/>
        <v>7.0526315789473681</v>
      </c>
    </row>
    <row r="4" spans="1:26" x14ac:dyDescent="0.25">
      <c r="A4" t="s">
        <v>84</v>
      </c>
      <c r="B4" s="14">
        <v>2</v>
      </c>
      <c r="C4" s="14">
        <v>9</v>
      </c>
      <c r="D4" s="14">
        <v>8</v>
      </c>
      <c r="E4" s="14">
        <v>5</v>
      </c>
      <c r="F4" s="14">
        <v>6</v>
      </c>
      <c r="G4" s="14">
        <v>7</v>
      </c>
      <c r="H4" s="14">
        <v>7</v>
      </c>
      <c r="I4" s="14">
        <v>6</v>
      </c>
      <c r="J4" s="14">
        <v>7</v>
      </c>
      <c r="K4" s="50"/>
      <c r="L4" s="11">
        <v>6</v>
      </c>
      <c r="M4" s="11">
        <v>6</v>
      </c>
      <c r="N4" s="48"/>
      <c r="O4" s="11">
        <v>6</v>
      </c>
      <c r="P4" s="11">
        <v>6</v>
      </c>
      <c r="Q4" s="11">
        <v>7</v>
      </c>
      <c r="R4" s="11">
        <v>6</v>
      </c>
      <c r="S4" s="11">
        <v>6</v>
      </c>
      <c r="T4" s="11">
        <v>13</v>
      </c>
      <c r="U4" s="11">
        <v>9</v>
      </c>
      <c r="V4" s="52"/>
      <c r="W4" s="52"/>
      <c r="X4" s="11">
        <v>14</v>
      </c>
      <c r="Y4" s="16"/>
      <c r="Z4">
        <f t="shared" si="0"/>
        <v>7.1578947368421053</v>
      </c>
    </row>
    <row r="5" spans="1:26" x14ac:dyDescent="0.25">
      <c r="A5" t="s">
        <v>85</v>
      </c>
      <c r="B5" s="14">
        <v>1</v>
      </c>
      <c r="C5" s="14">
        <v>9</v>
      </c>
      <c r="D5" s="14">
        <v>8</v>
      </c>
      <c r="E5" s="14">
        <v>5</v>
      </c>
      <c r="F5" s="14">
        <v>6</v>
      </c>
      <c r="G5" s="14">
        <v>7</v>
      </c>
      <c r="H5" s="14">
        <v>8</v>
      </c>
      <c r="I5" s="14">
        <v>5</v>
      </c>
      <c r="J5" s="14">
        <v>8</v>
      </c>
      <c r="K5" s="50"/>
      <c r="L5" s="11">
        <v>7</v>
      </c>
      <c r="M5" s="11">
        <v>6</v>
      </c>
      <c r="N5" s="48"/>
      <c r="O5" s="11">
        <v>7</v>
      </c>
      <c r="P5" s="11">
        <v>6</v>
      </c>
      <c r="Q5" s="11">
        <v>7</v>
      </c>
      <c r="R5" s="11">
        <v>5</v>
      </c>
      <c r="S5" s="11">
        <v>5</v>
      </c>
      <c r="T5" s="11">
        <v>12</v>
      </c>
      <c r="U5" s="11">
        <v>11</v>
      </c>
      <c r="V5" s="52"/>
      <c r="W5" s="52"/>
      <c r="X5" s="11">
        <v>12</v>
      </c>
      <c r="Y5" s="16"/>
      <c r="Z5">
        <f t="shared" si="0"/>
        <v>7.1052631578947372</v>
      </c>
    </row>
    <row r="6" spans="1:26" ht="15" customHeight="1" x14ac:dyDescent="0.25">
      <c r="A6" t="s">
        <v>87</v>
      </c>
      <c r="B6" s="14">
        <v>1</v>
      </c>
      <c r="C6" s="14">
        <v>8</v>
      </c>
      <c r="D6" s="14">
        <v>9</v>
      </c>
      <c r="E6" s="14">
        <v>7</v>
      </c>
      <c r="F6" s="14">
        <v>6</v>
      </c>
      <c r="G6" s="14">
        <v>6</v>
      </c>
      <c r="H6" s="14">
        <v>7</v>
      </c>
      <c r="I6" s="14">
        <v>6</v>
      </c>
      <c r="J6" s="14">
        <v>9</v>
      </c>
      <c r="K6" s="50"/>
      <c r="L6" s="11">
        <v>7</v>
      </c>
      <c r="M6" s="11">
        <v>8</v>
      </c>
      <c r="N6" s="48"/>
      <c r="O6" s="11">
        <v>7</v>
      </c>
      <c r="P6" s="11">
        <v>8</v>
      </c>
      <c r="Q6" s="11">
        <v>9</v>
      </c>
      <c r="R6" s="11">
        <v>12</v>
      </c>
      <c r="S6" s="11">
        <v>12</v>
      </c>
      <c r="T6" s="11">
        <v>14</v>
      </c>
      <c r="U6" s="11">
        <v>12</v>
      </c>
      <c r="V6" s="52"/>
      <c r="W6" s="52"/>
      <c r="X6" s="11">
        <v>16</v>
      </c>
      <c r="Y6" s="16"/>
      <c r="Z6">
        <f t="shared" si="0"/>
        <v>8.6315789473684212</v>
      </c>
    </row>
    <row r="7" spans="1:26" ht="15.75" customHeight="1" x14ac:dyDescent="0.25">
      <c r="A7" t="s">
        <v>81</v>
      </c>
      <c r="B7" s="14">
        <f t="shared" ref="B7:Y7" si="1">SUM(B2:B6)</f>
        <v>11</v>
      </c>
      <c r="C7" s="14">
        <f t="shared" si="1"/>
        <v>41</v>
      </c>
      <c r="D7" s="14">
        <f t="shared" si="1"/>
        <v>41</v>
      </c>
      <c r="E7" s="14">
        <f t="shared" si="1"/>
        <v>31</v>
      </c>
      <c r="F7" s="14">
        <f t="shared" si="1"/>
        <v>30</v>
      </c>
      <c r="G7" s="14">
        <f t="shared" si="1"/>
        <v>33</v>
      </c>
      <c r="H7" s="14">
        <f t="shared" si="1"/>
        <v>33</v>
      </c>
      <c r="I7" s="14">
        <f t="shared" si="1"/>
        <v>28</v>
      </c>
      <c r="J7" s="14">
        <f t="shared" si="1"/>
        <v>40</v>
      </c>
      <c r="K7" s="50"/>
      <c r="L7" s="16">
        <f t="shared" si="1"/>
        <v>33</v>
      </c>
      <c r="M7" s="16">
        <f t="shared" si="1"/>
        <v>35</v>
      </c>
      <c r="N7" s="48"/>
      <c r="O7" s="16">
        <f t="shared" si="1"/>
        <v>33</v>
      </c>
      <c r="P7" s="16">
        <f t="shared" si="1"/>
        <v>35</v>
      </c>
      <c r="Q7" s="16">
        <f t="shared" si="1"/>
        <v>38</v>
      </c>
      <c r="R7" s="16">
        <f t="shared" si="1"/>
        <v>39</v>
      </c>
      <c r="S7" s="16">
        <f t="shared" si="1"/>
        <v>36</v>
      </c>
      <c r="T7" s="16">
        <f t="shared" si="1"/>
        <v>59</v>
      </c>
      <c r="U7" s="39">
        <f t="shared" ref="U7" si="2">SUM(U2:U6)</f>
        <v>57</v>
      </c>
      <c r="V7" s="52"/>
      <c r="W7" s="52"/>
      <c r="X7" s="16">
        <f t="shared" si="1"/>
        <v>71</v>
      </c>
      <c r="Y7" s="16">
        <f t="shared" si="1"/>
        <v>0</v>
      </c>
      <c r="Z7">
        <f t="shared" si="0"/>
        <v>38.10526315789474</v>
      </c>
    </row>
    <row r="8" spans="1:26" x14ac:dyDescent="0.25">
      <c r="A8" t="s">
        <v>86</v>
      </c>
      <c r="B8" s="11">
        <f>B7</f>
        <v>11</v>
      </c>
      <c r="C8" s="12">
        <f>B8+C7</f>
        <v>52</v>
      </c>
      <c r="D8" s="12">
        <f t="shared" ref="D8:Y8" si="3">C8+D7</f>
        <v>93</v>
      </c>
      <c r="E8" s="12">
        <f t="shared" si="3"/>
        <v>124</v>
      </c>
      <c r="F8" s="12">
        <f t="shared" si="3"/>
        <v>154</v>
      </c>
      <c r="G8" s="12">
        <f t="shared" si="3"/>
        <v>187</v>
      </c>
      <c r="H8" s="12">
        <f t="shared" si="3"/>
        <v>220</v>
      </c>
      <c r="I8" s="12">
        <f t="shared" si="3"/>
        <v>248</v>
      </c>
      <c r="J8" s="12">
        <f t="shared" si="3"/>
        <v>288</v>
      </c>
      <c r="K8" s="50"/>
      <c r="L8" s="12">
        <f>J8+L7</f>
        <v>321</v>
      </c>
      <c r="M8" s="12">
        <f t="shared" si="3"/>
        <v>356</v>
      </c>
      <c r="N8" s="48"/>
      <c r="O8" s="12">
        <f>M8+O7</f>
        <v>389</v>
      </c>
      <c r="P8" s="12">
        <f t="shared" si="3"/>
        <v>424</v>
      </c>
      <c r="Q8" s="12">
        <f t="shared" si="3"/>
        <v>462</v>
      </c>
      <c r="R8" s="12">
        <f t="shared" si="3"/>
        <v>501</v>
      </c>
      <c r="S8" s="12">
        <f t="shared" si="3"/>
        <v>537</v>
      </c>
      <c r="T8" s="12">
        <f t="shared" si="3"/>
        <v>596</v>
      </c>
      <c r="U8" s="39">
        <f t="shared" si="3"/>
        <v>653</v>
      </c>
      <c r="V8" s="52"/>
      <c r="W8" s="52"/>
      <c r="X8" s="12">
        <f>U8+X7</f>
        <v>724</v>
      </c>
      <c r="Y8" s="16">
        <f t="shared" si="3"/>
        <v>724</v>
      </c>
    </row>
    <row r="13" spans="1:26" x14ac:dyDescent="0.25">
      <c r="A13" s="11"/>
      <c r="L13"/>
      <c r="M13"/>
      <c r="N13"/>
      <c r="O13"/>
      <c r="P13"/>
      <c r="Q13"/>
      <c r="R13"/>
      <c r="S13"/>
      <c r="T13"/>
      <c r="U13"/>
      <c r="V13"/>
      <c r="W13"/>
      <c r="X13"/>
    </row>
    <row r="14" spans="1:26" x14ac:dyDescent="0.25">
      <c r="A14" s="11"/>
      <c r="L14"/>
      <c r="M14"/>
      <c r="N14"/>
      <c r="O14"/>
      <c r="P14"/>
      <c r="Q14"/>
      <c r="R14"/>
      <c r="S14"/>
      <c r="T14"/>
      <c r="U14"/>
      <c r="V14"/>
      <c r="W14"/>
      <c r="X14"/>
    </row>
    <row r="15" spans="1:26" x14ac:dyDescent="0.25">
      <c r="A15" s="11"/>
      <c r="L15"/>
      <c r="M15"/>
      <c r="N15"/>
      <c r="O15"/>
      <c r="P15"/>
      <c r="Q15"/>
      <c r="R15"/>
      <c r="S15"/>
      <c r="T15"/>
      <c r="U15"/>
      <c r="V15"/>
      <c r="W15"/>
      <c r="X15"/>
    </row>
    <row r="16" spans="1:26" x14ac:dyDescent="0.25">
      <c r="A16" s="11"/>
      <c r="L16"/>
      <c r="M16"/>
      <c r="N16"/>
      <c r="O16"/>
      <c r="P16"/>
      <c r="Q16"/>
      <c r="R16"/>
      <c r="S16"/>
      <c r="T16"/>
      <c r="U16"/>
      <c r="V16"/>
      <c r="W16"/>
      <c r="X16"/>
    </row>
    <row r="17" spans="1:24" x14ac:dyDescent="0.25">
      <c r="A17" s="11"/>
      <c r="L17"/>
      <c r="M17"/>
      <c r="N17"/>
      <c r="O17"/>
      <c r="P17"/>
      <c r="Q17"/>
      <c r="R17"/>
      <c r="S17"/>
      <c r="T17"/>
      <c r="U17"/>
      <c r="V17"/>
      <c r="W17"/>
      <c r="X17"/>
    </row>
    <row r="18" spans="1:24" x14ac:dyDescent="0.25">
      <c r="A18" s="11"/>
      <c r="L18"/>
      <c r="M18"/>
      <c r="N18"/>
      <c r="O18"/>
      <c r="P18"/>
      <c r="Q18"/>
      <c r="R18"/>
      <c r="S18"/>
      <c r="T18"/>
      <c r="U18"/>
      <c r="V18"/>
      <c r="W18"/>
      <c r="X18"/>
    </row>
    <row r="19" spans="1:24" x14ac:dyDescent="0.25">
      <c r="A19" s="11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1:24" x14ac:dyDescent="0.25">
      <c r="A20" s="11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x14ac:dyDescent="0.25">
      <c r="A21" s="11"/>
      <c r="L21"/>
      <c r="M21"/>
      <c r="N21"/>
      <c r="O21"/>
      <c r="P21"/>
      <c r="Q21"/>
      <c r="R21"/>
      <c r="S21"/>
      <c r="T21"/>
      <c r="U21"/>
      <c r="V21"/>
      <c r="W21"/>
      <c r="X2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WBS</vt:lpstr>
      <vt:lpstr>Gnatt</vt:lpstr>
      <vt:lpstr>Team 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Chapin</dc:creator>
  <cp:lastModifiedBy>Andrew Chapin</cp:lastModifiedBy>
  <dcterms:created xsi:type="dcterms:W3CDTF">2015-06-05T18:17:20Z</dcterms:created>
  <dcterms:modified xsi:type="dcterms:W3CDTF">2020-04-02T22:37:53Z</dcterms:modified>
</cp:coreProperties>
</file>