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luSh3ll\Content\"/>
    </mc:Choice>
  </mc:AlternateContent>
  <xr:revisionPtr revIDLastSave="0" documentId="13_ncr:1_{852F15D2-363A-482A-9999-BFC218C6739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5" l="1"/>
  <c r="V8" i="5"/>
  <c r="N8" i="5"/>
  <c r="Y2" i="5" l="1"/>
  <c r="Y5" i="5"/>
  <c r="Y4" i="5"/>
  <c r="Y3" i="5"/>
  <c r="Y6" i="5" l="1"/>
  <c r="U7" i="5" l="1"/>
  <c r="L7" i="5" l="1"/>
  <c r="M7" i="5"/>
  <c r="O7" i="5"/>
  <c r="P7" i="5"/>
  <c r="Q7" i="5"/>
  <c r="R7" i="5"/>
  <c r="S7" i="5"/>
  <c r="T7" i="5"/>
  <c r="W7" i="5"/>
  <c r="X7" i="5"/>
  <c r="B7" i="5" l="1"/>
  <c r="C7" i="5"/>
  <c r="D7" i="5"/>
  <c r="E7" i="5"/>
  <c r="F7" i="5"/>
  <c r="G7" i="5"/>
  <c r="H7" i="5"/>
  <c r="I7" i="5"/>
  <c r="J7" i="5"/>
  <c r="Y7" i="5" l="1"/>
  <c r="B8" i="5"/>
  <c r="C8" i="5" s="1"/>
  <c r="D8" i="5" s="1"/>
  <c r="E8" i="5" s="1"/>
  <c r="F8" i="5" s="1"/>
  <c r="G8" i="5" s="1"/>
  <c r="H8" i="5" s="1"/>
  <c r="I8" i="5" s="1"/>
  <c r="J8" i="5" s="1"/>
  <c r="L8" i="5" l="1"/>
  <c r="M8" i="5" s="1"/>
  <c r="O8" i="5" s="1"/>
  <c r="P8" i="5" s="1"/>
  <c r="Q8" i="5" s="1"/>
  <c r="R8" i="5" s="1"/>
  <c r="S8" i="5" s="1"/>
  <c r="T8" i="5" s="1"/>
  <c r="U8" i="5" s="1"/>
  <c r="W8" i="5" s="1"/>
  <c r="X8" i="5" l="1"/>
</calcChain>
</file>

<file path=xl/sharedStrings.xml><?xml version="1.0" encoding="utf-8"?>
<sst xmlns="http://schemas.openxmlformats.org/spreadsheetml/2006/main" count="120" uniqueCount="102">
  <si>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</si>
  <si>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</si>
  <si>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</si>
  <si>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</si>
  <si>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</si>
  <si>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</si>
  <si>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</si>
  <si>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</si>
  <si>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</si>
  <si>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</si>
  <si>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</si>
  <si>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</si>
  <si>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</si>
  <si>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</si>
  <si>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</si>
  <si>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</si>
  <si>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</si>
  <si>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</si>
  <si>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</si>
  <si>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</si>
  <si>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</si>
  <si>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</si>
  <si>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</si>
  <si>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</si>
  <si>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</si>
  <si>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</si>
  <si>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</si>
  <si>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</si>
  <si>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</si>
  <si>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</si>
  <si>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</si>
  <si>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</si>
  <si>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</si>
  <si>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</si>
  <si>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</si>
  <si>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</si>
  <si>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</si>
  <si>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</si>
  <si>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</si>
  <si>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</si>
  <si>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</si>
  <si>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</si>
  <si>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</si>
  <si>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</si>
  <si>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</si>
  <si>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</si>
  <si>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</si>
  <si>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</si>
  <si>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</si>
  <si>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</si>
  <si>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</si>
  <si>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</si>
  <si>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</si>
  <si>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</si>
  <si>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</si>
  <si>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</si>
  <si>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</si>
  <si>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</si>
  <si>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</si>
  <si>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</si>
  <si>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</si>
  <si>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</si>
  <si>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</si>
  <si>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</si>
  <si>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</si>
  <si>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</si>
  <si>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</si>
  <si>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</si>
  <si>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</si>
  <si>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</si>
  <si>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</si>
  <si>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</si>
  <si>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</si>
  <si>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</si>
  <si>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</si>
  <si>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</si>
  <si>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</si>
  <si>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</si>
  <si>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</si>
  <si>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</si>
  <si>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Total Hours</t>
  </si>
  <si>
    <t>Carl</t>
  </si>
  <si>
    <t>Avg</t>
  </si>
  <si>
    <t>Final Development</t>
  </si>
  <si>
    <t>F</t>
  </si>
  <si>
    <t>A</t>
  </si>
  <si>
    <t>L</t>
  </si>
  <si>
    <t>B</t>
  </si>
  <si>
    <t>R</t>
  </si>
  <si>
    <t>E</t>
  </si>
  <si>
    <t>K</t>
  </si>
  <si>
    <t>W</t>
  </si>
  <si>
    <t>I</t>
  </si>
  <si>
    <t>N</t>
  </si>
  <si>
    <t>T</t>
  </si>
  <si>
    <t>S</t>
  </si>
  <si>
    <t>P</t>
  </si>
  <si>
    <t>G</t>
  </si>
  <si>
    <t>Winter Break</t>
  </si>
  <si>
    <t>Spring Break</t>
  </si>
  <si>
    <t>ID/Week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</si>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</sst>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/>
    <xf numFmtId="0" fontId="0" fillId="0" borderId="4" xfId="0" applyBorder="1"/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Wk26</c:v>
                </c:pt>
                <c:pt idx="22">
                  <c:v>Wk27</c:v>
                </c:pt>
              </c:strCache>
            </c:strRef>
          </c:cat>
          <c:val>
            <c:numRef>
              <c:f>'Team Hours'!$B$7:$X$7</c:f>
              <c:numCache>
                <c:formatCode>General</c:formatCode>
                <c:ptCount val="23"/>
                <c:pt idx="0">
                  <c:v>11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28</c:v>
                </c:pt>
                <c:pt idx="8">
                  <c:v>40</c:v>
                </c:pt>
                <c:pt idx="10">
                  <c:v>33</c:v>
                </c:pt>
                <c:pt idx="11">
                  <c:v>35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39</c:v>
                </c:pt>
                <c:pt idx="17">
                  <c:v>36</c:v>
                </c:pt>
                <c:pt idx="18">
                  <c:v>59</c:v>
                </c:pt>
                <c:pt idx="19">
                  <c:v>57</c:v>
                </c:pt>
                <c:pt idx="21">
                  <c:v>71</c:v>
                </c:pt>
                <c:pt idx="2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Hours'!$A$8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Wk26</c:v>
                </c:pt>
                <c:pt idx="22">
                  <c:v>Wk27</c:v>
                </c:pt>
              </c:strCache>
            </c:strRef>
          </c:cat>
          <c:val>
            <c:numRef>
              <c:f>'Team Hours'!$B$8:$X$8</c:f>
              <c:numCache>
                <c:formatCode>General</c:formatCode>
                <c:ptCount val="23"/>
                <c:pt idx="0">
                  <c:v>11</c:v>
                </c:pt>
                <c:pt idx="1">
                  <c:v>52</c:v>
                </c:pt>
                <c:pt idx="2">
                  <c:v>93</c:v>
                </c:pt>
                <c:pt idx="3">
                  <c:v>124</c:v>
                </c:pt>
                <c:pt idx="4">
                  <c:v>154</c:v>
                </c:pt>
                <c:pt idx="5">
                  <c:v>187</c:v>
                </c:pt>
                <c:pt idx="6">
                  <c:v>220</c:v>
                </c:pt>
                <c:pt idx="7">
                  <c:v>248</c:v>
                </c:pt>
                <c:pt idx="8">
                  <c:v>288</c:v>
                </c:pt>
                <c:pt idx="9">
                  <c:v>288</c:v>
                </c:pt>
                <c:pt idx="10">
                  <c:v>321</c:v>
                </c:pt>
                <c:pt idx="11">
                  <c:v>356</c:v>
                </c:pt>
                <c:pt idx="12">
                  <c:v>356</c:v>
                </c:pt>
                <c:pt idx="13">
                  <c:v>389</c:v>
                </c:pt>
                <c:pt idx="14">
                  <c:v>424</c:v>
                </c:pt>
                <c:pt idx="15">
                  <c:v>462</c:v>
                </c:pt>
                <c:pt idx="16">
                  <c:v>501</c:v>
                </c:pt>
                <c:pt idx="17">
                  <c:v>537</c:v>
                </c:pt>
                <c:pt idx="18">
                  <c:v>596</c:v>
                </c:pt>
                <c:pt idx="19">
                  <c:v>653</c:v>
                </c:pt>
                <c:pt idx="20">
                  <c:v>653</c:v>
                </c:pt>
                <c:pt idx="21">
                  <c:v>724</c:v>
                </c:pt>
                <c:pt idx="22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14C-9AC5-4AA90063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96784"/>
        <c:axId val="797598424"/>
      </c:lineChart>
      <c:catAx>
        <c:axId val="797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8424"/>
        <c:crosses val="autoZero"/>
        <c:auto val="1"/>
        <c:lblAlgn val="ctr"/>
        <c:lblOffset val="100"/>
        <c:noMultiLvlLbl val="0"/>
      </c:catAx>
      <c:valAx>
        <c:axId val="797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87218</xdr:colOff>
      <xdr:row>9</xdr:row>
      <xdr:rowOff>35112</xdr:rowOff>
    </xdr:from>
    <xdr:to>
      <xdr:col>10</xdr:col>
      <xdr:colOff>347382</xdr:colOff>
      <xdr:row>26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308160</xdr:colOff>
      <xdr:row>10</xdr:row>
      <xdr:rowOff>12327</xdr:rowOff>
    </xdr:from>
    <xdr:to>
      <xdr:col>23</xdr:col>
      <xdr:colOff>381000</xdr:colOff>
      <xdr:row>27</xdr:row>
      <xdr:rowOff>123266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FF13E-A5F5-4A30-A3D2-7D90DC6E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activeCell="C18" sqref="C18"/>
    </sheetView>
  </sheetViews>
  <sheetFormatPr defaultColWidth="0" defaultRowHeight="15" zeroHeight="1" x14ac:dyDescent="0.25"/>
  <cols>
    <col min="1" max="1" width="4.28515625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65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53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30</v>
      </c>
      <c r="D5" s="1" t="s">
        <v>68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29</v>
      </c>
      <c r="D6" s="1" t="s">
        <v>54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31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32</v>
      </c>
      <c r="D8" s="1" t="s">
        <v>66</v>
      </c>
      <c r="E8" s="10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33</v>
      </c>
      <c r="D9" s="1" t="s">
        <v>67</v>
      </c>
      <c r="E9" s="9">
        <v>43780</v>
      </c>
      <c r="F9" s="10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34</v>
      </c>
      <c r="D10" s="1" t="s">
        <v>69</v>
      </c>
      <c r="E10" s="10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35</v>
      </c>
      <c r="D11" s="44" t="s">
        <v>71</v>
      </c>
      <c r="E11" s="9">
        <v>43485</v>
      </c>
      <c r="F11" s="10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36</v>
      </c>
      <c r="D12" s="44"/>
      <c r="E12" s="10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37</v>
      </c>
      <c r="D13" s="44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38</v>
      </c>
      <c r="D14" s="44"/>
      <c r="E14" s="10">
        <v>43513</v>
      </c>
      <c r="F14" s="10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39</v>
      </c>
      <c r="D15" s="44"/>
      <c r="E15" s="10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40</v>
      </c>
      <c r="D16" s="44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41</v>
      </c>
      <c r="D17" s="44"/>
      <c r="E17" s="9">
        <v>43540</v>
      </c>
      <c r="F17" s="10">
        <v>43546</v>
      </c>
      <c r="G17" s="1">
        <v>7</v>
      </c>
    </row>
    <row r="18" spans="1:7" x14ac:dyDescent="0.25">
      <c r="A18" s="1">
        <v>4.5</v>
      </c>
      <c r="B18" s="2" t="s">
        <v>83</v>
      </c>
      <c r="C18" s="2" t="s">
        <v>28</v>
      </c>
      <c r="D18" s="44"/>
      <c r="E18" s="10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C42"/>
  <sheetViews>
    <sheetView zoomScaleNormal="100" workbookViewId="0">
      <selection activeCell="AB18" sqref="AB18:AC18"/>
    </sheetView>
  </sheetViews>
  <sheetFormatPr defaultColWidth="0" defaultRowHeight="15" zeroHeight="1" x14ac:dyDescent="0.25"/>
  <cols>
    <col min="1" max="1" width="9" style="19" bestFit="1" customWidth="1"/>
    <col min="2" max="10" width="3.7109375" style="41" customWidth="1"/>
    <col min="11" max="14" width="3.7109375" style="43" customWidth="1"/>
    <col min="15" max="15" width="3.7109375" style="26" customWidth="1"/>
    <col min="16" max="17" width="3.7109375" style="41" customWidth="1"/>
    <col min="18" max="18" width="3.7109375" style="26" customWidth="1"/>
    <col min="19" max="24" width="3.7109375" style="41" customWidth="1"/>
    <col min="25" max="25" width="3.7109375" style="29" customWidth="1"/>
    <col min="26" max="29" width="3.7109375" style="41" customWidth="1"/>
    <col min="30" max="16384" width="9.140625" style="41" hidden="1"/>
  </cols>
  <sheetData>
    <row r="1" spans="1:29" s="22" customFormat="1" x14ac:dyDescent="0.25">
      <c r="A1" s="17" t="s">
        <v>100</v>
      </c>
      <c r="B1" s="17">
        <v>1</v>
      </c>
      <c r="C1" s="17">
        <v>2</v>
      </c>
      <c r="D1" s="21">
        <v>3</v>
      </c>
      <c r="E1" s="17">
        <v>4</v>
      </c>
      <c r="F1" s="21">
        <v>5</v>
      </c>
      <c r="G1" s="17">
        <v>6</v>
      </c>
      <c r="H1" s="21">
        <v>7</v>
      </c>
      <c r="I1" s="17">
        <v>8</v>
      </c>
      <c r="J1" s="21">
        <v>9</v>
      </c>
      <c r="K1" s="17">
        <v>10</v>
      </c>
      <c r="L1" s="21">
        <v>11</v>
      </c>
      <c r="M1" s="17">
        <v>12</v>
      </c>
      <c r="N1" s="21">
        <v>13</v>
      </c>
      <c r="O1" s="17">
        <v>14</v>
      </c>
      <c r="P1" s="21">
        <v>15</v>
      </c>
      <c r="Q1" s="17">
        <v>16</v>
      </c>
      <c r="R1" s="18" t="s">
        <v>70</v>
      </c>
      <c r="S1" s="21">
        <v>17</v>
      </c>
      <c r="T1" s="17">
        <v>18</v>
      </c>
      <c r="U1" s="21">
        <v>19</v>
      </c>
      <c r="V1" s="17">
        <v>20</v>
      </c>
      <c r="W1" s="21">
        <v>21</v>
      </c>
      <c r="X1" s="17">
        <v>22</v>
      </c>
      <c r="Y1" s="21">
        <v>23</v>
      </c>
      <c r="Z1" s="17">
        <v>24</v>
      </c>
      <c r="AA1" s="21">
        <v>25</v>
      </c>
      <c r="AB1" s="17">
        <v>26</v>
      </c>
      <c r="AC1" s="21">
        <v>27</v>
      </c>
    </row>
    <row r="2" spans="1:29" x14ac:dyDescent="0.25">
      <c r="A2" s="17">
        <v>1</v>
      </c>
      <c r="B2" s="48" t="s">
        <v>11</v>
      </c>
      <c r="C2" s="49"/>
      <c r="D2" s="49"/>
      <c r="E2" s="49"/>
      <c r="F2" s="49"/>
      <c r="G2" s="49"/>
      <c r="H2" s="40"/>
      <c r="I2" s="40"/>
      <c r="J2" s="40"/>
      <c r="K2" s="40"/>
      <c r="L2" s="40"/>
      <c r="M2" s="40"/>
      <c r="N2" s="40"/>
      <c r="O2" s="24"/>
      <c r="P2" s="40"/>
      <c r="Q2" s="40"/>
      <c r="R2" s="27"/>
      <c r="S2" s="40"/>
      <c r="T2" s="40"/>
      <c r="U2" s="40"/>
      <c r="V2" s="40"/>
      <c r="W2" s="40"/>
      <c r="X2" s="40"/>
      <c r="Y2" s="28"/>
      <c r="Z2" s="40"/>
      <c r="AA2" s="40"/>
      <c r="AB2" s="40"/>
      <c r="AC2" s="40"/>
    </row>
    <row r="3" spans="1:29" x14ac:dyDescent="0.25">
      <c r="A3" s="17">
        <v>2</v>
      </c>
      <c r="B3" s="40"/>
      <c r="C3" s="40"/>
      <c r="D3" s="40"/>
      <c r="E3" s="40"/>
      <c r="F3" s="40"/>
      <c r="G3" s="40"/>
      <c r="H3" s="47" t="s">
        <v>101</v>
      </c>
      <c r="I3" s="50"/>
      <c r="J3" s="50"/>
      <c r="K3" s="40"/>
      <c r="L3" s="40"/>
      <c r="M3" s="40"/>
      <c r="N3" s="40"/>
      <c r="O3" s="24"/>
      <c r="P3" s="40"/>
      <c r="Q3" s="40"/>
      <c r="R3" s="27"/>
      <c r="S3" s="40"/>
      <c r="T3" s="40"/>
      <c r="U3" s="40"/>
      <c r="V3" s="40"/>
      <c r="W3" s="40"/>
      <c r="X3" s="40"/>
      <c r="Y3" s="28"/>
      <c r="Z3" s="40"/>
      <c r="AA3" s="40"/>
      <c r="AB3" s="40"/>
      <c r="AC3" s="40"/>
    </row>
    <row r="4" spans="1:29" x14ac:dyDescent="0.25">
      <c r="A4" s="19">
        <v>2.1</v>
      </c>
      <c r="B4" s="40"/>
      <c r="C4" s="40"/>
      <c r="D4" s="40"/>
      <c r="E4" s="40"/>
      <c r="F4" s="40"/>
      <c r="G4" s="40"/>
      <c r="H4" s="20">
        <v>2.1</v>
      </c>
      <c r="I4" s="40"/>
      <c r="J4" s="40"/>
      <c r="K4" s="40"/>
      <c r="L4" s="40"/>
      <c r="M4" s="40"/>
      <c r="N4" s="40"/>
      <c r="O4" s="25"/>
      <c r="P4" s="40"/>
      <c r="Q4" s="40"/>
      <c r="R4" s="27" t="s">
        <v>91</v>
      </c>
      <c r="S4" s="40"/>
      <c r="T4" s="40"/>
      <c r="U4" s="40"/>
      <c r="V4" s="40"/>
      <c r="W4" s="40"/>
      <c r="X4" s="40"/>
      <c r="Y4" s="28" t="s">
        <v>95</v>
      </c>
      <c r="Z4" s="40"/>
      <c r="AA4" s="40"/>
      <c r="AB4" s="40"/>
      <c r="AC4" s="40"/>
    </row>
    <row r="5" spans="1:29" x14ac:dyDescent="0.25">
      <c r="A5" s="19">
        <v>2.2000000000000002</v>
      </c>
      <c r="B5" s="40"/>
      <c r="C5" s="40"/>
      <c r="D5" s="40"/>
      <c r="E5" s="40"/>
      <c r="F5" s="40"/>
      <c r="G5" s="40"/>
      <c r="H5" s="40"/>
      <c r="I5" s="20">
        <v>2.2000000000000002</v>
      </c>
      <c r="J5" s="40"/>
      <c r="K5" s="40"/>
      <c r="L5" s="40"/>
      <c r="M5" s="40"/>
      <c r="N5" s="40"/>
      <c r="O5" s="24" t="s">
        <v>84</v>
      </c>
      <c r="P5" s="40"/>
      <c r="Q5" s="40"/>
      <c r="R5" s="27" t="s">
        <v>92</v>
      </c>
      <c r="S5" s="40"/>
      <c r="T5" s="40"/>
      <c r="U5" s="40"/>
      <c r="V5" s="40"/>
      <c r="W5" s="40"/>
      <c r="X5" s="40"/>
      <c r="Y5" s="28" t="s">
        <v>96</v>
      </c>
      <c r="Z5" s="40"/>
      <c r="AA5" s="40"/>
      <c r="AB5" s="40"/>
      <c r="AC5" s="40"/>
    </row>
    <row r="6" spans="1:29" x14ac:dyDescent="0.25">
      <c r="A6" s="23">
        <v>2.2999999999999998</v>
      </c>
      <c r="B6" s="40"/>
      <c r="C6" s="40"/>
      <c r="D6" s="40"/>
      <c r="E6" s="40"/>
      <c r="F6" s="40"/>
      <c r="G6" s="40"/>
      <c r="H6" s="40"/>
      <c r="I6" s="40"/>
      <c r="J6" s="20">
        <v>2.2999999999999998</v>
      </c>
      <c r="K6" s="40"/>
      <c r="L6" s="40"/>
      <c r="M6" s="40"/>
      <c r="N6" s="40"/>
      <c r="O6" s="24" t="s">
        <v>85</v>
      </c>
      <c r="P6" s="40"/>
      <c r="Q6" s="40"/>
      <c r="R6" s="27" t="s">
        <v>93</v>
      </c>
      <c r="S6" s="40"/>
      <c r="T6" s="40"/>
      <c r="U6" s="40"/>
      <c r="V6" s="40"/>
      <c r="W6" s="40"/>
      <c r="X6" s="40"/>
      <c r="Y6" s="28" t="s">
        <v>88</v>
      </c>
      <c r="Z6" s="40"/>
      <c r="AA6" s="40"/>
      <c r="AB6" s="40"/>
      <c r="AC6" s="40"/>
    </row>
    <row r="7" spans="1:29" x14ac:dyDescent="0.25">
      <c r="A7" s="17">
        <v>3</v>
      </c>
      <c r="B7" s="40"/>
      <c r="C7" s="40"/>
      <c r="D7" s="40"/>
      <c r="E7" s="40"/>
      <c r="F7" s="40"/>
      <c r="G7" s="40"/>
      <c r="H7" s="40"/>
      <c r="I7" s="40"/>
      <c r="J7" s="40"/>
      <c r="K7" s="47" t="s">
        <v>72</v>
      </c>
      <c r="L7" s="50"/>
      <c r="M7" s="50"/>
      <c r="N7" s="50"/>
      <c r="O7" s="24" t="s">
        <v>86</v>
      </c>
      <c r="P7" s="47" t="s">
        <v>5</v>
      </c>
      <c r="Q7" s="50"/>
      <c r="R7" s="27" t="s">
        <v>94</v>
      </c>
      <c r="S7" s="47" t="s">
        <v>74</v>
      </c>
      <c r="T7" s="50"/>
      <c r="U7" s="50"/>
      <c r="V7" s="50"/>
      <c r="W7" s="40"/>
      <c r="X7" s="40"/>
      <c r="Y7" s="28" t="s">
        <v>92</v>
      </c>
      <c r="Z7" s="40"/>
      <c r="AA7" s="40"/>
      <c r="AB7" s="40"/>
      <c r="AC7" s="40"/>
    </row>
    <row r="8" spans="1:29" x14ac:dyDescent="0.25">
      <c r="A8" s="19">
        <v>3.1</v>
      </c>
      <c r="B8" s="40"/>
      <c r="C8" s="40"/>
      <c r="D8" s="40"/>
      <c r="E8" s="40"/>
      <c r="F8" s="40"/>
      <c r="G8" s="40"/>
      <c r="H8" s="40"/>
      <c r="I8" s="40"/>
      <c r="J8" s="40"/>
      <c r="K8" s="45">
        <v>3.1</v>
      </c>
      <c r="L8" s="46"/>
      <c r="M8" s="40"/>
      <c r="N8" s="40"/>
      <c r="O8" s="24" t="s">
        <v>86</v>
      </c>
      <c r="P8" s="40"/>
      <c r="Q8" s="40"/>
      <c r="R8" s="27" t="s">
        <v>89</v>
      </c>
      <c r="S8" s="40"/>
      <c r="T8" s="40"/>
      <c r="U8" s="40"/>
      <c r="V8" s="40"/>
      <c r="W8" s="40"/>
      <c r="X8" s="40"/>
      <c r="Y8" s="28" t="s">
        <v>93</v>
      </c>
      <c r="Z8" s="40"/>
      <c r="AA8" s="40"/>
      <c r="AB8" s="40"/>
      <c r="AC8" s="40"/>
    </row>
    <row r="9" spans="1:29" x14ac:dyDescent="0.25">
      <c r="A9" s="19">
        <v>3.2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5">
        <v>3.2</v>
      </c>
      <c r="N9" s="46"/>
      <c r="O9" s="24"/>
      <c r="P9" s="40"/>
      <c r="Q9" s="40"/>
      <c r="R9" s="27" t="s">
        <v>88</v>
      </c>
      <c r="S9" s="40"/>
      <c r="T9" s="40"/>
      <c r="U9" s="40"/>
      <c r="V9" s="40"/>
      <c r="W9" s="40"/>
      <c r="X9" s="40"/>
      <c r="Y9" s="28" t="s">
        <v>97</v>
      </c>
      <c r="Z9" s="40"/>
      <c r="AA9" s="40"/>
      <c r="AB9" s="40"/>
      <c r="AC9" s="40"/>
    </row>
    <row r="10" spans="1:29" x14ac:dyDescent="0.25">
      <c r="A10" s="19">
        <v>3.3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24" t="s">
        <v>87</v>
      </c>
      <c r="P10" s="45">
        <v>3.3</v>
      </c>
      <c r="Q10" s="46"/>
      <c r="R10" s="27"/>
      <c r="S10" s="40"/>
      <c r="T10" s="40"/>
      <c r="U10" s="40"/>
      <c r="V10" s="40"/>
      <c r="W10" s="40"/>
      <c r="X10" s="40"/>
      <c r="Y10" s="28"/>
      <c r="Z10" s="40"/>
      <c r="AA10" s="40"/>
      <c r="AB10" s="40"/>
      <c r="AC10" s="40"/>
    </row>
    <row r="11" spans="1:29" x14ac:dyDescent="0.25">
      <c r="A11" s="19">
        <v>3.4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24" t="s">
        <v>88</v>
      </c>
      <c r="P11" s="40"/>
      <c r="Q11" s="40"/>
      <c r="R11" s="27" t="s">
        <v>87</v>
      </c>
      <c r="S11" s="45">
        <v>3.4</v>
      </c>
      <c r="T11" s="46"/>
      <c r="U11" s="40"/>
      <c r="V11" s="40"/>
      <c r="W11" s="40"/>
      <c r="X11" s="40"/>
      <c r="Y11" s="28" t="s">
        <v>87</v>
      </c>
      <c r="Z11" s="40"/>
      <c r="AA11" s="40"/>
      <c r="AB11" s="40"/>
      <c r="AC11" s="40"/>
    </row>
    <row r="12" spans="1:29" x14ac:dyDescent="0.25">
      <c r="A12" s="19">
        <v>3.5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24" t="s">
        <v>89</v>
      </c>
      <c r="P12" s="40"/>
      <c r="Q12" s="40"/>
      <c r="R12" s="27" t="s">
        <v>88</v>
      </c>
      <c r="S12" s="40"/>
      <c r="T12" s="40"/>
      <c r="U12" s="51">
        <v>3.5</v>
      </c>
      <c r="V12" s="52"/>
      <c r="W12" s="40"/>
      <c r="X12" s="40"/>
      <c r="Y12" s="28" t="s">
        <v>88</v>
      </c>
      <c r="Z12" s="40"/>
      <c r="AA12" s="40"/>
      <c r="AB12" s="40"/>
      <c r="AC12" s="40"/>
    </row>
    <row r="13" spans="1:29" x14ac:dyDescent="0.25">
      <c r="A13" s="17">
        <v>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24" t="s">
        <v>85</v>
      </c>
      <c r="P13" s="40"/>
      <c r="Q13" s="40"/>
      <c r="R13" s="27" t="s">
        <v>89</v>
      </c>
      <c r="S13" s="40"/>
      <c r="T13" s="40"/>
      <c r="U13" s="40"/>
      <c r="V13" s="40"/>
      <c r="W13" s="47" t="s">
        <v>7</v>
      </c>
      <c r="X13" s="50"/>
      <c r="Y13" s="28" t="s">
        <v>89</v>
      </c>
      <c r="Z13" s="47" t="s">
        <v>73</v>
      </c>
      <c r="AA13" s="47"/>
      <c r="AB13" s="47"/>
      <c r="AC13" s="47"/>
    </row>
    <row r="14" spans="1:29" x14ac:dyDescent="0.25">
      <c r="A14" s="19">
        <v>4.0999999999999996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24" t="s">
        <v>90</v>
      </c>
      <c r="P14" s="40"/>
      <c r="Q14" s="40"/>
      <c r="R14" s="27" t="s">
        <v>85</v>
      </c>
      <c r="S14" s="40"/>
      <c r="T14" s="40"/>
      <c r="U14" s="40"/>
      <c r="V14" s="40"/>
      <c r="W14" s="20">
        <v>4.0999999999999996</v>
      </c>
      <c r="X14" s="42"/>
      <c r="Y14" s="28" t="s">
        <v>85</v>
      </c>
      <c r="Z14" s="40"/>
      <c r="AA14" s="40"/>
      <c r="AB14" s="40"/>
      <c r="AC14" s="40"/>
    </row>
    <row r="15" spans="1:29" x14ac:dyDescent="0.25">
      <c r="A15" s="19">
        <v>4.2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24"/>
      <c r="P15" s="40"/>
      <c r="Q15" s="40"/>
      <c r="R15" s="27" t="s">
        <v>90</v>
      </c>
      <c r="S15" s="40"/>
      <c r="T15" s="40"/>
      <c r="U15" s="40"/>
      <c r="V15" s="40"/>
      <c r="W15" s="40"/>
      <c r="X15" s="38">
        <v>4.2</v>
      </c>
      <c r="Y15" s="28" t="s">
        <v>90</v>
      </c>
      <c r="Z15" s="40"/>
      <c r="AA15" s="40"/>
      <c r="AB15" s="40"/>
      <c r="AC15" s="40"/>
    </row>
    <row r="16" spans="1:29" x14ac:dyDescent="0.25">
      <c r="A16" s="19">
        <v>4.3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24"/>
      <c r="P16" s="40"/>
      <c r="Q16" s="40"/>
      <c r="R16" s="27"/>
      <c r="S16" s="40"/>
      <c r="T16" s="40"/>
      <c r="U16" s="40"/>
      <c r="V16" s="40"/>
      <c r="W16" s="40"/>
      <c r="X16" s="40"/>
      <c r="Y16" s="28"/>
      <c r="Z16" s="37">
        <v>4.2</v>
      </c>
      <c r="AA16" s="40"/>
      <c r="AB16" s="40"/>
      <c r="AC16" s="40"/>
    </row>
    <row r="17" spans="1:29" x14ac:dyDescent="0.25">
      <c r="A17" s="19">
        <v>4.4000000000000004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24"/>
      <c r="P17" s="40"/>
      <c r="Q17" s="40"/>
      <c r="R17" s="27"/>
      <c r="S17" s="40"/>
      <c r="T17" s="40"/>
      <c r="U17" s="40"/>
      <c r="V17" s="40"/>
      <c r="W17" s="40"/>
      <c r="X17" s="40"/>
      <c r="Y17" s="28"/>
      <c r="Z17" s="40"/>
      <c r="AA17" s="20">
        <v>4.4000000000000004</v>
      </c>
      <c r="AB17" s="40"/>
      <c r="AC17" s="40"/>
    </row>
    <row r="18" spans="1:29" x14ac:dyDescent="0.25">
      <c r="A18" s="19">
        <v>4.5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24"/>
      <c r="P18" s="40"/>
      <c r="Q18" s="40"/>
      <c r="R18" s="27"/>
      <c r="S18" s="40"/>
      <c r="T18" s="40"/>
      <c r="U18" s="40"/>
      <c r="V18" s="40"/>
      <c r="W18" s="40"/>
      <c r="X18" s="40"/>
      <c r="Y18" s="28"/>
      <c r="Z18" s="40"/>
      <c r="AA18" s="40"/>
      <c r="AB18" s="45">
        <v>4.5</v>
      </c>
      <c r="AC18" s="46"/>
    </row>
    <row r="19" spans="1:29" hidden="1" x14ac:dyDescent="0.25"/>
    <row r="20" spans="1:29" hidden="1" x14ac:dyDescent="0.25"/>
    <row r="21" spans="1:29" hidden="1" x14ac:dyDescent="0.25"/>
    <row r="22" spans="1:29" hidden="1" x14ac:dyDescent="0.25"/>
    <row r="23" spans="1:29" hidden="1" x14ac:dyDescent="0.25"/>
    <row r="24" spans="1:29" hidden="1" x14ac:dyDescent="0.25"/>
    <row r="25" spans="1:29" hidden="1" x14ac:dyDescent="0.25"/>
    <row r="26" spans="1:29" hidden="1" x14ac:dyDescent="0.25"/>
    <row r="27" spans="1:29" hidden="1" x14ac:dyDescent="0.25"/>
    <row r="28" spans="1:29" hidden="1" x14ac:dyDescent="0.25"/>
    <row r="29" spans="1:29" hidden="1" x14ac:dyDescent="0.25"/>
    <row r="30" spans="1:29" hidden="1" x14ac:dyDescent="0.25"/>
    <row r="31" spans="1:29" hidden="1" x14ac:dyDescent="0.25"/>
    <row r="32" spans="1:2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</sheetData>
  <mergeCells count="13">
    <mergeCell ref="AB18:AC18"/>
    <mergeCell ref="Z13:AC13"/>
    <mergeCell ref="B2:G2"/>
    <mergeCell ref="H3:J3"/>
    <mergeCell ref="K7:N7"/>
    <mergeCell ref="W13:X13"/>
    <mergeCell ref="S7:V7"/>
    <mergeCell ref="P7:Q7"/>
    <mergeCell ref="K8:L8"/>
    <mergeCell ref="M9:N9"/>
    <mergeCell ref="P10:Q10"/>
    <mergeCell ref="S11:T11"/>
    <mergeCell ref="U12:V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Y21"/>
  <sheetViews>
    <sheetView tabSelected="1" zoomScale="85" zoomScaleNormal="85" workbookViewId="0">
      <selection activeCell="AD25" sqref="AD25"/>
    </sheetView>
  </sheetViews>
  <sheetFormatPr defaultRowHeight="15" x14ac:dyDescent="0.25"/>
  <cols>
    <col min="1" max="1" width="15.85546875" bestFit="1" customWidth="1"/>
    <col min="2" max="2" width="5.85546875" style="11" customWidth="1"/>
    <col min="3" max="3" width="5" style="11" bestFit="1" customWidth="1"/>
    <col min="4" max="13" width="5.85546875" style="11" customWidth="1"/>
    <col min="14" max="14" width="12.7109375" style="30" bestFit="1" customWidth="1"/>
    <col min="15" max="21" width="5.85546875" style="11" customWidth="1"/>
    <col min="22" max="22" width="12" style="11" bestFit="1" customWidth="1"/>
    <col min="23" max="23" width="5.85546875" style="11" customWidth="1"/>
    <col min="24" max="24" width="6" bestFit="1" customWidth="1"/>
  </cols>
  <sheetData>
    <row r="1" spans="1:25" x14ac:dyDescent="0.25"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33" t="s">
        <v>51</v>
      </c>
      <c r="L1" s="4" t="s">
        <v>52</v>
      </c>
      <c r="M1" s="4" t="s">
        <v>55</v>
      </c>
      <c r="N1" s="31" t="s">
        <v>98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13" t="s">
        <v>62</v>
      </c>
      <c r="V1" s="35" t="s">
        <v>99</v>
      </c>
      <c r="W1" s="4" t="s">
        <v>63</v>
      </c>
      <c r="X1" s="4" t="s">
        <v>64</v>
      </c>
      <c r="Y1" s="15" t="s">
        <v>82</v>
      </c>
    </row>
    <row r="2" spans="1:25" x14ac:dyDescent="0.25">
      <c r="A2" t="s">
        <v>76</v>
      </c>
      <c r="B2" s="14">
        <v>4</v>
      </c>
      <c r="C2" s="14">
        <v>7</v>
      </c>
      <c r="D2" s="14">
        <v>9</v>
      </c>
      <c r="E2" s="14">
        <v>7</v>
      </c>
      <c r="F2" s="14">
        <v>6</v>
      </c>
      <c r="G2" s="14">
        <v>7</v>
      </c>
      <c r="H2" s="14">
        <v>5</v>
      </c>
      <c r="I2" s="14">
        <v>5</v>
      </c>
      <c r="J2" s="14">
        <v>8</v>
      </c>
      <c r="K2" s="34"/>
      <c r="L2" s="11">
        <v>7</v>
      </c>
      <c r="M2" s="11">
        <v>8</v>
      </c>
      <c r="N2" s="32"/>
      <c r="O2" s="11">
        <v>7</v>
      </c>
      <c r="P2" s="11">
        <v>8</v>
      </c>
      <c r="Q2" s="11">
        <v>8</v>
      </c>
      <c r="R2" s="11">
        <v>10</v>
      </c>
      <c r="S2" s="11">
        <v>7</v>
      </c>
      <c r="T2" s="11">
        <v>13</v>
      </c>
      <c r="U2" s="11">
        <v>14</v>
      </c>
      <c r="V2" s="36"/>
      <c r="W2" s="11">
        <v>15</v>
      </c>
      <c r="X2" s="16">
        <v>17</v>
      </c>
      <c r="Y2">
        <f>AVERAGE(B2:X2)</f>
        <v>8.6</v>
      </c>
    </row>
    <row r="3" spans="1:25" x14ac:dyDescent="0.25">
      <c r="A3" t="s">
        <v>77</v>
      </c>
      <c r="B3" s="14">
        <v>3</v>
      </c>
      <c r="C3" s="14">
        <v>8</v>
      </c>
      <c r="D3" s="14">
        <v>7</v>
      </c>
      <c r="E3" s="14">
        <v>7</v>
      </c>
      <c r="F3" s="14">
        <v>6</v>
      </c>
      <c r="G3" s="14">
        <v>6</v>
      </c>
      <c r="H3" s="14">
        <v>6</v>
      </c>
      <c r="I3" s="14">
        <v>6</v>
      </c>
      <c r="J3" s="14">
        <v>8</v>
      </c>
      <c r="K3" s="34"/>
      <c r="L3" s="11">
        <v>6</v>
      </c>
      <c r="M3" s="11">
        <v>7</v>
      </c>
      <c r="N3" s="32"/>
      <c r="O3" s="11">
        <v>6</v>
      </c>
      <c r="P3" s="11">
        <v>7</v>
      </c>
      <c r="Q3" s="11">
        <v>7</v>
      </c>
      <c r="R3" s="11">
        <v>6</v>
      </c>
      <c r="S3" s="11">
        <v>6</v>
      </c>
      <c r="T3" s="11">
        <v>7</v>
      </c>
      <c r="U3" s="11">
        <v>11</v>
      </c>
      <c r="V3" s="36"/>
      <c r="W3" s="11">
        <v>14</v>
      </c>
      <c r="X3" s="16">
        <v>15</v>
      </c>
      <c r="Y3">
        <f>AVERAGE(B3:X3)</f>
        <v>7.45</v>
      </c>
    </row>
    <row r="4" spans="1:25" x14ac:dyDescent="0.25">
      <c r="A4" t="s">
        <v>78</v>
      </c>
      <c r="B4" s="14">
        <v>2</v>
      </c>
      <c r="C4" s="14">
        <v>9</v>
      </c>
      <c r="D4" s="14">
        <v>8</v>
      </c>
      <c r="E4" s="14">
        <v>5</v>
      </c>
      <c r="F4" s="14">
        <v>6</v>
      </c>
      <c r="G4" s="14">
        <v>7</v>
      </c>
      <c r="H4" s="14">
        <v>7</v>
      </c>
      <c r="I4" s="14">
        <v>6</v>
      </c>
      <c r="J4" s="14">
        <v>7</v>
      </c>
      <c r="K4" s="34"/>
      <c r="L4" s="11">
        <v>6</v>
      </c>
      <c r="M4" s="11">
        <v>6</v>
      </c>
      <c r="N4" s="32"/>
      <c r="O4" s="11">
        <v>6</v>
      </c>
      <c r="P4" s="11">
        <v>6</v>
      </c>
      <c r="Q4" s="11">
        <v>7</v>
      </c>
      <c r="R4" s="11">
        <v>6</v>
      </c>
      <c r="S4" s="11">
        <v>6</v>
      </c>
      <c r="T4" s="11">
        <v>13</v>
      </c>
      <c r="U4" s="11">
        <v>9</v>
      </c>
      <c r="V4" s="36"/>
      <c r="W4" s="11">
        <v>14</v>
      </c>
      <c r="X4" s="16">
        <v>14</v>
      </c>
      <c r="Y4">
        <f>AVERAGE(B4:X4)</f>
        <v>7.5</v>
      </c>
    </row>
    <row r="5" spans="1:25" x14ac:dyDescent="0.25">
      <c r="A5" t="s">
        <v>79</v>
      </c>
      <c r="B5" s="14">
        <v>1</v>
      </c>
      <c r="C5" s="14">
        <v>9</v>
      </c>
      <c r="D5" s="14">
        <v>8</v>
      </c>
      <c r="E5" s="14">
        <v>5</v>
      </c>
      <c r="F5" s="14">
        <v>6</v>
      </c>
      <c r="G5" s="14">
        <v>7</v>
      </c>
      <c r="H5" s="14">
        <v>8</v>
      </c>
      <c r="I5" s="14">
        <v>5</v>
      </c>
      <c r="J5" s="14">
        <v>8</v>
      </c>
      <c r="K5" s="34"/>
      <c r="L5" s="11">
        <v>7</v>
      </c>
      <c r="M5" s="11">
        <v>6</v>
      </c>
      <c r="N5" s="32"/>
      <c r="O5" s="11">
        <v>7</v>
      </c>
      <c r="P5" s="11">
        <v>6</v>
      </c>
      <c r="Q5" s="11">
        <v>7</v>
      </c>
      <c r="R5" s="11">
        <v>5</v>
      </c>
      <c r="S5" s="11">
        <v>5</v>
      </c>
      <c r="T5" s="11">
        <v>12</v>
      </c>
      <c r="U5" s="11">
        <v>11</v>
      </c>
      <c r="V5" s="36"/>
      <c r="W5" s="11">
        <v>12</v>
      </c>
      <c r="X5" s="16">
        <v>13</v>
      </c>
      <c r="Y5">
        <f>AVERAGE(B5:X5)</f>
        <v>7.4</v>
      </c>
    </row>
    <row r="6" spans="1:25" ht="15" customHeight="1" x14ac:dyDescent="0.25">
      <c r="A6" t="s">
        <v>81</v>
      </c>
      <c r="B6" s="14">
        <v>1</v>
      </c>
      <c r="C6" s="14">
        <v>8</v>
      </c>
      <c r="D6" s="14">
        <v>9</v>
      </c>
      <c r="E6" s="14">
        <v>7</v>
      </c>
      <c r="F6" s="14">
        <v>6</v>
      </c>
      <c r="G6" s="14">
        <v>6</v>
      </c>
      <c r="H6" s="14">
        <v>7</v>
      </c>
      <c r="I6" s="14">
        <v>6</v>
      </c>
      <c r="J6" s="14">
        <v>9</v>
      </c>
      <c r="K6" s="34"/>
      <c r="L6" s="11">
        <v>7</v>
      </c>
      <c r="M6" s="11">
        <v>8</v>
      </c>
      <c r="N6" s="32"/>
      <c r="O6" s="11">
        <v>7</v>
      </c>
      <c r="P6" s="11">
        <v>8</v>
      </c>
      <c r="Q6" s="11">
        <v>9</v>
      </c>
      <c r="R6" s="11">
        <v>12</v>
      </c>
      <c r="S6" s="11">
        <v>12</v>
      </c>
      <c r="T6" s="11">
        <v>14</v>
      </c>
      <c r="U6" s="11">
        <v>12</v>
      </c>
      <c r="V6" s="36"/>
      <c r="W6" s="11">
        <v>16</v>
      </c>
      <c r="X6" s="16">
        <v>21</v>
      </c>
      <c r="Y6">
        <f>AVERAGE(B6:X6)</f>
        <v>9.25</v>
      </c>
    </row>
    <row r="7" spans="1:25" ht="15.75" customHeight="1" x14ac:dyDescent="0.25">
      <c r="A7" t="s">
        <v>75</v>
      </c>
      <c r="B7" s="14">
        <f t="shared" ref="B7:X7" si="0">SUM(B2:B6)</f>
        <v>11</v>
      </c>
      <c r="C7" s="14">
        <f t="shared" si="0"/>
        <v>41</v>
      </c>
      <c r="D7" s="14">
        <f t="shared" si="0"/>
        <v>41</v>
      </c>
      <c r="E7" s="14">
        <f t="shared" si="0"/>
        <v>31</v>
      </c>
      <c r="F7" s="14">
        <f t="shared" si="0"/>
        <v>30</v>
      </c>
      <c r="G7" s="14">
        <f t="shared" si="0"/>
        <v>33</v>
      </c>
      <c r="H7" s="14">
        <f t="shared" si="0"/>
        <v>33</v>
      </c>
      <c r="I7" s="14">
        <f t="shared" si="0"/>
        <v>28</v>
      </c>
      <c r="J7" s="14">
        <f t="shared" si="0"/>
        <v>40</v>
      </c>
      <c r="K7" s="34"/>
      <c r="L7" s="16">
        <f t="shared" si="0"/>
        <v>33</v>
      </c>
      <c r="M7" s="16">
        <f t="shared" si="0"/>
        <v>35</v>
      </c>
      <c r="N7" s="32"/>
      <c r="O7" s="16">
        <f t="shared" si="0"/>
        <v>33</v>
      </c>
      <c r="P7" s="16">
        <f t="shared" si="0"/>
        <v>35</v>
      </c>
      <c r="Q7" s="16">
        <f t="shared" si="0"/>
        <v>38</v>
      </c>
      <c r="R7" s="16">
        <f t="shared" si="0"/>
        <v>39</v>
      </c>
      <c r="S7" s="16">
        <f t="shared" si="0"/>
        <v>36</v>
      </c>
      <c r="T7" s="16">
        <f t="shared" si="0"/>
        <v>59</v>
      </c>
      <c r="U7" s="30">
        <f t="shared" ref="U7" si="1">SUM(U2:U6)</f>
        <v>57</v>
      </c>
      <c r="V7" s="36"/>
      <c r="W7" s="16">
        <f t="shared" si="0"/>
        <v>71</v>
      </c>
      <c r="X7" s="16">
        <f t="shared" si="0"/>
        <v>80</v>
      </c>
      <c r="Y7">
        <f>AVERAGE(B7:W7)</f>
        <v>38.10526315789474</v>
      </c>
    </row>
    <row r="8" spans="1:25" x14ac:dyDescent="0.25">
      <c r="A8" t="s">
        <v>80</v>
      </c>
      <c r="B8" s="11">
        <f>B7</f>
        <v>11</v>
      </c>
      <c r="C8" s="12">
        <f>B8+C7</f>
        <v>52</v>
      </c>
      <c r="D8" s="12">
        <f t="shared" ref="D8:X8" si="2">C8+D7</f>
        <v>93</v>
      </c>
      <c r="E8" s="12">
        <f t="shared" si="2"/>
        <v>124</v>
      </c>
      <c r="F8" s="12">
        <f t="shared" si="2"/>
        <v>154</v>
      </c>
      <c r="G8" s="12">
        <f t="shared" si="2"/>
        <v>187</v>
      </c>
      <c r="H8" s="12">
        <f t="shared" si="2"/>
        <v>220</v>
      </c>
      <c r="I8" s="12">
        <f t="shared" si="2"/>
        <v>248</v>
      </c>
      <c r="J8" s="12">
        <f t="shared" si="2"/>
        <v>288</v>
      </c>
      <c r="K8" s="39">
        <f t="shared" si="2"/>
        <v>288</v>
      </c>
      <c r="L8" s="12">
        <f>J8+L7</f>
        <v>321</v>
      </c>
      <c r="M8" s="12">
        <f t="shared" si="2"/>
        <v>356</v>
      </c>
      <c r="N8" s="39">
        <f t="shared" si="2"/>
        <v>356</v>
      </c>
      <c r="O8" s="12">
        <f>M8+O7</f>
        <v>389</v>
      </c>
      <c r="P8" s="12">
        <f t="shared" si="2"/>
        <v>424</v>
      </c>
      <c r="Q8" s="12">
        <f t="shared" si="2"/>
        <v>462</v>
      </c>
      <c r="R8" s="12">
        <f t="shared" si="2"/>
        <v>501</v>
      </c>
      <c r="S8" s="12">
        <f t="shared" si="2"/>
        <v>537</v>
      </c>
      <c r="T8" s="12">
        <f t="shared" si="2"/>
        <v>596</v>
      </c>
      <c r="U8" s="30">
        <f t="shared" si="2"/>
        <v>653</v>
      </c>
      <c r="V8" s="39">
        <f t="shared" si="2"/>
        <v>653</v>
      </c>
      <c r="W8" s="12">
        <f>U8+W7</f>
        <v>724</v>
      </c>
      <c r="X8" s="16">
        <f t="shared" si="2"/>
        <v>804</v>
      </c>
    </row>
    <row r="13" spans="1:25" x14ac:dyDescent="0.25">
      <c r="A13" s="11"/>
      <c r="L13"/>
      <c r="M13"/>
      <c r="N13"/>
      <c r="O13"/>
      <c r="P13"/>
      <c r="Q13"/>
      <c r="R13"/>
      <c r="S13"/>
      <c r="T13"/>
      <c r="U13"/>
      <c r="V13"/>
      <c r="W13"/>
    </row>
    <row r="14" spans="1:25" x14ac:dyDescent="0.25">
      <c r="A14" s="11"/>
      <c r="L14"/>
      <c r="M14"/>
      <c r="N14"/>
      <c r="O14"/>
      <c r="P14"/>
      <c r="Q14"/>
      <c r="R14"/>
      <c r="S14"/>
      <c r="T14"/>
      <c r="U14"/>
      <c r="V14"/>
      <c r="W14"/>
    </row>
    <row r="15" spans="1:25" x14ac:dyDescent="0.25">
      <c r="A15" s="11"/>
      <c r="L15"/>
      <c r="M15"/>
      <c r="N15"/>
      <c r="O15"/>
      <c r="P15"/>
      <c r="Q15"/>
      <c r="R15"/>
      <c r="S15"/>
      <c r="T15"/>
      <c r="U15"/>
      <c r="V15"/>
      <c r="W15"/>
    </row>
    <row r="16" spans="1:25" x14ac:dyDescent="0.25">
      <c r="A16" s="11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1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1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1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1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1"/>
      <c r="L21"/>
      <c r="M21"/>
      <c r="N21"/>
      <c r="O21"/>
      <c r="P21"/>
      <c r="Q21"/>
      <c r="R21"/>
      <c r="S21"/>
      <c r="T21"/>
      <c r="U21"/>
      <c r="V21"/>
      <c r="W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Andrew Chapin</cp:lastModifiedBy>
  <dcterms:created xsi:type="dcterms:W3CDTF">2015-06-05T18:17:20Z</dcterms:created>
  <dcterms:modified xsi:type="dcterms:W3CDTF">2020-04-06T21:11:17Z</dcterms:modified>
</cp:coreProperties>
</file>