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https://universidadarturoprat230-my.sharepoint.com/personal/dago_unap_cl/Documents/Documentos/Unap/2024/Control de Riesgos Unap/Identificación de Riesgos/Adquisiciones/"/>
    </mc:Choice>
  </mc:AlternateContent>
  <xr:revisionPtr revIDLastSave="0" documentId="8_{CE2617F4-545D-4FBC-8873-F631A324F170}" xr6:coauthVersionLast="47" xr6:coauthVersionMax="47" xr10:uidLastSave="{00000000-0000-0000-0000-000000000000}"/>
  <bookViews>
    <workbookView xWindow="-110" yWindow="-110" windowWidth="19420" windowHeight="10300" tabRatio="901" firstSheet="1" activeTab="5" xr2:uid="{8E1E792A-FE82-403E-8205-D9548B6B8FE3}"/>
  </bookViews>
  <sheets>
    <sheet name="Riesgos Propuestos" sheetId="1" state="hidden" r:id="rId1"/>
    <sheet name="Adjudicación " sheetId="29" r:id="rId2"/>
    <sheet name="Preparación de la Compra" sheetId="26" r:id="rId3"/>
    <sheet name="Selección" sheetId="28" r:id="rId4"/>
    <sheet name="TablaRiesgos17JUL" sheetId="3" r:id="rId5"/>
    <sheet name="Tabla Controles17JUL" sheetId="15" r:id="rId6"/>
    <sheet name="Controles Propuestos" sheetId="16" r:id="rId7"/>
    <sheet name="CRTLS-RSGS-ETPS-PRCSS" sheetId="24" r:id="rId8"/>
    <sheet name="Resumen" sheetId="14" r:id="rId9"/>
    <sheet name="Hoja10" sheetId="25" r:id="rId10"/>
    <sheet name="Tabla Etapas PrcsCmpr" sheetId="8" r:id="rId11"/>
    <sheet name="Tabla Procesos" sheetId="9" r:id="rId12"/>
    <sheet name="Datos Relacionados" sheetId="11" r:id="rId13"/>
    <sheet name="SubProcesoEtapas" sheetId="2" r:id="rId14"/>
  </sheets>
  <definedNames>
    <definedName name="_xlnm._FilterDatabase" localSheetId="1" hidden="1">'Adjudicación '!$A$2:$K$34</definedName>
    <definedName name="_xlnm._FilterDatabase" localSheetId="6" hidden="1">'Controles Propuestos'!$A$1:$I$95</definedName>
    <definedName name="_xlnm._FilterDatabase" localSheetId="7" hidden="1">'CRTLS-RSGS-ETPS-PRCSS'!$A$1:$G$126</definedName>
    <definedName name="_xlnm._FilterDatabase" localSheetId="12" hidden="1">'Datos Relacionados'!$A$1:$G$95</definedName>
    <definedName name="_xlnm._FilterDatabase" localSheetId="2" hidden="1">'Preparación de la Compra'!$A$2:$K$39</definedName>
    <definedName name="_xlnm._FilterDatabase" localSheetId="3" hidden="1">Selección!$A$2:$K$39</definedName>
    <definedName name="_xlnm._FilterDatabase" localSheetId="5" hidden="1">'Tabla Controles17JUL'!$A$1:$F$119</definedName>
    <definedName name="_xlnm._FilterDatabase" localSheetId="11" hidden="1">'Tabla Procesos'!$A$1:$D$20</definedName>
    <definedName name="_xlnm._FilterDatabase" localSheetId="4" hidden="1">TablaRiesgos17JUL!$A$1:$E$95</definedName>
    <definedName name="subproceso">'Tabla Etapas PrcsCmpr'!$A$3:$B$7</definedName>
    <definedName name="tcontroles">'Tabla Controles17JUL'!$A$2:$D$118</definedName>
    <definedName name="tprocesos">'Tabla Procesos'!$A$2:$D$20</definedName>
    <definedName name="triesgos">TablaRiesgos17JUL!$A$2:$D$95</definedName>
  </definedNames>
  <calcPr calcId="191029"/>
  <pivotCaches>
    <pivotCache cacheId="2" r:id="rId15"/>
    <pivotCache cacheId="3" r:id="rId16"/>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9" i="15" l="1"/>
  <c r="A119" i="15"/>
  <c r="F119" i="15" s="1"/>
  <c r="D61" i="15"/>
  <c r="A61" i="15"/>
  <c r="F61" i="15" s="1"/>
  <c r="B61" i="15" s="1"/>
  <c r="A47" i="15"/>
  <c r="F47" i="15" s="1"/>
  <c r="D47" i="15"/>
  <c r="A27" i="3"/>
  <c r="B3" i="24"/>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2" i="24"/>
  <c r="D126" i="24"/>
  <c r="A126" i="24"/>
  <c r="D125" i="24"/>
  <c r="A125" i="24"/>
  <c r="D124" i="24"/>
  <c r="A124" i="24"/>
  <c r="D123" i="24"/>
  <c r="A123" i="24"/>
  <c r="D122" i="24"/>
  <c r="A122" i="24"/>
  <c r="D121" i="24"/>
  <c r="A121" i="24"/>
  <c r="D120" i="24"/>
  <c r="A120" i="24"/>
  <c r="D119" i="24"/>
  <c r="A119" i="24"/>
  <c r="D118" i="24"/>
  <c r="A118" i="24"/>
  <c r="D117" i="24"/>
  <c r="A117" i="24"/>
  <c r="D116" i="24"/>
  <c r="A116" i="24"/>
  <c r="D115" i="24"/>
  <c r="A115" i="24"/>
  <c r="D114" i="24"/>
  <c r="A114" i="24"/>
  <c r="D113" i="24"/>
  <c r="A113" i="24"/>
  <c r="D112" i="24"/>
  <c r="A112" i="24"/>
  <c r="D111" i="24"/>
  <c r="A111" i="24"/>
  <c r="D110" i="24"/>
  <c r="A110" i="24"/>
  <c r="D109" i="24"/>
  <c r="A109" i="24"/>
  <c r="D108" i="24"/>
  <c r="A108" i="24"/>
  <c r="D107" i="24"/>
  <c r="A107" i="24"/>
  <c r="D106" i="24"/>
  <c r="A106" i="24"/>
  <c r="D105" i="24"/>
  <c r="A105" i="24"/>
  <c r="D104" i="24"/>
  <c r="A104" i="24"/>
  <c r="D103" i="24"/>
  <c r="A103" i="24"/>
  <c r="D102" i="24"/>
  <c r="A102" i="24"/>
  <c r="D101" i="24"/>
  <c r="A101" i="24"/>
  <c r="D100" i="24"/>
  <c r="A100" i="24"/>
  <c r="D99" i="24"/>
  <c r="A99" i="24"/>
  <c r="D98" i="24"/>
  <c r="A98" i="24"/>
  <c r="D97" i="24"/>
  <c r="A97" i="24"/>
  <c r="D96" i="24"/>
  <c r="A96" i="24"/>
  <c r="D95" i="24"/>
  <c r="A95" i="24"/>
  <c r="D94" i="24"/>
  <c r="A94" i="24"/>
  <c r="D93" i="24"/>
  <c r="A93" i="24"/>
  <c r="D92" i="24"/>
  <c r="A92" i="24"/>
  <c r="D91" i="24"/>
  <c r="A91" i="24"/>
  <c r="D90" i="24"/>
  <c r="A90" i="24"/>
  <c r="D89" i="24"/>
  <c r="A89" i="24"/>
  <c r="D88" i="24"/>
  <c r="A88" i="24"/>
  <c r="D87" i="24"/>
  <c r="A87" i="24"/>
  <c r="D86" i="24"/>
  <c r="A86" i="24"/>
  <c r="D85" i="24"/>
  <c r="A85" i="24"/>
  <c r="D84" i="24"/>
  <c r="A84" i="24"/>
  <c r="D83" i="24"/>
  <c r="A83" i="24"/>
  <c r="D82" i="24"/>
  <c r="A82" i="24"/>
  <c r="D81" i="24"/>
  <c r="A81" i="24"/>
  <c r="D80" i="24"/>
  <c r="A80" i="24"/>
  <c r="D79" i="24"/>
  <c r="A79" i="24"/>
  <c r="D78" i="24"/>
  <c r="A78" i="24"/>
  <c r="D77" i="24"/>
  <c r="A77" i="24"/>
  <c r="D76" i="24"/>
  <c r="A76" i="24"/>
  <c r="D75" i="24"/>
  <c r="A75" i="24"/>
  <c r="D74" i="24"/>
  <c r="A74" i="24"/>
  <c r="D73" i="24"/>
  <c r="A73" i="24"/>
  <c r="D72" i="24"/>
  <c r="A72" i="24"/>
  <c r="D71" i="24"/>
  <c r="A71" i="24"/>
  <c r="D70" i="24"/>
  <c r="A70" i="24"/>
  <c r="D69" i="24"/>
  <c r="A69" i="24"/>
  <c r="D68" i="24"/>
  <c r="A68" i="24"/>
  <c r="D67" i="24"/>
  <c r="A67" i="24"/>
  <c r="D66" i="24"/>
  <c r="A66" i="24"/>
  <c r="D65" i="24"/>
  <c r="A65" i="24"/>
  <c r="D64" i="24"/>
  <c r="A64" i="24"/>
  <c r="D63" i="24"/>
  <c r="A63" i="24"/>
  <c r="D62" i="24"/>
  <c r="A62" i="24"/>
  <c r="D61" i="24"/>
  <c r="A61" i="24"/>
  <c r="D60" i="24"/>
  <c r="A60" i="24"/>
  <c r="D59" i="24"/>
  <c r="A59" i="24"/>
  <c r="D58" i="24"/>
  <c r="A58" i="24"/>
  <c r="D57" i="24"/>
  <c r="A57" i="24"/>
  <c r="D56" i="24"/>
  <c r="A56" i="24"/>
  <c r="D55" i="24"/>
  <c r="A55" i="24"/>
  <c r="D54" i="24"/>
  <c r="A54" i="24"/>
  <c r="D53" i="24"/>
  <c r="A53" i="24"/>
  <c r="D52" i="24"/>
  <c r="A52" i="24"/>
  <c r="D51" i="24"/>
  <c r="A51" i="24"/>
  <c r="D50" i="24"/>
  <c r="A50" i="24"/>
  <c r="D49" i="24"/>
  <c r="A49" i="24"/>
  <c r="D48" i="24"/>
  <c r="A48" i="24"/>
  <c r="D47" i="24"/>
  <c r="A47" i="24"/>
  <c r="D46" i="24"/>
  <c r="A46" i="24"/>
  <c r="D45" i="24"/>
  <c r="A45" i="24"/>
  <c r="D44" i="24"/>
  <c r="A44" i="24"/>
  <c r="D43" i="24"/>
  <c r="A43" i="24"/>
  <c r="D42" i="24"/>
  <c r="A42" i="24"/>
  <c r="D41" i="24"/>
  <c r="A41" i="24"/>
  <c r="D40" i="24"/>
  <c r="A40" i="24"/>
  <c r="D39" i="24"/>
  <c r="A39" i="24"/>
  <c r="D38" i="24"/>
  <c r="A38" i="24"/>
  <c r="D37" i="24"/>
  <c r="A37" i="24"/>
  <c r="D36" i="24"/>
  <c r="A36" i="24"/>
  <c r="D35" i="24"/>
  <c r="A35" i="24"/>
  <c r="D34" i="24"/>
  <c r="A34" i="24"/>
  <c r="D33" i="24"/>
  <c r="A33" i="24"/>
  <c r="D32" i="24"/>
  <c r="A32" i="24"/>
  <c r="D31" i="24"/>
  <c r="A31" i="24"/>
  <c r="D30" i="24"/>
  <c r="A30" i="24"/>
  <c r="D29" i="24"/>
  <c r="A29" i="24"/>
  <c r="D28" i="24"/>
  <c r="A28" i="24"/>
  <c r="D27" i="24"/>
  <c r="A27" i="24"/>
  <c r="D26" i="24"/>
  <c r="A26" i="24"/>
  <c r="D25" i="24"/>
  <c r="A25" i="24"/>
  <c r="D24" i="24"/>
  <c r="A24" i="24"/>
  <c r="D23" i="24"/>
  <c r="A23" i="24"/>
  <c r="D22" i="24"/>
  <c r="A22" i="24"/>
  <c r="D21" i="24"/>
  <c r="A21" i="24"/>
  <c r="D20" i="24"/>
  <c r="A20" i="24"/>
  <c r="D19" i="24"/>
  <c r="A19" i="24"/>
  <c r="D18" i="24"/>
  <c r="A18" i="24"/>
  <c r="D17" i="24"/>
  <c r="A17" i="24"/>
  <c r="D16" i="24"/>
  <c r="A16" i="24"/>
  <c r="D15" i="24"/>
  <c r="A15" i="24"/>
  <c r="D14" i="24"/>
  <c r="A14" i="24"/>
  <c r="D13" i="24"/>
  <c r="A13" i="24"/>
  <c r="D12" i="24"/>
  <c r="A12" i="24"/>
  <c r="D11" i="24"/>
  <c r="A11" i="24"/>
  <c r="D10" i="24"/>
  <c r="A10" i="24"/>
  <c r="D9" i="24"/>
  <c r="A9" i="24"/>
  <c r="D8" i="24"/>
  <c r="A8" i="24"/>
  <c r="D7" i="24"/>
  <c r="A7" i="24"/>
  <c r="D6" i="24"/>
  <c r="A6" i="24"/>
  <c r="D5" i="24"/>
  <c r="A5" i="24"/>
  <c r="D4" i="24"/>
  <c r="A4" i="24"/>
  <c r="D3" i="24"/>
  <c r="A3" i="24"/>
  <c r="D2" i="24"/>
  <c r="A2" i="24"/>
  <c r="C3" i="11"/>
  <c r="E3" i="11" s="1"/>
  <c r="C4" i="11"/>
  <c r="G4" i="11" s="1"/>
  <c r="C5" i="11"/>
  <c r="C6" i="11"/>
  <c r="E6" i="11" s="1"/>
  <c r="C8" i="11"/>
  <c r="E8" i="11" s="1"/>
  <c r="C9" i="11"/>
  <c r="C10" i="11"/>
  <c r="D10" i="11" s="1"/>
  <c r="C11" i="11"/>
  <c r="E11" i="11" s="1"/>
  <c r="C12" i="11"/>
  <c r="E12" i="11" s="1"/>
  <c r="C13" i="11"/>
  <c r="C14" i="11"/>
  <c r="C15" i="11"/>
  <c r="C16" i="11"/>
  <c r="E16" i="11" s="1"/>
  <c r="C17" i="11"/>
  <c r="C18" i="11"/>
  <c r="C19" i="11"/>
  <c r="D19" i="11" s="1"/>
  <c r="C20" i="11"/>
  <c r="E20" i="11" s="1"/>
  <c r="C21" i="11"/>
  <c r="E21" i="11" s="1"/>
  <c r="C22" i="11"/>
  <c r="G22" i="11" s="1"/>
  <c r="C23" i="11"/>
  <c r="C24" i="11"/>
  <c r="E24" i="11" s="1"/>
  <c r="C25" i="11"/>
  <c r="D25" i="11" s="1"/>
  <c r="C26" i="11"/>
  <c r="C27" i="11"/>
  <c r="D27" i="11" s="1"/>
  <c r="C28" i="11"/>
  <c r="E28" i="11" s="1"/>
  <c r="C29" i="11"/>
  <c r="D29" i="11" s="1"/>
  <c r="C30" i="11"/>
  <c r="C31" i="11"/>
  <c r="D31" i="11" s="1"/>
  <c r="C32" i="11"/>
  <c r="E32" i="11" s="1"/>
  <c r="C33" i="11"/>
  <c r="D33" i="11" s="1"/>
  <c r="C34" i="11"/>
  <c r="G34" i="11" s="1"/>
  <c r="C35" i="11"/>
  <c r="C36" i="11"/>
  <c r="D36" i="11" s="1"/>
  <c r="C37" i="11"/>
  <c r="G37" i="11" s="1"/>
  <c r="C38" i="11"/>
  <c r="D38" i="11" s="1"/>
  <c r="C39" i="11"/>
  <c r="C40" i="11"/>
  <c r="E40" i="11" s="1"/>
  <c r="C41" i="11"/>
  <c r="C42" i="11"/>
  <c r="E42" i="11" s="1"/>
  <c r="C43" i="11"/>
  <c r="D43" i="11" s="1"/>
  <c r="C44" i="11"/>
  <c r="E44" i="11" s="1"/>
  <c r="C45" i="11"/>
  <c r="D45" i="11" s="1"/>
  <c r="C46" i="11"/>
  <c r="G46" i="11" s="1"/>
  <c r="C47" i="11"/>
  <c r="E47" i="11" s="1"/>
  <c r="C48" i="11"/>
  <c r="G48" i="11" s="1"/>
  <c r="C49" i="11"/>
  <c r="E49" i="11" s="1"/>
  <c r="C50" i="11"/>
  <c r="C51" i="11"/>
  <c r="C52" i="11"/>
  <c r="E52" i="11" s="1"/>
  <c r="C53" i="11"/>
  <c r="C54" i="11"/>
  <c r="C55" i="11"/>
  <c r="D55" i="11" s="1"/>
  <c r="C56" i="11"/>
  <c r="E56" i="11" s="1"/>
  <c r="C57" i="11"/>
  <c r="E57" i="11" s="1"/>
  <c r="C58" i="11"/>
  <c r="D58" i="11" s="1"/>
  <c r="C59" i="11"/>
  <c r="E59" i="11" s="1"/>
  <c r="C60" i="11"/>
  <c r="E60" i="11" s="1"/>
  <c r="C61" i="11"/>
  <c r="C62" i="11"/>
  <c r="C63" i="11"/>
  <c r="G63" i="11" s="1"/>
  <c r="C64" i="11"/>
  <c r="D64" i="11" s="1"/>
  <c r="C65" i="11"/>
  <c r="D65" i="11" s="1"/>
  <c r="C66" i="11"/>
  <c r="C67" i="11"/>
  <c r="D67" i="11" s="1"/>
  <c r="C68" i="11"/>
  <c r="E68" i="11" s="1"/>
  <c r="C69" i="11"/>
  <c r="D69" i="11" s="1"/>
  <c r="C70" i="11"/>
  <c r="D70" i="11" s="1"/>
  <c r="C71" i="11"/>
  <c r="E71" i="11" s="1"/>
  <c r="C72" i="11"/>
  <c r="D72" i="11" s="1"/>
  <c r="C73" i="11"/>
  <c r="C74" i="11"/>
  <c r="D74" i="11" s="1"/>
  <c r="C75" i="11"/>
  <c r="G75" i="11" s="1"/>
  <c r="C76" i="11"/>
  <c r="E76" i="11" s="1"/>
  <c r="C77" i="11"/>
  <c r="C78" i="11"/>
  <c r="E78" i="11" s="1"/>
  <c r="C79" i="11"/>
  <c r="D79" i="11" s="1"/>
  <c r="C80" i="11"/>
  <c r="E80" i="11" s="1"/>
  <c r="C81" i="11"/>
  <c r="E81" i="11" s="1"/>
  <c r="C82" i="11"/>
  <c r="D82" i="11" s="1"/>
  <c r="C83" i="11"/>
  <c r="E83" i="11" s="1"/>
  <c r="C84" i="11"/>
  <c r="G84" i="11" s="1"/>
  <c r="C85" i="11"/>
  <c r="D85" i="11" s="1"/>
  <c r="C86" i="11"/>
  <c r="C87" i="11"/>
  <c r="G87" i="11" s="1"/>
  <c r="C88" i="11"/>
  <c r="E88" i="11" s="1"/>
  <c r="C89" i="11"/>
  <c r="E89" i="11" s="1"/>
  <c r="C90" i="11"/>
  <c r="C91" i="11"/>
  <c r="D91" i="11" s="1"/>
  <c r="C92" i="11"/>
  <c r="E92" i="11" s="1"/>
  <c r="C93" i="11"/>
  <c r="E93" i="11" s="1"/>
  <c r="C94" i="11"/>
  <c r="D94" i="11" s="1"/>
  <c r="C95" i="11"/>
  <c r="E95" i="11" s="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A95" i="11"/>
  <c r="A94" i="11"/>
  <c r="A11" i="11"/>
  <c r="A51" i="11"/>
  <c r="A71" i="11"/>
  <c r="B7" i="3"/>
  <c r="C7" i="11" s="1"/>
  <c r="A11" i="3"/>
  <c r="A51" i="3"/>
  <c r="A71" i="3"/>
  <c r="A94" i="3"/>
  <c r="A95" i="3"/>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8" i="15"/>
  <c r="D49" i="15"/>
  <c r="D50" i="15"/>
  <c r="D51" i="15"/>
  <c r="D52" i="15"/>
  <c r="D53" i="15"/>
  <c r="D54" i="15"/>
  <c r="D55" i="15"/>
  <c r="D56" i="15"/>
  <c r="D57" i="15"/>
  <c r="D58" i="15"/>
  <c r="D59" i="15"/>
  <c r="D60"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3" i="15"/>
  <c r="F3" i="15" s="1"/>
  <c r="B3" i="15" s="1"/>
  <c r="A4" i="15"/>
  <c r="F4" i="15" s="1"/>
  <c r="B4" i="15" s="1"/>
  <c r="A5" i="15"/>
  <c r="F5" i="15" s="1"/>
  <c r="B5" i="15" s="1"/>
  <c r="A6" i="15"/>
  <c r="F6" i="15" s="1"/>
  <c r="B6" i="15" s="1"/>
  <c r="A7" i="15"/>
  <c r="F7" i="15" s="1"/>
  <c r="B7" i="15" s="1"/>
  <c r="A8" i="15"/>
  <c r="F8" i="15" s="1"/>
  <c r="B8" i="15" s="1"/>
  <c r="A9" i="15"/>
  <c r="F9" i="15" s="1"/>
  <c r="B9" i="15" s="1"/>
  <c r="A10" i="15"/>
  <c r="F10" i="15" s="1"/>
  <c r="B10" i="15" s="1"/>
  <c r="A11" i="15"/>
  <c r="F11" i="15" s="1"/>
  <c r="B11" i="15" s="1"/>
  <c r="A12" i="15"/>
  <c r="F12" i="15" s="1"/>
  <c r="B12" i="15" s="1"/>
  <c r="A13" i="15"/>
  <c r="F13" i="15" s="1"/>
  <c r="B13" i="15" s="1"/>
  <c r="A14" i="15"/>
  <c r="F14" i="15" s="1"/>
  <c r="B14" i="15" s="1"/>
  <c r="A15" i="15"/>
  <c r="F15" i="15" s="1"/>
  <c r="B15" i="15" s="1"/>
  <c r="A16" i="15"/>
  <c r="A17" i="15"/>
  <c r="F17" i="15" s="1"/>
  <c r="A18" i="15"/>
  <c r="F18" i="15" s="1"/>
  <c r="A19" i="15"/>
  <c r="F19" i="15" s="1"/>
  <c r="A20" i="15"/>
  <c r="F20" i="15" s="1"/>
  <c r="B20" i="15" s="1"/>
  <c r="A21" i="15"/>
  <c r="F21" i="15" s="1"/>
  <c r="B21" i="15" s="1"/>
  <c r="A22" i="15"/>
  <c r="F22" i="15" s="1"/>
  <c r="B22" i="15" s="1"/>
  <c r="A23" i="15"/>
  <c r="F23" i="15" s="1"/>
  <c r="B23" i="15" s="1"/>
  <c r="A24" i="15"/>
  <c r="F24" i="15" s="1"/>
  <c r="A25" i="15"/>
  <c r="F25" i="15" s="1"/>
  <c r="A26" i="15"/>
  <c r="F26" i="15" s="1"/>
  <c r="A27" i="15"/>
  <c r="F27" i="15" s="1"/>
  <c r="A28" i="15"/>
  <c r="F28" i="15" s="1"/>
  <c r="A29" i="15"/>
  <c r="F29" i="15" s="1"/>
  <c r="A30" i="15"/>
  <c r="F30" i="15" s="1"/>
  <c r="A31" i="15"/>
  <c r="F31" i="15" s="1"/>
  <c r="A32" i="15"/>
  <c r="F32" i="15" s="1"/>
  <c r="A33" i="15"/>
  <c r="F33" i="15" s="1"/>
  <c r="A34" i="15"/>
  <c r="F34" i="15" s="1"/>
  <c r="A35" i="15"/>
  <c r="F35" i="15" s="1"/>
  <c r="A36" i="15"/>
  <c r="F36" i="15" s="1"/>
  <c r="A37" i="15"/>
  <c r="F37" i="15" s="1"/>
  <c r="A38" i="15"/>
  <c r="F38" i="15" s="1"/>
  <c r="A39" i="15"/>
  <c r="F39" i="15" s="1"/>
  <c r="A40" i="15"/>
  <c r="F40" i="15" s="1"/>
  <c r="A41" i="15"/>
  <c r="F41" i="15" s="1"/>
  <c r="A42" i="15"/>
  <c r="F42" i="15" s="1"/>
  <c r="A43" i="15"/>
  <c r="F43" i="15" s="1"/>
  <c r="B43" i="15" s="1"/>
  <c r="A44" i="15"/>
  <c r="F44" i="15" s="1"/>
  <c r="B44" i="15" s="1"/>
  <c r="A45" i="15"/>
  <c r="F45" i="15" s="1"/>
  <c r="B45" i="15" s="1"/>
  <c r="A46" i="15"/>
  <c r="F46" i="15" s="1"/>
  <c r="B46" i="15" s="1"/>
  <c r="A48" i="15"/>
  <c r="F48" i="15" s="1"/>
  <c r="B48" i="15" s="1"/>
  <c r="A49" i="15"/>
  <c r="F49" i="15" s="1"/>
  <c r="B49" i="15" s="1"/>
  <c r="A50" i="15"/>
  <c r="F50" i="15" s="1"/>
  <c r="B50" i="15" s="1"/>
  <c r="A51" i="15"/>
  <c r="F51" i="15" s="1"/>
  <c r="B51" i="15" s="1"/>
  <c r="A52" i="15"/>
  <c r="F52" i="15" s="1"/>
  <c r="B52" i="15" s="1"/>
  <c r="A53" i="15"/>
  <c r="F53" i="15" s="1"/>
  <c r="B53" i="15" s="1"/>
  <c r="A54" i="15"/>
  <c r="F54" i="15" s="1"/>
  <c r="B54" i="15" s="1"/>
  <c r="A55" i="15"/>
  <c r="F55" i="15" s="1"/>
  <c r="B55" i="15" s="1"/>
  <c r="A56" i="15"/>
  <c r="F56" i="15" s="1"/>
  <c r="B56" i="15" s="1"/>
  <c r="A57" i="15"/>
  <c r="F57" i="15" s="1"/>
  <c r="B57" i="15" s="1"/>
  <c r="A58" i="15"/>
  <c r="F58" i="15" s="1"/>
  <c r="B58" i="15" s="1"/>
  <c r="A59" i="15"/>
  <c r="F59" i="15" s="1"/>
  <c r="B59" i="15" s="1"/>
  <c r="A60" i="15"/>
  <c r="F60" i="15" s="1"/>
  <c r="B60" i="15" s="1"/>
  <c r="A62" i="15"/>
  <c r="F62" i="15" s="1"/>
  <c r="B62" i="15" s="1"/>
  <c r="A63" i="15"/>
  <c r="F63" i="15" s="1"/>
  <c r="B63" i="15" s="1"/>
  <c r="A64" i="15"/>
  <c r="F64" i="15" s="1"/>
  <c r="B64" i="15" s="1"/>
  <c r="A65" i="15"/>
  <c r="F65" i="15" s="1"/>
  <c r="B65" i="15" s="1"/>
  <c r="A66" i="15"/>
  <c r="F66" i="15" s="1"/>
  <c r="B66" i="15" s="1"/>
  <c r="A67" i="15"/>
  <c r="F67" i="15" s="1"/>
  <c r="B67" i="15" s="1"/>
  <c r="A68" i="15"/>
  <c r="F68" i="15" s="1"/>
  <c r="B68" i="15" s="1"/>
  <c r="A69" i="15"/>
  <c r="F69" i="15" s="1"/>
  <c r="B69" i="15" s="1"/>
  <c r="A70" i="15"/>
  <c r="F70" i="15" s="1"/>
  <c r="B70" i="15" s="1"/>
  <c r="A71" i="15"/>
  <c r="F71" i="15" s="1"/>
  <c r="B71" i="15" s="1"/>
  <c r="A72" i="15"/>
  <c r="F72" i="15" s="1"/>
  <c r="B72" i="15" s="1"/>
  <c r="A73" i="15"/>
  <c r="F73" i="15" s="1"/>
  <c r="B73" i="15" s="1"/>
  <c r="A74" i="15"/>
  <c r="F74" i="15" s="1"/>
  <c r="B74" i="15" s="1"/>
  <c r="A75" i="15"/>
  <c r="F75" i="15" s="1"/>
  <c r="B75" i="15" s="1"/>
  <c r="A76" i="15"/>
  <c r="F76" i="15" s="1"/>
  <c r="B76" i="15" s="1"/>
  <c r="A77" i="15"/>
  <c r="F77" i="15" s="1"/>
  <c r="B77" i="15" s="1"/>
  <c r="A78" i="15"/>
  <c r="F78" i="15" s="1"/>
  <c r="B78" i="15" s="1"/>
  <c r="A79" i="15"/>
  <c r="F79" i="15" s="1"/>
  <c r="B79" i="15" s="1"/>
  <c r="A80" i="15"/>
  <c r="F80" i="15" s="1"/>
  <c r="B80" i="15" s="1"/>
  <c r="A81" i="15"/>
  <c r="F81" i="15" s="1"/>
  <c r="B81" i="15" s="1"/>
  <c r="A82" i="15"/>
  <c r="F82" i="15" s="1"/>
  <c r="B82" i="15" s="1"/>
  <c r="A83" i="15"/>
  <c r="F83" i="15" s="1"/>
  <c r="B83" i="15" s="1"/>
  <c r="A84" i="15"/>
  <c r="F84" i="15" s="1"/>
  <c r="B84" i="15" s="1"/>
  <c r="A85" i="15"/>
  <c r="F85" i="15" s="1"/>
  <c r="B85" i="15" s="1"/>
  <c r="A86" i="15"/>
  <c r="F86" i="15" s="1"/>
  <c r="B86" i="15" s="1"/>
  <c r="A87" i="15"/>
  <c r="F87" i="15" s="1"/>
  <c r="B87" i="15" s="1"/>
  <c r="A88" i="15"/>
  <c r="F88" i="15" s="1"/>
  <c r="B88" i="15" s="1"/>
  <c r="A89" i="15"/>
  <c r="F89" i="15" s="1"/>
  <c r="B89" i="15" s="1"/>
  <c r="A90" i="15"/>
  <c r="F90" i="15" s="1"/>
  <c r="B90" i="15" s="1"/>
  <c r="A91" i="15"/>
  <c r="F91" i="15" s="1"/>
  <c r="B91" i="15" s="1"/>
  <c r="A92" i="15"/>
  <c r="F92" i="15" s="1"/>
  <c r="B92" i="15" s="1"/>
  <c r="A93" i="15"/>
  <c r="F93" i="15" s="1"/>
  <c r="B93" i="15" s="1"/>
  <c r="A94" i="15"/>
  <c r="F94" i="15" s="1"/>
  <c r="B94" i="15" s="1"/>
  <c r="A95" i="15"/>
  <c r="F95" i="15" s="1"/>
  <c r="B95" i="15" s="1"/>
  <c r="A96" i="15"/>
  <c r="F96" i="15" s="1"/>
  <c r="B96" i="15" s="1"/>
  <c r="A97" i="15"/>
  <c r="F97" i="15" s="1"/>
  <c r="B97" i="15" s="1"/>
  <c r="A98" i="15"/>
  <c r="F98" i="15" s="1"/>
  <c r="B98" i="15" s="1"/>
  <c r="A99" i="15"/>
  <c r="F99" i="15" s="1"/>
  <c r="B99" i="15" s="1"/>
  <c r="A100" i="15"/>
  <c r="F100" i="15" s="1"/>
  <c r="B100" i="15" s="1"/>
  <c r="A101" i="15"/>
  <c r="F101" i="15" s="1"/>
  <c r="B101" i="15" s="1"/>
  <c r="A102" i="15"/>
  <c r="F102" i="15" s="1"/>
  <c r="B102" i="15" s="1"/>
  <c r="A103" i="15"/>
  <c r="F103" i="15" s="1"/>
  <c r="B103" i="15" s="1"/>
  <c r="A104" i="15"/>
  <c r="F104" i="15" s="1"/>
  <c r="B104" i="15" s="1"/>
  <c r="A105" i="15"/>
  <c r="F105" i="15" s="1"/>
  <c r="B105" i="15" s="1"/>
  <c r="A106" i="15"/>
  <c r="F106" i="15" s="1"/>
  <c r="B106" i="15" s="1"/>
  <c r="A107" i="15"/>
  <c r="F107" i="15" s="1"/>
  <c r="B107" i="15" s="1"/>
  <c r="A108" i="15"/>
  <c r="F108" i="15" s="1"/>
  <c r="B108" i="15" s="1"/>
  <c r="A109" i="15"/>
  <c r="F109" i="15" s="1"/>
  <c r="B109" i="15" s="1"/>
  <c r="A110" i="15"/>
  <c r="F110" i="15" s="1"/>
  <c r="B110" i="15" s="1"/>
  <c r="A111" i="15"/>
  <c r="F111" i="15" s="1"/>
  <c r="B111" i="15" s="1"/>
  <c r="A112" i="15"/>
  <c r="F112" i="15" s="1"/>
  <c r="B112" i="15" s="1"/>
  <c r="A113" i="15"/>
  <c r="F113" i="15" s="1"/>
  <c r="B113" i="15" s="1"/>
  <c r="A114" i="15"/>
  <c r="F114" i="15" s="1"/>
  <c r="B114" i="15" s="1"/>
  <c r="A115" i="15"/>
  <c r="F115" i="15" s="1"/>
  <c r="B115" i="15" s="1"/>
  <c r="A116" i="15"/>
  <c r="F116" i="15" s="1"/>
  <c r="B116" i="15" s="1"/>
  <c r="A117" i="15"/>
  <c r="F117" i="15" s="1"/>
  <c r="B117" i="15" s="1"/>
  <c r="A118" i="15"/>
  <c r="F118" i="15" s="1"/>
  <c r="B118" i="15" s="1"/>
  <c r="A2" i="15"/>
  <c r="F2" i="15" s="1"/>
  <c r="B2" i="15" s="1"/>
  <c r="B2" i="11"/>
  <c r="D3" i="2"/>
  <c r="D4" i="2"/>
  <c r="D5" i="2"/>
  <c r="D6" i="2"/>
  <c r="D7" i="2"/>
  <c r="D8" i="2"/>
  <c r="D9" i="2"/>
  <c r="D10" i="2"/>
  <c r="D11" i="2"/>
  <c r="D12" i="2"/>
  <c r="D13" i="2"/>
  <c r="D14" i="2"/>
  <c r="D15" i="2"/>
  <c r="D16" i="2"/>
  <c r="D17" i="2"/>
  <c r="D18" i="2"/>
  <c r="D19" i="2"/>
  <c r="D20" i="2"/>
  <c r="D2" i="2"/>
  <c r="A4" i="8"/>
  <c r="A5" i="8"/>
  <c r="A6" i="8"/>
  <c r="A7" i="8"/>
  <c r="A3" i="8"/>
  <c r="E25" i="3"/>
  <c r="A25" i="11" s="1"/>
  <c r="E26" i="3"/>
  <c r="A26" i="11" s="1"/>
  <c r="E28" i="3"/>
  <c r="A27" i="11" s="1"/>
  <c r="E29" i="3"/>
  <c r="A29" i="3" s="1"/>
  <c r="E30" i="3"/>
  <c r="A29" i="11" s="1"/>
  <c r="E31" i="3"/>
  <c r="A30" i="11" s="1"/>
  <c r="E32" i="3"/>
  <c r="A31" i="11" s="1"/>
  <c r="E33" i="3"/>
  <c r="A32" i="11" s="1"/>
  <c r="E34" i="3"/>
  <c r="A33" i="11" s="1"/>
  <c r="E35" i="3"/>
  <c r="A34" i="11" s="1"/>
  <c r="E36" i="3"/>
  <c r="A35" i="11" s="1"/>
  <c r="E37" i="3"/>
  <c r="A36" i="11" s="1"/>
  <c r="E38" i="3"/>
  <c r="A37" i="11" s="1"/>
  <c r="E39" i="3"/>
  <c r="A38" i="11" s="1"/>
  <c r="E40" i="3"/>
  <c r="A39" i="11" s="1"/>
  <c r="E41" i="3"/>
  <c r="A41" i="11" s="1"/>
  <c r="E42" i="3"/>
  <c r="A42" i="11" s="1"/>
  <c r="E43" i="3"/>
  <c r="A43" i="11" s="1"/>
  <c r="E44" i="3"/>
  <c r="A44" i="11" s="1"/>
  <c r="E45" i="3"/>
  <c r="A45" i="11" s="1"/>
  <c r="E46" i="3"/>
  <c r="A46" i="11" s="1"/>
  <c r="E47" i="3"/>
  <c r="A47" i="11" s="1"/>
  <c r="E48" i="3"/>
  <c r="A48" i="11" s="1"/>
  <c r="E49" i="3"/>
  <c r="A49" i="11" s="1"/>
  <c r="E50" i="3"/>
  <c r="A50" i="11" s="1"/>
  <c r="E52" i="3"/>
  <c r="A52" i="3" s="1"/>
  <c r="E53" i="3"/>
  <c r="A53" i="11" s="1"/>
  <c r="E54" i="3"/>
  <c r="A54" i="11" s="1"/>
  <c r="E55" i="3"/>
  <c r="A55" i="11" s="1"/>
  <c r="E56" i="3"/>
  <c r="A56" i="11" s="1"/>
  <c r="E57" i="3"/>
  <c r="A57" i="11" s="1"/>
  <c r="E58" i="3"/>
  <c r="A58" i="11" s="1"/>
  <c r="E59" i="3"/>
  <c r="A59" i="11" s="1"/>
  <c r="E60" i="3"/>
  <c r="A60" i="11" s="1"/>
  <c r="E61" i="3"/>
  <c r="A61" i="11" s="1"/>
  <c r="E62" i="3"/>
  <c r="A62" i="11" s="1"/>
  <c r="E63" i="3"/>
  <c r="A63" i="11" s="1"/>
  <c r="E64" i="3"/>
  <c r="A64" i="3" s="1"/>
  <c r="E65" i="3"/>
  <c r="A65" i="11" s="1"/>
  <c r="E66" i="3"/>
  <c r="A66" i="11" s="1"/>
  <c r="E67" i="3"/>
  <c r="A67" i="11" s="1"/>
  <c r="E68" i="3"/>
  <c r="A68" i="11" s="1"/>
  <c r="E69" i="3"/>
  <c r="A69" i="11" s="1"/>
  <c r="E70" i="3"/>
  <c r="A70" i="11" s="1"/>
  <c r="E72" i="3"/>
  <c r="A72" i="3" s="1"/>
  <c r="E73" i="3"/>
  <c r="A73" i="11" s="1"/>
  <c r="E74" i="3"/>
  <c r="A74" i="11" s="1"/>
  <c r="E75" i="3"/>
  <c r="A75" i="11" s="1"/>
  <c r="E76" i="3"/>
  <c r="A76" i="3" s="1"/>
  <c r="E77" i="3"/>
  <c r="A77" i="11" s="1"/>
  <c r="E78" i="3"/>
  <c r="A78" i="11" s="1"/>
  <c r="E79" i="3"/>
  <c r="A79" i="11" s="1"/>
  <c r="E80" i="3"/>
  <c r="A80" i="11" s="1"/>
  <c r="E81" i="3"/>
  <c r="A81" i="11" s="1"/>
  <c r="E82" i="3"/>
  <c r="A82" i="11" s="1"/>
  <c r="E83" i="3"/>
  <c r="A83" i="11" s="1"/>
  <c r="E84" i="3"/>
  <c r="A84" i="11" s="1"/>
  <c r="E85" i="3"/>
  <c r="A85" i="11" s="1"/>
  <c r="E86" i="3"/>
  <c r="A86" i="11" s="1"/>
  <c r="E87" i="3"/>
  <c r="A87" i="11" s="1"/>
  <c r="E88" i="3"/>
  <c r="A88" i="3" s="1"/>
  <c r="E89" i="3"/>
  <c r="A89" i="11" s="1"/>
  <c r="E90" i="3"/>
  <c r="A90" i="11" s="1"/>
  <c r="E91" i="3"/>
  <c r="A91" i="11" s="1"/>
  <c r="E92" i="3"/>
  <c r="A92" i="11" s="1"/>
  <c r="E93" i="3"/>
  <c r="A93" i="11" s="1"/>
  <c r="E3" i="3"/>
  <c r="A3" i="11" s="1"/>
  <c r="E4" i="3"/>
  <c r="A4" i="11" s="1"/>
  <c r="E5" i="3"/>
  <c r="A5" i="11" s="1"/>
  <c r="E6" i="3"/>
  <c r="A6" i="11" s="1"/>
  <c r="E7" i="3"/>
  <c r="A7" i="11" s="1"/>
  <c r="E8" i="3"/>
  <c r="A8" i="11" s="1"/>
  <c r="E9" i="3"/>
  <c r="A9" i="11" s="1"/>
  <c r="E10" i="3"/>
  <c r="A10" i="11" s="1"/>
  <c r="E12" i="3"/>
  <c r="A12" i="11" s="1"/>
  <c r="E13" i="3"/>
  <c r="A13" i="11" s="1"/>
  <c r="E14" i="3"/>
  <c r="A14" i="11" s="1"/>
  <c r="E15" i="3"/>
  <c r="A15" i="11" s="1"/>
  <c r="E16" i="3"/>
  <c r="A16" i="11" s="1"/>
  <c r="E17" i="3"/>
  <c r="A17" i="11" s="1"/>
  <c r="E18" i="3"/>
  <c r="A18" i="11" s="1"/>
  <c r="E19" i="3"/>
  <c r="A19" i="11" s="1"/>
  <c r="E20" i="3"/>
  <c r="A20" i="11" s="1"/>
  <c r="E21" i="3"/>
  <c r="A21" i="11" s="1"/>
  <c r="E22" i="3"/>
  <c r="A22" i="3" s="1"/>
  <c r="E23" i="3"/>
  <c r="A23" i="3" s="1"/>
  <c r="E24" i="3"/>
  <c r="A24" i="3" s="1"/>
  <c r="E2" i="3"/>
  <c r="A2" i="11" s="1"/>
  <c r="B2" i="3"/>
  <c r="C2" i="11" s="1"/>
  <c r="E2" i="11" s="1"/>
  <c r="B33" i="15" l="1"/>
  <c r="B32" i="15"/>
  <c r="B31" i="15"/>
  <c r="B19" i="15"/>
  <c r="B35" i="15"/>
  <c r="B42" i="15"/>
  <c r="B30" i="15"/>
  <c r="B18" i="15"/>
  <c r="B34" i="15"/>
  <c r="B41" i="15"/>
  <c r="B29" i="15"/>
  <c r="B17" i="15"/>
  <c r="F16" i="15"/>
  <c r="B16" i="15" s="1"/>
  <c r="B40" i="15"/>
  <c r="B38" i="15"/>
  <c r="B27" i="15"/>
  <c r="B26" i="15"/>
  <c r="B37" i="15"/>
  <c r="B25" i="15"/>
  <c r="B28" i="15"/>
  <c r="B39" i="15"/>
  <c r="B36" i="15"/>
  <c r="B24" i="15"/>
  <c r="A21" i="3"/>
  <c r="A87" i="3"/>
  <c r="D7" i="11"/>
  <c r="A24" i="11"/>
  <c r="A23" i="11"/>
  <c r="A72" i="11"/>
  <c r="A22" i="11"/>
  <c r="A63" i="3"/>
  <c r="A36" i="3"/>
  <c r="A28" i="3"/>
  <c r="A88" i="11"/>
  <c r="A76" i="11"/>
  <c r="A64" i="11"/>
  <c r="A52" i="11"/>
  <c r="A40" i="11"/>
  <c r="A28" i="11"/>
  <c r="A2" i="3"/>
  <c r="A48" i="3"/>
  <c r="A13" i="3"/>
  <c r="A61" i="3"/>
  <c r="A85" i="3"/>
  <c r="A47" i="3"/>
  <c r="A12" i="3"/>
  <c r="A25" i="3"/>
  <c r="A49" i="3"/>
  <c r="A84" i="3"/>
  <c r="A40" i="3"/>
  <c r="A10" i="3"/>
  <c r="A75" i="3"/>
  <c r="A38" i="3"/>
  <c r="A9" i="3"/>
  <c r="A60" i="3"/>
  <c r="A73" i="3"/>
  <c r="A37" i="3"/>
  <c r="A8" i="3"/>
  <c r="A15" i="3"/>
  <c r="A86" i="3"/>
  <c r="A74" i="3"/>
  <c r="A62" i="3"/>
  <c r="A50" i="3"/>
  <c r="A39" i="3"/>
  <c r="A26" i="3"/>
  <c r="A14" i="3"/>
  <c r="A59" i="3"/>
  <c r="A82" i="3"/>
  <c r="A58" i="3"/>
  <c r="A46" i="3"/>
  <c r="A35" i="3"/>
  <c r="A93" i="3"/>
  <c r="A81" i="3"/>
  <c r="A69" i="3"/>
  <c r="A57" i="3"/>
  <c r="A45" i="3"/>
  <c r="A34" i="3"/>
  <c r="A92" i="3"/>
  <c r="A80" i="3"/>
  <c r="A68" i="3"/>
  <c r="A56" i="3"/>
  <c r="A44" i="3"/>
  <c r="A33" i="3"/>
  <c r="A20" i="3"/>
  <c r="A7" i="3"/>
  <c r="A83" i="3"/>
  <c r="A70" i="3"/>
  <c r="A91" i="3"/>
  <c r="A79" i="3"/>
  <c r="A67" i="3"/>
  <c r="A55" i="3"/>
  <c r="A43" i="3"/>
  <c r="A32" i="3"/>
  <c r="A19" i="3"/>
  <c r="A6" i="3"/>
  <c r="A90" i="3"/>
  <c r="A78" i="3"/>
  <c r="A66" i="3"/>
  <c r="A54" i="3"/>
  <c r="A42" i="3"/>
  <c r="A31" i="3"/>
  <c r="A18" i="3"/>
  <c r="A5" i="3"/>
  <c r="A89" i="3"/>
  <c r="A77" i="3"/>
  <c r="A65" i="3"/>
  <c r="A53" i="3"/>
  <c r="A41" i="3"/>
  <c r="A30" i="3"/>
  <c r="A17" i="3"/>
  <c r="A4" i="3"/>
  <c r="A16" i="3"/>
  <c r="A3" i="3"/>
  <c r="G88" i="11"/>
  <c r="G83" i="11"/>
  <c r="G76" i="11"/>
  <c r="D32" i="11"/>
  <c r="G21" i="11"/>
  <c r="G28" i="11"/>
  <c r="D76" i="11"/>
  <c r="D48" i="11"/>
  <c r="D44" i="11"/>
  <c r="D52" i="11"/>
  <c r="D28" i="11"/>
  <c r="G16" i="11"/>
  <c r="D6" i="11"/>
  <c r="D4" i="11"/>
  <c r="D93" i="11"/>
  <c r="E72" i="11"/>
  <c r="D88" i="11"/>
  <c r="G95" i="11"/>
  <c r="D87" i="11"/>
  <c r="G93" i="11"/>
  <c r="D81" i="11"/>
  <c r="G92" i="11"/>
  <c r="E85" i="11"/>
  <c r="E84" i="11"/>
  <c r="D80" i="11"/>
  <c r="G11" i="11"/>
  <c r="G24" i="11"/>
  <c r="E64" i="11"/>
  <c r="G71" i="11"/>
  <c r="E75" i="11"/>
  <c r="G64" i="11"/>
  <c r="D68" i="11"/>
  <c r="E48" i="11"/>
  <c r="G60" i="11"/>
  <c r="D40" i="11"/>
  <c r="D16" i="11"/>
  <c r="E36" i="11"/>
  <c r="G56" i="11"/>
  <c r="D84" i="11"/>
  <c r="G20" i="11"/>
  <c r="D12" i="11"/>
  <c r="G52" i="11"/>
  <c r="D63" i="11"/>
  <c r="D8" i="11"/>
  <c r="G40" i="11"/>
  <c r="E17" i="11"/>
  <c r="D17" i="11"/>
  <c r="G17" i="11"/>
  <c r="E41" i="11"/>
  <c r="D41" i="11"/>
  <c r="E65" i="11"/>
  <c r="G65" i="11"/>
  <c r="G3" i="11"/>
  <c r="D3" i="11"/>
  <c r="G27" i="11"/>
  <c r="E27" i="11"/>
  <c r="G51" i="11"/>
  <c r="D51" i="11"/>
  <c r="E51" i="11"/>
  <c r="G57" i="11"/>
  <c r="E18" i="11"/>
  <c r="D18" i="11"/>
  <c r="G61" i="11"/>
  <c r="E61" i="11"/>
  <c r="E66" i="11"/>
  <c r="D66" i="11"/>
  <c r="E9" i="11"/>
  <c r="G9" i="11"/>
  <c r="D9" i="11"/>
  <c r="E14" i="11"/>
  <c r="G14" i="11"/>
  <c r="E33" i="11"/>
  <c r="G33" i="11"/>
  <c r="D86" i="11"/>
  <c r="G86" i="11"/>
  <c r="G47" i="11"/>
  <c r="G41" i="11"/>
  <c r="E5" i="11"/>
  <c r="D5" i="11"/>
  <c r="E29" i="11"/>
  <c r="G29" i="11"/>
  <c r="E53" i="11"/>
  <c r="D53" i="11"/>
  <c r="G53" i="11"/>
  <c r="E77" i="11"/>
  <c r="D77" i="11"/>
  <c r="D57" i="11"/>
  <c r="G77" i="11"/>
  <c r="G15" i="11"/>
  <c r="D15" i="11"/>
  <c r="E15" i="11"/>
  <c r="G39" i="11"/>
  <c r="D39" i="11"/>
  <c r="D21" i="11"/>
  <c r="G38" i="11"/>
  <c r="E62" i="11"/>
  <c r="G62" i="11"/>
  <c r="D61" i="11"/>
  <c r="G25" i="11"/>
  <c r="E25" i="11"/>
  <c r="E30" i="11"/>
  <c r="D30" i="11"/>
  <c r="D49" i="11"/>
  <c r="G49" i="11"/>
  <c r="E54" i="11"/>
  <c r="D54" i="11"/>
  <c r="D73" i="11"/>
  <c r="E73" i="11"/>
  <c r="E39" i="11"/>
  <c r="G74" i="11"/>
  <c r="E35" i="11"/>
  <c r="G35" i="11"/>
  <c r="G73" i="11"/>
  <c r="E23" i="11"/>
  <c r="G23" i="11"/>
  <c r="E26" i="11"/>
  <c r="G26" i="11"/>
  <c r="E45" i="11"/>
  <c r="G45" i="11"/>
  <c r="E50" i="11"/>
  <c r="G50" i="11"/>
  <c r="E69" i="11"/>
  <c r="G69" i="11"/>
  <c r="D78" i="11"/>
  <c r="D13" i="11"/>
  <c r="G13" i="11"/>
  <c r="D37" i="11"/>
  <c r="E37" i="11"/>
  <c r="E90" i="11"/>
  <c r="D90" i="11"/>
  <c r="D42" i="11"/>
  <c r="E13" i="11"/>
  <c r="G59" i="11"/>
  <c r="D60" i="11"/>
  <c r="D24" i="11"/>
  <c r="E63" i="11"/>
  <c r="G89" i="11"/>
  <c r="G72" i="11"/>
  <c r="G36" i="11"/>
  <c r="D92" i="11"/>
  <c r="D75" i="11"/>
  <c r="D56" i="11"/>
  <c r="D20" i="11"/>
  <c r="G85" i="11"/>
  <c r="G68" i="11"/>
  <c r="G32" i="11"/>
  <c r="D89" i="11"/>
  <c r="E87" i="11"/>
  <c r="G12" i="11"/>
  <c r="G81" i="11"/>
  <c r="E4" i="11"/>
  <c r="G80" i="11"/>
  <c r="G44" i="11"/>
  <c r="G8" i="11"/>
  <c r="D62" i="11"/>
  <c r="D50" i="11"/>
  <c r="D14" i="11"/>
  <c r="G94" i="11"/>
  <c r="G82" i="11"/>
  <c r="G70" i="11"/>
  <c r="G10" i="11"/>
  <c r="E94" i="11"/>
  <c r="E82" i="11"/>
  <c r="E70" i="11"/>
  <c r="E58" i="11"/>
  <c r="E46" i="11"/>
  <c r="E34" i="11"/>
  <c r="E22" i="11"/>
  <c r="E10" i="11"/>
  <c r="D95" i="11"/>
  <c r="D83" i="11"/>
  <c r="D71" i="11"/>
  <c r="D59" i="11"/>
  <c r="D47" i="11"/>
  <c r="D35" i="11"/>
  <c r="D23" i="11"/>
  <c r="D11" i="11"/>
  <c r="G91" i="11"/>
  <c r="G79" i="11"/>
  <c r="G67" i="11"/>
  <c r="G55" i="11"/>
  <c r="G43" i="11"/>
  <c r="G31" i="11"/>
  <c r="G19" i="11"/>
  <c r="G7" i="11"/>
  <c r="E74" i="11"/>
  <c r="G58" i="11"/>
  <c r="D2" i="11"/>
  <c r="D46" i="11"/>
  <c r="D34" i="11"/>
  <c r="D22" i="11"/>
  <c r="G90" i="11"/>
  <c r="G78" i="11"/>
  <c r="G66" i="11"/>
  <c r="G54" i="11"/>
  <c r="G42" i="11"/>
  <c r="G30" i="11"/>
  <c r="G18" i="11"/>
  <c r="G6" i="11"/>
  <c r="D26" i="11"/>
  <c r="E91" i="11"/>
  <c r="E79" i="11"/>
  <c r="E67" i="11"/>
  <c r="E55" i="11"/>
  <c r="E43" i="11"/>
  <c r="E31" i="11"/>
  <c r="E19" i="11"/>
  <c r="E7" i="11"/>
  <c r="G5" i="11"/>
  <c r="E86" i="11"/>
  <c r="E38" i="11"/>
  <c r="G2" i="11"/>
  <c r="E119" i="15" l="1"/>
  <c r="E61" i="15"/>
  <c r="E47" i="15"/>
  <c r="F93" i="24"/>
  <c r="F74" i="24"/>
  <c r="G116" i="24"/>
  <c r="E52" i="15"/>
  <c r="G5" i="24"/>
  <c r="E81" i="15"/>
  <c r="F32" i="24"/>
  <c r="E68" i="24"/>
  <c r="F100" i="24"/>
  <c r="F17" i="24"/>
  <c r="F19" i="24"/>
  <c r="E109" i="15"/>
  <c r="E11" i="24"/>
  <c r="E113" i="24"/>
  <c r="F103" i="24"/>
  <c r="E66" i="15"/>
  <c r="E74" i="15"/>
  <c r="E75" i="24"/>
  <c r="E25" i="15"/>
  <c r="E86" i="15"/>
  <c r="E108" i="24"/>
  <c r="F70" i="24"/>
  <c r="E38" i="24"/>
  <c r="E34" i="24"/>
  <c r="G96" i="24"/>
  <c r="E52" i="24"/>
  <c r="E103" i="24"/>
  <c r="E72" i="15"/>
  <c r="G28" i="24"/>
  <c r="E46" i="24"/>
  <c r="F87" i="24"/>
  <c r="G94" i="24"/>
  <c r="F45" i="24"/>
  <c r="E84" i="15"/>
  <c r="F22" i="24"/>
  <c r="E110" i="15"/>
  <c r="E68" i="15"/>
  <c r="F34" i="24"/>
  <c r="F106" i="24"/>
  <c r="E39" i="15"/>
  <c r="E57" i="15"/>
  <c r="E32" i="15"/>
  <c r="E10" i="15"/>
  <c r="F71" i="24"/>
  <c r="E18" i="24"/>
  <c r="E90" i="24"/>
  <c r="E51" i="15"/>
  <c r="E63" i="15"/>
  <c r="E37" i="24"/>
  <c r="G109" i="24"/>
  <c r="E71" i="15"/>
  <c r="E32" i="24"/>
  <c r="E104" i="24"/>
  <c r="E28" i="15"/>
  <c r="E15" i="15"/>
  <c r="F57" i="24"/>
  <c r="E120" i="24"/>
  <c r="F42" i="24"/>
  <c r="F6" i="24"/>
  <c r="F79" i="24"/>
  <c r="F5" i="24"/>
  <c r="G70" i="24"/>
  <c r="G36" i="24"/>
  <c r="G35" i="24"/>
  <c r="G60" i="24"/>
  <c r="G30" i="24"/>
  <c r="F54" i="24"/>
  <c r="G108" i="24"/>
  <c r="F16" i="24"/>
  <c r="F63" i="24"/>
  <c r="G44" i="24"/>
  <c r="E22" i="24"/>
  <c r="G2" i="24"/>
  <c r="F104" i="24"/>
  <c r="F52" i="24"/>
  <c r="E122" i="24"/>
  <c r="E105" i="24"/>
  <c r="E17" i="24"/>
  <c r="F108" i="24"/>
  <c r="E55" i="24"/>
  <c r="G50" i="24"/>
  <c r="G3" i="24"/>
  <c r="F126" i="24"/>
  <c r="G12" i="24"/>
  <c r="E123" i="24"/>
  <c r="G54" i="24"/>
  <c r="F27" i="24"/>
  <c r="G91" i="24"/>
  <c r="E74" i="24"/>
  <c r="E64" i="15"/>
  <c r="E56" i="15"/>
  <c r="G40" i="24"/>
  <c r="G112" i="24"/>
  <c r="E44" i="15"/>
  <c r="E23" i="15"/>
  <c r="E5" i="24"/>
  <c r="E77" i="24"/>
  <c r="F24" i="24"/>
  <c r="F96" i="24"/>
  <c r="E38" i="15"/>
  <c r="E50" i="15"/>
  <c r="E43" i="24"/>
  <c r="E115" i="24"/>
  <c r="E60" i="15"/>
  <c r="G38" i="24"/>
  <c r="G110" i="24"/>
  <c r="E17" i="15"/>
  <c r="E3" i="15"/>
  <c r="G63" i="24"/>
  <c r="F43" i="24"/>
  <c r="G47" i="24"/>
  <c r="G13" i="24"/>
  <c r="G97" i="24"/>
  <c r="G71" i="24"/>
  <c r="G37" i="24"/>
  <c r="G10" i="24"/>
  <c r="G6" i="24"/>
  <c r="G34" i="24"/>
  <c r="E88" i="24"/>
  <c r="F18" i="24"/>
  <c r="G82" i="24"/>
  <c r="F4" i="24"/>
  <c r="F51" i="24"/>
  <c r="G32" i="24"/>
  <c r="E10" i="24"/>
  <c r="G115" i="24"/>
  <c r="F92" i="24"/>
  <c r="G125" i="24"/>
  <c r="E98" i="24"/>
  <c r="E45" i="24"/>
  <c r="G52" i="24"/>
  <c r="E19" i="15"/>
  <c r="E35" i="15"/>
  <c r="E117" i="15"/>
  <c r="F55" i="24"/>
  <c r="F78" i="24"/>
  <c r="E71" i="24"/>
  <c r="E3" i="24"/>
  <c r="G8" i="24"/>
  <c r="F68" i="24"/>
  <c r="E117" i="24"/>
  <c r="E8" i="15"/>
  <c r="E43" i="15"/>
  <c r="F46" i="24"/>
  <c r="F118" i="24"/>
  <c r="E104" i="15"/>
  <c r="E33" i="15"/>
  <c r="E11" i="15"/>
  <c r="F11" i="24"/>
  <c r="F83" i="24"/>
  <c r="E30" i="24"/>
  <c r="E102" i="24"/>
  <c r="E30" i="15"/>
  <c r="E37" i="15"/>
  <c r="G49" i="24"/>
  <c r="E121" i="24"/>
  <c r="E48" i="15"/>
  <c r="E44" i="24"/>
  <c r="E116" i="24"/>
  <c r="E5" i="15"/>
  <c r="E31" i="15"/>
  <c r="F69" i="24"/>
  <c r="E49" i="24"/>
  <c r="E109" i="24"/>
  <c r="G114" i="24"/>
  <c r="E51" i="24"/>
  <c r="G42" i="24"/>
  <c r="G11" i="24"/>
  <c r="E124" i="24"/>
  <c r="E76" i="24"/>
  <c r="G106" i="24"/>
  <c r="E35" i="24"/>
  <c r="G83" i="24"/>
  <c r="G23" i="24"/>
  <c r="G117" i="24"/>
  <c r="F39" i="24"/>
  <c r="G20" i="24"/>
  <c r="F122" i="24"/>
  <c r="G103" i="24"/>
  <c r="F80" i="24"/>
  <c r="G113" i="24"/>
  <c r="E86" i="24"/>
  <c r="G33" i="24"/>
  <c r="E116" i="15"/>
  <c r="G124" i="24"/>
  <c r="E92" i="15"/>
  <c r="E112" i="15"/>
  <c r="E89" i="24"/>
  <c r="E29" i="15"/>
  <c r="E87" i="15"/>
  <c r="G122" i="24"/>
  <c r="G75" i="24"/>
  <c r="E84" i="24"/>
  <c r="E99" i="24"/>
  <c r="G46" i="24"/>
  <c r="G21" i="24"/>
  <c r="F110" i="24"/>
  <c r="G101" i="24"/>
  <c r="F36" i="24"/>
  <c r="G105" i="24"/>
  <c r="E80" i="15"/>
  <c r="E24" i="15"/>
  <c r="F58" i="24"/>
  <c r="E111" i="15"/>
  <c r="E70" i="15"/>
  <c r="E13" i="15"/>
  <c r="E100" i="15"/>
  <c r="F23" i="24"/>
  <c r="F95" i="24"/>
  <c r="E42" i="24"/>
  <c r="E114" i="24"/>
  <c r="E7" i="15"/>
  <c r="E18" i="15"/>
  <c r="F61" i="24"/>
  <c r="E65" i="15"/>
  <c r="E27" i="15"/>
  <c r="E56" i="24"/>
  <c r="E2" i="15"/>
  <c r="E105" i="15"/>
  <c r="F9" i="24"/>
  <c r="F81" i="24"/>
  <c r="G73" i="24"/>
  <c r="F13" i="24"/>
  <c r="F114" i="24"/>
  <c r="G78" i="24"/>
  <c r="E100" i="24"/>
  <c r="E72" i="24"/>
  <c r="E39" i="24"/>
  <c r="E96" i="24"/>
  <c r="E95" i="24"/>
  <c r="G84" i="24"/>
  <c r="G24" i="24"/>
  <c r="F124" i="24"/>
  <c r="G93" i="24"/>
  <c r="F15" i="24"/>
  <c r="E118" i="24"/>
  <c r="F98" i="24"/>
  <c r="G79" i="24"/>
  <c r="F56" i="24"/>
  <c r="G89" i="24"/>
  <c r="E62" i="24"/>
  <c r="E93" i="24"/>
  <c r="E45" i="15"/>
  <c r="E12" i="15"/>
  <c r="G64" i="24"/>
  <c r="E99" i="15"/>
  <c r="E58" i="15"/>
  <c r="E113" i="15"/>
  <c r="E88" i="15"/>
  <c r="E29" i="24"/>
  <c r="E101" i="24"/>
  <c r="F48" i="24"/>
  <c r="F120" i="24"/>
  <c r="E6" i="15"/>
  <c r="E67" i="24"/>
  <c r="E9" i="15"/>
  <c r="E16" i="15"/>
  <c r="G62" i="24"/>
  <c r="E107" i="15"/>
  <c r="E93" i="15"/>
  <c r="G15" i="24"/>
  <c r="G87" i="24"/>
  <c r="E25" i="24"/>
  <c r="G22" i="24"/>
  <c r="E83" i="24"/>
  <c r="E107" i="24"/>
  <c r="E73" i="24"/>
  <c r="E40" i="24"/>
  <c r="E12" i="24"/>
  <c r="E64" i="24"/>
  <c r="E63" i="24"/>
  <c r="G58" i="24"/>
  <c r="E112" i="24"/>
  <c r="F112" i="24"/>
  <c r="G81" i="24"/>
  <c r="F3" i="24"/>
  <c r="E106" i="24"/>
  <c r="F86" i="24"/>
  <c r="G67" i="24"/>
  <c r="F44" i="24"/>
  <c r="G77" i="24"/>
  <c r="E50" i="24"/>
  <c r="E81" i="24"/>
  <c r="E14" i="15"/>
  <c r="G29" i="24"/>
  <c r="F99" i="24"/>
  <c r="G120" i="24"/>
  <c r="G48" i="24"/>
  <c r="G14" i="24"/>
  <c r="E96" i="15"/>
  <c r="E78" i="24"/>
  <c r="G16" i="24"/>
  <c r="E33" i="24"/>
  <c r="G41" i="24"/>
  <c r="F111" i="24"/>
  <c r="F125" i="24"/>
  <c r="F109" i="24"/>
  <c r="E61" i="24"/>
  <c r="E8" i="24"/>
  <c r="E85" i="24"/>
  <c r="E108" i="15"/>
  <c r="F72" i="24"/>
  <c r="E53" i="24"/>
  <c r="F10" i="24"/>
  <c r="E57" i="24"/>
  <c r="G43" i="24"/>
  <c r="E82" i="24"/>
  <c r="E4" i="24"/>
  <c r="F66" i="24"/>
  <c r="G107" i="24"/>
  <c r="G27" i="24"/>
  <c r="F2" i="24"/>
  <c r="E53" i="15"/>
  <c r="E66" i="24"/>
  <c r="G4" i="24"/>
  <c r="E69" i="24"/>
  <c r="G65" i="24"/>
  <c r="G55" i="24"/>
  <c r="E94" i="24"/>
  <c r="G9" i="24"/>
  <c r="E59" i="24"/>
  <c r="E36" i="24"/>
  <c r="F102" i="24"/>
  <c r="E47" i="24"/>
  <c r="F91" i="24"/>
  <c r="F49" i="24"/>
  <c r="F21" i="24"/>
  <c r="E95" i="15"/>
  <c r="E4" i="15"/>
  <c r="F73" i="24"/>
  <c r="F60" i="24"/>
  <c r="E41" i="24"/>
  <c r="E89" i="15"/>
  <c r="E75" i="15"/>
  <c r="G57" i="24"/>
  <c r="E110" i="24"/>
  <c r="F14" i="24"/>
  <c r="G56" i="24"/>
  <c r="F28" i="24"/>
  <c r="F90" i="24"/>
  <c r="G90" i="24"/>
  <c r="G66" i="24"/>
  <c r="F41" i="24"/>
  <c r="F115" i="24"/>
  <c r="G123" i="24"/>
  <c r="E26" i="15"/>
  <c r="G98" i="24"/>
  <c r="E82" i="15"/>
  <c r="E31" i="24"/>
  <c r="E54" i="24"/>
  <c r="F35" i="24"/>
  <c r="E101" i="15"/>
  <c r="G100" i="24"/>
  <c r="E78" i="15"/>
  <c r="F75" i="24"/>
  <c r="E23" i="24"/>
  <c r="E126" i="24"/>
  <c r="G102" i="24"/>
  <c r="F84" i="24"/>
  <c r="G51" i="24"/>
  <c r="F107" i="24"/>
  <c r="G7" i="24"/>
  <c r="G85" i="24"/>
  <c r="E20" i="24"/>
  <c r="E42" i="15"/>
  <c r="E21" i="24"/>
  <c r="F89" i="24"/>
  <c r="F85" i="24"/>
  <c r="E91" i="24"/>
  <c r="E55" i="15"/>
  <c r="G31" i="24"/>
  <c r="F30" i="24"/>
  <c r="F33" i="24"/>
  <c r="E21" i="15"/>
  <c r="E27" i="24"/>
  <c r="E83" i="15"/>
  <c r="E40" i="15"/>
  <c r="F26" i="24"/>
  <c r="E28" i="24"/>
  <c r="F77" i="24"/>
  <c r="E34" i="15"/>
  <c r="E94" i="15"/>
  <c r="F12" i="24"/>
  <c r="E90" i="15"/>
  <c r="G45" i="24"/>
  <c r="G69" i="24"/>
  <c r="F38" i="24"/>
  <c r="G80" i="24"/>
  <c r="F64" i="24"/>
  <c r="E60" i="24"/>
  <c r="F29" i="24"/>
  <c r="G121" i="24"/>
  <c r="F113" i="24"/>
  <c r="G18" i="24"/>
  <c r="G111" i="24"/>
  <c r="E46" i="15"/>
  <c r="G86" i="24"/>
  <c r="E106" i="15"/>
  <c r="E19" i="24"/>
  <c r="E73" i="15"/>
  <c r="E6" i="24"/>
  <c r="E91" i="15"/>
  <c r="G88" i="24"/>
  <c r="E102" i="15"/>
  <c r="F116" i="24"/>
  <c r="G61" i="24"/>
  <c r="G26" i="24"/>
  <c r="E76" i="15"/>
  <c r="F53" i="24"/>
  <c r="E111" i="24"/>
  <c r="F97" i="24"/>
  <c r="E65" i="24"/>
  <c r="E58" i="24"/>
  <c r="F37" i="24"/>
  <c r="E62" i="15"/>
  <c r="E98" i="15"/>
  <c r="E70" i="24"/>
  <c r="F25" i="24"/>
  <c r="E24" i="24"/>
  <c r="E67" i="15"/>
  <c r="G53" i="24"/>
  <c r="F123" i="24"/>
  <c r="E15" i="24"/>
  <c r="G72" i="24"/>
  <c r="E79" i="24"/>
  <c r="F47" i="24"/>
  <c r="E2" i="24"/>
  <c r="G68" i="24"/>
  <c r="G119" i="24"/>
  <c r="E97" i="24"/>
  <c r="E92" i="24"/>
  <c r="E79" i="15"/>
  <c r="E14" i="24"/>
  <c r="F8" i="24"/>
  <c r="F50" i="24"/>
  <c r="G92" i="24"/>
  <c r="F76" i="24"/>
  <c r="E87" i="24"/>
  <c r="F65" i="24"/>
  <c r="F31" i="24"/>
  <c r="E16" i="24"/>
  <c r="F7" i="24"/>
  <c r="F105" i="24"/>
  <c r="E59" i="15"/>
  <c r="E80" i="24"/>
  <c r="E118" i="15"/>
  <c r="E13" i="24"/>
  <c r="E85" i="15"/>
  <c r="E125" i="24"/>
  <c r="E41" i="15"/>
  <c r="E103" i="15"/>
  <c r="F82" i="24"/>
  <c r="E114" i="15"/>
  <c r="G59" i="24"/>
  <c r="E36" i="15"/>
  <c r="G17" i="24"/>
  <c r="G126" i="24"/>
  <c r="E49" i="15"/>
  <c r="G19" i="24"/>
  <c r="G118" i="24"/>
  <c r="G39" i="24"/>
  <c r="F59" i="24"/>
  <c r="E77" i="15"/>
  <c r="E9" i="24"/>
  <c r="F40" i="24"/>
  <c r="G95" i="24"/>
  <c r="F117" i="24"/>
  <c r="G25" i="24"/>
  <c r="E22" i="15"/>
  <c r="F94" i="24"/>
  <c r="E26" i="24"/>
  <c r="F20" i="24"/>
  <c r="F62" i="24"/>
  <c r="G104" i="24"/>
  <c r="F88" i="24"/>
  <c r="E119" i="24"/>
  <c r="F101" i="24"/>
  <c r="F67" i="24"/>
  <c r="E48" i="24"/>
  <c r="F121" i="24"/>
  <c r="G99" i="24"/>
  <c r="G74" i="24"/>
  <c r="E20" i="15"/>
  <c r="E7" i="24"/>
  <c r="E97" i="15"/>
  <c r="F119" i="24"/>
  <c r="E54" i="15"/>
  <c r="E115" i="15"/>
  <c r="G76" i="24"/>
  <c r="E69" i="15"/>
</calcChain>
</file>

<file path=xl/sharedStrings.xml><?xml version="1.0" encoding="utf-8"?>
<sst xmlns="http://schemas.openxmlformats.org/spreadsheetml/2006/main" count="2779" uniqueCount="1097">
  <si>
    <t xml:space="preserve">Etapas </t>
  </si>
  <si>
    <t xml:space="preserve">Riesgos Identificados </t>
  </si>
  <si>
    <t xml:space="preserve">Actividades de Control Potenciales/ Buenas Prácticas </t>
  </si>
  <si>
    <t xml:space="preserve">Configuración del sistema de adquisiciones en la organización </t>
  </si>
  <si>
    <t xml:space="preserve"> </t>
  </si>
  <si>
    <t xml:space="preserve">Distribución de Claves </t>
  </si>
  <si>
    <t xml:space="preserve">[R002]Las claves entregadas para el uso del sistema de adquisiciones no reflejan a los involucrados en las compras. Los verdaderos tomadores de decisiones o “requirentes” están “ocultos”. </t>
  </si>
  <si>
    <t xml:space="preserve">[R003]La estructura de usuarios del sistema de adquisiciones no permite las funciones de control de manera adecuada en el flujo interno del sistema. </t>
  </si>
  <si>
    <t xml:space="preserve">Definición de la Idoneidad del Personal </t>
  </si>
  <si>
    <t xml:space="preserve">[R004]Falta de acreditación del personal que opera el proceso de compras. </t>
  </si>
  <si>
    <t xml:space="preserve">[R005]El personal que opera las compras no cumple con requisitos mínimos o realiza múltiples tareas, lo que le puede generar conflictos de interés. </t>
  </si>
  <si>
    <t xml:space="preserve">[R006]Falta de plan de compra o este no se monitorea.  </t>
  </si>
  <si>
    <t>Etapa</t>
  </si>
  <si>
    <t>Inserción en los Procesos Organizacionales</t>
  </si>
  <si>
    <t xml:space="preserve">Especificaciones Técnicas </t>
  </si>
  <si>
    <t xml:space="preserve">Determinación del </t>
  </si>
  <si>
    <t xml:space="preserve">Procedimiento de contratación </t>
  </si>
  <si>
    <t xml:space="preserve">Elaboración, Aprobación, </t>
  </si>
  <si>
    <t xml:space="preserve">Publicación y Aclaración de Bases </t>
  </si>
  <si>
    <t xml:space="preserve">Subida de Información al Sistema </t>
  </si>
  <si>
    <t xml:space="preserve">   Difusión de la Compra </t>
  </si>
  <si>
    <t xml:space="preserve">Recepción de Ofertas </t>
  </si>
  <si>
    <t xml:space="preserve">Garantías </t>
  </si>
  <si>
    <t>Apertura</t>
  </si>
  <si>
    <t>Evaluación</t>
  </si>
  <si>
    <t xml:space="preserve">Elección Oferente </t>
  </si>
  <si>
    <t xml:space="preserve">Formalización </t>
  </si>
  <si>
    <t>Suscripción del Contrato</t>
  </si>
  <si>
    <t>Pagos y Anticipos</t>
  </si>
  <si>
    <t>Recepción Bienes o Servicios</t>
  </si>
  <si>
    <t xml:space="preserve">Evaluaciones de Bienes o Servicios </t>
  </si>
  <si>
    <t>Control y Seguimiento</t>
  </si>
  <si>
    <r>
      <t xml:space="preserve">Evaluaciones </t>
    </r>
    <r>
      <rPr>
        <i/>
        <sz val="11"/>
        <color theme="1"/>
        <rFont val="Cambria"/>
        <family val="1"/>
      </rPr>
      <t>de Bienes o Servicios</t>
    </r>
    <r>
      <rPr>
        <sz val="11"/>
        <color theme="1"/>
        <rFont val="Cambria"/>
        <family val="1"/>
      </rPr>
      <t xml:space="preserve"> </t>
    </r>
  </si>
  <si>
    <t xml:space="preserve">Determinación del Procedimiento de contratación </t>
  </si>
  <si>
    <t xml:space="preserve">Elaboración, Aprobación, Publicación y Aclaración de Bases </t>
  </si>
  <si>
    <t xml:space="preserve">Difusión de la Compra </t>
  </si>
  <si>
    <t>E01</t>
  </si>
  <si>
    <t>E02</t>
  </si>
  <si>
    <t>E03</t>
  </si>
  <si>
    <t>E04</t>
  </si>
  <si>
    <t>E05</t>
  </si>
  <si>
    <t>E06</t>
  </si>
  <si>
    <t>E07</t>
  </si>
  <si>
    <t>E08</t>
  </si>
  <si>
    <t>E09</t>
  </si>
  <si>
    <t>E10</t>
  </si>
  <si>
    <t>E11</t>
  </si>
  <si>
    <t>E12</t>
  </si>
  <si>
    <t>E13</t>
  </si>
  <si>
    <t>E14</t>
  </si>
  <si>
    <t>E15</t>
  </si>
  <si>
    <t>E16</t>
  </si>
  <si>
    <t>E17</t>
  </si>
  <si>
    <t>E18</t>
  </si>
  <si>
    <t>E19</t>
  </si>
  <si>
    <t>Riesgo</t>
  </si>
  <si>
    <t>ID-Riesgo</t>
  </si>
  <si>
    <t>•	Las organizaciones gubernamentales deben, coordinarse con la Dirección de Compras Públicas, con la finalidad de realizar capacitaciones periódicas respecto del proceso de compras y contrataciones en el Estado, sus requisitos y obligaciones y el rol de los funcionarios en el mismo.
•	En este mismo sentido, es importante que se sigan las recomendaciones y orientaciones que emita la Dirección de Compras, conducentes a difundir buenas prácticas y a fortalecer la probidad en compras públicas, de los proveedores y los compradores. 
•	Por otra parte, deben establecerse procesos de evaluación por parte de la organización, para valorar la forma cómo se está desarrollando el proceso de compras por parte de los funcionarios</t>
  </si>
  <si>
    <t xml:space="preserve">Inserción en los Procesos 
Organizacionales </t>
  </si>
  <si>
    <t xml:space="preserve">Sub procesos </t>
  </si>
  <si>
    <r>
      <t>[</t>
    </r>
    <r>
      <rPr>
        <b/>
        <sz val="11"/>
        <color theme="1"/>
        <rFont val="Cambria"/>
        <family val="1"/>
      </rPr>
      <t>R001</t>
    </r>
    <r>
      <rPr>
        <sz val="11"/>
        <color theme="1"/>
        <rFont val="Cambria"/>
        <family val="1"/>
      </rPr>
      <t xml:space="preserve">]Falta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 </t>
    </r>
  </si>
  <si>
    <r>
      <t>[</t>
    </r>
    <r>
      <rPr>
        <b/>
        <sz val="11"/>
        <color theme="1"/>
        <rFont val="Cambria"/>
        <family val="1"/>
      </rPr>
      <t>R002</t>
    </r>
    <r>
      <rPr>
        <sz val="11"/>
        <color theme="1"/>
        <rFont val="Cambria"/>
        <family val="1"/>
      </rPr>
      <t>]Las claves entregadas para el uso del sistema de adquisiciones no reflejan a los involucrados en las compras. Los verdaderos tomadores de decisiones o “requirentes” están “ocultos”. 
[</t>
    </r>
    <r>
      <rPr>
        <b/>
        <sz val="11"/>
        <color theme="1"/>
        <rFont val="Cambria"/>
        <family val="1"/>
      </rPr>
      <t>R003</t>
    </r>
    <r>
      <rPr>
        <sz val="11"/>
        <color theme="1"/>
        <rFont val="Cambria"/>
        <family val="1"/>
      </rPr>
      <t xml:space="preserve">]La estructura de usuarios del sistema de adquisiciones no permite las funciones de control de manera adecuada en el flujo interno del sistema. </t>
    </r>
  </si>
  <si>
    <r>
      <t>[</t>
    </r>
    <r>
      <rPr>
        <b/>
        <sz val="11"/>
        <color theme="1"/>
        <rFont val="Cambria"/>
        <family val="1"/>
      </rPr>
      <t>R004</t>
    </r>
    <r>
      <rPr>
        <sz val="11"/>
        <color theme="1"/>
        <rFont val="Cambria"/>
        <family val="1"/>
      </rPr>
      <t>]Falta de acreditación del personal que opera el proceso de compras. 
[</t>
    </r>
    <r>
      <rPr>
        <b/>
        <sz val="11"/>
        <color theme="1"/>
        <rFont val="Cambria"/>
        <family val="1"/>
      </rPr>
      <t>R005</t>
    </r>
    <r>
      <rPr>
        <sz val="11"/>
        <color theme="1"/>
        <rFont val="Cambria"/>
        <family val="1"/>
      </rPr>
      <t>]El personal que opera las compras no cumple con requisitos mínimos o realiza múltiples tareas, lo que le puede generar conflictos de interés. 
[</t>
    </r>
    <r>
      <rPr>
        <b/>
        <sz val="11"/>
        <color theme="1"/>
        <rFont val="Cambria"/>
        <family val="1"/>
      </rPr>
      <t>R006</t>
    </r>
    <r>
      <rPr>
        <sz val="11"/>
        <color theme="1"/>
        <rFont val="Cambria"/>
        <family val="1"/>
      </rPr>
      <t xml:space="preserve">]Falta de plan de compra o este no se monitorea.  </t>
    </r>
  </si>
  <si>
    <t>-Las organizaciones gubernamentales deben, coordinarse con la Dirección de Compras Públicas, con la finalidad de realizar capacitaciones periódicas respecto del proceso de compras y contrataciones en el Estado, sus requisitos y obligaciones y el rol de los funcionarios en el mismo.
-En este mismo sentido, es importante que se sigan las recomendaciones y orientaciones que emita la Dirección de Compras, conducentes a difundir buenas prácticas y a fortalecer la probidad en compras públicas, de los proveedores y los compradores. 
-Por otra parte, deben establecerse procesos de evaluación por parte de la organización, para valorar la forma cómo se está desarrollando el proceso de compras por parte de los funcionarios</t>
  </si>
  <si>
    <r>
      <t>·</t>
    </r>
    <r>
      <rPr>
        <sz val="7"/>
        <color theme="1"/>
        <rFont val="Times New Roman"/>
        <family val="1"/>
      </rPr>
      <t xml:space="preserve">       </t>
    </r>
    <r>
      <rPr>
        <sz val="11"/>
        <color theme="1"/>
        <rFont val="Cambria"/>
        <family val="1"/>
      </rPr>
      <t>Las organizaciones gubernamentales deben definir los funcionarios que tendrán las claves para manejar el sistema, considerando que estos funcionarios tengan la jerarquía adecuada para el servicio del cargo.
·       Es necesario que la organización analice cómo estructurar el proceso de compras y que defina una estructura jerárquica del proceso que considere distintos niveles de responsabilidad y supervisión. Esta estructura debe ser formal y estar aprobada por el Jefe de Servicio o su delegado.</t>
    </r>
  </si>
  <si>
    <t xml:space="preserve">Las organizaciones gubernamentales deben designar al personal de compras, teniendo en consideración: 
• El personal debe tener los conocimientos legales, reglamentarios y del proceso de compras necesario para realizar su función. 
• Los funcionarios asignados deben ser monitoreados respecto de los conflictos de intereses y la objetividad que deben mantener.
• Las organizaciones deben establecer procedimientos para que el personal de compras de cuenta de los posibles conflictos de intereses que puedan existir. 
• El personal debe estar acreditado de acuerdo a los requisitos y procedimientos establecidos por ChileCompra.
</t>
  </si>
  <si>
    <t>Subprocesos</t>
  </si>
  <si>
    <t>Actividades de Control Potenciales/ Buenas Prácticas</t>
  </si>
  <si>
    <t>Preparación de la Compra</t>
  </si>
  <si>
    <t xml:space="preserve">Si ello no es posible, puede realizarse una consulta al mercado para tener claro los productos ofertados, costos aproximados, tiempos de entrega, etc. De ello debe quedar constancia por escrito y ser uno de los fundamentos de las especificaciones técnicas. </t>
  </si>
  <si>
    <t xml:space="preserve"> Se debe tener en consideración que el esfuerzo debe ser puesto en especificar performance o soluciones y no descripciones técnicas de los bienes o servicios. </t>
  </si>
  <si>
    <t xml:space="preserve">[R008]Determinación de un procedimiento errado en relación con la naturaleza de la adquisición. </t>
  </si>
  <si>
    <t xml:space="preserve">[R009]Falta de revisión de los convenios marco. </t>
  </si>
  <si>
    <t xml:space="preserve">Las organizaciones gubernamentales deben, a través del departamento de adquisiciones o de la unidad que se encargue de las compras, desarrollar al menos el siguiente procedimiento para determinar cómo adquirir: </t>
  </si>
  <si>
    <t xml:space="preserve">En este sentido, cada organización es responsable de estimar el posible monto de las contrataciones para determinar qué mecanismo corresponde utilizar para la adquisición. </t>
  </si>
  <si>
    <t xml:space="preserve">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t>
  </si>
  <si>
    <t xml:space="preserve">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t>
  </si>
  <si>
    <t xml:space="preserve">Si no compra por convenio marco debe demostrarse que se obtuvieron condiciones más ventajosas que las establecidas en el convenio marco. Estas condiciones deben fundamentarse en factores objetivos tales como: </t>
  </si>
  <si>
    <t xml:space="preserve">De este análisis debe dejarse constancia en un documento que sirva de base a la decisión de no comprar vía convenio marco. </t>
  </si>
  <si>
    <t xml:space="preserve">Por otra parte, es necesario que se defina un procedimiento para monitorear y supervisar el plan de compras que contemple a lo menos: </t>
  </si>
  <si>
    <t xml:space="preserve">Exigencia que se justifiquen las desviaciones dadas en la ejecución, debiendo explicarse los motivos de las compras no programadas o la no realización de las compras planificadas. </t>
  </si>
  <si>
    <t xml:space="preserve">[R010]Falta de aprobación de las bases a través del correspondiente decreto o resolución. </t>
  </si>
  <si>
    <t xml:space="preserve">[R011]Requisitos administrativos sobredimensionados para el requerimiento. </t>
  </si>
  <si>
    <t xml:space="preserve">[R012]Falta de claridad de las bases, ambigüedad. </t>
  </si>
  <si>
    <t xml:space="preserve">[R013]Falta de certificado de disponibilidad presupuestaria firmado. </t>
  </si>
  <si>
    <t xml:space="preserve">[R014]Falta de contenido mínimo de las bases (Art. 22 Reglamento Ley de Compras). </t>
  </si>
  <si>
    <t xml:space="preserve">[R015]Falta de establecimiento de mecanismos de resolución de empate en las bases. </t>
  </si>
  <si>
    <t xml:space="preserve">[R016]Restricción en los documentos que pueden ser entregados como garantía. </t>
  </si>
  <si>
    <t xml:space="preserve">[R017]Incluir las bases requisitos de participación distintos a los expresamente dispuestos por Ley (Art. 4 Ley de Compras). </t>
  </si>
  <si>
    <t xml:space="preserve">[R018]Falta especificar criterios de evaluación en las bases o definir criterios de evaluación que no son objetivos. </t>
  </si>
  <si>
    <t xml:space="preserve">[R019]Falta de mecanismos de asignación de puntajes objetivos. </t>
  </si>
  <si>
    <t xml:space="preserve">[R020]Falta de claridad de la regla de adjudicación. </t>
  </si>
  <si>
    <t>[R021]Solicitud de documentos innecesarios, por ejemplo, exigencia de antecedentes que se encuentran en Registro de Proveedores, en caso de proveedores inscritos en él.</t>
  </si>
  <si>
    <t xml:space="preserve">Las organizaciones gubernamentales deben definir un procedimiento para elaborar las bases que contemple diversas fases de confección y revisión de las mismas, considerando que: </t>
  </si>
  <si>
    <t xml:space="preserve">En casos de prestación de servicios habituales que se provean por licitación o contratación periódica, debe siempre considerarse el criterio relativo a las mejores condiciones de empleo y remuneraciones. </t>
  </si>
  <si>
    <t xml:space="preserve">Las bases deberían ser revisadas al menos por la unidad jurídica de la organización para verificar que no estén infringiendo los principios de igualdad y no discriminación. </t>
  </si>
  <si>
    <t xml:space="preserve">Las bases deben revisarse teniendo en cuenta que deben contener como mínimo (artículo 22 del Reglamento de la Ley de Compras): </t>
  </si>
  <si>
    <t xml:space="preserve">[R022]Falta de información del proceso en el sistema de compras públicas, sin considerar las excepciones legales. </t>
  </si>
  <si>
    <t xml:space="preserve">[R023]Subida de información incompleta, errónea o contradictoria al sistema de compras públicas.  </t>
  </si>
  <si>
    <t xml:space="preserve">[R024]Que no se publique el acta de evaluación de las ofertas y/o que dentro del acta no se publique el cuadro de evaluación de las ofertas.  </t>
  </si>
  <si>
    <t>[R025]Que dentro de la información no se cuente con la resolución de adjudicación debidamente firmada que explique claramente los criterios aplicados.</t>
  </si>
  <si>
    <t xml:space="preserve">[R026]Entrega de información privilegiada a un potencial proveedor por sobre otro. </t>
  </si>
  <si>
    <t xml:space="preserve">[R027]Falta de publicación adecuada de la compra. </t>
  </si>
  <si>
    <t>(no aparece propuesta de control)</t>
  </si>
  <si>
    <t>Selección</t>
  </si>
  <si>
    <t xml:space="preserve">[R028]Falta de tiempos adecuados para las aclaraciones. </t>
  </si>
  <si>
    <t xml:space="preserve">[R029]Falta de respuesta oportuna (aclaraciones). </t>
  </si>
  <si>
    <t xml:space="preserve">Las organizaciones gubernamentales deben definir tiempos razonables para las aclaraciones, considerando que: </t>
  </si>
  <si>
    <t>No se pueden mantener otros contactos con los oferentes, salvo las aclaraciones, visitas a terreno y otros establecidos en las bases.</t>
  </si>
  <si>
    <t xml:space="preserve">[R030]Garantías con insuficiente cobertura para la seriedad de la oferta o de fiel cumplimiento. </t>
  </si>
  <si>
    <t xml:space="preserve">[R031]Falta de garantía de fiel cumplimiento si corresponde por monto y estipulado en bases. </t>
  </si>
  <si>
    <t xml:space="preserve">[R032]Garantía con plazos de vigencia menores a lo regulado. </t>
  </si>
  <si>
    <t xml:space="preserve">[R033]Garantías sobredimensionadas (excesivas) para el requerimiento. </t>
  </si>
  <si>
    <t xml:space="preserve">[R034]Falta de sistema de control para la gestión y mantención de las garantías. </t>
  </si>
  <si>
    <t xml:space="preserve">Se recomienda a las organizaciones gubernamentales considerar garantías para los procesos de compras de bienes o servicios, considerando que: </t>
  </si>
  <si>
    <t xml:space="preserve">Bajo las 2.000 UTM, la organización debe ponderar si solicita garantía de seriedad de la oferta, ya que hay que recordar que bajo esos montos no es obligatorio y más bien pueden tender a generar desincentivos para los proveedores. </t>
  </si>
  <si>
    <t xml:space="preserve">[R035]Falta de apertura en un solo acto, cuando se trate de licitación en una etapa. </t>
  </si>
  <si>
    <t xml:space="preserve">[R036]Deficiencias en la apertura. </t>
  </si>
  <si>
    <t xml:space="preserve">[R037]Eliminación de ofertas que no corresponde por criterio formalista. </t>
  </si>
  <si>
    <t xml:space="preserve">[R038]Falta disponibilidad de ofertas en el sistema de información. </t>
  </si>
  <si>
    <t xml:space="preserve">[R039]Falta de una justificación clara para desestimar la (s) oferta (s). </t>
  </si>
  <si>
    <t xml:space="preserve">Las organizaciones gubernamentales deben tomar todas las medidas que apoyen la transparencia de la apertura de las ofertas, considerando que: </t>
  </si>
  <si>
    <t xml:space="preserve">[R040]Deficiencia en la evaluación de los oferentes. </t>
  </si>
  <si>
    <t xml:space="preserve">[R041]Falta de explicación en los cuadros comparativos que expliquen la lógica aplicada. </t>
  </si>
  <si>
    <t xml:space="preserve">[R042]Falta o deficiencias en los cuadros comparativos. </t>
  </si>
  <si>
    <t xml:space="preserve">[R043]Deficiencias en los criterios de evaluación definidos. </t>
  </si>
  <si>
    <t xml:space="preserve">[R044]Falta de verificación o acreditación del cumplimiento de los criterios. </t>
  </si>
  <si>
    <t xml:space="preserve">[R045]Falta de comisiones de evaluación. </t>
  </si>
  <si>
    <t xml:space="preserve">[R046]Falta de actas de evaluación o formalidad de las mismas (firmas faltantes). </t>
  </si>
  <si>
    <t xml:space="preserve">[R047]Actas de evaluación no explicativas. </t>
  </si>
  <si>
    <t xml:space="preserve">[R048]Falta de evaluación técnica o económica de la propuesta. </t>
  </si>
  <si>
    <t>[R049]Deficiencias en la asignación de puntos en los factores o subfactores de evaluación.</t>
  </si>
  <si>
    <t xml:space="preserve">La organización gubernamental debe establecer mecanismos de evaluación de las ofertas recibidas, considerando:  </t>
  </si>
  <si>
    <t>Adjudicación</t>
  </si>
  <si>
    <t xml:space="preserve">[R050]Declaración de licitación desierta sin justificación. </t>
  </si>
  <si>
    <t xml:space="preserve">[R051]Rechazo de oferentes sin justificación. </t>
  </si>
  <si>
    <t xml:space="preserve">[R052]Contratación directa sin justificación. </t>
  </si>
  <si>
    <t xml:space="preserve">[R053]Vulneración principio igualdad de los oferentes. </t>
  </si>
  <si>
    <t xml:space="preserve">[R054]Falta de acreditación de la causal “urgencia” en trato directo. </t>
  </si>
  <si>
    <t xml:space="preserve">[R055]Falta o vigencia de acreditación de la causal “proveedor único”. </t>
  </si>
  <si>
    <t xml:space="preserve">[R056]Falta de acreditación de la causal de trato directo de acuerdo al artículo 8 de la Ley 19.886 y artículo 10 del reglamento de la misma Ley. </t>
  </si>
  <si>
    <t xml:space="preserve">[R057]Falta de acreditación de la “condición más ventajosa” fuera de convenio marco. </t>
  </si>
  <si>
    <t xml:space="preserve">[R058]Se establecen requisitos que atenta contra la libre concurrencia de los oferentes. </t>
  </si>
  <si>
    <t xml:space="preserve">[R059]Falta de respaldo de “oferta más conveniente”. </t>
  </si>
  <si>
    <t xml:space="preserve">[R060]Falta de información a la DCCP de la condición de “oferta más conveniente”. </t>
  </si>
  <si>
    <t xml:space="preserve">[R061]No se escoge la oferta más económica sin explicación o sin otros criterios. </t>
  </si>
  <si>
    <t xml:space="preserve">[R062]Diferencias entre los criterios de elección y lo definido en las bases. </t>
  </si>
  <si>
    <t xml:space="preserve">[R063]Falta de sujeción estricta a lo dispuesto en las bases. </t>
  </si>
  <si>
    <t xml:space="preserve">[R064]Falta de cumplimiento de los plazos de evaluación y adjudicación. </t>
  </si>
  <si>
    <t xml:space="preserve">[R065]Falta de oportunidad en la devolución oportuna de boletas de garantía de seriedad de la oferta. </t>
  </si>
  <si>
    <t>[R029]Falta de respuesta o falta de oportunidad en la respuesta a las consultas en el proceso.</t>
  </si>
  <si>
    <t xml:space="preserve">La organización gubernamental debe establecer en su manual, procedimientos de evaluación de las ofertas y selección del oferente adjudicado, posteriormente al proceso de evaluación al cual se sometieron las ofertas. Este procedimiento debe considerar al menos: </t>
  </si>
  <si>
    <t xml:space="preserve">La organización debe establecer procedimientos para concretar el trato o contratación directa, dichos procedimientos deben considerar: </t>
  </si>
  <si>
    <t xml:space="preserve">[R066]Contrato adjudicado previo a la publicación de la adjudicación. </t>
  </si>
  <si>
    <t xml:space="preserve">[R067]Errores en la imputación presupuestaria. </t>
  </si>
  <si>
    <t xml:space="preserve">[R068]Faltan antecedentes para formalización. </t>
  </si>
  <si>
    <t xml:space="preserve">[R069]Lentitud en la tramitación que infringe el principio de celeridad. </t>
  </si>
  <si>
    <t>[R070]Falta de oportuna respuesta de solicitudes de información de empresas no adjudicadas.</t>
  </si>
  <si>
    <t xml:space="preserve">Las organizaciones gubernamentales deberán tener sus propios procedimientos para la formalización de las contrataciones, sin embargo deben considerar: </t>
  </si>
  <si>
    <t xml:space="preserve">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t>
  </si>
  <si>
    <t xml:space="preserve">[R071]Inicio de los servicios o entrega de los bienes sin estar formalizada la aprobación del contrato. </t>
  </si>
  <si>
    <t xml:space="preserve">[R072]Errores en los contratos. </t>
  </si>
  <si>
    <t xml:space="preserve">[R073]Elaboración errónea de Contratos de suministros con cláusula de renovación automática, sin que se justifique o se defina en las bases o contrato o excede de una vez. </t>
  </si>
  <si>
    <t xml:space="preserve">[R074]Falta de personería. </t>
  </si>
  <si>
    <t xml:space="preserve">[R075]Órdenes de compra emitidas sin contrato firmado. </t>
  </si>
  <si>
    <t xml:space="preserve">[R076]Órdenes de compra emitidas y no aceptadas por el proveedor. </t>
  </si>
  <si>
    <t xml:space="preserve">[R077]Falta de publicación de los contratos en las plataformas que ChileCompra disponga para este efecto. </t>
  </si>
  <si>
    <t>[R078]Demoras en la suscripción de los contratos.</t>
  </si>
  <si>
    <t xml:space="preserve">Las organizaciones gubernamentales deben elaborar procedimientos para la suscripción de los contratos en el marco del proceso de adquisiciones, los que deben considerar: </t>
  </si>
  <si>
    <t>Cuando se emitan órdenes de compra, estas deben ser seguidas para determinar si son aceptadas por el proveedor, en caso contrario, transcurrido el plazo legal, la compra debe retrotraerse y anularse la orden, de manera de poder emitir órdenes a favor de otro proveedor</t>
  </si>
  <si>
    <t>Ejecución y Seguimiento</t>
  </si>
  <si>
    <t xml:space="preserve">[R079]Pagos indebidos sin cumplimiento del contrato, entrega del bien o servicio. </t>
  </si>
  <si>
    <t xml:space="preserve">[R080]Deficiencias administrativas en la entrega del anticipo. </t>
  </si>
  <si>
    <t xml:space="preserve">[R081]Entrega de anticipos mayores a lo autorizado. </t>
  </si>
  <si>
    <t xml:space="preserve">[R082]Entrega de anticipos con garantías que no cubren el total del monto anticipado. </t>
  </si>
  <si>
    <t>[R083]Falta de recepción conforme e hitos de pago.</t>
  </si>
  <si>
    <t xml:space="preserve">Cada organización gubernamental debe definir en las bases y en el contrato la forma, plazo, modalidades y montos de los pagos a realizar en virtud de la compra de bienes o servicios, tal definición debe considerar: </t>
  </si>
  <si>
    <t xml:space="preserve">Cada organización gubernamental tendrá sus procedimientos acerca de los anticipos conforme a la Ley de Compras y Contrataciones y su Reglamento, estos deben considerar al menos:  </t>
  </si>
  <si>
    <t xml:space="preserve">[R084]Falta de constancia de la recepción de bienes ni de su conformidad. </t>
  </si>
  <si>
    <t>[R085]Falta de responsable designado para la recepción de bienes o servicios.</t>
  </si>
  <si>
    <t>[R086]Falta de evaluación de los bienes o servicios adquiridos o falta de constancia de la misma.</t>
  </si>
  <si>
    <t xml:space="preserve">Las organizaciones gubernamentales deben dictar procedimientos para evaluar si los bienes o servicios adquiridos corresponden a los requerimientos de la entidad y si fueron satisfactorios en cuanto a calidad, precio y otros factores. Estos procedimientos deben considerar: </t>
  </si>
  <si>
    <t xml:space="preserve">[R087]Falta segregación de funciones en el proceso de compras </t>
  </si>
  <si>
    <t xml:space="preserve">[R088]Falta de seguimiento oportuno o deficiente definición del control y seguimiento. </t>
  </si>
  <si>
    <t xml:space="preserve">Falta de adopción de medidas correctivas y/o preventivas en forma oportuna e integral. </t>
  </si>
  <si>
    <t xml:space="preserve">Las organizaciones gubernamentales deben dictar los procedimientos de control y seguimiento relacionados con compras y adquisiciones, que les permitan mantener los riesgos del procesos dentro de los niveles aceptables, en especial: </t>
  </si>
  <si>
    <r>
      <t>[R007]</t>
    </r>
    <r>
      <rPr>
        <sz val="11"/>
        <color theme="1"/>
        <rFont val="Cambria"/>
        <family val="1"/>
      </rPr>
      <t xml:space="preserve">Falta de definición previa de especificaciones técnicas del bien o servicio a contratar. </t>
    </r>
    <r>
      <rPr>
        <b/>
        <sz val="11"/>
        <color theme="1"/>
        <rFont val="Cambria"/>
        <family val="1"/>
      </rPr>
      <t>Sub</t>
    </r>
    <r>
      <rPr>
        <sz val="11"/>
        <color theme="1"/>
        <rFont val="Cambria"/>
        <family val="1"/>
      </rPr>
      <t xml:space="preserve"> especificación o </t>
    </r>
    <r>
      <rPr>
        <b/>
        <sz val="11"/>
        <color theme="1"/>
        <rFont val="Cambria"/>
        <family val="1"/>
      </rPr>
      <t>sobre</t>
    </r>
    <r>
      <rPr>
        <sz val="11"/>
        <color theme="1"/>
        <rFont val="Cambria"/>
        <family val="1"/>
      </rPr>
      <t xml:space="preserve"> especificación.  </t>
    </r>
  </si>
  <si>
    <r>
      <t>•</t>
    </r>
    <r>
      <rPr>
        <sz val="7"/>
        <color rgb="FF000000"/>
        <rFont val="Times New Roman"/>
        <family val="1"/>
      </rPr>
      <t xml:space="preserve">       </t>
    </r>
    <r>
      <rPr>
        <sz val="11"/>
        <color theme="1"/>
        <rFont val="Cambria"/>
        <family val="1"/>
      </rPr>
      <t xml:space="preserve">Calidad que se espera del bien o servicio. </t>
    </r>
  </si>
  <si>
    <r>
      <t>•</t>
    </r>
    <r>
      <rPr>
        <sz val="7"/>
        <color rgb="FF000000"/>
        <rFont val="Times New Roman"/>
        <family val="1"/>
      </rPr>
      <t xml:space="preserve">       </t>
    </r>
    <r>
      <rPr>
        <sz val="11"/>
        <color theme="1"/>
        <rFont val="Cambria"/>
        <family val="1"/>
      </rPr>
      <t xml:space="preserve">Características técnicas del bien o especificaciones del servicio a adquirir. </t>
    </r>
  </si>
  <si>
    <r>
      <t>•</t>
    </r>
    <r>
      <rPr>
        <sz val="7"/>
        <color rgb="FF000000"/>
        <rFont val="Times New Roman"/>
        <family val="1"/>
      </rPr>
      <t xml:space="preserve">       </t>
    </r>
    <r>
      <rPr>
        <sz val="11"/>
        <color theme="1"/>
        <rFont val="Cambria"/>
        <family val="1"/>
      </rPr>
      <t xml:space="preserve">Otros requerimientos adicionales. </t>
    </r>
  </si>
  <si>
    <r>
      <t xml:space="preserve">En las licitaciones de gran complejidad o sobre las 5.000 UTM, </t>
    </r>
    <r>
      <rPr>
        <b/>
        <sz val="11"/>
        <color theme="1"/>
        <rFont val="Cambria"/>
        <family val="1"/>
      </rPr>
      <t>antes de elaborar las bases,</t>
    </r>
    <r>
      <rPr>
        <sz val="11"/>
        <color theme="1"/>
        <rFont val="Cambria"/>
        <family val="1"/>
      </rPr>
      <t xml:space="preserve"> </t>
    </r>
    <r>
      <rPr>
        <b/>
        <i/>
        <sz val="11"/>
        <color theme="1"/>
        <rFont val="Cambria"/>
        <family val="1"/>
      </rPr>
      <t>las entidades deben obtener y analizar información acerca de los bienes o servicios requeridos</t>
    </r>
    <r>
      <rPr>
        <sz val="11"/>
        <color theme="1"/>
        <rFont val="Cambria"/>
        <family val="1"/>
      </rPr>
      <t xml:space="preserve">, sus precios, costos asociados u otras características, pudiendo usar para ello procedimientos formales de consultas al mercado. </t>
    </r>
  </si>
  <si>
    <r>
      <t>[R008]</t>
    </r>
    <r>
      <rPr>
        <sz val="11"/>
        <color theme="1"/>
        <rFont val="Cambria"/>
        <family val="1"/>
      </rPr>
      <t xml:space="preserve">Determinación de un procedimiento errado en relación con la naturaleza de la adquisición. </t>
    </r>
  </si>
  <si>
    <r>
      <t>[R009]</t>
    </r>
    <r>
      <rPr>
        <sz val="11"/>
        <color theme="1"/>
        <rFont val="Cambria"/>
        <family val="1"/>
      </rPr>
      <t xml:space="preserve">Falta de revisión de los convenios marco. </t>
    </r>
  </si>
  <si>
    <r>
      <t>[R006]</t>
    </r>
    <r>
      <rPr>
        <sz val="11"/>
        <color theme="1"/>
        <rFont val="Cambria"/>
        <family val="1"/>
      </rPr>
      <t xml:space="preserve">Falta de plan de compra o este no se monitorea.  </t>
    </r>
  </si>
  <si>
    <r>
      <t>•</t>
    </r>
    <r>
      <rPr>
        <sz val="7"/>
        <color rgb="FF000000"/>
        <rFont val="Times New Roman"/>
        <family val="1"/>
      </rPr>
      <t xml:space="preserve">       </t>
    </r>
    <r>
      <rPr>
        <sz val="11"/>
        <color theme="1"/>
        <rFont val="Cambria"/>
        <family val="1"/>
      </rPr>
      <t xml:space="preserve">Revisión del plan de compras. Respecto de los bienes y servicios planificados existen algunas causales que no son aplicables (urgencia). </t>
    </r>
  </si>
  <si>
    <r>
      <t>•</t>
    </r>
    <r>
      <rPr>
        <sz val="7"/>
        <color rgb="FF000000"/>
        <rFont val="Times New Roman"/>
        <family val="1"/>
      </rPr>
      <t xml:space="preserve">       </t>
    </r>
    <r>
      <rPr>
        <sz val="11"/>
        <color theme="1"/>
        <rFont val="Cambria"/>
        <family val="1"/>
      </rPr>
      <t xml:space="preserve">Identificar los montos involucrados en el proceso de compra. </t>
    </r>
  </si>
  <si>
    <r>
      <t>•</t>
    </r>
    <r>
      <rPr>
        <sz val="7"/>
        <color rgb="FF000000"/>
        <rFont val="Times New Roman"/>
        <family val="1"/>
      </rPr>
      <t xml:space="preserve">       </t>
    </r>
    <r>
      <rPr>
        <sz val="11"/>
        <color theme="1"/>
        <rFont val="Cambria"/>
        <family val="1"/>
      </rPr>
      <t xml:space="preserve">Identificar proveedores. </t>
    </r>
  </si>
  <si>
    <r>
      <t>•</t>
    </r>
    <r>
      <rPr>
        <sz val="7"/>
        <color rgb="FF000000"/>
        <rFont val="Times New Roman"/>
        <family val="1"/>
      </rPr>
      <t xml:space="preserve">       </t>
    </r>
    <r>
      <rPr>
        <sz val="11"/>
        <color theme="1"/>
        <rFont val="Cambria"/>
        <family val="1"/>
      </rPr>
      <t xml:space="preserve">Identificar si el producto es exclusivo o común. </t>
    </r>
  </si>
  <si>
    <r>
      <t>•</t>
    </r>
    <r>
      <rPr>
        <sz val="7"/>
        <color rgb="FF000000"/>
        <rFont val="Times New Roman"/>
        <family val="1"/>
      </rPr>
      <t xml:space="preserve">       </t>
    </r>
    <r>
      <rPr>
        <sz val="11"/>
        <color theme="1"/>
        <rFont val="Cambria"/>
        <family val="1"/>
      </rPr>
      <t xml:space="preserve">Identificar plazos máximos de satisfacción del requerimiento. </t>
    </r>
  </si>
  <si>
    <r>
      <t>•</t>
    </r>
    <r>
      <rPr>
        <sz val="7"/>
        <color rgb="FF000000"/>
        <rFont val="Times New Roman"/>
        <family val="1"/>
      </rPr>
      <t xml:space="preserve">       </t>
    </r>
    <r>
      <rPr>
        <sz val="11"/>
        <color theme="1"/>
        <rFont val="Cambria"/>
        <family val="1"/>
      </rPr>
      <t xml:space="preserve">Obtener menor plazo. </t>
    </r>
  </si>
  <si>
    <r>
      <t>•</t>
    </r>
    <r>
      <rPr>
        <sz val="7"/>
        <color rgb="FF000000"/>
        <rFont val="Times New Roman"/>
        <family val="1"/>
      </rPr>
      <t xml:space="preserve">       </t>
    </r>
    <r>
      <rPr>
        <sz val="11"/>
        <color theme="1"/>
        <rFont val="Cambria"/>
        <family val="1"/>
      </rPr>
      <t xml:space="preserve">Obtener mejores garantías. </t>
    </r>
  </si>
  <si>
    <r>
      <t>•</t>
    </r>
    <r>
      <rPr>
        <sz val="7"/>
        <color rgb="FF000000"/>
        <rFont val="Times New Roman"/>
        <family val="1"/>
      </rPr>
      <t xml:space="preserve">       </t>
    </r>
    <r>
      <rPr>
        <sz val="11"/>
        <color theme="1"/>
        <rFont val="Cambria"/>
        <family val="1"/>
      </rPr>
      <t xml:space="preserve">Obtener mejor calidad en los productos o servicios. </t>
    </r>
  </si>
  <si>
    <r>
      <t>•</t>
    </r>
    <r>
      <rPr>
        <sz val="7"/>
        <color rgb="FF000000"/>
        <rFont val="Times New Roman"/>
        <family val="1"/>
      </rPr>
      <t xml:space="preserve">       </t>
    </r>
    <r>
      <rPr>
        <sz val="11"/>
        <color theme="1"/>
        <rFont val="Cambria"/>
        <family val="1"/>
      </rPr>
      <t xml:space="preserve">Obtener un mejor precio de los bienes y servicios. </t>
    </r>
  </si>
  <si>
    <r>
      <t>•</t>
    </r>
    <r>
      <rPr>
        <sz val="7"/>
        <color rgb="FF000000"/>
        <rFont val="Times New Roman"/>
        <family val="1"/>
      </rPr>
      <t xml:space="preserve">       </t>
    </r>
    <r>
      <rPr>
        <sz val="11"/>
        <color theme="1"/>
        <rFont val="Cambria"/>
        <family val="1"/>
      </rPr>
      <t xml:space="preserve">Responsable de efectuar el monitoreo. </t>
    </r>
  </si>
  <si>
    <r>
      <t>•</t>
    </r>
    <r>
      <rPr>
        <sz val="7"/>
        <color rgb="FF000000"/>
        <rFont val="Times New Roman"/>
        <family val="1"/>
      </rPr>
      <t xml:space="preserve">       </t>
    </r>
    <r>
      <rPr>
        <sz val="11"/>
        <color theme="1"/>
        <rFont val="Cambria"/>
        <family val="1"/>
      </rPr>
      <t xml:space="preserve">Periodicidad del monitoreo. </t>
    </r>
  </si>
  <si>
    <r>
      <t>•</t>
    </r>
    <r>
      <rPr>
        <sz val="7"/>
        <color rgb="FF000000"/>
        <rFont val="Times New Roman"/>
        <family val="1"/>
      </rPr>
      <t xml:space="preserve">       </t>
    </r>
    <r>
      <rPr>
        <sz val="11"/>
        <color theme="1"/>
        <rFont val="Cambria"/>
        <family val="1"/>
      </rPr>
      <t xml:space="preserve">Comparación entre lo programado en el plan y la ejecución real de las compras en forma mensual o con otra periodicidad que se determine. </t>
    </r>
  </si>
  <si>
    <r>
      <t>•</t>
    </r>
    <r>
      <rPr>
        <sz val="7"/>
        <color rgb="FF000000"/>
        <rFont val="Times New Roman"/>
        <family val="1"/>
      </rPr>
      <t xml:space="preserve">      </t>
    </r>
    <r>
      <rPr>
        <sz val="11"/>
        <color theme="1"/>
        <rFont val="Cambria"/>
        <family val="1"/>
      </rPr>
      <t xml:space="preserve">Exigencia de actualizar el plan de compras e informar al Jefe de Servicio el avance del plan y la ejecución del presupuesto de compras. </t>
    </r>
  </si>
  <si>
    <r>
      <t>•</t>
    </r>
    <r>
      <rPr>
        <sz val="7"/>
        <color rgb="FF000000"/>
        <rFont val="Times New Roman"/>
        <family val="1"/>
      </rPr>
      <t xml:space="preserve">      </t>
    </r>
    <r>
      <rPr>
        <sz val="11"/>
        <color theme="1"/>
        <rFont val="Cambria"/>
        <family val="1"/>
      </rPr>
      <t xml:space="preserve">Definir obligatoriedad de informes y reportes periódicos del avance del plan de compras. </t>
    </r>
  </si>
  <si>
    <r>
      <t>[R010]</t>
    </r>
    <r>
      <rPr>
        <sz val="11"/>
        <color theme="1"/>
        <rFont val="Cambria"/>
        <family val="1"/>
      </rPr>
      <t xml:space="preserve">Falta de aprobación de las bases a través del correspondiente decreto o resolución. </t>
    </r>
  </si>
  <si>
    <r>
      <t>[R011]</t>
    </r>
    <r>
      <rPr>
        <sz val="11"/>
        <color theme="1"/>
        <rFont val="Cambria"/>
        <family val="1"/>
      </rPr>
      <t xml:space="preserve">Requisitos administrativos sobredimensionados para el requerimiento. </t>
    </r>
  </si>
  <si>
    <r>
      <t>[R012]</t>
    </r>
    <r>
      <rPr>
        <sz val="11"/>
        <color theme="1"/>
        <rFont val="Cambria"/>
        <family val="1"/>
      </rPr>
      <t xml:space="preserve">Falta de claridad de las bases, ambigüedad. </t>
    </r>
  </si>
  <si>
    <r>
      <t>[R013]</t>
    </r>
    <r>
      <rPr>
        <sz val="11"/>
        <color theme="1"/>
        <rFont val="Cambria"/>
        <family val="1"/>
      </rPr>
      <t xml:space="preserve">Falta de certificado de disponibilidad presupuestaria firmado. </t>
    </r>
  </si>
  <si>
    <r>
      <t>[R014]</t>
    </r>
    <r>
      <rPr>
        <sz val="11"/>
        <color theme="1"/>
        <rFont val="Cambria"/>
        <family val="1"/>
      </rPr>
      <t xml:space="preserve">Falta de contenido mínimo de las bases (Art. 22 Reglamento Ley de Compras). </t>
    </r>
  </si>
  <si>
    <r>
      <t>[R015]</t>
    </r>
    <r>
      <rPr>
        <sz val="11"/>
        <color theme="1"/>
        <rFont val="Cambria"/>
        <family val="1"/>
      </rPr>
      <t xml:space="preserve">Falta de establecimiento de mecanismos de resolución de empate en las bases. </t>
    </r>
  </si>
  <si>
    <r>
      <t>[R016]</t>
    </r>
    <r>
      <rPr>
        <sz val="11"/>
        <color theme="1"/>
        <rFont val="Cambria"/>
        <family val="1"/>
      </rPr>
      <t xml:space="preserve">Restricción en los documentos que pueden ser entregados como garantía. </t>
    </r>
  </si>
  <si>
    <r>
      <t>[R017]</t>
    </r>
    <r>
      <rPr>
        <sz val="11"/>
        <color theme="1"/>
        <rFont val="Cambria"/>
        <family val="1"/>
      </rPr>
      <t xml:space="preserve">Incluir las bases requisitos de participación distintos a los expresamente dispuestos por Ley (Art. 4 Ley de Compras). </t>
    </r>
  </si>
  <si>
    <r>
      <t>[R018]</t>
    </r>
    <r>
      <rPr>
        <sz val="11"/>
        <color theme="1"/>
        <rFont val="Cambria"/>
        <family val="1"/>
      </rPr>
      <t xml:space="preserve">Falta especificar criterios de evaluación en las bases o definir criterios de evaluación que no son objetivos. </t>
    </r>
  </si>
  <si>
    <r>
      <t>[R019]</t>
    </r>
    <r>
      <rPr>
        <sz val="11"/>
        <color theme="1"/>
        <rFont val="Cambria"/>
        <family val="1"/>
      </rPr>
      <t xml:space="preserve">Falta de mecanismos de asignación de puntajes objetivos. </t>
    </r>
  </si>
  <si>
    <r>
      <t>[R020</t>
    </r>
    <r>
      <rPr>
        <sz val="11"/>
        <color theme="1"/>
        <rFont val="Cambria"/>
        <family val="1"/>
      </rPr>
      <t xml:space="preserve">]Falta de claridad de la regla de adjudicación. </t>
    </r>
  </si>
  <si>
    <r>
      <t>[R021]</t>
    </r>
    <r>
      <rPr>
        <sz val="11"/>
        <color theme="1"/>
        <rFont val="Cambria"/>
        <family val="1"/>
      </rPr>
      <t>Solicitud de documentos innecesarios, por ejemplo, exigencia de antecedentes que se encuentran en Registro de Proveedores, en caso de proveedores inscritos en él.</t>
    </r>
  </si>
  <si>
    <r>
      <t>•</t>
    </r>
    <r>
      <rPr>
        <sz val="7"/>
        <color rgb="FF000000"/>
        <rFont val="Times New Roman"/>
        <family val="1"/>
      </rPr>
      <t xml:space="preserve">     </t>
    </r>
    <r>
      <rPr>
        <sz val="11"/>
        <color theme="1"/>
        <rFont val="Cambria"/>
        <family val="1"/>
      </rPr>
      <t xml:space="preserve">Las bases siempre deben ser aprobadas por un acto administrativo de la autoridad competente. </t>
    </r>
  </si>
  <si>
    <r>
      <t>•</t>
    </r>
    <r>
      <rPr>
        <sz val="7"/>
        <color rgb="FF000000"/>
        <rFont val="Times New Roman"/>
        <family val="1"/>
      </rPr>
      <t xml:space="preserve">     </t>
    </r>
    <r>
      <rPr>
        <sz val="11"/>
        <color theme="1"/>
        <rFont val="Cambria"/>
        <family val="1"/>
      </rPr>
      <t xml:space="preserve">Las bases deben considerar requisitos administrativos que sean acordes a los bienes a comprar y a los montos que se van a gastar. </t>
    </r>
  </si>
  <si>
    <r>
      <t>•</t>
    </r>
    <r>
      <rPr>
        <sz val="7"/>
        <color rgb="FF000000"/>
        <rFont val="Times New Roman"/>
        <family val="1"/>
      </rPr>
      <t xml:space="preserve">     </t>
    </r>
    <r>
      <rPr>
        <sz val="11"/>
        <color theme="1"/>
        <rFont val="Cambria"/>
        <family val="1"/>
      </rPr>
      <t xml:space="preserve">Las bases deben ser definidas en lenguaje claro y sin cláusulas inconsistentes entre sí. </t>
    </r>
  </si>
  <si>
    <r>
      <t>•</t>
    </r>
    <r>
      <rPr>
        <sz val="7"/>
        <color rgb="FF000000"/>
        <rFont val="Times New Roman"/>
        <family val="1"/>
      </rPr>
      <t xml:space="preserve">     </t>
    </r>
    <r>
      <rPr>
        <sz val="11"/>
        <color theme="1"/>
        <rFont val="Cambria"/>
        <family val="1"/>
      </rPr>
      <t xml:space="preserve">Cuando sea aplicable, podrán contener los criterios y ponderaciones que se asignen a los oferentes, derivados de materia de alto impacto social. </t>
    </r>
  </si>
  <si>
    <r>
      <t>•</t>
    </r>
    <r>
      <rPr>
        <sz val="7"/>
        <color rgb="FF000000"/>
        <rFont val="Times New Roman"/>
        <family val="1"/>
      </rPr>
      <t xml:space="preserve">     </t>
    </r>
    <r>
      <rPr>
        <sz val="11"/>
        <color theme="1"/>
        <rFont val="Cambria"/>
        <family val="1"/>
      </rPr>
      <t xml:space="preserve">Las materias de alto impacto social serán entre otras, las que privilegien el medio ambiente, la contratación de personas en discapacidad o vulnerabilidad social, materias de desarrollo inclusivo, impulso a empresas de menor tamaño, descentralización y desarrollo local. </t>
    </r>
  </si>
  <si>
    <r>
      <t>•</t>
    </r>
    <r>
      <rPr>
        <sz val="7"/>
        <color rgb="FF000000"/>
        <rFont val="Times New Roman"/>
        <family val="1"/>
      </rPr>
      <t xml:space="preserve">       </t>
    </r>
    <r>
      <rPr>
        <sz val="11"/>
        <color theme="1"/>
        <rFont val="Cambria"/>
        <family val="1"/>
      </rPr>
      <t xml:space="preserve">En el caso que sea aplicable al tipo de contrato, se sugiere que la organización utilice las bases tipo aprobadas por la Contraloría General de la República. </t>
    </r>
  </si>
  <si>
    <r>
      <t>•</t>
    </r>
    <r>
      <rPr>
        <sz val="7"/>
        <color rgb="FF000000"/>
        <rFont val="Times New Roman"/>
        <family val="1"/>
      </rPr>
      <t xml:space="preserve">       </t>
    </r>
    <r>
      <rPr>
        <sz val="11"/>
        <color theme="1"/>
        <rFont val="Cambria"/>
        <family val="1"/>
      </rPr>
      <t xml:space="preserve">Las bases deben establecer las condiciones para alcanzar la combinación más ventajosa, propendiendo a la eficiencia, eficacia, calidad y al ahorro. </t>
    </r>
  </si>
  <si>
    <r>
      <t>•</t>
    </r>
    <r>
      <rPr>
        <sz val="7"/>
        <color rgb="FF000000"/>
        <rFont val="Times New Roman"/>
        <family val="1"/>
      </rPr>
      <t xml:space="preserve">       </t>
    </r>
    <r>
      <rPr>
        <sz val="11"/>
        <color theme="1"/>
        <rFont val="Cambria"/>
        <family val="1"/>
      </rPr>
      <t xml:space="preserve">Las bases no pueden afectar el trato igualitario ni establecer condiciones discriminatorias, por ello, las condiciones de experiencia, etc. pueden ser consideradas en la evaluación de los participantes, pero no como requisito para participar en la licitación. </t>
    </r>
  </si>
  <si>
    <r>
      <t>•</t>
    </r>
    <r>
      <rPr>
        <sz val="7"/>
        <color rgb="FF000000"/>
        <rFont val="Times New Roman"/>
        <family val="1"/>
      </rPr>
      <t xml:space="preserve">       </t>
    </r>
    <r>
      <rPr>
        <sz val="11"/>
        <color theme="1"/>
        <rFont val="Cambria"/>
        <family val="1"/>
      </rPr>
      <t xml:space="preserve">Las bases deben señalar claramente cuáles son los requisitos para la adjudicación. </t>
    </r>
  </si>
  <si>
    <r>
      <t>•</t>
    </r>
    <r>
      <rPr>
        <sz val="7"/>
        <color rgb="FF000000"/>
        <rFont val="Times New Roman"/>
        <family val="1"/>
      </rPr>
      <t xml:space="preserve">       </t>
    </r>
    <r>
      <rPr>
        <sz val="11"/>
        <color theme="1"/>
        <rFont val="Cambria"/>
        <family val="1"/>
      </rPr>
      <t xml:space="preserve">Los requisitos de los oferentes. </t>
    </r>
  </si>
  <si>
    <r>
      <t>•</t>
    </r>
    <r>
      <rPr>
        <sz val="7"/>
        <color rgb="FF000000"/>
        <rFont val="Times New Roman"/>
        <family val="1"/>
      </rPr>
      <t xml:space="preserve">       </t>
    </r>
    <r>
      <rPr>
        <sz val="11"/>
        <color theme="1"/>
        <rFont val="Cambria"/>
        <family val="1"/>
      </rPr>
      <t xml:space="preserve">Las especificaciones de bienes o servicios (sin marca). </t>
    </r>
  </si>
  <si>
    <r>
      <t>•</t>
    </r>
    <r>
      <rPr>
        <sz val="7"/>
        <color rgb="FF000000"/>
        <rFont val="Times New Roman"/>
        <family val="1"/>
      </rPr>
      <t xml:space="preserve">       </t>
    </r>
    <r>
      <rPr>
        <sz val="11"/>
        <color theme="1"/>
        <rFont val="Cambria"/>
        <family val="1"/>
      </rPr>
      <t xml:space="preserve">Etapas y plazos de licitación. </t>
    </r>
  </si>
  <si>
    <r>
      <t>•</t>
    </r>
    <r>
      <rPr>
        <sz val="7"/>
        <color rgb="FF000000"/>
        <rFont val="Times New Roman"/>
        <family val="1"/>
      </rPr>
      <t xml:space="preserve">       </t>
    </r>
    <r>
      <rPr>
        <sz val="11"/>
        <color theme="1"/>
        <rFont val="Cambria"/>
        <family val="1"/>
      </rPr>
      <t xml:space="preserve">Condición, plazo y modo de los pagos, considerando que debe ser dentro de los treinta días corridos siguientes a la recepción de la factura o respectivo instrumento tributario de cobro. </t>
    </r>
  </si>
  <si>
    <r>
      <t>•</t>
    </r>
    <r>
      <rPr>
        <sz val="7"/>
        <color rgb="FF000000"/>
        <rFont val="Times New Roman"/>
        <family val="1"/>
      </rPr>
      <t xml:space="preserve">       </t>
    </r>
    <r>
      <rPr>
        <sz val="11"/>
        <color theme="1"/>
        <rFont val="Cambria"/>
        <family val="1"/>
      </rPr>
      <t>El plazo de entrega del bien o servicio adjudicado.</t>
    </r>
  </si>
  <si>
    <r>
      <t>•</t>
    </r>
    <r>
      <rPr>
        <sz val="7"/>
        <color rgb="FF000000"/>
        <rFont val="Times New Roman"/>
        <family val="1"/>
      </rPr>
      <t xml:space="preserve">       </t>
    </r>
    <r>
      <rPr>
        <sz val="11"/>
        <color theme="1"/>
        <rFont val="Cambria"/>
        <family val="1"/>
      </rPr>
      <t>La naturaleza y monto de las garantías</t>
    </r>
  </si>
  <si>
    <r>
      <t>•</t>
    </r>
    <r>
      <rPr>
        <sz val="7"/>
        <color rgb="FF000000"/>
        <rFont val="Times New Roman"/>
        <family val="1"/>
      </rPr>
      <t xml:space="preserve">       </t>
    </r>
    <r>
      <rPr>
        <sz val="11"/>
        <color theme="1"/>
        <rFont val="Cambria"/>
        <family val="1"/>
      </rPr>
      <t xml:space="preserve">Los criterios objetivos que se considerarán para adjudicar. </t>
    </r>
  </si>
  <si>
    <r>
      <t>•</t>
    </r>
    <r>
      <rPr>
        <sz val="7"/>
        <color rgb="FF000000"/>
        <rFont val="Times New Roman"/>
        <family val="1"/>
      </rPr>
      <t xml:space="preserve">       </t>
    </r>
    <r>
      <rPr>
        <sz val="11"/>
        <color theme="1"/>
        <rFont val="Cambria"/>
        <family val="1"/>
      </rPr>
      <t xml:space="preserve">El nombre completo del funcionario encargado del proceso de compras. </t>
    </r>
  </si>
  <si>
    <r>
      <t>•</t>
    </r>
    <r>
      <rPr>
        <sz val="7"/>
        <color rgb="FF000000"/>
        <rFont val="Times New Roman"/>
        <family val="1"/>
      </rPr>
      <t xml:space="preserve">       </t>
    </r>
    <r>
      <rPr>
        <sz val="11"/>
        <color theme="1"/>
        <rFont val="Cambria"/>
        <family val="1"/>
      </rPr>
      <t xml:space="preserve">Los medios para acreditar el pago de las remuneraciones y cotizaciones de los trabajadores del proveedor adjudicado. </t>
    </r>
  </si>
  <si>
    <r>
      <t>•</t>
    </r>
    <r>
      <rPr>
        <sz val="7"/>
        <color rgb="FF000000"/>
        <rFont val="Times New Roman"/>
        <family val="1"/>
      </rPr>
      <t xml:space="preserve">       </t>
    </r>
    <r>
      <rPr>
        <sz val="11"/>
        <color theme="1"/>
        <rFont val="Cambria"/>
        <family val="1"/>
      </rPr>
      <t xml:space="preserve">Que no se soliciten requisitos que se encuentren en el Registro de Proveedores en el caso de proveedores inscritos. </t>
    </r>
  </si>
  <si>
    <r>
      <t>•</t>
    </r>
    <r>
      <rPr>
        <sz val="7"/>
        <color rgb="FF000000"/>
        <rFont val="Times New Roman"/>
        <family val="1"/>
      </rPr>
      <t xml:space="preserve">       </t>
    </r>
    <r>
      <rPr>
        <sz val="11"/>
        <color theme="1"/>
        <rFont val="Cambria"/>
        <family val="1"/>
      </rPr>
      <t xml:space="preserve">Designación de comisiones evaluadoras. </t>
    </r>
  </si>
  <si>
    <r>
      <t>•</t>
    </r>
    <r>
      <rPr>
        <sz val="7"/>
        <color rgb="FF000000"/>
        <rFont val="Times New Roman"/>
        <family val="1"/>
      </rPr>
      <t xml:space="preserve">       </t>
    </r>
    <r>
      <rPr>
        <sz val="11"/>
        <color theme="1"/>
        <rFont val="Cambria"/>
        <family val="1"/>
      </rPr>
      <t>La determinación de medidas a aplicar en caso de incumplimiento del proveedor y las causales expresas en que dichas medidas deben fundarse, así como el procedimiento para su aplicación.</t>
    </r>
  </si>
  <si>
    <r>
      <t>[R022]</t>
    </r>
    <r>
      <rPr>
        <sz val="11"/>
        <color theme="1"/>
        <rFont val="Cambria"/>
        <family val="1"/>
      </rPr>
      <t xml:space="preserve">Falta de información del proceso en el sistema de compras públicas, sin considerar las excepciones legales. </t>
    </r>
  </si>
  <si>
    <r>
      <t>[R023]</t>
    </r>
    <r>
      <rPr>
        <sz val="11"/>
        <color theme="1"/>
        <rFont val="Cambria"/>
        <family val="1"/>
      </rPr>
      <t xml:space="preserve">Subida de información incompleta, errónea o contradictoria al sistema de compras públicas.  </t>
    </r>
  </si>
  <si>
    <r>
      <t>[R024]</t>
    </r>
    <r>
      <rPr>
        <sz val="11"/>
        <color theme="1"/>
        <rFont val="Cambria"/>
        <family val="1"/>
      </rPr>
      <t xml:space="preserve">Que no se publique el acta de evaluación de las ofertas y/o que dentro del acta no se publique el cuadro de evaluación de las ofertas.  </t>
    </r>
  </si>
  <si>
    <r>
      <t>[R025]</t>
    </r>
    <r>
      <rPr>
        <sz val="11"/>
        <color theme="1"/>
        <rFont val="Cambria"/>
        <family val="1"/>
      </rPr>
      <t>Que dentro de la información no se cuente con la resolución de adjudicación debidamente firmada que explique claramente los criterios aplicados.</t>
    </r>
  </si>
  <si>
    <r>
      <t>•</t>
    </r>
    <r>
      <rPr>
        <sz val="7"/>
        <color rgb="FF000000"/>
        <rFont val="Times New Roman"/>
        <family val="1"/>
      </rPr>
      <t xml:space="preserve">       </t>
    </r>
    <r>
      <rPr>
        <sz val="11"/>
        <color theme="1"/>
        <rFont val="Cambria"/>
        <family val="1"/>
      </rPr>
      <t xml:space="preserve">Las organizaciones gubernamentales deben designar una persona responsable de subir toda la información de las compras al sistema de información de compras. </t>
    </r>
  </si>
  <si>
    <r>
      <t>•</t>
    </r>
    <r>
      <rPr>
        <sz val="7"/>
        <color rgb="FF000000"/>
        <rFont val="Times New Roman"/>
        <family val="1"/>
      </rPr>
      <t xml:space="preserve">       </t>
    </r>
    <r>
      <rPr>
        <sz val="11"/>
        <color theme="1"/>
        <rFont val="Cambria"/>
        <family val="1"/>
      </rPr>
      <t xml:space="preserve">También deben designar un responsable que revise que la información esté completa y sea veraz. </t>
    </r>
  </si>
  <si>
    <r>
      <t>•</t>
    </r>
    <r>
      <rPr>
        <sz val="7"/>
        <color rgb="FF000000"/>
        <rFont val="Times New Roman"/>
        <family val="1"/>
      </rPr>
      <t xml:space="preserve">       </t>
    </r>
    <r>
      <rPr>
        <sz val="11"/>
        <color theme="1"/>
        <rFont val="Cambria"/>
        <family val="1"/>
      </rPr>
      <t xml:space="preserve">La revisión de la información debe contemplar al menos: </t>
    </r>
  </si>
  <si>
    <r>
      <t>-</t>
    </r>
    <r>
      <rPr>
        <sz val="7"/>
        <color rgb="FF000000"/>
        <rFont val="Times New Roman"/>
        <family val="1"/>
      </rPr>
      <t xml:space="preserve">        </t>
    </r>
    <r>
      <rPr>
        <sz val="11"/>
        <color theme="1"/>
        <rFont val="Cambria"/>
        <family val="1"/>
      </rPr>
      <t xml:space="preserve">Si está toda la información que debe subirse al sistema. </t>
    </r>
  </si>
  <si>
    <r>
      <t>-</t>
    </r>
    <r>
      <rPr>
        <sz val="7"/>
        <color rgb="FF000000"/>
        <rFont val="Times New Roman"/>
        <family val="1"/>
      </rPr>
      <t xml:space="preserve">        </t>
    </r>
    <r>
      <rPr>
        <sz val="11"/>
        <color theme="1"/>
        <rFont val="Cambria"/>
        <family val="1"/>
      </rPr>
      <t xml:space="preserve">Si la información está libre de errores y es veraz. </t>
    </r>
  </si>
  <si>
    <r>
      <t>-</t>
    </r>
    <r>
      <rPr>
        <sz val="7"/>
        <color rgb="FF000000"/>
        <rFont val="Times New Roman"/>
        <family val="1"/>
      </rPr>
      <t xml:space="preserve">        </t>
    </r>
    <r>
      <rPr>
        <sz val="11"/>
        <color theme="1"/>
        <rFont val="Cambria"/>
        <family val="1"/>
      </rPr>
      <t xml:space="preserve">Si contiene la resolución de adjudicación y si esta explica el criterio utilizado para adjudicar. </t>
    </r>
  </si>
  <si>
    <r>
      <t>•</t>
    </r>
    <r>
      <rPr>
        <sz val="7"/>
        <color rgb="FF000000"/>
        <rFont val="Times New Roman"/>
        <family val="1"/>
      </rPr>
      <t xml:space="preserve">       </t>
    </r>
    <r>
      <rPr>
        <sz val="11"/>
        <color theme="1"/>
        <rFont val="Cambria"/>
        <family val="1"/>
      </rPr>
      <t xml:space="preserve">Las organizaciones gubernamentales deben evaluar si dentro de la información se cuenta con la resolución de adjudicación debidamente firmada que explique claramente los criterios aplicados. </t>
    </r>
  </si>
  <si>
    <r>
      <t>[R026]</t>
    </r>
    <r>
      <rPr>
        <sz val="11"/>
        <color theme="1"/>
        <rFont val="Cambria"/>
        <family val="1"/>
      </rPr>
      <t xml:space="preserve">Entrega de información privilegiada a un potencial proveedor por sobre otro. </t>
    </r>
  </si>
  <si>
    <r>
      <t>[R027]</t>
    </r>
    <r>
      <rPr>
        <sz val="11"/>
        <color theme="1"/>
        <rFont val="Cambria"/>
        <family val="1"/>
      </rPr>
      <t xml:space="preserve">Falta de publicación adecuada de la compra. </t>
    </r>
  </si>
  <si>
    <r>
      <t>[R028]</t>
    </r>
    <r>
      <rPr>
        <sz val="11"/>
        <color theme="1"/>
        <rFont val="Cambria"/>
        <family val="1"/>
      </rPr>
      <t xml:space="preserve">Falta de tiempos adecuados para las aclaraciones. </t>
    </r>
  </si>
  <si>
    <r>
      <t>[R029]</t>
    </r>
    <r>
      <rPr>
        <sz val="11"/>
        <color theme="1"/>
        <rFont val="Cambria"/>
        <family val="1"/>
      </rPr>
      <t xml:space="preserve">Falta de respuesta oportuna (aclaraciones). </t>
    </r>
  </si>
  <si>
    <r>
      <t>•</t>
    </r>
    <r>
      <rPr>
        <sz val="7"/>
        <color rgb="FF000000"/>
        <rFont val="Times New Roman"/>
        <family val="1"/>
      </rPr>
      <t xml:space="preserve">       </t>
    </r>
    <r>
      <rPr>
        <sz val="11"/>
        <color theme="1"/>
        <rFont val="Cambria"/>
        <family val="1"/>
      </rPr>
      <t xml:space="preserve">La posibilidad de hacer aclaraciones debe estar considera en tiempo y forma en las bases. </t>
    </r>
  </si>
  <si>
    <r>
      <t>•</t>
    </r>
    <r>
      <rPr>
        <sz val="7"/>
        <color rgb="FF000000"/>
        <rFont val="Times New Roman"/>
        <family val="1"/>
      </rPr>
      <t xml:space="preserve">       </t>
    </r>
    <r>
      <rPr>
        <sz val="11"/>
        <color theme="1"/>
        <rFont val="Cambria"/>
        <family val="1"/>
      </rPr>
      <t xml:space="preserve">Las preguntas deben realizarse a través del sistema (salvo excepciones). </t>
    </r>
  </si>
  <si>
    <r>
      <t>•</t>
    </r>
    <r>
      <rPr>
        <sz val="7"/>
        <color rgb="FF000000"/>
        <rFont val="Times New Roman"/>
        <family val="1"/>
      </rPr>
      <t xml:space="preserve">       </t>
    </r>
    <r>
      <rPr>
        <sz val="11"/>
        <color theme="1"/>
        <rFont val="Cambria"/>
        <family val="1"/>
      </rPr>
      <t xml:space="preserve">Las preguntas deben ponerse a disposición de todos los oferentes en forma anónima en el sistema. </t>
    </r>
  </si>
  <si>
    <r>
      <t>•</t>
    </r>
    <r>
      <rPr>
        <sz val="7"/>
        <color rgb="FF000000"/>
        <rFont val="Times New Roman"/>
        <family val="1"/>
      </rPr>
      <t xml:space="preserve">       </t>
    </r>
    <r>
      <rPr>
        <sz val="11"/>
        <color theme="1"/>
        <rFont val="Cambria"/>
        <family val="1"/>
      </rPr>
      <t xml:space="preserve">Las respuestas deben darse a conocer por sistema y en los plazos señalados en las bases. </t>
    </r>
  </si>
  <si>
    <r>
      <t>[R030]</t>
    </r>
    <r>
      <rPr>
        <sz val="11"/>
        <color theme="1"/>
        <rFont val="Cambria"/>
        <family val="1"/>
      </rPr>
      <t xml:space="preserve">Garantías con insuficiente cobertura para la seriedad de la oferta o de fiel cumplimiento. </t>
    </r>
  </si>
  <si>
    <r>
      <t>[R031]</t>
    </r>
    <r>
      <rPr>
        <sz val="11"/>
        <color theme="1"/>
        <rFont val="Cambria"/>
        <family val="1"/>
      </rPr>
      <t xml:space="preserve">Falta de garantía de fiel cumplimiento si corresponde por monto y estipulado en bases. </t>
    </r>
  </si>
  <si>
    <r>
      <t>[R032]</t>
    </r>
    <r>
      <rPr>
        <sz val="11"/>
        <color theme="1"/>
        <rFont val="Cambria"/>
        <family val="1"/>
      </rPr>
      <t xml:space="preserve">Garantía con plazos de vigencia menores a lo regulado. </t>
    </r>
  </si>
  <si>
    <r>
      <t>[R033]</t>
    </r>
    <r>
      <rPr>
        <sz val="11"/>
        <color theme="1"/>
        <rFont val="Cambria"/>
        <family val="1"/>
      </rPr>
      <t xml:space="preserve">Garantías sobredimensionadas (excesivas) para el requerimiento. </t>
    </r>
  </si>
  <si>
    <r>
      <t>[R034]</t>
    </r>
    <r>
      <rPr>
        <sz val="11"/>
        <color theme="1"/>
        <rFont val="Cambria"/>
        <family val="1"/>
      </rPr>
      <t xml:space="preserve">Falta de sistema de control para la gestión y mantención de las garantías. </t>
    </r>
  </si>
  <si>
    <r>
      <t>•</t>
    </r>
    <r>
      <rPr>
        <sz val="7"/>
        <color rgb="FF000000"/>
        <rFont val="Times New Roman"/>
        <family val="1"/>
      </rPr>
      <t xml:space="preserve">       </t>
    </r>
    <r>
      <rPr>
        <sz val="11"/>
        <color theme="1"/>
        <rFont val="Cambria"/>
        <family val="1"/>
      </rPr>
      <t xml:space="preserve">No es permitido restringir el tipo de documento a presentar como garantía. </t>
    </r>
  </si>
  <si>
    <r>
      <t>•</t>
    </r>
    <r>
      <rPr>
        <sz val="7"/>
        <color rgb="FF000000"/>
        <rFont val="Times New Roman"/>
        <family val="1"/>
      </rPr>
      <t xml:space="preserve">       </t>
    </r>
    <r>
      <rPr>
        <sz val="11"/>
        <color theme="1"/>
        <rFont val="Cambria"/>
        <family val="1"/>
      </rPr>
      <t xml:space="preserve">El único requisito de la garantía es que sea a la vista e irrevocable. </t>
    </r>
  </si>
  <si>
    <r>
      <t>•</t>
    </r>
    <r>
      <rPr>
        <sz val="7"/>
        <color rgb="FF000000"/>
        <rFont val="Times New Roman"/>
        <family val="1"/>
      </rPr>
      <t xml:space="preserve">       </t>
    </r>
    <r>
      <rPr>
        <sz val="11"/>
        <color theme="1"/>
        <rFont val="Cambria"/>
        <family val="1"/>
      </rPr>
      <t xml:space="preserve">Las garantías deben estar establecidas en las bases. </t>
    </r>
  </si>
  <si>
    <r>
      <t>•</t>
    </r>
    <r>
      <rPr>
        <sz val="7"/>
        <color rgb="FF000000"/>
        <rFont val="Times New Roman"/>
        <family val="1"/>
      </rPr>
      <t xml:space="preserve">       </t>
    </r>
    <r>
      <rPr>
        <sz val="11"/>
        <color theme="1"/>
        <rFont val="Cambria"/>
        <family val="1"/>
      </rPr>
      <t xml:space="preserve">En las bases de licitación de convenio marco, la Dirección puede omitir fundadamente la solicitud de garantía de seriedad y fiel cumplimiento a oferentes y proveedores adjudicados. </t>
    </r>
  </si>
  <si>
    <r>
      <t>•</t>
    </r>
    <r>
      <rPr>
        <sz val="7"/>
        <color rgb="FF000000"/>
        <rFont val="Times New Roman"/>
        <family val="1"/>
      </rPr>
      <t xml:space="preserve">       </t>
    </r>
    <r>
      <rPr>
        <sz val="11"/>
        <color theme="1"/>
        <rFont val="Cambria"/>
        <family val="1"/>
      </rPr>
      <t xml:space="preserve">Las adquisiciones vía convenio marco superior a 1.000 UTM deben solicitar garantía de fiel cumplimiento. </t>
    </r>
  </si>
  <si>
    <r>
      <t>•</t>
    </r>
    <r>
      <rPr>
        <sz val="7"/>
        <color rgb="FF000000"/>
        <rFont val="Times New Roman"/>
        <family val="1"/>
      </rPr>
      <t xml:space="preserve">       </t>
    </r>
    <r>
      <rPr>
        <sz val="11"/>
        <color theme="1"/>
        <rFont val="Cambria"/>
        <family val="1"/>
      </rPr>
      <t xml:space="preserve">En las contrataciones sobre las 2.000 UTM las garantías de seriedad de la oferta son obligatorias. </t>
    </r>
  </si>
  <si>
    <r>
      <t>•</t>
    </r>
    <r>
      <rPr>
        <sz val="7"/>
        <color rgb="FF000000"/>
        <rFont val="Times New Roman"/>
        <family val="1"/>
      </rPr>
      <t xml:space="preserve">       </t>
    </r>
    <r>
      <rPr>
        <sz val="11"/>
        <color theme="1"/>
        <rFont val="Cambria"/>
        <family val="1"/>
      </rPr>
      <t xml:space="preserve">Bajo las 1.000 UTM, la organización debe ponderar si solicita garantía de fiel cumplimiento, considerando el riesgo involucrado. </t>
    </r>
  </si>
  <si>
    <r>
      <t>•</t>
    </r>
    <r>
      <rPr>
        <sz val="7"/>
        <color rgb="FF000000"/>
        <rFont val="Times New Roman"/>
        <family val="1"/>
      </rPr>
      <t xml:space="preserve">       </t>
    </r>
    <r>
      <rPr>
        <sz val="11"/>
        <color theme="1"/>
        <rFont val="Cambria"/>
        <family val="1"/>
      </rPr>
      <t xml:space="preserve">La garantía de fiel cumplimiento no debe desincentivar la participación de los oferentes, por lo cual es necesario no sobredimensionar las garantías. </t>
    </r>
  </si>
  <si>
    <r>
      <t>•</t>
    </r>
    <r>
      <rPr>
        <sz val="7"/>
        <color rgb="FF000000"/>
        <rFont val="Times New Roman"/>
        <family val="1"/>
      </rPr>
      <t xml:space="preserve">       </t>
    </r>
    <r>
      <rPr>
        <sz val="11"/>
        <color theme="1"/>
        <rFont val="Cambria"/>
        <family val="1"/>
      </rPr>
      <t>En los contratos de prestación de servicios la garantía caucionará el pago de obligaciones laborales y previsionales a los trabajadores del contratante.</t>
    </r>
  </si>
  <si>
    <r>
      <t>•</t>
    </r>
    <r>
      <rPr>
        <sz val="7"/>
        <color rgb="FF000000"/>
        <rFont val="Times New Roman"/>
        <family val="1"/>
      </rPr>
      <t xml:space="preserve">    </t>
    </r>
    <r>
      <rPr>
        <sz val="11"/>
        <color theme="1"/>
        <rFont val="Cambria"/>
        <family val="1"/>
      </rPr>
      <t>La vigencia de las garantías de fiel cumplimiento no puede ser menor a la duración del contrato, y si se trata de contrataciones de servicios no puede ser inferior a 60 días hábiles después de terminados los contratos</t>
    </r>
  </si>
  <si>
    <r>
      <t>[R035]</t>
    </r>
    <r>
      <rPr>
        <sz val="11"/>
        <color theme="1"/>
        <rFont val="Cambria"/>
        <family val="1"/>
      </rPr>
      <t xml:space="preserve">Falta de apertura en un solo acto, cuando se trate de licitación en una etapa. </t>
    </r>
  </si>
  <si>
    <r>
      <t>[R036]</t>
    </r>
    <r>
      <rPr>
        <sz val="11"/>
        <color theme="1"/>
        <rFont val="Cambria"/>
        <family val="1"/>
      </rPr>
      <t xml:space="preserve">Deficiencias en la apertura. </t>
    </r>
  </si>
  <si>
    <r>
      <t>[R037]</t>
    </r>
    <r>
      <rPr>
        <sz val="11"/>
        <color theme="1"/>
        <rFont val="Cambria"/>
        <family val="1"/>
      </rPr>
      <t xml:space="preserve">Eliminación de ofertas que no corresponde por criterio formalista. </t>
    </r>
  </si>
  <si>
    <r>
      <t>[R038]</t>
    </r>
    <r>
      <rPr>
        <sz val="11"/>
        <color theme="1"/>
        <rFont val="Cambria"/>
        <family val="1"/>
      </rPr>
      <t xml:space="preserve">Falta disponibilidad de ofertas en el sistema de información. </t>
    </r>
  </si>
  <si>
    <r>
      <t>[R039]</t>
    </r>
    <r>
      <rPr>
        <sz val="11"/>
        <color theme="1"/>
        <rFont val="Cambria"/>
        <family val="1"/>
      </rPr>
      <t xml:space="preserve">Falta de una justificación clara para desestimar la (s) oferta (s). </t>
    </r>
  </si>
  <si>
    <r>
      <t>•</t>
    </r>
    <r>
      <rPr>
        <sz val="7"/>
        <color rgb="FF000000"/>
        <rFont val="Times New Roman"/>
        <family val="1"/>
      </rPr>
      <t xml:space="preserve">       </t>
    </r>
    <r>
      <rPr>
        <sz val="11"/>
        <color theme="1"/>
        <rFont val="Cambria"/>
        <family val="1"/>
      </rPr>
      <t xml:space="preserve">La apertura, por lo general debe hacerse por el sistema de información. </t>
    </r>
  </si>
  <si>
    <r>
      <t>•</t>
    </r>
    <r>
      <rPr>
        <sz val="7"/>
        <color rgb="FF000000"/>
        <rFont val="Times New Roman"/>
        <family val="1"/>
      </rPr>
      <t xml:space="preserve">       </t>
    </r>
    <r>
      <rPr>
        <sz val="11"/>
        <color theme="1"/>
        <rFont val="Cambria"/>
        <family val="1"/>
      </rPr>
      <t xml:space="preserve">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t>
    </r>
  </si>
  <si>
    <r>
      <t>•</t>
    </r>
    <r>
      <rPr>
        <sz val="7"/>
        <color rgb="FF000000"/>
        <rFont val="Times New Roman"/>
        <family val="1"/>
      </rPr>
      <t xml:space="preserve">       </t>
    </r>
    <r>
      <rPr>
        <sz val="11"/>
        <color theme="1"/>
        <rFont val="Cambria"/>
        <family val="1"/>
      </rPr>
      <t>Los proponentes deben poder hacer observaciones a la apertura dentro de las 24 horas siguientes.</t>
    </r>
  </si>
  <si>
    <r>
      <t>•</t>
    </r>
    <r>
      <rPr>
        <sz val="7"/>
        <color rgb="FF000000"/>
        <rFont val="Times New Roman"/>
        <family val="1"/>
      </rPr>
      <t xml:space="preserve">       </t>
    </r>
    <r>
      <rPr>
        <sz val="11"/>
        <color theme="1"/>
        <rFont val="Cambria"/>
        <family val="1"/>
      </rPr>
      <t xml:space="preserve">En el caso de una licitación de dos etapas, la apertura de la oferta económica se hará solo respecto de quienes hayan calificado en la oferta técnica. </t>
    </r>
  </si>
  <si>
    <r>
      <t>•</t>
    </r>
    <r>
      <rPr>
        <sz val="7"/>
        <color rgb="FF000000"/>
        <rFont val="Times New Roman"/>
        <family val="1"/>
      </rPr>
      <t xml:space="preserve">       </t>
    </r>
    <r>
      <rPr>
        <sz val="11"/>
        <color theme="1"/>
        <rFont val="Cambria"/>
        <family val="1"/>
      </rPr>
      <t xml:space="preserve">En el caso que se recibieran ofertas físicas, la organización debe designar un encargado de resguardarlas. </t>
    </r>
  </si>
  <si>
    <r>
      <t>•</t>
    </r>
    <r>
      <rPr>
        <sz val="7"/>
        <color rgb="FF000000"/>
        <rFont val="Times New Roman"/>
        <family val="1"/>
      </rPr>
      <t xml:space="preserve">       </t>
    </r>
    <r>
      <rPr>
        <sz val="11"/>
        <color theme="1"/>
        <rFont val="Cambria"/>
        <family val="1"/>
      </rPr>
      <t xml:space="preserve">La organización gubernamental debe propender a que se reciban la mayor cantidad de ofertas para tener más posibilidades de elección, sin caer en restricciones y descalificaciones excesivamente formalistas. </t>
    </r>
  </si>
  <si>
    <r>
      <t>•</t>
    </r>
    <r>
      <rPr>
        <sz val="7"/>
        <color rgb="FF000000"/>
        <rFont val="Times New Roman"/>
        <family val="1"/>
      </rPr>
      <t xml:space="preserve">       </t>
    </r>
    <r>
      <rPr>
        <sz val="11"/>
        <color theme="1"/>
        <rFont val="Cambria"/>
        <family val="1"/>
      </rPr>
      <t xml:space="preserve">La desestimación de ofertas debe hacer en forma justificada y debe estar basada en la falta de cumplimiento de las bases. </t>
    </r>
  </si>
  <si>
    <r>
      <t>•</t>
    </r>
    <r>
      <rPr>
        <sz val="7"/>
        <color rgb="FF000000"/>
        <rFont val="Times New Roman"/>
        <family val="1"/>
      </rPr>
      <t xml:space="preserve">    </t>
    </r>
    <r>
      <rPr>
        <sz val="11"/>
        <color theme="1"/>
        <rFont val="Cambria"/>
        <family val="1"/>
      </rPr>
      <t>La organización debe verificar si las bases contemplaban entrega de documentación fuera de plazo y si esto se aplicó correctamente.</t>
    </r>
  </si>
  <si>
    <r>
      <t>[R040]</t>
    </r>
    <r>
      <rPr>
        <sz val="11"/>
        <color theme="1"/>
        <rFont val="Cambria"/>
        <family val="1"/>
      </rPr>
      <t xml:space="preserve">Deficiencia en la evaluación de los oferentes. </t>
    </r>
  </si>
  <si>
    <r>
      <t>[R041]</t>
    </r>
    <r>
      <rPr>
        <sz val="11"/>
        <color theme="1"/>
        <rFont val="Cambria"/>
        <family val="1"/>
      </rPr>
      <t xml:space="preserve">Falta de explicación en los cuadros comparativos que expliquen la lógica aplicada. </t>
    </r>
  </si>
  <si>
    <r>
      <t>[R042]</t>
    </r>
    <r>
      <rPr>
        <sz val="11"/>
        <color theme="1"/>
        <rFont val="Cambria"/>
        <family val="1"/>
      </rPr>
      <t xml:space="preserve">Falta o deficiencias en los cuadros comparativos. </t>
    </r>
  </si>
  <si>
    <r>
      <t>[R043]</t>
    </r>
    <r>
      <rPr>
        <sz val="11"/>
        <color theme="1"/>
        <rFont val="Cambria"/>
        <family val="1"/>
      </rPr>
      <t xml:space="preserve">Deficiencias en los criterios de evaluación definidos. </t>
    </r>
  </si>
  <si>
    <r>
      <t>[R044]</t>
    </r>
    <r>
      <rPr>
        <sz val="11"/>
        <color theme="1"/>
        <rFont val="Cambria"/>
        <family val="1"/>
      </rPr>
      <t xml:space="preserve">Falta de verificación o acreditación del cumplimiento de los criterios. </t>
    </r>
  </si>
  <si>
    <r>
      <t>[R045]</t>
    </r>
    <r>
      <rPr>
        <sz val="11"/>
        <color theme="1"/>
        <rFont val="Cambria"/>
        <family val="1"/>
      </rPr>
      <t xml:space="preserve">Falta de comisiones de evaluación. </t>
    </r>
  </si>
  <si>
    <r>
      <t>[R046]</t>
    </r>
    <r>
      <rPr>
        <sz val="11"/>
        <color theme="1"/>
        <rFont val="Cambria"/>
        <family val="1"/>
      </rPr>
      <t xml:space="preserve">Falta de actas de evaluación o formalidad de las mismas (firmas faltantes). </t>
    </r>
  </si>
  <si>
    <r>
      <t>[R047]</t>
    </r>
    <r>
      <rPr>
        <sz val="11"/>
        <color theme="1"/>
        <rFont val="Cambria"/>
        <family val="1"/>
      </rPr>
      <t xml:space="preserve">Actas de evaluación no explicativas. </t>
    </r>
  </si>
  <si>
    <r>
      <t>[R048]</t>
    </r>
    <r>
      <rPr>
        <sz val="11"/>
        <color theme="1"/>
        <rFont val="Cambria"/>
        <family val="1"/>
      </rPr>
      <t xml:space="preserve">Falta de evaluación técnica o económica de la propuesta. </t>
    </r>
  </si>
  <si>
    <r>
      <t>[R049]</t>
    </r>
    <r>
      <rPr>
        <sz val="11"/>
        <color theme="1"/>
        <rFont val="Cambria"/>
        <family val="1"/>
      </rPr>
      <t>Deficiencias en la asignación de puntos en los factores o subfactores de evaluación.</t>
    </r>
  </si>
  <si>
    <r>
      <t>[R024]</t>
    </r>
    <r>
      <rPr>
        <sz val="11"/>
        <color theme="1"/>
        <rFont val="Cambria"/>
        <family val="1"/>
      </rPr>
      <t>Falta de publicación de acta de evaluación en el sistema, o dentro de esta del cuadro de evaluación de ofertas.</t>
    </r>
  </si>
  <si>
    <r>
      <t>•</t>
    </r>
    <r>
      <rPr>
        <sz val="7"/>
        <color rgb="FF000000"/>
        <rFont val="Times New Roman"/>
        <family val="1"/>
      </rPr>
      <t xml:space="preserve">       </t>
    </r>
    <r>
      <rPr>
        <sz val="11"/>
        <color theme="1"/>
        <rFont val="Cambria"/>
        <family val="1"/>
      </rPr>
      <t xml:space="preserve">La evaluación de las ofertas debe considerar un análisis económico y técnico de los beneficios y costos presentes y futuros del bien o servicio. </t>
    </r>
  </si>
  <si>
    <r>
      <t>•</t>
    </r>
    <r>
      <rPr>
        <sz val="7"/>
        <color rgb="FF000000"/>
        <rFont val="Times New Roman"/>
        <family val="1"/>
      </rPr>
      <t xml:space="preserve">       </t>
    </r>
    <r>
      <rPr>
        <sz val="11"/>
        <color theme="1"/>
        <rFont val="Cambria"/>
        <family val="1"/>
      </rPr>
      <t xml:space="preserve">El análisis debe hacerse en base a los mismos criterios que fueron aprobados en las bases. </t>
    </r>
  </si>
  <si>
    <r>
      <t>•</t>
    </r>
    <r>
      <rPr>
        <sz val="7"/>
        <color rgb="FF000000"/>
        <rFont val="Times New Roman"/>
        <family val="1"/>
      </rPr>
      <t xml:space="preserve">       </t>
    </r>
    <r>
      <rPr>
        <sz val="11"/>
        <color theme="1"/>
        <rFont val="Cambria"/>
        <family val="1"/>
      </rPr>
      <t xml:space="preserve">Deben asignarse puntaje por los criterios evaluados de acuerdo a las bases. </t>
    </r>
  </si>
  <si>
    <r>
      <t>•</t>
    </r>
    <r>
      <rPr>
        <sz val="7"/>
        <color rgb="FF000000"/>
        <rFont val="Times New Roman"/>
        <family val="1"/>
      </rPr>
      <t xml:space="preserve">       </t>
    </r>
    <r>
      <rPr>
        <sz val="11"/>
        <color theme="1"/>
        <rFont val="Cambria"/>
        <family val="1"/>
      </rPr>
      <t xml:space="preserve">Los criterios deben ser técnicos y económicos y considerar uno o más factores que pueden considerar subfactores. </t>
    </r>
  </si>
  <si>
    <r>
      <t>•</t>
    </r>
    <r>
      <rPr>
        <sz val="7"/>
        <color rgb="FF000000"/>
        <rFont val="Times New Roman"/>
        <family val="1"/>
      </rPr>
      <t xml:space="preserve">       </t>
    </r>
    <r>
      <rPr>
        <sz val="11"/>
        <color theme="1"/>
        <rFont val="Cambria"/>
        <family val="1"/>
      </rPr>
      <t xml:space="preserve">Los factores y subfactores deben ponderarse conforme a las bases. </t>
    </r>
  </si>
  <si>
    <r>
      <t>•</t>
    </r>
    <r>
      <rPr>
        <sz val="7"/>
        <color rgb="FF000000"/>
        <rFont val="Times New Roman"/>
        <family val="1"/>
      </rPr>
      <t xml:space="preserve">    </t>
    </r>
    <r>
      <rPr>
        <sz val="11"/>
        <color theme="1"/>
        <rFont val="Cambria"/>
        <family val="1"/>
      </rPr>
      <t>Los cuadros comparativos deben ser claros y el lector debe poder entender la lógica que se aplicó.</t>
    </r>
  </si>
  <si>
    <r>
      <t>•</t>
    </r>
    <r>
      <rPr>
        <sz val="7"/>
        <color rgb="FF000000"/>
        <rFont val="Times New Roman"/>
        <family val="1"/>
      </rPr>
      <t xml:space="preserve">       </t>
    </r>
    <r>
      <rPr>
        <sz val="11"/>
        <color theme="1"/>
        <rFont val="Cambria"/>
        <family val="1"/>
      </rPr>
      <t xml:space="preserve">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t>
    </r>
  </si>
  <si>
    <r>
      <t>•</t>
    </r>
    <r>
      <rPr>
        <sz val="7"/>
        <color rgb="FF000000"/>
        <rFont val="Times New Roman"/>
        <family val="1"/>
      </rPr>
      <t xml:space="preserve">       </t>
    </r>
    <r>
      <rPr>
        <sz val="11"/>
        <color theme="1"/>
        <rFont val="Cambria"/>
        <family val="1"/>
      </rPr>
      <t xml:space="preserve">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t>
    </r>
  </si>
  <si>
    <r>
      <t>•</t>
    </r>
    <r>
      <rPr>
        <sz val="7"/>
        <color rgb="FF000000"/>
        <rFont val="Times New Roman"/>
        <family val="1"/>
      </rPr>
      <t xml:space="preserve">       </t>
    </r>
    <r>
      <rPr>
        <sz val="11"/>
        <color theme="1"/>
        <rFont val="Cambria"/>
        <family val="1"/>
      </rPr>
      <t xml:space="preserve">Debe definirse un mecanismo para resolver empates cuando los haya. </t>
    </r>
  </si>
  <si>
    <r>
      <t>•</t>
    </r>
    <r>
      <rPr>
        <sz val="7"/>
        <color rgb="FF000000"/>
        <rFont val="Times New Roman"/>
        <family val="1"/>
      </rPr>
      <t xml:space="preserve">       </t>
    </r>
    <r>
      <rPr>
        <sz val="11"/>
        <color theme="1"/>
        <rFont val="Cambria"/>
        <family val="1"/>
      </rPr>
      <t xml:space="preserve">Debe designarse una comisión evaluadora cuando corresponda (ofertas de gran complejidad y compras sobre 1.000 UTM). </t>
    </r>
  </si>
  <si>
    <r>
      <t>•</t>
    </r>
    <r>
      <rPr>
        <sz val="7"/>
        <color rgb="FF000000"/>
        <rFont val="Times New Roman"/>
        <family val="1"/>
      </rPr>
      <t xml:space="preserve">       </t>
    </r>
    <r>
      <rPr>
        <sz val="11"/>
        <color theme="1"/>
        <rFont val="Cambria"/>
        <family val="1"/>
      </rPr>
      <t xml:space="preserve">La comisión debe tener al menos 3 miembros. </t>
    </r>
  </si>
  <si>
    <r>
      <t>•</t>
    </r>
    <r>
      <rPr>
        <sz val="7"/>
        <color rgb="FF000000"/>
        <rFont val="Times New Roman"/>
        <family val="1"/>
      </rPr>
      <t xml:space="preserve">       </t>
    </r>
    <r>
      <rPr>
        <sz val="11"/>
        <color theme="1"/>
        <rFont val="Cambria"/>
        <family val="1"/>
      </rPr>
      <t xml:space="preserve">Los miembros deben ser funcionarios, salvo que excepcionalmente se permitan personas externas, siempre en número inferior a los funcionarios. </t>
    </r>
  </si>
  <si>
    <r>
      <t>•</t>
    </r>
    <r>
      <rPr>
        <sz val="7"/>
        <color rgb="FF000000"/>
        <rFont val="Times New Roman"/>
        <family val="1"/>
      </rPr>
      <t xml:space="preserve">       </t>
    </r>
    <r>
      <rPr>
        <sz val="11"/>
        <color theme="1"/>
        <rFont val="Cambria"/>
        <family val="1"/>
      </rPr>
      <t xml:space="preserve">Los miembros de la comisión evaluadora no deben tener conflicto de intereses con los oferentes, por lo que se recomienda que hagan una declaración en el mismo sentido. </t>
    </r>
  </si>
  <si>
    <r>
      <t>•</t>
    </r>
    <r>
      <rPr>
        <sz val="7"/>
        <color rgb="FF000000"/>
        <rFont val="Times New Roman"/>
        <family val="1"/>
      </rPr>
      <t xml:space="preserve">       </t>
    </r>
    <r>
      <rPr>
        <sz val="11"/>
        <color theme="1"/>
        <rFont val="Cambria"/>
        <family val="1"/>
      </rPr>
      <t xml:space="preserve">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t>
    </r>
  </si>
  <si>
    <r>
      <t>•</t>
    </r>
    <r>
      <rPr>
        <sz val="7"/>
        <color rgb="FF000000"/>
        <rFont val="Times New Roman"/>
        <family val="1"/>
      </rPr>
      <t xml:space="preserve">       </t>
    </r>
    <r>
      <rPr>
        <sz val="11"/>
        <color theme="1"/>
        <rFont val="Cambria"/>
        <family val="1"/>
      </rPr>
      <t>Debe subirse a la página e informarse la integración de la comisión evaluadora, si existe, tanto en las licitaciones públicas como privadas que cumplan los requisitos.</t>
    </r>
  </si>
  <si>
    <r>
      <t>•</t>
    </r>
    <r>
      <rPr>
        <sz val="7"/>
        <color rgb="FF000000"/>
        <rFont val="Times New Roman"/>
        <family val="1"/>
      </rPr>
      <t xml:space="preserve">       </t>
    </r>
    <r>
      <rPr>
        <sz val="11"/>
        <color theme="1"/>
        <rFont val="Cambria"/>
        <family val="1"/>
      </rPr>
      <t xml:space="preserve"> Las actas de evaluación deben ser claras y transparentes y reflejar la lógica del análisis realizado. </t>
    </r>
  </si>
  <si>
    <r>
      <t>•</t>
    </r>
    <r>
      <rPr>
        <sz val="7"/>
        <color rgb="FF000000"/>
        <rFont val="Times New Roman"/>
        <family val="1"/>
      </rPr>
      <t xml:space="preserve">       </t>
    </r>
    <r>
      <rPr>
        <sz val="11"/>
        <color theme="1"/>
        <rFont val="Cambria"/>
        <family val="1"/>
      </rPr>
      <t xml:space="preserve">Las actas deben tener fecha y estar firmadas por los participantes de la comisión. </t>
    </r>
  </si>
  <si>
    <r>
      <t>•</t>
    </r>
    <r>
      <rPr>
        <sz val="7"/>
        <color rgb="FF000000"/>
        <rFont val="Times New Roman"/>
        <family val="1"/>
      </rPr>
      <t xml:space="preserve">       </t>
    </r>
    <r>
      <rPr>
        <sz val="11"/>
        <color theme="1"/>
        <rFont val="Cambria"/>
        <family val="1"/>
      </rPr>
      <t xml:space="preserve">Durante la evaluación está prohibido para la organización el contacto con los oferentes, salvo los relacionados a aclaraciones, visitas a terreno, entrevistas, presentaciones, exposiciones, solicitud de muestra o pruebas previstas y establecidas por las bases (por regla general, esto debe realizarse a través de la Plataforma Mercado Público, salvo que las bases estimen otra cosa). </t>
    </r>
  </si>
  <si>
    <r>
      <t>•</t>
    </r>
    <r>
      <rPr>
        <sz val="7"/>
        <color rgb="FF000000"/>
        <rFont val="Times New Roman"/>
        <family val="1"/>
      </rPr>
      <t xml:space="preserve">    </t>
    </r>
    <r>
      <rPr>
        <sz val="11"/>
        <color theme="1"/>
        <rFont val="Cambria"/>
        <family val="1"/>
      </rPr>
      <t xml:space="preserve">Se puede solicitar a los oferentes que salven errores u omisiones, siempre que ello no les confiera un privilegio respecto de los demás oferentes.  </t>
    </r>
  </si>
  <si>
    <r>
      <t>[R050]</t>
    </r>
    <r>
      <rPr>
        <sz val="11"/>
        <color theme="1"/>
        <rFont val="Cambria"/>
        <family val="1"/>
      </rPr>
      <t xml:space="preserve">Declaración de licitación desierta sin justificación. </t>
    </r>
  </si>
  <si>
    <r>
      <t>[R051]</t>
    </r>
    <r>
      <rPr>
        <sz val="11"/>
        <color theme="1"/>
        <rFont val="Cambria"/>
        <family val="1"/>
      </rPr>
      <t xml:space="preserve">Rechazo de oferentes sin justificación. </t>
    </r>
  </si>
  <si>
    <r>
      <t>[R052]</t>
    </r>
    <r>
      <rPr>
        <sz val="11"/>
        <color theme="1"/>
        <rFont val="Cambria"/>
        <family val="1"/>
      </rPr>
      <t xml:space="preserve">Contratación directa sin justificación. </t>
    </r>
  </si>
  <si>
    <r>
      <t>[R053]</t>
    </r>
    <r>
      <rPr>
        <sz val="11"/>
        <color theme="1"/>
        <rFont val="Cambria"/>
        <family val="1"/>
      </rPr>
      <t xml:space="preserve">Vulneración principio igualdad de los oferentes. </t>
    </r>
  </si>
  <si>
    <r>
      <t>[R054]</t>
    </r>
    <r>
      <rPr>
        <sz val="11"/>
        <color theme="1"/>
        <rFont val="Cambria"/>
        <family val="1"/>
      </rPr>
      <t xml:space="preserve">Falta de acreditación de la causal “urgencia” en trato directo. </t>
    </r>
  </si>
  <si>
    <r>
      <t>[R055]</t>
    </r>
    <r>
      <rPr>
        <sz val="11"/>
        <color theme="1"/>
        <rFont val="Cambria"/>
        <family val="1"/>
      </rPr>
      <t xml:space="preserve">Falta </t>
    </r>
    <r>
      <rPr>
        <i/>
        <sz val="11"/>
        <color theme="1"/>
        <rFont val="Cambria"/>
        <family val="1"/>
      </rPr>
      <t>o vigencia</t>
    </r>
    <r>
      <rPr>
        <sz val="11"/>
        <color theme="1"/>
        <rFont val="Cambria"/>
        <family val="1"/>
      </rPr>
      <t xml:space="preserve"> de acreditación de la causal “proveedor único”. </t>
    </r>
  </si>
  <si>
    <r>
      <t>[R056]</t>
    </r>
    <r>
      <rPr>
        <sz val="11"/>
        <color theme="1"/>
        <rFont val="Cambria"/>
        <family val="1"/>
      </rPr>
      <t xml:space="preserve">Falta de acreditación de la causal de trato directo de acuerdo al artículo 8 de la Ley 19.886 y artículo 10 del reglamento de la misma Ley. </t>
    </r>
  </si>
  <si>
    <r>
      <t>[R057]</t>
    </r>
    <r>
      <rPr>
        <sz val="11"/>
        <color theme="1"/>
        <rFont val="Cambria"/>
        <family val="1"/>
      </rPr>
      <t xml:space="preserve">Falta de acreditación de la “condición más ventajosa” fuera de convenio marco. </t>
    </r>
  </si>
  <si>
    <r>
      <t>[R058]</t>
    </r>
    <r>
      <rPr>
        <sz val="11"/>
        <color theme="1"/>
        <rFont val="Cambria"/>
        <family val="1"/>
      </rPr>
      <t xml:space="preserve">Se establecen requisitos que atenta contra la libre concurrencia de los oferentes. </t>
    </r>
  </si>
  <si>
    <r>
      <t>[R059]</t>
    </r>
    <r>
      <rPr>
        <sz val="11"/>
        <color theme="1"/>
        <rFont val="Cambria"/>
        <family val="1"/>
      </rPr>
      <t xml:space="preserve">Falta de respaldo de “oferta más conveniente”. </t>
    </r>
  </si>
  <si>
    <r>
      <t>[R060]</t>
    </r>
    <r>
      <rPr>
        <sz val="11"/>
        <color theme="1"/>
        <rFont val="Cambria"/>
        <family val="1"/>
      </rPr>
      <t xml:space="preserve">Falta de información a la DCCP de la condición de “oferta más conveniente”. </t>
    </r>
  </si>
  <si>
    <r>
      <t>[R061]</t>
    </r>
    <r>
      <rPr>
        <sz val="11"/>
        <color theme="1"/>
        <rFont val="Cambria"/>
        <family val="1"/>
      </rPr>
      <t xml:space="preserve">No se escoge la oferta más económica sin explicación o sin otros criterios. </t>
    </r>
  </si>
  <si>
    <r>
      <t>[R062]</t>
    </r>
    <r>
      <rPr>
        <sz val="11"/>
        <color theme="1"/>
        <rFont val="Cambria"/>
        <family val="1"/>
      </rPr>
      <t xml:space="preserve">Diferencias entre los criterios de elección y lo definido en las bases. </t>
    </r>
  </si>
  <si>
    <r>
      <t>[R024]</t>
    </r>
    <r>
      <rPr>
        <sz val="11"/>
        <color theme="1"/>
        <rFont val="Cambria"/>
        <family val="1"/>
      </rPr>
      <t xml:space="preserve">Falta subir acta de adjudicación al portal. </t>
    </r>
  </si>
  <si>
    <r>
      <t>[R063]</t>
    </r>
    <r>
      <rPr>
        <sz val="11"/>
        <color theme="1"/>
        <rFont val="Cambria"/>
        <family val="1"/>
      </rPr>
      <t xml:space="preserve">Falta de sujeción estricta a lo dispuesto en las bases. </t>
    </r>
  </si>
  <si>
    <r>
      <t>[R064]</t>
    </r>
    <r>
      <rPr>
        <sz val="11"/>
        <color theme="1"/>
        <rFont val="Cambria"/>
        <family val="1"/>
      </rPr>
      <t xml:space="preserve">Falta de cumplimiento de los plazos de evaluación y adjudicación. </t>
    </r>
  </si>
  <si>
    <r>
      <t>[R065]</t>
    </r>
    <r>
      <rPr>
        <sz val="11"/>
        <color theme="1"/>
        <rFont val="Cambria"/>
        <family val="1"/>
      </rPr>
      <t xml:space="preserve">Falta de oportunidad en la devolución oportuna de boletas de garantía de seriedad de la oferta. </t>
    </r>
  </si>
  <si>
    <r>
      <t>[R029]</t>
    </r>
    <r>
      <rPr>
        <sz val="11"/>
        <color theme="1"/>
        <rFont val="Cambria"/>
        <family val="1"/>
      </rPr>
      <t>Falta de respuesta o falta de oportunidad en la respuesta a las consultas en el proceso.</t>
    </r>
  </si>
  <si>
    <r>
      <t>•</t>
    </r>
    <r>
      <rPr>
        <sz val="7"/>
        <color rgb="FF000000"/>
        <rFont val="Times New Roman"/>
        <family val="1"/>
      </rPr>
      <t xml:space="preserve">       </t>
    </r>
    <r>
      <rPr>
        <sz val="11"/>
        <color theme="1"/>
        <rFont val="Cambria"/>
        <family val="1"/>
      </rPr>
      <t xml:space="preserve">Publicar en forma oportuna los resultados del proceso de licitación o contratación. </t>
    </r>
  </si>
  <si>
    <r>
      <t>•</t>
    </r>
    <r>
      <rPr>
        <sz val="7"/>
        <color rgb="FF000000"/>
        <rFont val="Times New Roman"/>
        <family val="1"/>
      </rPr>
      <t xml:space="preserve">       </t>
    </r>
    <r>
      <rPr>
        <sz val="11"/>
        <color theme="1"/>
        <rFont val="Cambria"/>
        <family val="1"/>
      </rPr>
      <t xml:space="preserve">Publicar en el sitio, el acta de evaluación de las ofertas, y dentro de ellos el cuadro de evaluación de las ofertas, entre otros (artículo 57, letra b, numeral 5 del Reglamento). </t>
    </r>
  </si>
  <si>
    <r>
      <t>•</t>
    </r>
    <r>
      <rPr>
        <sz val="7"/>
        <color rgb="FF000000"/>
        <rFont val="Times New Roman"/>
        <family val="1"/>
      </rPr>
      <t xml:space="preserve">       </t>
    </r>
    <r>
      <rPr>
        <sz val="11"/>
        <color theme="1"/>
        <rFont val="Cambria"/>
        <family val="1"/>
      </rPr>
      <t xml:space="preserve">Publicar la resolución fundada que declare inadmisible o desierto el proceso. </t>
    </r>
  </si>
  <si>
    <r>
      <t>•</t>
    </r>
    <r>
      <rPr>
        <sz val="7"/>
        <color rgb="FF000000"/>
        <rFont val="Times New Roman"/>
        <family val="1"/>
      </rPr>
      <t xml:space="preserve">       </t>
    </r>
    <r>
      <rPr>
        <sz val="11"/>
        <color theme="1"/>
        <rFont val="Cambria"/>
        <family val="1"/>
      </rPr>
      <t xml:space="preserve">Publicar cuando no se adjudique en el plazo de las bases, las razones que lo justifiquen señalando nuevo plazo (si lo contemplan las bases). </t>
    </r>
  </si>
  <si>
    <r>
      <t>•</t>
    </r>
    <r>
      <rPr>
        <sz val="7"/>
        <color rgb="FF000000"/>
        <rFont val="Times New Roman"/>
        <family val="1"/>
      </rPr>
      <t xml:space="preserve">       </t>
    </r>
    <r>
      <rPr>
        <sz val="11"/>
        <color theme="1"/>
        <rFont val="Cambria"/>
        <family val="1"/>
      </rPr>
      <t xml:space="preserve">Aceptar la propuesta más ventajosa en relación con los criterios, puntajes y ponderaciones establecidas en las bases. </t>
    </r>
  </si>
  <si>
    <r>
      <t>•</t>
    </r>
    <r>
      <rPr>
        <sz val="7"/>
        <color rgb="FF000000"/>
        <rFont val="Times New Roman"/>
        <family val="1"/>
      </rPr>
      <t xml:space="preserve">       </t>
    </r>
    <r>
      <rPr>
        <sz val="11"/>
        <color theme="1"/>
        <rFont val="Cambria"/>
        <family val="1"/>
      </rPr>
      <t xml:space="preserve">Adjudicar a través de acto administrativo notificando al oferente adjudicado y a los demás oferentes. </t>
    </r>
  </si>
  <si>
    <r>
      <t>•</t>
    </r>
    <r>
      <rPr>
        <sz val="7"/>
        <color rgb="FF000000"/>
        <rFont val="Times New Roman"/>
        <family val="1"/>
      </rPr>
      <t xml:space="preserve">       </t>
    </r>
    <r>
      <rPr>
        <sz val="11"/>
        <color theme="1"/>
        <rFont val="Cambria"/>
        <family val="1"/>
      </rPr>
      <t xml:space="preserve">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t>
    </r>
  </si>
  <si>
    <r>
      <t>•</t>
    </r>
    <r>
      <rPr>
        <sz val="7"/>
        <color rgb="FF000000"/>
        <rFont val="Times New Roman"/>
        <family val="1"/>
      </rPr>
      <t xml:space="preserve">       </t>
    </r>
    <r>
      <rPr>
        <sz val="11"/>
        <color theme="1"/>
        <rFont val="Cambria"/>
        <family val="1"/>
      </rPr>
      <t xml:space="preserve">La organización gubernamental no podrá adjudicar una oferta que no cumpla con las bases, a oferentes inhabilitados o que no tengan poder de representación suficiente. </t>
    </r>
  </si>
  <si>
    <r>
      <t>•</t>
    </r>
    <r>
      <rPr>
        <sz val="7"/>
        <color rgb="FF000000"/>
        <rFont val="Times New Roman"/>
        <family val="1"/>
      </rPr>
      <t xml:space="preserve">       </t>
    </r>
    <r>
      <rPr>
        <sz val="11"/>
        <color theme="1"/>
        <rFont val="Cambria"/>
        <family val="1"/>
      </rPr>
      <t xml:space="preserve">El trato directo debe ser aprobado por resolución fundada y además se deben acreditar la concurrencia de las circunstancias que permiten un trato directo. Por ello, no basta en general señalar la causal, sino acreditar y demostrar su existencia. </t>
    </r>
  </si>
  <si>
    <r>
      <t>•</t>
    </r>
    <r>
      <rPr>
        <sz val="7"/>
        <color rgb="FF000000"/>
        <rFont val="Times New Roman"/>
        <family val="1"/>
      </rPr>
      <t xml:space="preserve">    </t>
    </r>
    <r>
      <rPr>
        <sz val="11"/>
        <color theme="1"/>
        <rFont val="Cambria"/>
        <family val="1"/>
      </rPr>
      <t>Se requieren tres cotizaciones para el trato directo excepto en los casos de emergencia, proveedor único, servicios de naturaleza confidencial y cuando por la naturaleza de la negociación sea del todo indispensable el trato directo.</t>
    </r>
  </si>
  <si>
    <r>
      <t>•</t>
    </r>
    <r>
      <rPr>
        <sz val="7"/>
        <color rgb="FF000000"/>
        <rFont val="Times New Roman"/>
        <family val="1"/>
      </rPr>
      <t xml:space="preserve">       </t>
    </r>
    <r>
      <rPr>
        <sz val="11"/>
        <color theme="1"/>
        <rFont val="Cambria"/>
        <family val="1"/>
      </rPr>
      <t xml:space="preserve">Deben efectuarse a través del sistema de información, salvo en los casos en que se permitan los procesos en soporte papel. </t>
    </r>
  </si>
  <si>
    <r>
      <t>•</t>
    </r>
    <r>
      <rPr>
        <sz val="7"/>
        <color rgb="FF000000"/>
        <rFont val="Times New Roman"/>
        <family val="1"/>
      </rPr>
      <t xml:space="preserve">       </t>
    </r>
    <r>
      <rPr>
        <sz val="11"/>
        <color theme="1"/>
        <rFont val="Cambria"/>
        <family val="1"/>
      </rPr>
      <t xml:space="preserve">La organización gubernamental debe establecer procedimientos para las compras en convenio marco, definiendo las circunstancias en que se obtengan condiciones más ventajosas que las del convenio marco. Estas condiciones deben ser respaldadas y demostradas, no bastando la sola declaración de su obtención. De estas condiciones debe notificarse a la DCCP, debiendo existir un responsable de la mencionada notificación.  </t>
    </r>
  </si>
  <si>
    <r>
      <t>•</t>
    </r>
    <r>
      <rPr>
        <sz val="7"/>
        <color rgb="FF000000"/>
        <rFont val="Times New Roman"/>
        <family val="1"/>
      </rPr>
      <t xml:space="preserve">       </t>
    </r>
    <r>
      <rPr>
        <sz val="11"/>
        <color theme="1"/>
        <rFont val="Cambria"/>
        <family val="1"/>
      </rPr>
      <t xml:space="preserve">La organización debe tomar medidas para el cumplimiento de los plazos de evaluación y adjudicación, debiendo existir un responsable directo y un supervisor del tema. </t>
    </r>
  </si>
  <si>
    <r>
      <t>•</t>
    </r>
    <r>
      <rPr>
        <sz val="7"/>
        <color rgb="FF000000"/>
        <rFont val="Times New Roman"/>
        <family val="1"/>
      </rPr>
      <t xml:space="preserve">       </t>
    </r>
    <r>
      <rPr>
        <sz val="11"/>
        <color theme="1"/>
        <rFont val="Cambria"/>
        <family val="1"/>
      </rPr>
      <t xml:space="preserve">La organización gubernamental debe formalizar un responsable para la custodia de las garantías de seriedad de la oferta, que debe asumir la devolución de estas una vez realizada la adjudicación. Para ello debe definir una instancia o persona que supervise que la entrega y devolución se realice en tiempo y forma. </t>
    </r>
  </si>
  <si>
    <r>
      <t>•</t>
    </r>
    <r>
      <rPr>
        <sz val="7"/>
        <color rgb="FF000000"/>
        <rFont val="Times New Roman"/>
        <family val="1"/>
      </rPr>
      <t xml:space="preserve">       </t>
    </r>
    <r>
      <rPr>
        <sz val="11"/>
        <color theme="1"/>
        <rFont val="Cambria"/>
        <family val="1"/>
      </rPr>
      <t xml:space="preserve">La organización gubernamental debe verificar si existen consultas al proceso de adjudicación por parte de los proveedores en el foro de consultas a la adjudicación y si estas fueron debidamente respondidas. </t>
    </r>
  </si>
  <si>
    <r>
      <t>•</t>
    </r>
    <r>
      <rPr>
        <sz val="7"/>
        <color rgb="FF000000"/>
        <rFont val="Times New Roman"/>
        <family val="1"/>
      </rPr>
      <t xml:space="preserve">       </t>
    </r>
    <r>
      <rPr>
        <sz val="11"/>
        <color theme="1"/>
        <rFont val="Cambria"/>
        <family val="1"/>
      </rPr>
      <t xml:space="preserve">Verificar si existen reclamos asociados a este proceso de licitación en todos sus estados: respondido, pendiente o en gestión interna, de acuerdo a la plataforma de reclamos de wwww.chilecompra.cl. </t>
    </r>
  </si>
  <si>
    <r>
      <t>[R066]</t>
    </r>
    <r>
      <rPr>
        <sz val="11"/>
        <color theme="1"/>
        <rFont val="Cambria"/>
        <family val="1"/>
      </rPr>
      <t xml:space="preserve">Contrato adjudicado previo a la publicación de la adjudicación. </t>
    </r>
  </si>
  <si>
    <r>
      <t>[R025]</t>
    </r>
    <r>
      <rPr>
        <sz val="11"/>
        <color theme="1"/>
        <rFont val="Cambria"/>
        <family val="1"/>
      </rPr>
      <t xml:space="preserve">Omisión de la resolución de adjudicación. </t>
    </r>
  </si>
  <si>
    <r>
      <t>[R067]</t>
    </r>
    <r>
      <rPr>
        <sz val="11"/>
        <color theme="1"/>
        <rFont val="Cambria"/>
        <family val="1"/>
      </rPr>
      <t xml:space="preserve">Errores en la imputación presupuestaria. </t>
    </r>
  </si>
  <si>
    <r>
      <t>[R068]</t>
    </r>
    <r>
      <rPr>
        <sz val="11"/>
        <color theme="1"/>
        <rFont val="Cambria"/>
        <family val="1"/>
      </rPr>
      <t xml:space="preserve">Faltan antecedentes para formalización. </t>
    </r>
  </si>
  <si>
    <r>
      <t>[R069]</t>
    </r>
    <r>
      <rPr>
        <sz val="11"/>
        <color theme="1"/>
        <rFont val="Cambria"/>
        <family val="1"/>
      </rPr>
      <t xml:space="preserve">Lentitud en la tramitación que infringe el principio de celeridad. </t>
    </r>
  </si>
  <si>
    <r>
      <t>[R070]</t>
    </r>
    <r>
      <rPr>
        <sz val="11"/>
        <color theme="1"/>
        <rFont val="Cambria"/>
        <family val="1"/>
      </rPr>
      <t>Falta de oportuna respuesta de solicitudes de información de empresas no adjudicadas.</t>
    </r>
  </si>
  <si>
    <r>
      <t>•</t>
    </r>
    <r>
      <rPr>
        <sz val="7"/>
        <color rgb="FF000000"/>
        <rFont val="Times New Roman"/>
        <family val="1"/>
      </rPr>
      <t xml:space="preserve">       </t>
    </r>
    <r>
      <rPr>
        <sz val="11"/>
        <color theme="1"/>
        <rFont val="Cambria"/>
        <family val="1"/>
      </rPr>
      <t xml:space="preserve">Siempre es necesario que la adjudicación de la compra o contratación a un oferente se haga por medio de un acto administrativo formal notificado al adjudicado y a los oferentes desestimados. </t>
    </r>
  </si>
  <si>
    <r>
      <t>•</t>
    </r>
    <r>
      <rPr>
        <sz val="7"/>
        <color rgb="FF000000"/>
        <rFont val="Times New Roman"/>
        <family val="1"/>
      </rPr>
      <t xml:space="preserve">       </t>
    </r>
    <r>
      <rPr>
        <sz val="11"/>
        <color theme="1"/>
        <rFont val="Cambria"/>
        <family val="1"/>
      </rPr>
      <t xml:space="preserve">Los contratos y pagos deben ser posteriores a la resolución de adjudicación. </t>
    </r>
  </si>
  <si>
    <r>
      <t>•</t>
    </r>
    <r>
      <rPr>
        <sz val="7"/>
        <color rgb="FF000000"/>
        <rFont val="Times New Roman"/>
        <family val="1"/>
      </rPr>
      <t xml:space="preserve">       </t>
    </r>
    <r>
      <rPr>
        <sz val="11"/>
        <color theme="1"/>
        <rFont val="Cambria"/>
        <family val="1"/>
      </rPr>
      <t xml:space="preserve">Debe contarse con todos los datos del adjudicado de manera de poder emitir correctamente la resolución adjudicatoria. </t>
    </r>
  </si>
  <si>
    <r>
      <t>•</t>
    </r>
    <r>
      <rPr>
        <sz val="7"/>
        <color rgb="FF000000"/>
        <rFont val="Times New Roman"/>
        <family val="1"/>
      </rPr>
      <t xml:space="preserve">       </t>
    </r>
    <r>
      <rPr>
        <sz val="11"/>
        <color theme="1"/>
        <rFont val="Cambria"/>
        <family val="1"/>
      </rPr>
      <t xml:space="preserve">Previo a la resolución de adjudicación debe contarse con autorización presupuestaria y en la resolución hacer la imputación correspondiente. </t>
    </r>
  </si>
  <si>
    <r>
      <t>[R071]</t>
    </r>
    <r>
      <rPr>
        <sz val="11"/>
        <color theme="1"/>
        <rFont val="Cambria"/>
        <family val="1"/>
      </rPr>
      <t xml:space="preserve">Inicio de los servicios o entrega de los bienes sin estar formalizada la aprobación del contrato. </t>
    </r>
  </si>
  <si>
    <r>
      <t>[R072]</t>
    </r>
    <r>
      <rPr>
        <sz val="11"/>
        <color theme="1"/>
        <rFont val="Cambria"/>
        <family val="1"/>
      </rPr>
      <t xml:space="preserve">Errores en los contratos. </t>
    </r>
  </si>
  <si>
    <r>
      <t>[R073]</t>
    </r>
    <r>
      <rPr>
        <sz val="11"/>
        <color theme="1"/>
        <rFont val="Cambria"/>
        <family val="1"/>
      </rPr>
      <t xml:space="preserve">Elaboración errónea de Contratos de suministros con cláusula de renovación automática, sin que se justifique o se defina en las bases o contrato o excede de una vez. </t>
    </r>
  </si>
  <si>
    <r>
      <t>[R074]</t>
    </r>
    <r>
      <rPr>
        <sz val="11"/>
        <color theme="1"/>
        <rFont val="Cambria"/>
        <family val="1"/>
      </rPr>
      <t xml:space="preserve">Falta de personería. </t>
    </r>
  </si>
  <si>
    <r>
      <t>[R075]</t>
    </r>
    <r>
      <rPr>
        <sz val="11"/>
        <color theme="1"/>
        <rFont val="Cambria"/>
        <family val="1"/>
      </rPr>
      <t xml:space="preserve">Órdenes de compra emitidas sin contrato firmado. </t>
    </r>
  </si>
  <si>
    <r>
      <t>[R076]</t>
    </r>
    <r>
      <rPr>
        <sz val="11"/>
        <color theme="1"/>
        <rFont val="Cambria"/>
        <family val="1"/>
      </rPr>
      <t xml:space="preserve">Órdenes de compra emitidas y no aceptadas por el proveedor. </t>
    </r>
  </si>
  <si>
    <r>
      <t>[R077]</t>
    </r>
    <r>
      <rPr>
        <sz val="11"/>
        <color theme="1"/>
        <rFont val="Cambria"/>
        <family val="1"/>
      </rPr>
      <t xml:space="preserve">Falta de publicación de los contratos en las plataformas que ChileCompra disponga para este efecto. </t>
    </r>
  </si>
  <si>
    <r>
      <t>[R078]</t>
    </r>
    <r>
      <rPr>
        <sz val="11"/>
        <color theme="1"/>
        <rFont val="Cambria"/>
        <family val="1"/>
      </rPr>
      <t>Demoras en la suscripción de los contratos.</t>
    </r>
  </si>
  <si>
    <r>
      <t>•</t>
    </r>
    <r>
      <rPr>
        <sz val="11"/>
        <color theme="1"/>
        <rFont val="Cambria"/>
        <family val="1"/>
      </rPr>
      <t xml:space="preserve"> Los contratos pueden ser elaborados por las unidades operativas de la organización, pero deben ser revisados por la unidad jurídica del mismo.</t>
    </r>
  </si>
  <si>
    <r>
      <t>•</t>
    </r>
    <r>
      <rPr>
        <sz val="7"/>
        <color rgb="FF000000"/>
        <rFont val="Times New Roman"/>
        <family val="1"/>
      </rPr>
      <t xml:space="preserve">       </t>
    </r>
    <r>
      <rPr>
        <sz val="11"/>
        <color theme="1"/>
        <rFont val="Cambria"/>
        <family val="1"/>
      </rPr>
      <t xml:space="preserve">Los contratos deben considerar la competencia y personería de los firmantes, son los documentos que les sirvan de respaldo como resoluciones y poderes. </t>
    </r>
  </si>
  <si>
    <r>
      <t>•</t>
    </r>
    <r>
      <rPr>
        <sz val="7"/>
        <color rgb="FF000000"/>
        <rFont val="Times New Roman"/>
        <family val="1"/>
      </rPr>
      <t xml:space="preserve">       </t>
    </r>
    <r>
      <rPr>
        <sz val="11"/>
        <color theme="1"/>
        <rFont val="Cambria"/>
        <family val="1"/>
      </rPr>
      <t xml:space="preserve">Los contrato de suministros y servicios no pueden contener cláusulas de renovación automática, salvo que existan motivos fundados y así se hubiere señalado en las bases, con todo no puede exceder de una vez. </t>
    </r>
  </si>
  <si>
    <r>
      <t>•</t>
    </r>
    <r>
      <rPr>
        <sz val="7"/>
        <color rgb="FF000000"/>
        <rFont val="Times New Roman"/>
        <family val="1"/>
      </rPr>
      <t xml:space="preserve">       </t>
    </r>
    <r>
      <rPr>
        <sz val="11"/>
        <color theme="1"/>
        <rFont val="Cambria"/>
        <family val="1"/>
      </rPr>
      <t xml:space="preserve">Las organizaciones gubernamentales deben designar un responsable de subir la información de los contratos al sistema de compras y de su veracidad y completitud. </t>
    </r>
  </si>
  <si>
    <r>
      <t>•</t>
    </r>
    <r>
      <rPr>
        <sz val="7"/>
        <color rgb="FF000000"/>
        <rFont val="Times New Roman"/>
        <family val="1"/>
      </rPr>
      <t xml:space="preserve">       </t>
    </r>
    <r>
      <rPr>
        <sz val="11"/>
        <color theme="1"/>
        <rFont val="Cambria"/>
        <family val="1"/>
      </rPr>
      <t xml:space="preserve">Los contratos deben ser suscritos en los plazos establecidos en las bases y/o teniendo siempre en consideración el principio de celeridad que debe primar en los actos administrativos. </t>
    </r>
  </si>
  <si>
    <r>
      <t>[R079]</t>
    </r>
    <r>
      <rPr>
        <sz val="11"/>
        <color theme="1"/>
        <rFont val="Cambria"/>
        <family val="1"/>
      </rPr>
      <t xml:space="preserve">Pagos indebidos sin cumplimiento del contrato, entrega del bien o servicio. </t>
    </r>
  </si>
  <si>
    <r>
      <t>[R080]</t>
    </r>
    <r>
      <rPr>
        <sz val="11"/>
        <color theme="1"/>
        <rFont val="Cambria"/>
        <family val="1"/>
      </rPr>
      <t xml:space="preserve">Deficiencias administrativas en la entrega del anticipo. </t>
    </r>
  </si>
  <si>
    <r>
      <t>[R081]</t>
    </r>
    <r>
      <rPr>
        <sz val="11"/>
        <color theme="1"/>
        <rFont val="Cambria"/>
        <family val="1"/>
      </rPr>
      <t xml:space="preserve">Entrega de anticipos mayores a lo autorizado. </t>
    </r>
  </si>
  <si>
    <r>
      <t>[R082]</t>
    </r>
    <r>
      <rPr>
        <sz val="11"/>
        <color theme="1"/>
        <rFont val="Cambria"/>
        <family val="1"/>
      </rPr>
      <t xml:space="preserve">Entrega de anticipos con garantías que no cubren el total del monto anticipado. </t>
    </r>
  </si>
  <si>
    <r>
      <t>[R083]</t>
    </r>
    <r>
      <rPr>
        <sz val="11"/>
        <color theme="1"/>
        <rFont val="Cambria"/>
        <family val="1"/>
      </rPr>
      <t>Falta de recepción conforme e hitos de pago.</t>
    </r>
  </si>
  <si>
    <r>
      <t>•</t>
    </r>
    <r>
      <rPr>
        <sz val="7"/>
        <color rgb="FF000000"/>
        <rFont val="Times New Roman"/>
        <family val="1"/>
      </rPr>
      <t xml:space="preserve">       </t>
    </r>
    <r>
      <rPr>
        <sz val="11"/>
        <color theme="1"/>
        <rFont val="Cambria"/>
        <family val="1"/>
      </rPr>
      <t xml:space="preserve">Requisitos que deben cumplirse para aprobar los pagos. </t>
    </r>
  </si>
  <si>
    <r>
      <t>•</t>
    </r>
    <r>
      <rPr>
        <sz val="7"/>
        <color rgb="FF000000"/>
        <rFont val="Times New Roman"/>
        <family val="1"/>
      </rPr>
      <t xml:space="preserve">       </t>
    </r>
    <r>
      <rPr>
        <sz val="11"/>
        <color theme="1"/>
        <rFont val="Cambria"/>
        <family val="1"/>
      </rPr>
      <t xml:space="preserve">Documentos, bienes u otros elementos que respalden el pago. </t>
    </r>
  </si>
  <si>
    <r>
      <t>•</t>
    </r>
    <r>
      <rPr>
        <sz val="7"/>
        <color rgb="FF000000"/>
        <rFont val="Times New Roman"/>
        <family val="1"/>
      </rPr>
      <t xml:space="preserve">       </t>
    </r>
    <r>
      <rPr>
        <sz val="11"/>
        <color theme="1"/>
        <rFont val="Cambria"/>
        <family val="1"/>
      </rPr>
      <t xml:space="preserve">Responsable de revisar y comparar el pago con la recepción de los bienes o servicios. </t>
    </r>
  </si>
  <si>
    <r>
      <t>•</t>
    </r>
    <r>
      <rPr>
        <sz val="7"/>
        <color rgb="FF000000"/>
        <rFont val="Times New Roman"/>
        <family val="1"/>
      </rPr>
      <t xml:space="preserve">       </t>
    </r>
    <r>
      <rPr>
        <sz val="11"/>
        <color theme="1"/>
        <rFont val="Cambria"/>
        <family val="1"/>
      </rPr>
      <t>Garantía que debe solicitarse por los anticipos y los pagos que se realizarán en el contrato.</t>
    </r>
  </si>
  <si>
    <r>
      <t>•</t>
    </r>
    <r>
      <rPr>
        <sz val="7"/>
        <color rgb="FF000000"/>
        <rFont val="Times New Roman"/>
        <family val="1"/>
      </rPr>
      <t xml:space="preserve">       </t>
    </r>
    <r>
      <rPr>
        <sz val="11"/>
        <color theme="1"/>
        <rFont val="Cambria"/>
        <family val="1"/>
      </rPr>
      <t xml:space="preserve">Los anticipos deben estar contemplados en las bases. </t>
    </r>
  </si>
  <si>
    <r>
      <t>•</t>
    </r>
    <r>
      <rPr>
        <sz val="7"/>
        <color rgb="FF000000"/>
        <rFont val="Times New Roman"/>
        <family val="1"/>
      </rPr>
      <t xml:space="preserve">       </t>
    </r>
    <r>
      <rPr>
        <sz val="11"/>
        <color theme="1"/>
        <rFont val="Cambria"/>
        <family val="1"/>
      </rPr>
      <t xml:space="preserve">Los anticipos deben ser garantizados y la cobertura de la caución debe corresponder al 100% del anticipo. </t>
    </r>
  </si>
  <si>
    <r>
      <t>•</t>
    </r>
    <r>
      <rPr>
        <sz val="7"/>
        <color rgb="FF000000"/>
        <rFont val="Times New Roman"/>
        <family val="1"/>
      </rPr>
      <t xml:space="preserve">       </t>
    </r>
    <r>
      <rPr>
        <sz val="11"/>
        <color theme="1"/>
        <rFont val="Cambria"/>
        <family val="1"/>
      </rPr>
      <t xml:space="preserve">La entrega de los anticipos debe ser controlado de manera que se entreguen en los plazos y los montos autorizados por las bases. </t>
    </r>
  </si>
  <si>
    <r>
      <t>•</t>
    </r>
    <r>
      <rPr>
        <sz val="7"/>
        <color rgb="FF000000"/>
        <rFont val="Times New Roman"/>
        <family val="1"/>
      </rPr>
      <t xml:space="preserve">    </t>
    </r>
    <r>
      <rPr>
        <sz val="11"/>
        <color theme="1"/>
        <rFont val="Cambria"/>
        <family val="1"/>
      </rPr>
      <t>Para garantizar el anticipo se pueden utilizar los mismos instrumentos que para las demás garantías</t>
    </r>
  </si>
  <si>
    <r>
      <t>[R084]</t>
    </r>
    <r>
      <rPr>
        <sz val="11"/>
        <color theme="1"/>
        <rFont val="Cambria"/>
        <family val="1"/>
      </rPr>
      <t xml:space="preserve">Falta de constancia de la recepción de bienes ni de su conformidad. </t>
    </r>
  </si>
  <si>
    <r>
      <t>[R085]</t>
    </r>
    <r>
      <rPr>
        <sz val="11"/>
        <color theme="1"/>
        <rFont val="Cambria"/>
        <family val="1"/>
      </rPr>
      <t>Falta de responsable designado para la recepción de bienes o servicios.</t>
    </r>
  </si>
  <si>
    <r>
      <t>•</t>
    </r>
    <r>
      <rPr>
        <sz val="7"/>
        <color rgb="FF000000"/>
        <rFont val="Times New Roman"/>
        <family val="1"/>
      </rPr>
      <t xml:space="preserve">       </t>
    </r>
    <r>
      <rPr>
        <sz val="11"/>
        <color theme="1"/>
        <rFont val="Cambria"/>
        <family val="1"/>
      </rPr>
      <t xml:space="preserve">Cada organización gubernamental deberá dictar procedimientos escritos para la recepción de los productos adquiridos en el que se defina como actuar ante un producto no conforme. </t>
    </r>
  </si>
  <si>
    <r>
      <t>•</t>
    </r>
    <r>
      <rPr>
        <sz val="7"/>
        <color rgb="FF000000"/>
        <rFont val="Times New Roman"/>
        <family val="1"/>
      </rPr>
      <t xml:space="preserve">       </t>
    </r>
    <r>
      <rPr>
        <sz val="11"/>
        <color theme="1"/>
        <rFont val="Cambria"/>
        <family val="1"/>
      </rPr>
      <t>La organización debería tener actas o documentación (memorándums y otros) de recepción de productos o servicios y en los que se exprese la recepción y conformidad de la unidad requirente con el producto.</t>
    </r>
  </si>
  <si>
    <r>
      <t>•</t>
    </r>
    <r>
      <rPr>
        <sz val="7"/>
        <color rgb="FF000000"/>
        <rFont val="Times New Roman"/>
        <family val="1"/>
      </rPr>
      <t xml:space="preserve">    </t>
    </r>
    <r>
      <rPr>
        <sz val="11"/>
        <color theme="1"/>
        <rFont val="Cambria"/>
        <family val="1"/>
      </rPr>
      <t>Debe designarse uno o más funcionarios que sean responsables de la recepción conforme de los bienes y servicios adquiridos</t>
    </r>
  </si>
  <si>
    <r>
      <t>[R086]</t>
    </r>
    <r>
      <rPr>
        <sz val="11"/>
        <color theme="1"/>
        <rFont val="Cambria"/>
        <family val="1"/>
      </rPr>
      <t>Falta de evaluación de los bienes o servicios adquiridos o falta de constancia de la misma.</t>
    </r>
  </si>
  <si>
    <r>
      <t>·</t>
    </r>
    <r>
      <rPr>
        <sz val="7"/>
        <color theme="1"/>
        <rFont val="Times New Roman"/>
        <family val="1"/>
      </rPr>
      <t xml:space="preserve">       </t>
    </r>
    <r>
      <rPr>
        <sz val="11"/>
        <color theme="1"/>
        <rFont val="Cambria"/>
        <family val="1"/>
      </rPr>
      <t>Reportes de evaluaciones al menos anuales de los bienes y servicios adquiridos.</t>
    </r>
  </si>
  <si>
    <r>
      <t>·</t>
    </r>
    <r>
      <rPr>
        <sz val="7"/>
        <color theme="1"/>
        <rFont val="Times New Roman"/>
        <family val="1"/>
      </rPr>
      <t xml:space="preserve">       </t>
    </r>
    <r>
      <rPr>
        <sz val="11"/>
        <color theme="1"/>
        <rFont val="Cambria"/>
        <family val="1"/>
      </rPr>
      <t>Evaluaciones de los proveedores en relación a la oportunidad, calidad, servicio, etc.</t>
    </r>
  </si>
  <si>
    <r>
      <t>[R087]</t>
    </r>
    <r>
      <rPr>
        <sz val="11"/>
        <color theme="1"/>
        <rFont val="Cambria"/>
        <family val="1"/>
      </rPr>
      <t xml:space="preserve">Falta segregación de funciones en el proceso de compras </t>
    </r>
  </si>
  <si>
    <r>
      <t>[R088]</t>
    </r>
    <r>
      <rPr>
        <sz val="11"/>
        <color theme="1"/>
        <rFont val="Cambria"/>
        <family val="1"/>
      </rPr>
      <t xml:space="preserve">Falta de seguimiento oportuno o deficiente definición del control y seguimiento. </t>
    </r>
  </si>
  <si>
    <r>
      <t>[R086]</t>
    </r>
    <r>
      <rPr>
        <sz val="11"/>
        <color theme="1"/>
        <rFont val="Cambria"/>
        <family val="1"/>
      </rPr>
      <t>Deficiencias o falta de evaluación de la satisfacción del cliente interno de las compras y servicios.</t>
    </r>
  </si>
  <si>
    <r>
      <t>·</t>
    </r>
    <r>
      <rPr>
        <sz val="7"/>
        <color theme="1"/>
        <rFont val="Times New Roman"/>
        <family val="1"/>
      </rPr>
      <t xml:space="preserve">       </t>
    </r>
    <r>
      <rPr>
        <sz val="11"/>
        <color theme="1"/>
        <rFont val="Cambria"/>
        <family val="1"/>
      </rPr>
      <t xml:space="preserve">Respecto a la segregación de funciones en el proceso de compras las entidades deben promover medidas para delimitar las funciones y ámbito de competencia de los distintos funcionarios que participen en las etapas del proceso de compras (Artículo 12 bis del Reglamento de Compras). </t>
    </r>
  </si>
  <si>
    <r>
      <t>•</t>
    </r>
    <r>
      <rPr>
        <sz val="7"/>
        <color rgb="FF000000"/>
        <rFont val="Times New Roman"/>
        <family val="1"/>
      </rPr>
      <t xml:space="preserve">       </t>
    </r>
    <r>
      <rPr>
        <sz val="11"/>
        <color theme="1"/>
        <rFont val="Cambria"/>
        <family val="1"/>
      </rPr>
      <t xml:space="preserve">Definir división de funciones en las distintas etapas del proceso de compras de manera de que los que estiman el gasto, elaboran los requerimientos de compras, y cotizan no sean los mismos que compran, reciban y/o evalúan o pagan. </t>
    </r>
  </si>
  <si>
    <r>
      <t>•</t>
    </r>
    <r>
      <rPr>
        <sz val="7"/>
        <color rgb="FF000000"/>
        <rFont val="Times New Roman"/>
        <family val="1"/>
      </rPr>
      <t xml:space="preserve">       </t>
    </r>
    <r>
      <rPr>
        <sz val="11"/>
        <color theme="1"/>
        <rFont val="Cambria"/>
        <family val="1"/>
      </rPr>
      <t xml:space="preserve">Definir medidas de control preventivo en las distintas etapas de compra e instancias de revisión y supervisión por personal distinto. </t>
    </r>
  </si>
  <si>
    <r>
      <t>•</t>
    </r>
    <r>
      <rPr>
        <sz val="7"/>
        <color rgb="FF000000"/>
        <rFont val="Times New Roman"/>
        <family val="1"/>
      </rPr>
      <t xml:space="preserve">       </t>
    </r>
    <r>
      <rPr>
        <sz val="11"/>
        <color theme="1"/>
        <rFont val="Cambria"/>
        <family val="1"/>
      </rPr>
      <t xml:space="preserve">Atender las observaciones emanadas de los informes de auditoría interna y de Contraloría General definiendo acciones, responsables y plazos para subsanar las deficiencias observadas por esas instancias de control. </t>
    </r>
  </si>
  <si>
    <r>
      <t>•</t>
    </r>
    <r>
      <rPr>
        <sz val="7"/>
        <color rgb="FF000000"/>
        <rFont val="Times New Roman"/>
        <family val="1"/>
      </rPr>
      <t xml:space="preserve">       </t>
    </r>
    <r>
      <rPr>
        <sz val="11"/>
        <color theme="1"/>
        <rFont val="Cambria"/>
        <family val="1"/>
      </rPr>
      <t xml:space="preserve">Utilizar los reportes de ChileCompra para mejorar los aspectos débiles de control interno detectados. </t>
    </r>
  </si>
  <si>
    <r>
      <t>•</t>
    </r>
    <r>
      <rPr>
        <sz val="7"/>
        <color rgb="FF000000"/>
        <rFont val="Times New Roman"/>
        <family val="1"/>
      </rPr>
      <t xml:space="preserve">    </t>
    </r>
    <r>
      <rPr>
        <sz val="11"/>
        <color theme="1"/>
        <rFont val="Cambria"/>
        <family val="1"/>
      </rPr>
      <t>Utilizar la información de las denuncias y reclamos para tomar acciones efectivas para mejorar el proceso</t>
    </r>
  </si>
  <si>
    <r>
      <t>Las organizaciones gubernamentales deben, en base al plan de compras o a los requerimientos emergentes, antes de la compra, definir al menos: 
•</t>
    </r>
    <r>
      <rPr>
        <sz val="7"/>
        <color rgb="FF000000"/>
        <rFont val="Times New Roman"/>
        <family val="1"/>
      </rPr>
      <t xml:space="preserve">       </t>
    </r>
    <r>
      <rPr>
        <sz val="11"/>
        <color theme="1"/>
        <rFont val="Cambria"/>
        <family val="1"/>
      </rPr>
      <t xml:space="preserve">Bien(es) o servicio(s) a adquirir. </t>
    </r>
  </si>
  <si>
    <t>Sub-proceso</t>
  </si>
  <si>
    <t xml:space="preserve">[SP01]Configuración del sistema de adquisiciones en la organización </t>
  </si>
  <si>
    <t>[SP02]Preparación de la Compra</t>
  </si>
  <si>
    <t>[SP03]Selección</t>
  </si>
  <si>
    <t>[SP04]Adjudicación</t>
  </si>
  <si>
    <t>[SP05] Ejecución y Seguimiento</t>
  </si>
  <si>
    <t>[R001]Falta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t>
  </si>
  <si>
    <t>[R006]Falta de plan de compra o este no se monitorea.</t>
  </si>
  <si>
    <t>[R007]Falta de definición previa de especificaciones técnicas del bien o servicio a contratar. Sub especificación o sobre especificación.</t>
  </si>
  <si>
    <t>ID_Etapa</t>
  </si>
  <si>
    <t>Nombre Etapa</t>
  </si>
  <si>
    <t>Descripción</t>
  </si>
  <si>
    <t>ID-SUBPRO</t>
  </si>
  <si>
    <t>ID-Etapa</t>
  </si>
  <si>
    <t>SP01</t>
  </si>
  <si>
    <t>SP02</t>
  </si>
  <si>
    <t>SP03</t>
  </si>
  <si>
    <t>SP04</t>
  </si>
  <si>
    <t>SP05</t>
  </si>
  <si>
    <t>Control-BuenaPractica</t>
  </si>
  <si>
    <t>•	Las organizaciones gubernamentales deben definir los funcionarios que tendrán las claves para manejar el sistema, considerando que estos funcionarios tengan la jerarquía adecuada para el servicio del cargo.
•	Es necesario que la organización analice cómo estructurar el proceso de compras y que defina una estructura jerárquica del proceso que considere distintos niveles de responsabilidad y supervisión. Esta estructura debe ser formal y estar aprobada por el Jefe de Servicio o su delegado.</t>
  </si>
  <si>
    <t>Las organizaciones gubernamentales deben designar al personal de compras, teniendo en consideración: 
• El personal debe tener los conocimientos legales, reglamentarios y del proceso de compras necesario para realizar su función. 
• Los funcionarios asignados deben ser monitoreados respecto de los conflictos de intereses y la objetividad que deben mantener. 
• Las organizaciones deben establecer procedimientos para que el personal de compras de cuenta de los posibles conflictos de intereses que puedan existir. 
•	El personal debe estar acreditado de acuerdo a los requisitos y procedimientos establecidos por ChileCompra.</t>
  </si>
  <si>
    <t xml:space="preserve">Las organizaciones gubernamentales deben, en base al plan de compras o a los requerimientos emergentes, antes de la compra, definir al menos: 
•	Bien(es) o servicio(s) a adquirir. 
•	Calidad que se espera del bien o servicio. 
•	Características técnicas del bien o especificaciones del servicio a adquirir. 
•	Otros requerimientos adicionales. 
Si ello no es posible, puede realizarse una consulta al mercado para tener claro los productos ofertados, costos aproximados, tiempos de entrega, etc. De ello debe quedar constancia por escrito y ser uno de los fundamentos de las especificaciones técnicas. 
En las licitaciones de gran complejidad o sobre las 5.000 UTM, antes de elaborar las bases, las entidades deben obtener y analizar información acerca de los bienes o servicios requeridos, sus precios, costos asociados u otras características, pudiendo usar para ello procedimientos formales de consultas al mercado. 
 Se debe tener en consideración que el esfuerzo debe ser puesto en especificar performance o soluciones y no descripciones técnicas de los bienes o servicios. </t>
  </si>
  <si>
    <t xml:space="preserve">Las organizaciones gubernamentales deben, a través del departamento de adquisiciones o de la unidad que se encargue de las compras, desarrollar al menos el siguiente procedimiento para determinar cómo adquirir: 
•	Revisión del plan de compras. Respecto de los bienes y servicios planificados existen algunas causales que no son aplicables (urgencia). 
•	Identificar los montos involucrados en el proceso de compra. 
•	Identificar proveedores. 
•	Identificar si el producto es exclusivo o común. 
•	Identificar plazos máximos de satisfacción del requerimiento. 
En este sentido, cada organización es responsable de estimar el posible monto de las contrataciones para determinar qué mecanismo corresponde utilizar para la adquisición. 
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Si no compra por convenio marco debe demostrarse que se obtuvieron condiciones más ventajosas que las establecidas en el convenio marco. Estas condiciones deben fundamentarse en factores objetivos tales como: 
•	Obtener menor plazo. 
•	Obtener mejores garantías. 
•	Obtener mejor calidad en los productos o servicios. 
•	Obtener un mejor precio de los bienes y servicios. 
De este análisis debe dejarse constancia en un documento que sirva de base a la decisión de no comprar vía convenio marco. 
Por otra parte, es necesario que se defina un procedimiento para monitorear y supervisar el plan de compras que contemple a lo menos: 
•	Responsable de efectuar el monitoreo. 
•	Periodicidad del monitoreo. 
•	Comparación entre lo programado en el plan y la ejecución real de las compras en forma mensual o con otra periodicidad que se determine. 
Exigencia que se justifiquen las desviaciones dadas en la ejecución, debiendo explicarse los motivos de las compras no programadas o la no realización de las compras planificadas. 
•	Exigencia de actualizar el plan de compras e informar al Jefe de Servicio el avance del plan y la ejecución del presupuesto de compras. 
•	Definir obligatoriedad de informes y reportes periódicos del avance del plan de compras. </t>
  </si>
  <si>
    <t>Las organizaciones gubernamentales deben definir un procedimiento para elaborar las bases que contemple diversas fases de confección y revisión de las mismas, considerando que: 
•	Las bases siempre deben ser aprobadas por un acto administrativo de la autoridad competente. 
•	Las bases deben considerar requisitos administrativos que sean acordes a los bienes a comprar y a los montos que se van a gastar. 
•	Las bases deben ser definidas en lenguaje claro y sin cláusulas inconsistentes entre sí. 
•	Cuando sea aplicable, podrán contener los criterios y ponderaciones que se asignen a los oferentes, derivados de materia de alto impacto social. 
•	Las materias de alto impacto social serán entre otras, las que privilegien el medio ambiente, la contratación de personas en discapacidad o vulnerabilidad social, materias de desarrollo inclusivo, impulso a empresas de menor tamaño, descentralización y desarrollo local. 
En casos de prestación de servicios habituales que se provean por licitación o contratación periódica, debe siempre considerarse el criterio relativo a las mejores condiciones de empleo y remuneraciones. 
•	En el caso que sea aplicable al tipo de contrato, se sugiere que la organización utilice las bases tipo aprobadas por la Contraloría General de la República. 
•	Las bases deben establecer las condiciones para alcanzar la combinación más ventajosa, propendiendo a la eficiencia, eficacia, calidad y al ahorro. 
•	Las bases no pueden afectar el trato igualitario ni establecer condiciones discriminatorias, por ello, las condiciones de experiencia, etc. pueden ser consideradas en la evaluación de los participantes, pero no como requisito para participar en la licitación. 
•	Las bases deben señalar claramente cuáles son los requisitos para la adjudicación. 
Las bases deberían ser revisadas al menos por la unidad jurídica de la organización para verificar que no estén infringiendo los principios de igualdad y no discriminación. 
Las bases deben revisarse teniendo en cuenta que deben contener como mínimo (artículo 22 del Reglamento de la Ley de Compras):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La naturaleza y monto de las garantías
•	Los criterios objetivos que se considerarán para adjudicar.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t>
  </si>
  <si>
    <t xml:space="preserve">•	Las organizaciones gubernamentales deben designar una persona responsable de subir toda la información de las compras al sistema de información de compras. 
•	También deben designar un responsable que revise que la información esté completa y sea veraz. 
•	La revisión de la información debe contemplar al menos: 
-	Si está toda la información que debe subirse al sistema. 
-	Si la información está libre de errores y es veraz. 
-	Si contiene la resolución de adjudicación y si esta explica el criterio utilizado para adjudicar. 
•	Las organizaciones gubernamentales deben evaluar si dentro de la información se cuenta con la resolución de adjudicación debidamente firmada que explique claramente los criterios aplicados. </t>
  </si>
  <si>
    <t>(no aparece propuesta de control o buena practica recomendada)</t>
  </si>
  <si>
    <t>Las organizaciones gubernamentales deben definir tiempos razonables para las aclaraciones, considerando que: 
•	La posibilidad de hacer aclaraciones debe estar considera en tiempo y forma en las bases. 
•	Las preguntas deben realizarse a través del sistema (salvo excepciones). 
•	Las preguntas deben ponerse a disposición de todos los oferentes en forma anónima en el sistema. 
•	Las respuestas deben darse a conocer por sistema y en los plazos señalados en las bases. 
No se pueden mantener otros contactos con los oferentes, salvo las aclaraciones, visitas a terreno y otros establecidos en las bases.</t>
  </si>
  <si>
    <t>Se recomienda a las organizaciones gubernamentales considerar garantías para los procesos de compras de bienes o servicios, considerando que: 
•	No es permitido restringir el tipo de documento a presentar como garantía. 
•	El único requisito de la garantía es que sea a la vista e irrevocable. 
•	Las garantías deben estar establecidas en las bases. 
•	En las bases de licitación de convenio marco, la Dirección puede omitir fundadamente la solicitud de garantía de seriedad y fiel cumplimiento a oferentes y proveedores adjudicados. 
•	Las adquisiciones vía convenio marco superior a 1.000 UTM deben solicitar garantía de fiel cumplimiento. 
Bajo las 2.000 UTM, la organización debe ponderar si solicita garantía de seriedad de la oferta, ya que hay que recordar que bajo esos montos no es obligatorio y más bien pueden tender a generar desincentivos para los proveedores. 
•	En las contrataciones sobre las 2.000 UTM las garantías de seriedad de la oferta son obligatorias. 
•	Bajo las 1.000 UTM, la organización debe ponderar si solicita garantía de fiel cumplimiento, considerando el riesgo involucrado. 
•	La garantía de fiel cumplimiento no debe desincentivar la participación de los oferentes, por lo cual es necesario no sobredimensionar las garantías. 
•	En los contratos de prestación de servicios la garantía caucionará el pago de obligaciones laborales y previsionales a los trabajadores del contratante.
•	La vigencia de las garantías de fiel cumplimiento no puede ser menor a la duración del contrato, y si se trata de contrataciones de servicios no puede ser inferior a 60 días hábiles después de terminados los contratos</t>
  </si>
  <si>
    <t>Las organizaciones gubernamentales deben tomar todas las medidas que apoyen la transparencia de la apertura de las ofertas, considerando que: 
•	La apertura, por lo general debe hacerse por el sistema de información. 
•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	Los proponentes deben poder hacer observaciones a la apertura dentro de las 24 horas siguientes.
•	En el caso de una licitación de dos etapas, la apertura de la oferta económica se hará solo respecto de quienes hayan calificado en la oferta técnica. 
•	En el caso que se recibieran ofertas físicas, la organización debe designar un encargado de resguardarlas. 
•	La organización gubernamental debe propender a que se reciban la mayor cantidad de ofertas para tener más posibilidades de elección, sin caer en restricciones y descalificaciones excesivamente formalistas. 
•	La desestimación de ofertas debe hacer en forma justificada y debe estar basada en la falta de cumplimiento de las bases. 
•	La organización debe verificar si las bases contemplaban entrega de documentación fuera de plazo y si esto se aplicó correctamente.</t>
  </si>
  <si>
    <t>La organización gubernamental debe establecer mecanismos de evaluación de las ofertas recibidas, considerando:  
•	La evaluación de las ofertas debe considerar un análisis económico y técnico de los beneficios y costos presentes y futuros del bien o servicio. 
•	El análisis debe hacerse en base a los mismos criterios que fueron aprobados en las bases. 
•	Deben asignarse puntaje por los criterios evaluados de acuerdo a las bases. 
•	Los criterios deben ser técnicos y económicos y considerar uno o más factores que pueden considerar subfactores. 
•	Los factores y subfactores deben ponderarse conforme a las bases. 
•	Los cuadros comparativos deben ser claros y el lector debe poder entender la lógica que se aplicó.
•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	Debe definirse un mecanismo para resolver empates cuando los haya. 
•	Debe designarse una comisión evaluadora cuando corresponda (ofertas de gran complejidad y compras sobre 1.000 UTM).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	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Debe subirse a la página e informarse la integración de la comisión evaluadora, si existe, tanto en las licitaciones públicas como privadas que cumplan los requisitos.
•	 Las actas de evaluación deben ser claras y transparentes y reflejar la lógica del análisis realizado. 
•	Las actas deben tener fecha y estar firmadas por los participantes de la comisión. 
•	Durante la evaluación está prohibido para la organización el contacto con los oferentes, salvo los relacionados a aclaraciones, visitas a terreno, entrevistas, presentaciones, exposiciones, solicitud de muestra o pruebas previstas y establecidas por las bases (por regla general, esto debe realizarse a través de la Plataforma Mercado Público, salvo que las bases estimen otra cosa). 
•	Se puede solicitar a los oferentes que salven errores u omisiones, siempre que ello no les confiera un privilegio respecto de los demás oferentes.</t>
  </si>
  <si>
    <t>La organización gubernamental debe establecer en su manual, procedimientos de evaluación de las ofertas y selección del oferente adjudicado, posteriormente al proceso de evaluación al cual se sometieron las ofertas. Este procedimiento debe considerar al menos: 
•	Publicar en forma oportuna los resultados del proceso de licitación o contratación. 
•	Publicar en el sitio, el acta de evaluación de las ofertas, y dentro de ellos el cuadro de evaluación de las ofertas, entre otros (artículo 57, letra b, numeral 5 del Reglamento). 
•	Publicar la resolución fundada que declare inadmisible o desierto el proceso. 
•	Publicar cuando no se adjudique en el plazo de las bases, las razones que lo justifiquen señalando nuevo plazo (si lo contemplan las bases). 
•	Aceptar la propuesta más ventajosa en relación con los criterios, puntajes y ponderaciones establecidas en las bases. 
•	Adjudicar a través de acto administrativo notificando al oferente adjudicado y a los demás oferentes. 
•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	La organización gubernamental no podrá adjudicar una oferta que no cumpla con las bases, a oferentes inhabilitados o que no tengan poder de representación suficiente. 
La organización debe establecer procedimientos para concretar el trato o contratación directa, dichos procedimientos deben considerar: 
•	El trato directo debe ser aprobado por resolución fundada y además se deben acreditar la concurrencia de las circunstancias que permiten un trato directo. Por ello, no basta en general señalar la causal, sino acreditar y demostrar su existencia. 
•	Se requieren tres cotizaciones para el trato directo excepto en los casos de emergencia, proveedor único, servicios de naturaleza confidencial y cuando por la naturaleza de la negociación sea del todo indispensable el trato directo.
•	Deben efectuarse a través del sistema de información, salvo en los casos en que se permitan los procesos en soporte papel. 
•	La organización gubernamental debe establecer procedimientos para las compras en convenio marco, definiendo las circunstancias en que se obtengan condiciones más ventajosas que las del convenio marco. Estas condiciones deben ser respaldadas y demostradas, no bastando la sola declaración de su obtención. De estas condiciones debe notificarse a la DCCP, debiendo existir un responsable de la mencionada notificación.  
•	La organización debe tomar medidas para el cumplimiento de los plazos de evaluación y adjudicación, debiendo existir un responsable directo y un supervisor del tema. 
•	La organización gubernamental debe formalizar un responsable para la custodia de las garantías de seriedad de la oferta, que debe asumir la devolución de estas una vez realizada la adjudicación. Para ello debe definir una instancia o persona que supervise que la entrega y devolución se realice en tiempo y forma. 
•	La organización gubernamental debe verificar si existen consultas al proceso de adjudicación por parte de los proveedores en el foro de consultas a la adjudicación y si estas fueron debidamente respondidas. 
•	Verificar si existen reclamos asociados a este proceso de licitación en todos sus estados: respondido, pendiente o en gestión interna, de acuerdo a la plataforma de reclamos de wwww.chilecompra.cl.</t>
  </si>
  <si>
    <t>Las organizaciones gubernamentales deberán tener sus propios procedimientos para la formalización de las contrataciones, sin embargo deben considerar: 
•	Siempre es necesario que la adjudicación de la compra o contratación a un oferente se haga por medio de un acto administrativo formal notificado al adjudicado y a los oferentes desestimados.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t>
  </si>
  <si>
    <t>Las organizaciones gubernamentales deben elaborar procedimientos para la suscripción de los contratos en el marco del proceso de adquisiciones, los que deben considerar: 
• Los contratos pueden ser elaborados por las unidades operativas de la organización, pero deben ser revisados por la unidad jurídica del mismo.
•	Los contratos deben considerar la competencia y personería de los firmantes, son los documentos que les sirvan de respaldo como resoluciones y poderes. 
•	Los contrato de suministros y servicios no pueden contener cláusulas de renovación automática, salvo que existan motivos fundados y así se hubiere señalado en las bases, con todo no puede exceder de una vez. 
•	Las organizaciones gubernamentales deben designar un responsable de subir la información de los contratos al sistema de compras y de su veracidad y completitud. 
•	Los contratos deben ser suscritos en los plazos establecidos en las bases y/o teniendo siempre en consideración el principio de celeridad que debe primar en los actos administrativos. 
Cuando se emitan órdenes de compra, estas deben ser seguidas para determinar si son aceptadas por el proveedor, en caso contrario, transcurrido el plazo legal, la compra debe retrotraerse y anularse la orden, de manera de poder emitir órdenes a favor de otro proveedor</t>
  </si>
  <si>
    <t>Cada organización gubernamental debe definir en las bases y en el contrato la forma, plazo, modalidades y montos de los pagos a realizar en virtud de la compra de bienes o servicios, tal definición debe considerar: 
•	Requisitos que deben cumplirse para aprobar los pagos. 
•	Documentos, bienes u otros elementos que respalden el pago. 
•	Responsable de revisar y comparar el pago con la recepción de los bienes o servicios. 
•	Garantía que debe solicitarse por los anticipos y los pagos que se realizarán en el contrato.
Cada organización gubernamental tendrá sus procedimientos acerca de los anticipos conforme a la Ley de Compras y Contrataciones y su Reglamento, estos deben considerar al menos:  
•	Los anticipos deben estar contemplados en las bases. 
•	Los anticipos deben ser garantizados y la cobertura de la caución debe corresponder al 100% del anticipo. 
•	La entrega de los anticipos debe ser controlado de manera que se entreguen en los plazos y los montos autorizados por las bases. 
•	Para garantizar el anticipo se pueden utilizar los mismos instrumentos que para las demás garantías</t>
  </si>
  <si>
    <t>•	Cada organización gubernamental deberá dictar procedimientos escritos para la recepción de los productos adquiridos en el que se defina como actuar ante un producto no conforme. 
•	La organización debería tener actas o documentación (memorándums y otros) de recepción de productos o servicios y en los que se exprese la recepción y conformidad de la unidad requirente con el producto.
•	Debe designarse uno o más funcionarios que sean responsables de la recepción conforme de los bienes y servicios adquiridos</t>
  </si>
  <si>
    <t>Las organizaciones gubernamentales deben dictar procedimientos para evaluar si los bienes o servicios adquiridos corresponden a los requerimientos de la entidad y si fueron satisfactorios en cuanto a calidad, precio y otros factores. Estos procedimientos deben considerar: 
•	Reportes de evaluaciones al menos anuales de los bienes y servicios adquiridos.
•	Evaluaciones de los proveedores en relación a la oportunidad, calidad, servicio, etc.</t>
  </si>
  <si>
    <t>•	Respecto a la segregación de funciones en el proceso de compras las entidades deben promover medidas para delimitar las funciones y ámbito de competencia de los distintos funcionarios que participen en las etapas del proceso de compras (Artículo 12 bis del Reglamento de Compras). 
Las organizaciones gubernamentales deben dictar los procedimientos de control y seguimiento relacionados con compras y adquisiciones, que les permitan mantener los riesgos del procesos dentro de los niveles aceptables, en especial: 
•	Definir división de funciones en las distintas etapas del proceso de compras de manera de que los que estiman el gasto, elaboran los requerimientos de compras, y cotizan no sean los mismos que compran, reciban y/o evalúan o pagan. 
•	Definir medidas de control preventivo en las distintas etapas de compra e instancias de revisión y supervisión por personal distinto. 
•	Atender las observaciones emanadas de los informes de auditoría interna y de Contraloría General definiendo acciones, responsables y plazos para subsanar las deficiencias observadas por esas instancias de control. 
•	Utilizar los reportes de ChileCompra para mejorar los aspectos débiles de control interno detectados. 
•	Utilizar la información de las denuncias y reclamos para tomar acciones efectivas para mejorar el proceso</t>
  </si>
  <si>
    <t>Sub-Proceso</t>
  </si>
  <si>
    <t>Etiquetas de fila</t>
  </si>
  <si>
    <t>Controles-Buenas Practicas</t>
  </si>
  <si>
    <t>Las organizaciones gubernamentales deben designar al personal de compras, teniendo en consideración: 
• El personal debe tener los conocimientos legales, reglamentarios y del proceso de compras necesario para realizar su función. 
• Los funcionarios asignados deben ser monitoreados respecto de los conflictos de intereses y la objetividad que deben mantener. 
• Las organizaciones deben establecer procedimientos para que el personal de compras de cuenta de los posibles conflictos de intereses que puedan existir. 
•El personal debe estar acreditado de acuerdo a los requisitos y procedimientos establecidos por ChileCompra.</t>
  </si>
  <si>
    <r>
      <t xml:space="preserve">[R005]El personal que opera las compras no cumple con requisitos mínimos o </t>
    </r>
    <r>
      <rPr>
        <b/>
        <sz val="11"/>
        <color theme="1"/>
        <rFont val="Calibri"/>
        <family val="2"/>
        <scheme val="minor"/>
      </rPr>
      <t>realiza múltiples tareas</t>
    </r>
    <r>
      <rPr>
        <sz val="11"/>
        <color theme="1"/>
        <rFont val="Calibri"/>
        <family val="2"/>
        <scheme val="minor"/>
      </rPr>
      <t xml:space="preserve">, lo que le puede generar conflictos de interés. </t>
    </r>
  </si>
  <si>
    <t xml:space="preserve">R001-01: Constancias de haber realizado capacitaciones periódicas respecto del proceso de compras y contrataciones en el Estado, sus requisitos y obligaciones y el rol de los funcionarios en el mismo.[Checklist]}
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
R001-03: Se deben establecer  procesos de evaluación por parte de la organización, para valorar la forma cómo se está desarrollando el proceso de compras por parte de los funcionarios[Liker]}
</t>
  </si>
  <si>
    <t>R003-01:Validar que existan funciones de control para los funcionarios que participan en el flujo interno del sistema y funcionen de manera adecuada. Se deben definir los controles y  su modalidad de implementación (manual o en logica de aplicaciones}
R003-02: Validar funcion de control 1}
R003-03: Validar funcion de control 2}</t>
  </si>
  <si>
    <t>R002-01:Definir los funcionarios que tendrán las claves para manejar el sistema, considerando que estos funcionarios tengan la jerarquía adecuada para el servicio del cargo.(Procedimiento de Revisión periodica de claves vigentes efectuando limpieza de casos )}
R002-02:Que se defina un flujo de aprobación del proceso de solicitud de compra (existente) con responsables por etapa [CheckList] }
R002-03:Que defina una estructura jerárquica del proceso que considere distintos niveles de responsabilidad y supervisión. (Procedimiento de control/revisión  cruzado de compras (licitaciones)mas la del jefe superior. Cheklist }
R002-04: Esta estructura debe ser formal y estar aprobada por el Jefe de Servicio o su delegado. Modificaciones a las funciones del descripción de cargo.[CheckList] }</t>
  </si>
  <si>
    <t xml:space="preserve">R004-01: El personal debe tener los conocimientos legales, reglamentarios y del proceso de compras necesario para realizar su función.(Vigencia de acreditación/ certificado de curso de mercado público)Checklist}
R004-02: Los funcionarios asignados deben ser monitoreados respecto de los conflictos de intereses y la objetividad que deben mantener.(Formulario de monitoreo mensual)[CheckList]}
R004-03: Las organizaciones deben establecer procedimientos para que el personal de compras de cuenta de los posibles conflictos de intereses que puedan existir  (declaración jurada)[CheckList]}. 
</t>
  </si>
  <si>
    <t>R005-01: Validar que la asignación de tareas individual del  funcionario de compras no sobrepase niveles que puedan afectar la calidad del desempeño de sus funciones. (N° de requisiciones asignadas u otro indicador a definir)[CheckList]}</t>
  </si>
  <si>
    <r>
      <t xml:space="preserve">Las organizaciones gubernamentales deben, a través del departamento de adquisiciones o de la unidad que se encargue de las compras, desarrollar al menos el siguiente procedimiento para determinar cómo adquirir: 
•	</t>
    </r>
    <r>
      <rPr>
        <i/>
        <sz val="11"/>
        <color theme="1"/>
        <rFont val="Calibri"/>
        <family val="2"/>
        <scheme val="minor"/>
      </rPr>
      <t>Revisión del plan de compras. Respecto de los bienes y servicios planificados existen algunas causales que no son aplicables (urgencia). 
•	Identificar los montos involucrados en el proceso de compra. 
•	Identificar proveedores. 
•	Identificar si el producto es exclusivo o común. 
•	Identificar plazos máximos de satisfacción del requerimiento. 
En este sentido, cada organización es responsable de estimar el posible monto de las contrataciones</t>
    </r>
    <r>
      <rPr>
        <sz val="11"/>
        <color theme="1"/>
        <rFont val="Calibri"/>
        <family val="2"/>
        <scheme val="minor"/>
      </rPr>
      <t xml:space="preserve"> para determinar qué mecanismo corresponde utilizar para la adquisición. 
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Si no compra por convenio marco debe demostrarse que se obtuvieron condiciones más ventajosas que las establecidas en el convenio marco. Estas condiciones deben fundamentarse en factores objetivos tales como: 
•	Obtener menor plazo. 
•	Obtener mejores garantías. 
•	Obtener mejor calidad en los productos o servicios. 
•	Obtener un mejor precio de los bienes y servicios. 
De este análisis debe dejarse constancia en un documento que sirva de base a la decisión de no comprar vía convenio marco. 
Por otra parte, es necesario que se defina un procedimiento para monitorear y supervisar el plan de compras que contemple a lo menos: 
•	Responsable de efectuar el monitoreo. 
•	Periodicidad del monitoreo. 
•	Comparación entre lo programado en el plan y la ejecución real de las compras en forma mensual o con otra periodicidad que se determine. 
Exigencia que se justifiquen las desviaciones dadas en la ejecución, debiendo explicarse los motivos de las compras no programadas o la no realización de las compras planificadas. 
•	Exigencia de actualizar el plan de compras e informar al Jefe de Servicio el avance del plan y la ejecución del presupuesto de compras. 
•	Definir obligatoriedad de informes y reportes periódicos del avance del plan de compras. </t>
    </r>
  </si>
  <si>
    <t xml:space="preserve">Las organizaciones gubernamentales deben, a través del departamento de adquisiciones o de la unidad que se encargue de las compras, desarrollar al menos el siguiente procedimiento para determinar cómo adquirir:  
•	Revisión del plan de compras. Respecto de los bienes y servicios planificados existen algunas causales que no son aplicables (urgencia). 
•	Identificar los montos involucrados en el proceso de compra. 
•	Identificar proveedores. 
•	Identificar si el producto es exclusivo o común. 
•	Identificar plazos máximos de satisfacción del requerimiento. 
En este sentido, cada organización es responsable de estimar el posible monto de las contrataciones para determinar qué mecanismo corresponde utilizar para la adquisición. 
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Si no compra por convenio marco debe demostrarse que se obtuvieron condiciones más ventajosas que las establecidas en el convenio marco. Estas condiciones deben fundamentarse en factores objetivos tales como: 
 •	Obtener menor plazo. 
•	Obtener mejores garantías. 
•	Obtener mejor calidad en los productos o servicios. 
•	Obtener un mejor precio de los bienes y servicios. 
De este análisis debe dejarse constancia en un documento que sirva de base a la decisión de no comprar vía convenio marco. 
 Por otra parte, es necesario que se defina un procedimiento para monitorear y supervisar el plan de compras que contemple a lo menos: 
 •	Responsable de efectuar el monitoreo. 
•	Periodicidad del monitoreo. 
•	Comparación entre lo programado en el plan y la ejecución real de las compras en forma mensual o con otra periodicidad que se determine. 
Exigencia que se justifiquen las desviaciones dadas en la ejecución, debiendo explicarse los motivos de las compras no programadas o la no realización de las compras planificadas. 
•	Exigencia de actualizar el plan de compras e informar al Jefe de Servicio el avance del plan y la ejecución del presupuesto de compras. 
•	Definir obligatoriedad de informes y reportes periódicos del avance del plan de compras. </t>
  </si>
  <si>
    <r>
      <t xml:space="preserve">Las organizaciones gubernamentales deben definir un procedimiento para elaborar las bases que contemple diversas fases de confección y revisión de las mismas, considerando que: 
•	</t>
    </r>
    <r>
      <rPr>
        <i/>
        <sz val="11"/>
        <color theme="1"/>
        <rFont val="Calibri"/>
        <family val="2"/>
        <scheme val="minor"/>
      </rPr>
      <t xml:space="preserve">Las bases siempre deben ser aprobadas por un acto administrativo de la autoridad competente. </t>
    </r>
    <r>
      <rPr>
        <sz val="11"/>
        <color theme="1"/>
        <rFont val="Calibri"/>
        <family val="2"/>
        <scheme val="minor"/>
      </rPr>
      <t xml:space="preserve">
•	</t>
    </r>
    <r>
      <rPr>
        <i/>
        <sz val="11"/>
        <color theme="1"/>
        <rFont val="Calibri"/>
        <family val="2"/>
        <scheme val="minor"/>
      </rPr>
      <t>Las bases deben considerar requisitos administrativos que sean acordes a los bienes a comprar y a los montos que se van a gastar</t>
    </r>
    <r>
      <rPr>
        <sz val="11"/>
        <color theme="1"/>
        <rFont val="Calibri"/>
        <family val="2"/>
        <scheme val="minor"/>
      </rPr>
      <t xml:space="preserve">. 
•	</t>
    </r>
    <r>
      <rPr>
        <i/>
        <sz val="11"/>
        <color theme="1"/>
        <rFont val="Calibri"/>
        <family val="2"/>
        <scheme val="minor"/>
      </rPr>
      <t>Las bases deben ser definidas en lenguaje claro y sin cláusulas inconsistentes entre sí</t>
    </r>
    <r>
      <rPr>
        <sz val="11"/>
        <color theme="1"/>
        <rFont val="Calibri"/>
        <family val="2"/>
        <scheme val="minor"/>
      </rPr>
      <t xml:space="preserve">. 
•	</t>
    </r>
    <r>
      <rPr>
        <sz val="11"/>
        <color rgb="FFFF0000"/>
        <rFont val="Calibri"/>
        <family val="2"/>
        <scheme val="minor"/>
      </rPr>
      <t xml:space="preserve">Cuando sea aplicable, podrán contener los criterios y ponderaciones que se asignen a los oferentes, derivados de materia de alto impacto social. </t>
    </r>
    <r>
      <rPr>
        <sz val="11"/>
        <color theme="1"/>
        <rFont val="Calibri"/>
        <family val="2"/>
        <scheme val="minor"/>
      </rPr>
      <t xml:space="preserve">
•	Las materias de alto impacto social serán entre otras, las que privilegien el medio ambiente, la contratación de personas en discapacidad o vulnerabilidad social, materias de desarrollo inclusivo, impulso a empresas de menor tamaño, descentralización y desarrollo local. 
En casos de prestación de servicios habituales que se provean por licitación o contratación periódica, debe siempre considerarse el criterio relativo a las mejores condiciones de empleo y remuneraciones. 
•	En el caso que sea aplicable al tipo de contrato, se sugiere que la organización utilice las bases tipo aprobadas por la Contraloría General de la República. 
•	Las bases deben establecer las condiciones para alcanzar la combinación más ventajosa, propendiendo a la eficiencia, eficacia, calidad y al ahorro. 
•	Las bases no pueden afectar el trato igualitario ni establecer condiciones discriminatorias, por ello, las condiciones de experiencia, etc. pueden ser consideradas en la evaluación de los participantes, pero no como requisito para participar en la licitación. 
•	Las bases deben señalar claramente cuáles son los requisitos para la adjudicación. 
Las bases deberían ser revisadas al menos por la unidad jurídica de la organización para verificar que no estén infringiendo los principios de igualdad y no discriminación. 
Las bases deben revisarse teniendo en cuenta que deben contener como mínimo (artículo 22 del Reglamento de la Ley de Compras):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La naturaleza y monto de las garantías
•	Los criterios objetivos que se considerarán para adjudicar.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t>
    </r>
  </si>
  <si>
    <t>R013-01 Validar que el certificado de disponibilidad presupuestaria este firmado [Check]}</t>
  </si>
  <si>
    <t xml:space="preserve">R010-01: Validar que las bases siempre deben ser aprobadas por un acto administrativo de la autoridad competente[Check]}
R010-02: Validar que las bases siempre deben ser revisadas por la Unidad Juridica [Check]}
</t>
  </si>
  <si>
    <r>
      <t xml:space="preserve">Las organizaciones gubernamentales deben definir un procedimiento para elaborar las bases que contemple diversas fases de confección y revisión de las mismas, considerando que: 
•	</t>
    </r>
    <r>
      <rPr>
        <i/>
        <sz val="11"/>
        <color theme="1"/>
        <rFont val="Calibri"/>
        <family val="2"/>
        <scheme val="minor"/>
      </rPr>
      <t xml:space="preserve">Las bases siempre deben ser aprobadas por un acto administrativo de la autoridad competente. 
•	Las bases deben considerar requisitos administrativos que sean acordes a los bienes a comprar y a los montos que se van a gastar. 
•	Las bases deben ser definidas en lenguaje claro y sin cláusulas inconsistentes entre sí. 
•	Cuando sea aplicable, podrán contener los criterios y ponderaciones que se asignen a los oferentes, derivados de materia de alto impacto social. </t>
    </r>
    <r>
      <rPr>
        <sz val="11"/>
        <color theme="1"/>
        <rFont val="Calibri"/>
        <family val="2"/>
        <scheme val="minor"/>
      </rPr>
      <t xml:space="preserve">
•	</t>
    </r>
    <r>
      <rPr>
        <i/>
        <sz val="11"/>
        <color theme="1"/>
        <rFont val="Calibri"/>
        <family val="2"/>
        <scheme val="minor"/>
      </rPr>
      <t xml:space="preserve">Las materias de alto impacto social serán entre otras, las que privilegien el medio ambiente, la contratación de personas en discapacidad o vulnerabilidad social, materias de desarrollo inclusivo, impulso a empresas de menor tamaño, descentralización y desarrollo local. 
En casos de prestación de servicios habituales que se provean por licitación o contratación periódica, debe siempre considerarse el criterio relativo a las mejores condiciones de empleo y remuneraciones. 
•	En el caso que sea aplicable al tipo de contrato, se sugiere que la organización utilice las bases tipo aprobadas por la Contraloría General de la República. </t>
    </r>
    <r>
      <rPr>
        <sz val="11"/>
        <color theme="1"/>
        <rFont val="Calibri"/>
        <family val="2"/>
        <scheme val="minor"/>
      </rPr>
      <t xml:space="preserve">
•	Las bases deben establecer las condiciones para alcanzar la combinación más ventajosa, propendiendo a la eficiencia, eficacia, calidad y al ahorro. 
•	Las bases no pueden afectar el trato igualitario ni establecer condiciones discriminatorias, por ello, las condiciones de experiencia, etc. pueden ser consideradas en la evaluación de los participantes, pero no como requisito para participar en la licitación. 
•	Las bases deben señalar claramente cuáles son los requisitos para la adjudicación. 
Las bases deberían ser revisadas al menos por la unidad jurídica de la organización para verificar que no estén infringiendo los principios de igualdad y no discriminación. 
Las bases deben revisarse teniendo en cuenta que deben contener como mínimo (artículo 22 del Reglamento de la Ley de Compras):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La naturaleza y monto de las garantías
•	Los criterios objetivos que se considerarán para adjudicar.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t>
    </r>
  </si>
  <si>
    <r>
      <t xml:space="preserve">Las organizaciones gubernamentales deben definir un procedimiento para elaborar las bases que contemple diversas fases de confección y revisión de las mismas, considerando que: 
•	Las bases siempre deben ser aprobadas por un acto administrativo de la autoridad competente. 
•	Las bases deben considerar requisitos administrativos que sean acordes a los bienes a comprar y a los montos que se van a gastar. 
•	Las bases deben ser definidas en lenguaje claro y sin cláusulas inconsistentes entre sí. 
•	Cuando sea aplicable, podrán contener los criterios y ponderaciones que se asignen a los oferentes, derivados de materia de alto impacto social. 
•	Las materias de alto impacto social serán entre otras, las que privilegien el medio ambiente, la contratación de personas en discapacidad o vulnerabilidad social, materias de desarrollo inclusivo, impulso a empresas de menor tamaño, descentralización y desarrollo local. 
En casos de prestación de servicios habituales que se provean por licitación o contratación periódica, debe siempre considerarse el criterio relativo a las mejores condiciones de empleo y remuneraciones. 
•	En el caso que sea aplicable al tipo de contrato, se sugiere que la organización utilice las bases tipo aprobadas por la Contraloría General de la República. 
•	Las bases deben establecer las condiciones para alcanzar la combinación más ventajosa, propendiendo a la eficiencia, eficacia, calidad y al ahorro. 
•	Las bases no pueden afectar el trato igualitario ni establecer condiciones discriminatorias, por ello, las condiciones de experiencia, etc. pueden ser consideradas en la evaluación de los participantes, pero no como requisito para participar en la licitación. 
•	Las bases deben señalar claramente cuáles son los requisitos para la adjudicación. 
Las bases deberían ser revisadas al menos por la unidad jurídica de la organización para verificar que no estén infringiendo los principios de igualdad y no discriminación. 
</t>
    </r>
    <r>
      <rPr>
        <i/>
        <sz val="11"/>
        <color theme="1"/>
        <rFont val="Calibri"/>
        <family val="2"/>
        <scheme val="minor"/>
      </rPr>
      <t>Las bases deben revisarse teniendo en cuenta que deben contener como mínimo (artículo 22 del Reglamento de la Ley de Compras):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La naturaleza y monto de las garantías
•	Los criterios objetivos que se considerarán para adjudicar.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t>
    </r>
  </si>
  <si>
    <t>R015-01 : Verificación de la existencia de mecanismos de resolución de empates en las bases.}</t>
  </si>
  <si>
    <t>R017-01 Validar que no existan en  las bases   requisitos de participación distintos a los expresamente dispuestos por Ley (Art. 4 Ley de Compras). }</t>
  </si>
  <si>
    <t>R020-01:  Revisar que las bases señalen con claridad  la regla de adjudicación.}</t>
  </si>
  <si>
    <t xml:space="preserve">R019-01: Verificación de la objetividad de los mecanismos de asignación de puntajes.} </t>
  </si>
  <si>
    <t>R022-01 . Revisión de la designación de responsable de subir la información en el sistema de compras públicas.}
R022-02. Revisión de la designación de responsable de revisar la información del proceso en el sistema de compras públicas, antes que sea subido.}
R022-03. Revisión de  la resolución de adjudicación y si en ella se explica claramente el criterio utilizado para adjudicar.  .}</t>
  </si>
  <si>
    <t>R025-01 . Validar las firmas de la resolución de adjudicación}</t>
  </si>
  <si>
    <t>R027-01 . Validación de una adecuada difusión y  publicación de la compra}</t>
  </si>
  <si>
    <t>R026-01 .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t>
  </si>
  <si>
    <r>
      <t xml:space="preserve">Las organizaciones gubernamentales deben definir tiempos razonables para las aclaraciones, considerando que: 
•	</t>
    </r>
    <r>
      <rPr>
        <b/>
        <i/>
        <sz val="11"/>
        <color theme="1"/>
        <rFont val="Calibri"/>
        <family val="2"/>
        <scheme val="minor"/>
      </rPr>
      <t xml:space="preserve">La posibilidad de hacer aclaraciones debe estar considera en tiempo y forma en las bases. 
</t>
    </r>
    <r>
      <rPr>
        <sz val="11"/>
        <color theme="1"/>
        <rFont val="Calibri"/>
        <family val="2"/>
        <scheme val="minor"/>
      </rPr>
      <t>•	Las preguntas deben realizarse a través del sistema (salvo excepciones). 
•	Las preguntas deben ponerse a disposición de todos los oferentes en forma anónima en el sistema. 
•	Las respuestas deben darse a conocer por sistema y en los plazos señalados en las bases. 
No se pueden mantener otros contactos con los oferentes, salvo las aclaraciones, visitas a terreno y otros establecidos en las bases.</t>
    </r>
  </si>
  <si>
    <t xml:space="preserve">R028-01 . Validar que los tiempos establecidos de respuesta (Administrativa y Técnica) sean puestos en conocimiento de los responsables de contestar (via correo )}
R028-02 Validar que las preguntas a ser contestadas  sean las realizadas a traves del sistema decompras públicas .}
R028-03 Validar que las preguntas sean puestas a disposición de todos los oferentes en forma anónima en el sistema. }
</t>
  </si>
  <si>
    <t>R029-01 . Validar la aplicación del procedimiento de respuesta a las aclaraciones solicitadas. Para evitar la Falta de respuesta oportuna (aclaraciones)}</t>
  </si>
  <si>
    <t xml:space="preserve">R030-01 . Verificación de la Garantías con insuficiente cobertura para la seriedad de la oferta o de fiel cumplimiento}
</t>
  </si>
  <si>
    <t>R021-01 . Validar que las exigencias de documentación no sea posible obtenerlas del Registro de proveedores, en caso de proveedores inscritos en él.}
R021-02   Validar  que no se exigan documentos innecesario. Solicitud de documentos innecesarios.}</t>
  </si>
  <si>
    <t>R032-01 .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t>
  </si>
  <si>
    <t>R031-01 . Validar que existe la garantía de fiel cumplimiento y  si corresponde por monto a lo estipulado en bases}</t>
  </si>
  <si>
    <r>
      <t>R033-01 . Garantías sobredimensionadas (excesivas) para el requerimiento (</t>
    </r>
    <r>
      <rPr>
        <sz val="11"/>
        <color rgb="FFFF0000"/>
        <rFont val="Calibri"/>
        <family val="2"/>
        <scheme val="minor"/>
      </rPr>
      <t>las presentadas por los oferentes?</t>
    </r>
    <r>
      <rPr>
        <sz val="11"/>
        <color theme="1"/>
        <rFont val="Calibri"/>
        <family val="2"/>
        <scheme val="minor"/>
      </rPr>
      <t>). Considerar lo siguiente
En los contratos de prestación de servicios la garantía caucionará el pago de obligaciones laborales y previsionales a los trabajadores del contratante.}</t>
    </r>
  </si>
  <si>
    <t>R034-01 . Definir procedimiento que defina y aplique un sistema de control para la gestión y mantención de las garantías. Se debe validar que las garantias presentadas por los oferentes  en la licitación en revisión, sean adecuadamente gestionadas}</t>
  </si>
  <si>
    <r>
      <t xml:space="preserve">R037-01 . Eliminación de ofertas que no corresponde por criterio formalista. Considerar lo siguiente:
-La desestimación de ofertas debe hacer en forma justificada y debe estar </t>
    </r>
    <r>
      <rPr>
        <b/>
        <sz val="11"/>
        <color theme="1"/>
        <rFont val="Calibri"/>
        <family val="2"/>
        <scheme val="minor"/>
      </rPr>
      <t>basada en la falta de cumplimiento de las bases</t>
    </r>
    <r>
      <rPr>
        <sz val="11"/>
        <color theme="1"/>
        <rFont val="Calibri"/>
        <family val="2"/>
        <scheme val="minor"/>
      </rPr>
      <t>. }</t>
    </r>
  </si>
  <si>
    <t>R038-01 . Se debe validar que el sistema de compras públicas estuvo disponible para los oferentes y establecer un protocolo alternativo en caso de falla prolongada como sucedió en el  año 2023) Falta disponibilidad de ofertas en el sistema de información}</t>
  </si>
  <si>
    <t>R041-01 . Validar que existan y se entiendan las explicaciones de la lógica aplicada en la evaluación de factores y los cuadros comparativos de los oferentes.}</t>
  </si>
  <si>
    <t>R042-01 . Validar que no existan errores en el calculo de los factores de evaluación y llenado de los cuadros comparativos}</t>
  </si>
  <si>
    <t>R045-01 .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t>
  </si>
  <si>
    <t>R046-01 .Validar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t>
  </si>
  <si>
    <t>R049-01 .Validar deficiencias en la asignación de puntos en los factores o subfactores de evaluación. Ver lo realizado control R040}</t>
  </si>
  <si>
    <t>R048-01 .Validar que el acta de evaluación contenga una evaluación técnica y económica de la propuesta.
Se debe considerar lo realizado en el control R018-01}</t>
  </si>
  <si>
    <t>R043-01.  Verificar deficiencias en los criterios de evaluación definidos.Ver lo realizado en el control R040-01}</t>
  </si>
  <si>
    <t>R044-01 Validar que se hallan realizado la verificación o acreditación del cumplimiento de los criterios.Ver lo realizado en el control R040-01}</t>
  </si>
  <si>
    <r>
      <t xml:space="preserve">R018-01 . Revisar que existan criterios de evaluación  </t>
    </r>
    <r>
      <rPr>
        <b/>
        <sz val="11"/>
        <color theme="1"/>
        <rFont val="Calibri"/>
        <family val="2"/>
        <scheme val="minor"/>
      </rPr>
      <t>técnicos y económicos</t>
    </r>
    <r>
      <rPr>
        <sz val="11"/>
        <color theme="1"/>
        <rFont val="Calibri"/>
        <family val="2"/>
        <scheme val="minor"/>
      </rPr>
      <t>,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t>
    </r>
  </si>
  <si>
    <t xml:space="preserve">R024-01 .  Validar que se publique el acta de evaluación de las ofertas (etapa Preparación de la compra).}
</t>
  </si>
  <si>
    <t>R040-01 .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  }</t>
  </si>
  <si>
    <t xml:space="preserve">
La organización debe establecer procedimientos para concretar el trato o contratación directa, dichos procedimientos deben considerar: 
•	El trato directo debe ser aprobado por resolución fundada y además se deben acreditar la concurrencia de las circunstancias que permiten un trato directo. Por ello, no basta en general señalar la causal, sino acreditar y demostrar su existencia. 
•	Se requieren tres cotizaciones para el trato directo excepto en los casos de emergencia, proveedor único, servicios de naturaleza confidencial y cuando por la naturaleza de la negociación sea del todo indispensable el trato directo.
•	Deben efectuarse a través del sistema de información, salvo en los casos en que se permitan los procesos en soporte papel. 
•	La organización gubernamental debe establecer procedimientos para las compras en convenio marco, definiendo las circunstancias en que se obtengan condiciones más ventajosas que las del convenio marco. Estas condiciones deben ser respaldadas y demostradas, no bastando la sola declaración de su obtención. De estas condiciones debe notificarse a la DCCP, debiendo existir un responsable de la mencionada notificación.  
•	La organización debe tomar medidas para el cumplimiento de los plazos de evaluación y adjudicación, debiendo existir un responsable directo y un supervisor del tema. 
•	La organización gubernamental debe formalizar un responsable para la custodia de las garantías de seriedad de la oferta, que debe asumir la devolución de estas una vez realizada la adjudicación. Para ello debe definir una instancia o persona que supervise que la entrega y devolución se realice en tiempo y forma. 
•	La organización gubernamental debe verificar si existen consultas al proceso de adjudicación por parte de los proveedores en el foro de consultas a la adjudicación y si estas fueron debidamente respondidas. 
•	Verificar si existen reclamos asociados a este proceso de licitación en todos sus estados: respondido, pendiente o en gestión interna, de acuerdo a la plataforma de reclamos de wwww.chilecompra.cl.</t>
  </si>
  <si>
    <t>R052-01 . En el caso de compra a traves de contratación (trato) directa se debe validar  la existencia de un justificación clara.}</t>
  </si>
  <si>
    <t>R054-01 .  En el caso de compra a traves de contratación (trato) directo se debe validar la existencia de una debida acreditación de la causal  de “urgencia” en trato directo, cuando se invoque dicha causal.}</t>
  </si>
  <si>
    <t>[R055] . Falta o vigencia de acreditación de la causal “proveedor único”</t>
  </si>
  <si>
    <t>R056-01 En el caso de compra a traves de contratación (trato) directo se debe validar la existencia de una acreditación de la causal de trato directo de acuerdo al artículo 8 de la Ley 19.886 y artículo 10 del reglamento de la misma Ley}</t>
  </si>
  <si>
    <t>R057-01 . : En el caso de una compra en la cual existe un convenio marco , se debe validar la existencia de una acreditación adecuada de la “condición más ventajosa” que respalde realizar la adquisición fuera de convenio marco. Ver el control relacionado  R008-03:  Validar que  se adjunta constancia/informe de revisión de  los convenios marco  }</t>
  </si>
  <si>
    <t>R058-01. Validar que no existan requisitos que atenten contra la libre concurrencia de los oferentes}</t>
  </si>
  <si>
    <t>R061-01 . Validar los respaldos, criterios utilizados y  explicaciones fundadas, cuando, No se escoge la oferta más económica .
Considerar los siguientes puntos:
(a)Aceptar la propuesta más ventajosa en relación con los criterios, puntajes y ponderaciones establecidas en las bases.
}</t>
  </si>
  <si>
    <t>R062-01 . Validar que los criterios de elección/selección del oferente sean IGUALES a los definidos en las bases, es decir  que no existan diferencias entre los criterios de elección y lo definido en las bases}</t>
  </si>
  <si>
    <t>R053-01 . Se debe validar si existen antecedentes fundados en el proceso que permitan concluir que existio una vulneración del principio igualdad de los oferentes}</t>
  </si>
  <si>
    <t>R055-01 : En el caso de compra a traves de contratación (trato) directo se debe validar la existencia de una debida acreditación y vigencia del certificado, de la causal  de “proveedor único” en trato directo, cuando se invoque dicha causal.}</t>
  </si>
  <si>
    <t>R063-01 . Verificar que no existan antecedentes fundados en el proceso  que permitan  afirmar que existío una falta de sujeción estricta a lo dispuesto en las bases}</t>
  </si>
  <si>
    <t>R064-01 . Verificar que no existan antecedentes fundados en el proceso  que permitan  afirmar que existió un incumplimiento de los plazos de evaluación y adjudicación}</t>
  </si>
  <si>
    <t>R065-01 . Verificar que se realice una devolución oportuna de boletas de garantía de seriedad de la oferta}</t>
  </si>
  <si>
    <t>R066-01 . Validar que NO ocurra que Contrato adjudicado tenga fecha previa a la publicación de la adjudicación}</t>
  </si>
  <si>
    <t>R067-01 .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t>
  </si>
  <si>
    <t>R069-01 . Se deben verificar que la tramitación tenga los tiempos adecuados en su desarrollo (alertas), ello con el proposito de evitar que la lentitud en la tramitación infringa el principio de celeridad}</t>
  </si>
  <si>
    <r>
      <t>R070-01 .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t>
    </r>
    <r>
      <rPr>
        <b/>
        <sz val="11"/>
        <color theme="1"/>
        <rFont val="Calibri"/>
        <family val="2"/>
        <scheme val="minor"/>
      </rPr>
      <t xml:space="preserve"> oferentes desestimados</t>
    </r>
    <r>
      <rPr>
        <sz val="11"/>
        <color theme="1"/>
        <rFont val="Calibri"/>
        <family val="2"/>
        <scheme val="minor"/>
      </rPr>
      <t>. }</t>
    </r>
  </si>
  <si>
    <r>
      <t xml:space="preserve">R072-01 .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t>
    </r>
    <r>
      <rPr>
        <b/>
        <i/>
        <sz val="11"/>
        <color theme="1"/>
        <rFont val="Calibri"/>
        <family val="2"/>
        <scheme val="minor"/>
      </rPr>
      <t>y así se hubiere señalado en las bases</t>
    </r>
    <r>
      <rPr>
        <sz val="11"/>
        <color theme="1"/>
        <rFont val="Calibri"/>
        <family val="2"/>
        <scheme val="minor"/>
      </rPr>
      <t>, con todo no puede exceder de una vez.
(c)Los contratos deben ser suscritos en los plazos establecidos en las bases y/o teniendo siempre en consideración el principio de celeridad que debe primar en los actos administrativos.  }</t>
    </r>
  </si>
  <si>
    <t>R074-01 . Se debe revisar que esten presentes la competencia y personería de los firmantes.
Se deb considerar lo siguiente:
•	Los contratos deben considerar la competencia y personería de los firmantes, son los documentos que les sirvan de respaldo como resoluciones y poderes. }</t>
  </si>
  <si>
    <t>R071-01 .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t>
  </si>
  <si>
    <t>R075-01 . Se debe validar no se creen/generen Órdenes de compra cuando aun no tengan el contrato firmado asociado a dicha compra}</t>
  </si>
  <si>
    <t>R077-01 . Validar que exista la publicación de los contratos en las plataformas que ChileCompra disponga para este efecto}</t>
  </si>
  <si>
    <t>R076-01 .(Definir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t>
  </si>
  <si>
    <t>R078-01. Se deben verificar que la tramitación no  tenga demoras en la suscripción de los contratos, y que tenga los tiempos adecuados en su desarrollo (alertas), ello con el proposito de evitar que la lentitud en la tramitación infringa el principio de celeridad}</t>
  </si>
  <si>
    <t>R080-01 .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</si>
  <si>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R082-01 .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t>
  </si>
  <si>
    <t>R081-01 .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</si>
  <si>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t>
  </si>
  <si>
    <t>R079-01 .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t>
  </si>
  <si>
    <t>R084-01 . Se debe validar que exista una constancia/acta de la recepción de bienes  como tambien de su conformidad}</t>
  </si>
  <si>
    <t>R085-01 .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t>
  </si>
  <si>
    <t>R086-01 .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</si>
  <si>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R087-01 .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t>
  </si>
  <si>
    <t>R088-01. Se debe validar la existencia y aplicación de procedimientos que realicen :
(a) Seguimiento oportuno 
(b) Definición de la responsabilidad del control y seguimiento}</t>
  </si>
  <si>
    <t xml:space="preserve">R006-01: Validar que exista el Plan de Compra institucional desagregado por vicerrectorias, facultades, carreras y proyectos [Liker]}
</t>
  </si>
  <si>
    <t xml:space="preserve">[R089]Falta de plan de compra o este no se monitorea.  </t>
  </si>
  <si>
    <t>R047-01 . Ver el control referenciado 46-01 en el punto c)Las actas de evaluación emanadas por la comisión evaluadora, deben ser claras, transparentes y reflejar la lógica del análisis realizado. }</t>
  </si>
  <si>
    <t>R091-01 . Validar que en el sistemas de compras públicas esté publicada el acta de evaluación en el sistema, y dentro de esta el cuadro de evaluación de ofertas. (Etapa Selección)}</t>
  </si>
  <si>
    <t>[R091]Falta de publicación de acta de evaluación en el sistema, o dentro de esta del cuadro de evaluación de ofertas.</t>
  </si>
  <si>
    <t>R059-01 . Validar que exista el respaldo adecuado a la “oferta más conveniente” }</t>
  </si>
  <si>
    <t>R060-01 . Validar que exista información que avale a la DCCP de la condición de “oferta más conveniente”}</t>
  </si>
  <si>
    <t xml:space="preserve">[R092]Falta subir acta de adjudicación al portal. </t>
  </si>
  <si>
    <t>R092-01 .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t>
  </si>
  <si>
    <t>R093-01 . En la etapa de adjudicación se debe revisar si existió una falta de respuesta o falta de oportunidad en la respuesta a las consultas en el proceso.}</t>
  </si>
  <si>
    <t>[R093] Falta de respuesta o falta de oportunidad en la respuesta a las consultas en el proceso</t>
  </si>
  <si>
    <t>R094-01 .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t>
  </si>
  <si>
    <t xml:space="preserve">[R094]Omisión de la resolución de adjudicación. </t>
  </si>
  <si>
    <t>R068-01 .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t>
  </si>
  <si>
    <t>[R095]Deficiencias o falta de evaluación de la satisfacción del cliente interno de las compras y servicios.</t>
  </si>
  <si>
    <t>R095-01 .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</si>
  <si>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t>
  </si>
  <si>
    <t xml:space="preserve">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 
</t>
  </si>
  <si>
    <t>R051-01 . Validar que exista justificación para el rechazo de oferentes. Se debe considerar lo realizado en el control 46-01 }</t>
  </si>
  <si>
    <t>R050-01 . Validar que el acta de evaluación justique claramente la declaración de licitación desierta. Se debe considerar lo realizado en el control  
46-01 }</t>
  </si>
  <si>
    <t>R073-01 .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t>
  </si>
  <si>
    <t>Controles propuesto</t>
  </si>
  <si>
    <t>Control a aplicar definido/aprobado por U.Adquisiciones/Juridica/Control Legal</t>
  </si>
  <si>
    <t>Responsable</t>
  </si>
  <si>
    <t>Revision U.Adquisiciones</t>
  </si>
  <si>
    <t>U.Júridica</t>
  </si>
  <si>
    <t>Control Legal</t>
  </si>
  <si>
    <t>Total general</t>
  </si>
  <si>
    <t>R006</t>
  </si>
  <si>
    <t>R007</t>
  </si>
  <si>
    <t>R008</t>
  </si>
  <si>
    <t>R009</t>
  </si>
  <si>
    <t>R010</t>
  </si>
  <si>
    <t>R011</t>
  </si>
  <si>
    <t>R012</t>
  </si>
  <si>
    <t>R013</t>
  </si>
  <si>
    <t>R014</t>
  </si>
  <si>
    <t>R015</t>
  </si>
  <si>
    <t>R016</t>
  </si>
  <si>
    <t>R017</t>
  </si>
  <si>
    <t>R018</t>
  </si>
  <si>
    <t>R019</t>
  </si>
  <si>
    <t>R020</t>
  </si>
  <si>
    <t>R021</t>
  </si>
  <si>
    <t>R022</t>
  </si>
  <si>
    <t>R023</t>
  </si>
  <si>
    <t>R025</t>
  </si>
  <si>
    <t>R026</t>
  </si>
  <si>
    <t>R027</t>
  </si>
  <si>
    <t>R035</t>
  </si>
  <si>
    <t>R036</t>
  </si>
  <si>
    <t>R037</t>
  </si>
  <si>
    <t>R038</t>
  </si>
  <si>
    <t>R089</t>
  </si>
  <si>
    <t>R091</t>
  </si>
  <si>
    <t>R093</t>
  </si>
  <si>
    <t>R094</t>
  </si>
  <si>
    <t>R095</t>
  </si>
  <si>
    <t>R001-01: Constancias de haber realizado capacitaciones periódicas respecto del proceso de compras y contrataciones en el Estado, sus requisitos y obligaciones y el rol de los funcionarios en el mismo.[Checklist]}</t>
  </si>
  <si>
    <t>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t>
  </si>
  <si>
    <t>R001-03: Se deben establecer  procesos de evaluación por parte de la organización, para valorar la forma cómo se está desarrollando el proceso de compras por parte de los funcionarios[Liker]}</t>
  </si>
  <si>
    <t>R002-01:Definir los funcionarios que tendrán las claves para manejar el sistema, considerando que estos funcionarios tengan la jerarquía adecuada para el servicio del cargo.(Procedimiento de Revisión periodica de claves vigentes efectuando limpieza de casos )}</t>
  </si>
  <si>
    <t>R002-02:Que se defina un flujo de aprobación del proceso de solicitud de compra (existente) con responsables por etapa [CheckList] }</t>
  </si>
  <si>
    <t>R002-03:Que defina una estructura jerárquica del proceso que considere distintos niveles de responsabilidad y supervisión. (Procedimiento de control/revisión  cruzado de compras (licitaciones)mas la del jefe superior. Cheklist }</t>
  </si>
  <si>
    <t>R002-04: Esta estructura debe ser formal y estar aprobada por el Jefe de Servicio o su delegado. Modificaciones a las funciones del descripción de cargo.[CheckList] }</t>
  </si>
  <si>
    <t>R003-01:Validar que existan funciones de control para los funcionarios que participan en el flujo interno del sistema y funcionen de manera adecuada. Se deben definir los controles y  su modalidad de implementación (manual o en logica de aplicaciones}</t>
  </si>
  <si>
    <t>R003-02: Validar funcion de control 1}</t>
  </si>
  <si>
    <t>R003-03: Validar funcion de control 2}</t>
  </si>
  <si>
    <t>R004-01: El personal debe tener los conocimientos legales, reglamentarios y del proceso de compras necesario para realizar su función.(Vigencia de acreditación/ certificado de curso de mercado público)Checklist}</t>
  </si>
  <si>
    <t>R004-02: Los funcionarios asignados deben ser monitoreados respecto de los conflictos de intereses y la objetividad que deben mantener.(Formulario de monitoreo mensual)[CheckList]}</t>
  </si>
  <si>
    <t>R004-03: Las organizaciones deben establecer procedimientos para que el personal de compras de cuenta de los posibles conflictos de intereses que puedan existir  (declaración jurada)[CheckList]}</t>
  </si>
  <si>
    <t>R006-01: Validar que exista el Plan de Compra institucional desagregado por vicerrectorias, facultades, carreras y proyectos [Liker]}</t>
  </si>
  <si>
    <t>R007-01: Chequear que especificación del servicio/producto al menos tiene (1)Bien(es) o servicio(s) a adquirir. (2)Calidad que se espera del bien o servicio. (3)Características técnicas del bien o especificaciones del servicio a adquirir.  (4)Otros requerimientos adicionales.[CheckList]  }</t>
  </si>
  <si>
    <t>R007-02: Revisar que se adjunta constancia de  consulta al mercado para tener claro los productos ofertados, costos aproximados, tiempos de entrega. [CheckList] }</t>
  </si>
  <si>
    <t>R007-03:  Validar que para licitaciones de gran complejidad o sobre las 5.000 UTM se adjunta constancia de  consultas al mercado e informe de gestiones aclaratorias para  conocer de la oferta de los bienes o servicios requeridos, sus precios, costos asociados u otras características.[CheckList]  }</t>
  </si>
  <si>
    <t>R008-01: Chequear que especificación del servicio/producto  tiene los siguientes elementos (1) Descripción del Bien(es) o servicio(s) a adquirir.  (2) Identificar si el producto es exclusivo o común.  (3)Identificar los montos involucrados en el proceso de compra. (4)Identificar proveedores. (5)Identificar plazos máximos de satisfacción del requerimiento.[CheckList]  }</t>
  </si>
  <si>
    <t>R008-02: Revisión (cruzada) del monto estimado , verificar evidencia de gestiones realizadas y/o  consulta al mercado clarificando los productos ofertados y costos aproximados. [CheckList] }</t>
  </si>
  <si>
    <t>R008-03: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marco.[CheckList]  }</t>
  </si>
  <si>
    <t>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t>
  </si>
  <si>
    <t>R010-01: Validar que las bases siempre deben ser aprobadas por un acto administrativo de la autoridad competente[Check]}</t>
  </si>
  <si>
    <t>R010-02: Validar que las bases siempre deben ser revisadas por la Unidad Juridica [Check]}</t>
  </si>
  <si>
    <t>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t>
  </si>
  <si>
    <t>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t>
  </si>
  <si>
    <t>R012-01:Validar que las bases deben ser definidas en lenguaje claro y sin cláusulas inconsistentes entre sí. Considerar lo siguiente : Se puede solicitar a los oferentes que salven errores u omisiones, siempre que ello no les confiera un privilegio respecto de los demás oferentes.[Check]}</t>
  </si>
  <si>
    <t>R012-02:Validar que se evalue , en el caso que sea aplicable al tipo de contrato,la utilización de bases tipo aprobadas por la Contraloría General de la República. [Check]}</t>
  </si>
  <si>
    <t>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t>
  </si>
  <si>
    <t>R012-04:Si las bases en revisión tratan o se refieren a la prestación de servicios habituales que se provean por licitación o contratación periódica, debe siempre considerarse el criterio relativo a las mejores condiciones de empleo y remuneraciones.  [Check].}</t>
  </si>
  <si>
    <t>R012-05:Las bases deben establecer las condiciones para alcanzar la combinación más ventajosa, propendiendo a la eficiencia, eficacia, calidad y al ahorro.[Check] }</t>
  </si>
  <si>
    <t>R012-06:Las bases no pueden afectar el trato igualitario ni establecer condiciones discriminatorias, por ello, las condiciones de experiencia, etc. pueden ser consideradas en la evaluación de los participantes, pero no como requisito para participar en la licitación.[Check] }</t>
  </si>
  <si>
    <t>R012-07:Las bases deben señalar claramente cuáles son los requisitos para la adjudicación. [Check] }</t>
  </si>
  <si>
    <t>R012-08:Control de fin de etapa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 [CheckListEtapa] }</t>
  </si>
  <si>
    <t>R012-8  que dentro del un checkListetapa  dice "- La naturaleza y monto de las garantías ".}</t>
  </si>
  <si>
    <t>R014-01 : Verificación del acto administrativo de aprobación de las bases.}</t>
  </si>
  <si>
    <t>R014-02: La posibilidad de hacer aclaraciones debe estar considerada en tiempo y forma en las bases de licitación, puede contemplar , visitas a terreno, entrevistas, presentaciones, exposiciones, solicitud de muestra o pruebas previstas y establecidas por las bases (por regla general, esto debe realizarse a través de la Plataforma Mercado Público, salvo que las bases estimen otra cosa).}</t>
  </si>
  <si>
    <t>R016-01 : Definición y  Verificación de  tipos de documentos que pueden ser entregados como garantía. Validar con R012-8  que dentro del un checkListetapa  dice "- La naturaleza y monto de las garantías ".}</t>
  </si>
  <si>
    <t>R018-01 .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t>
  </si>
  <si>
    <t>R019-01: Verificación de la objetividad de los mecanismos de asignación de puntajes.}</t>
  </si>
  <si>
    <t>R021-01 . Validar que las exigencias de documentación no sea posible obtenerlas del Registro de proveedores, en caso de proveedores inscritos en él.}</t>
  </si>
  <si>
    <t>R021-02   Validar  que no se exigan documentos innecesario. Solicitud de documentos innecesarios.}</t>
  </si>
  <si>
    <t>R022-01 . Revisión de la designación de responsable de subir la información en el sistema de compras públicas.}</t>
  </si>
  <si>
    <t>R022-02. Revisión de la designación de responsable de revisar la información del proceso en el sistema de compras públicas, antes que sea subido.}</t>
  </si>
  <si>
    <t>R022-03. Revisión de  la resolución de adjudicación y si en ella se explica claramente el criterio utilizado para adjudicar.  .}</t>
  </si>
  <si>
    <t>R028-01 . Validar que los tiempos establecidos de respuesta (Administrativa y Técnica) sean puestos en conocimiento de los responsables de contestar (via correo )}</t>
  </si>
  <si>
    <t>R028-02 Validar que las preguntas a ser contestadas  sean las realizadas a traves del sistema decompras públicas .}</t>
  </si>
  <si>
    <t>R028-03 Validar que las preguntas sean puestas a disposición de todos los oferentes en forma anónima en el sistema. }</t>
  </si>
  <si>
    <t>R030-01 . Verificación de la Garantías con insuficiente cobertura para la seriedad de la oferta o de fiel cumplimiento}</t>
  </si>
  <si>
    <t>R032-01 .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t>
  </si>
  <si>
    <t>R033-01 . Garantías sobredimensionadas (excesivas) para el requerimiento (las presentadas por los oferentes?). Considerar lo siguiente En los contratos de prestación de servicios la garantía caucionará el pago de obligaciones laborales y previsionales a los trabajadores del contratante.}</t>
  </si>
  <si>
    <t>R035-01 . Validar que el proceso de apertura se realice en un solo acto, cuando se trate de licitación en una etapa. Considerar lo siguiente: -En el caso de una licitación de dos etapas, la apertura de la oferta económica se hará solo respecto de quienes hayan calificado en la oferta técnica.  -La apertura, por lo general debe hacerse por el sistema de información. }</t>
  </si>
  <si>
    <t>R036-01 . Deficiencias en la apertura. Considerar lo siguiente: -En el caso de una licitación de dos etapas, la apertura de la oferta económica se hará solo respecto de quienes hayan calificado en la oferta técnica.  -En el caso que se recibieran ofertas físicas, la organización debe designar un encargado de resguardarlas. -La organización gubernamental debe propender a que se reciban la mayor cantidad de ofertas para tener más posibilidades de elección, sin caer en restricciones y descalificaciones excesivamente formalistas.  -La organización debe verificar si las bases contemplaban entrega de documentación fuera de plazo y si esto se aplicó correctamente.  }</t>
  </si>
  <si>
    <t>R037-01 . Eliminación de ofertas que no corresponde por criterio formalista. Considerar lo siguiente: -La desestimación de ofertas debe hacer en forma justificada y debe estar basada en la falta de cumplimiento de las bases. }</t>
  </si>
  <si>
    <t>R039-01 . Validar que cuando se quiera desestimar alguna oferta exista una justificación clara para ello. Considerar lo siguiente: La organización gubernamental debe propender a que se reciban la mayor cantidad de ofertas para tener más posibilidades de elección, sin caer en restricciones y descalificaciones excesivamente formalistas}</t>
  </si>
  <si>
    <t>R040-01 .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  }</t>
  </si>
  <si>
    <t>R045-01 .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t>
  </si>
  <si>
    <t>R046-01 .Validar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t>
  </si>
  <si>
    <t>R048-01 .Validar que el acta de evaluación contenga una evaluación técnica y económica de la propuesta. Se debe considerar lo realizado en el control R018-01}</t>
  </si>
  <si>
    <t>R050-01 . Validar que el acta de evaluación justique claramente la declaración de licitación desierta. Se debe considerar lo realizado en el control   46-01 }</t>
  </si>
  <si>
    <t>R061-01 . Validar los respaldos, criterios utilizados y  explicaciones fundadas, cuando, No se escoge la oferta más económica . Considerar los siguientes puntos: (a)Aceptar la propuesta más ventajosa en relación con los criterios, puntajes y ponderaciones establecidas en las bases. }</t>
  </si>
  <si>
    <t>R067-01 .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t>
  </si>
  <si>
    <t>R068-01 .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t>
  </si>
  <si>
    <t>R070-01 .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t>
  </si>
  <si>
    <t>R071-01 .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t>
  </si>
  <si>
    <t>R072-01 .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t>
  </si>
  <si>
    <t>R073-01 .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t>
  </si>
  <si>
    <t>R074-01 . Se debe revisar que esten presentes la competencia y personería de los firmantes. Se deb considerar lo siguiente: • Los contratos deben considerar la competencia y personería de los firmantes, son los documentos que les sirvan de respaldo como resoluciones y poderes. }</t>
  </si>
  <si>
    <t>R076-01 .(Definir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t>
  </si>
  <si>
    <t>R079-01 .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t>
  </si>
  <si>
    <t>R080-01 .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</si>
  <si>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R081-01 .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t>
  </si>
  <si>
    <t>R082-01 .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t>
  </si>
  <si>
    <t>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t>
  </si>
  <si>
    <t>R085-01 .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t>
  </si>
  <si>
    <t>R086-01 .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</si>
  <si>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R087-01 .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t>
  </si>
  <si>
    <t>R088-01. Se debe validar la existencia y aplicación de procedimientos que realicen : (a) Seguimiento oportuno  (b) Definición de la responsabilidad del control y seguimiento}</t>
  </si>
  <si>
    <t>R089-01  Verificar que el Plan de Compra se monitorea. (Reporte de ejecución del Plan de Compra, N° Modificaciones por requerimientos emergentes de las  vicerrectorias, facultades, carreras y proyectos}</t>
  </si>
  <si>
    <t>R089-02 Validar que se defina defina y ejecute  un procedimiento para monitorear y supervisar el plan de compras que contemple a lo menos:  • Responsable de efectuar el monitoreo.  • Periodicidad del monitoreo.  Ultima fecha del seguimiento • Comparación entre lo programado en el plan y la ejecución real de las compras en forma mensual o con otra periodicidad que se determine. }</t>
  </si>
  <si>
    <t>R089-03 Informe donde se consignen y justifiquen las desviaciones dadas en la ejecución del plan de compras, debiendo explicarse los motivos de las compras no programadas o la no realización de las compras planificadas.}</t>
  </si>
  <si>
    <t>R089-04 Validar la exigencia de actualizar el plan de compras informando periodicamente al Jefe de Servicio el avance del plan y la ejecución del presupuesto de compras.[Liker]}</t>
  </si>
  <si>
    <t>R092-01 .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t>
  </si>
  <si>
    <t>R094-01 .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t>
  </si>
  <si>
    <t>R095-01 .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t>
  </si>
  <si>
    <t>Id-Control</t>
  </si>
  <si>
    <t>Control</t>
  </si>
  <si>
    <t>id-Riesgo</t>
  </si>
  <si>
    <t>C-R006-01</t>
  </si>
  <si>
    <t>C-R007-01</t>
  </si>
  <si>
    <t>C-R007-02</t>
  </si>
  <si>
    <t>C-R007-03</t>
  </si>
  <si>
    <t>C-R008-01</t>
  </si>
  <si>
    <t>C-R008-02</t>
  </si>
  <si>
    <t>C-R009-01</t>
  </si>
  <si>
    <t>C-R010-01</t>
  </si>
  <si>
    <t>C-R011-01</t>
  </si>
  <si>
    <t>C-R011-02</t>
  </si>
  <si>
    <t>C-R012-01</t>
  </si>
  <si>
    <t>C-R012-02</t>
  </si>
  <si>
    <t>C-R012-03</t>
  </si>
  <si>
    <t>C-R012-04</t>
  </si>
  <si>
    <t>C-R012-06</t>
  </si>
  <si>
    <t>C-R012-08</t>
  </si>
  <si>
    <t>C-R013-01</t>
  </si>
  <si>
    <t>C-R014-02</t>
  </si>
  <si>
    <t>C-R015-01</t>
  </si>
  <si>
    <t>C-R016-01</t>
  </si>
  <si>
    <t>C-R017-01</t>
  </si>
  <si>
    <t>C-R018-01</t>
  </si>
  <si>
    <t>C-R019-01</t>
  </si>
  <si>
    <t>C-R020-01</t>
  </si>
  <si>
    <t>C-R021-01</t>
  </si>
  <si>
    <t>C-R021-02</t>
  </si>
  <si>
    <t>C-R022-01</t>
  </si>
  <si>
    <t>C-R022-02</t>
  </si>
  <si>
    <t>C-R022-03</t>
  </si>
  <si>
    <t>C-R023-01</t>
  </si>
  <si>
    <t>C-R025-01</t>
  </si>
  <si>
    <t>C-R026-01</t>
  </si>
  <si>
    <t>C-R027-01</t>
  </si>
  <si>
    <t>C-R035-01</t>
  </si>
  <si>
    <t>C-R036-01</t>
  </si>
  <si>
    <t>C-R037-01</t>
  </si>
  <si>
    <t>C-R038-01</t>
  </si>
  <si>
    <t>C-R089-01</t>
  </si>
  <si>
    <t>C-R089-02</t>
  </si>
  <si>
    <t>C-R089-03</t>
  </si>
  <si>
    <t>IDRiesgo</t>
  </si>
  <si>
    <t xml:space="preserve">[R089]Falta de plan de compra desagregado por vicerrectorias, facultades, carreras y proyectos. o este no se monitorea.  </t>
  </si>
  <si>
    <t xml:space="preserve">[R090] Plan de compra no se monitorea o revisa.  </t>
  </si>
  <si>
    <t>[R006]Falta de conciencia organizacional del  plan de compra desagregado por vicerrectorias, facultades, carreras y proyectos.</t>
  </si>
  <si>
    <t>R090-01 Validar que  para la compra solicitada se adjunta evidencia de revisión y actualización del Plan de Compras Institucional .[CheckList]  }</t>
  </si>
  <si>
    <t>C-R090-01</t>
  </si>
  <si>
    <t>R023-01 .  Revisión de la información subida al sistema de compras públicas, por el responsable designado (r 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t>
  </si>
  <si>
    <t>R023-01 .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t>
  </si>
  <si>
    <t>Proceso</t>
  </si>
  <si>
    <t>Descripcion Riesgo</t>
  </si>
  <si>
    <t>ETAPAS</t>
  </si>
  <si>
    <t xml:space="preserve">Procesos </t>
  </si>
  <si>
    <t>ID-Proceso</t>
  </si>
  <si>
    <t>DesProceso</t>
  </si>
  <si>
    <t>DesEtapa</t>
  </si>
  <si>
    <t xml:space="preserve">Total Determinación del Procedimiento de contratación </t>
  </si>
  <si>
    <t xml:space="preserve">Total Difusión de la Compra </t>
  </si>
  <si>
    <t xml:space="preserve">Total Elaboración, Aprobación, Publicación y Aclaración de Bases </t>
  </si>
  <si>
    <t xml:space="preserve">Total Especificaciones Técnicas </t>
  </si>
  <si>
    <t xml:space="preserve">Total Subida de Información al Sistema </t>
  </si>
  <si>
    <t>Total Apertura</t>
  </si>
  <si>
    <t>Total Evaluación</t>
  </si>
  <si>
    <t xml:space="preserve">Total Garantías </t>
  </si>
  <si>
    <t xml:space="preserve">Total Recepción de Ofertas </t>
  </si>
  <si>
    <t xml:space="preserve">Total Elección Oferente </t>
  </si>
  <si>
    <t xml:space="preserve">Total Formalización </t>
  </si>
  <si>
    <t>Total Suscripción del Contrato</t>
  </si>
  <si>
    <t>Total Control y Seguimiento</t>
  </si>
  <si>
    <t xml:space="preserve">Total Evaluaciones de Bienes o Servicios </t>
  </si>
  <si>
    <t>Total Pagos y Anticipos</t>
  </si>
  <si>
    <t>Total Recepción Bienes o Servicios</t>
  </si>
  <si>
    <t xml:space="preserve">Total [R009]Falta de revisión de los convenios marco. </t>
  </si>
  <si>
    <t xml:space="preserve">Total [R089]Falta de plan de compra desagregado por vicerrectorias, facultades, carreras y proyectos. o este no se monitorea.  </t>
  </si>
  <si>
    <t xml:space="preserve">Total [R090] Plan de compra no se monitorea o revisa.  </t>
  </si>
  <si>
    <t xml:space="preserve">Total [R026]Entrega de información privilegiada a un potencial proveedor por sobre otro. </t>
  </si>
  <si>
    <t xml:space="preserve">Total [R027]Falta de publicación adecuada de la compra. </t>
  </si>
  <si>
    <t xml:space="preserve">Total [R010]Falta de aprobación de las bases a través del correspondiente decreto o resolución. </t>
  </si>
  <si>
    <t xml:space="preserve">Total [R011]Requisitos administrativos sobredimensionados para el requerimiento. </t>
  </si>
  <si>
    <t xml:space="preserve">Total [R012]Falta de claridad de las bases, ambigüedad. </t>
  </si>
  <si>
    <t xml:space="preserve">Total [R013]Falta de certificado de disponibilidad presupuestaria firmado. </t>
  </si>
  <si>
    <t xml:space="preserve">Total [R014]Falta de contenido mínimo de las bases (Art. 22 Reglamento Ley de Compras). </t>
  </si>
  <si>
    <t xml:space="preserve">Total [R015]Falta de establecimiento de mecanismos de resolución de empate en las bases. </t>
  </si>
  <si>
    <t xml:space="preserve">Total [R016]Restricción en los documentos que pueden ser entregados como garantía. </t>
  </si>
  <si>
    <t xml:space="preserve">Total [R017]Incluir las bases requisitos de participación distintos a los expresamente dispuestos por Ley (Art. 4 Ley de Compras). </t>
  </si>
  <si>
    <t xml:space="preserve">Total [R018]Falta especificar criterios de evaluación en las bases o definir criterios de evaluación que no son objetivos. </t>
  </si>
  <si>
    <t xml:space="preserve">Total [R019]Falta de mecanismos de asignación de puntajes objetivos. </t>
  </si>
  <si>
    <t xml:space="preserve">Total [R020]Falta de claridad de la regla de adjudicación. </t>
  </si>
  <si>
    <t>Total [R021]Solicitud de documentos innecesarios, por ejemplo, exigencia de antecedentes que se encuentran en Registro de Proveedores, en caso de proveedores inscritos en él.</t>
  </si>
  <si>
    <t>Total [R007]Falta de definición previa de especificaciones técnicas del bien o servicio a contratar. Sub especificación o sobre especificación.</t>
  </si>
  <si>
    <t xml:space="preserve">Total [R022]Falta de información del proceso en el sistema de compras públicas, sin considerar las excepciones legales. </t>
  </si>
  <si>
    <t xml:space="preserve">Total [R023]Subida de información incompleta, errónea o contradictoria al sistema de compras públicas.  </t>
  </si>
  <si>
    <t xml:space="preserve">Total [R035]Falta de apertura en un solo acto, cuando se trate de licitación en una etapa. </t>
  </si>
  <si>
    <t xml:space="preserve">Total [R036]Deficiencias en la apertura. </t>
  </si>
  <si>
    <t xml:space="preserve">Total [R037]Eliminación de ofertas que no corresponde por criterio formalista. </t>
  </si>
  <si>
    <t xml:space="preserve">Total [R038]Falta disponibilidad de ofertas en el sistema de información. </t>
  </si>
  <si>
    <t xml:space="preserve">Total [R039]Falta de una justificación clara para desestimar la (s) oferta (s). </t>
  </si>
  <si>
    <t xml:space="preserve">Total [R040]Deficiencia en la evaluación de los oferentes. </t>
  </si>
  <si>
    <t xml:space="preserve">Total [R041]Falta de explicación en los cuadros comparativos que expliquen la lógica aplicada. </t>
  </si>
  <si>
    <t xml:space="preserve">Total [R042]Falta o deficiencias en los cuadros comparativos. </t>
  </si>
  <si>
    <t xml:space="preserve">Total [R043]Deficiencias en los criterios de evaluación definidos. </t>
  </si>
  <si>
    <t xml:space="preserve">Total [R044]Falta de verificación o acreditación del cumplimiento de los criterios. </t>
  </si>
  <si>
    <t xml:space="preserve">Total [R045]Falta de comisiones de evaluación. </t>
  </si>
  <si>
    <t xml:space="preserve">Total [R046]Falta de actas de evaluación o formalidad de las mismas (firmas faltantes). </t>
  </si>
  <si>
    <t xml:space="preserve">Total [R047]Actas de evaluación no explicativas. </t>
  </si>
  <si>
    <t xml:space="preserve">Total [R048]Falta de evaluación técnica o económica de la propuesta. </t>
  </si>
  <si>
    <t>Total [R049]Deficiencias en la asignación de puntos en los factores o subfactores de evaluación.</t>
  </si>
  <si>
    <t>Total [R091]Falta de publicación de acta de evaluación en el sistema, o dentro de esta del cuadro de evaluación de ofertas.</t>
  </si>
  <si>
    <t xml:space="preserve">Total [R030]Garantías con insuficiente cobertura para la seriedad de la oferta o de fiel cumplimiento. </t>
  </si>
  <si>
    <t xml:space="preserve">Total [R031]Falta de garantía de fiel cumplimiento si corresponde por monto y estipulado en bases. </t>
  </si>
  <si>
    <t xml:space="preserve">Total [R032]Garantía con plazos de vigencia menores a lo regulado. </t>
  </si>
  <si>
    <t xml:space="preserve">Total [R033]Garantías sobredimensionadas (excesivas) para el requerimiento. </t>
  </si>
  <si>
    <t xml:space="preserve">Total [R034]Falta de sistema de control para la gestión y mantención de las garantías. </t>
  </si>
  <si>
    <t xml:space="preserve">Total [R028]Falta de tiempos adecuados para las aclaraciones. </t>
  </si>
  <si>
    <t xml:space="preserve">Total [R029]Falta de respuesta oportuna (aclaraciones). </t>
  </si>
  <si>
    <t xml:space="preserve">Total [R050]Declaración de licitación desierta sin justificación. </t>
  </si>
  <si>
    <t xml:space="preserve">Total [R051]Rechazo de oferentes sin justificación. </t>
  </si>
  <si>
    <t xml:space="preserve">Total [R052]Contratación directa sin justificación. </t>
  </si>
  <si>
    <t xml:space="preserve">Total [R053]Vulneración principio igualdad de los oferentes. </t>
  </si>
  <si>
    <t xml:space="preserve">Total [R054]Falta de acreditación de la causal “urgencia” en trato directo. </t>
  </si>
  <si>
    <t xml:space="preserve">Total [R055]Falta o vigencia de acreditación de la causal “proveedor único”. </t>
  </si>
  <si>
    <t xml:space="preserve">Total [R056]Falta de acreditación de la causal de trato directo de acuerdo al artículo 8 de la Ley 19.886 y artículo 10 del reglamento de la misma Ley. </t>
  </si>
  <si>
    <t xml:space="preserve">Total [R057]Falta de acreditación de la “condición más ventajosa” fuera de convenio marco. </t>
  </si>
  <si>
    <t xml:space="preserve">Total [R058]Se establecen requisitos que atenta contra la libre concurrencia de los oferentes. </t>
  </si>
  <si>
    <t xml:space="preserve">Total [R059]Falta de respaldo de “oferta más conveniente”. </t>
  </si>
  <si>
    <t xml:space="preserve">Total [R060]Falta de información a la DCCP de la condición de “oferta más conveniente”. </t>
  </si>
  <si>
    <t xml:space="preserve">Total [R061]No se escoge la oferta más económica sin explicación o sin otros criterios. </t>
  </si>
  <si>
    <t xml:space="preserve">Total [R062]Diferencias entre los criterios de elección y lo definido en las bases. </t>
  </si>
  <si>
    <t xml:space="preserve">Total [R063]Falta de sujeción estricta a lo dispuesto en las bases. </t>
  </si>
  <si>
    <t xml:space="preserve">Total [R064]Falta de cumplimiento de los plazos de evaluación y adjudicación. </t>
  </si>
  <si>
    <t xml:space="preserve">Total [R065]Falta de oportunidad en la devolución oportuna de boletas de garantía de seriedad de la oferta. </t>
  </si>
  <si>
    <t xml:space="preserve">Total [R092]Falta subir acta de adjudicación al portal. </t>
  </si>
  <si>
    <t>Total [R093] Falta de respuesta o falta de oportunidad en la respuesta a las consultas en el proceso</t>
  </si>
  <si>
    <t xml:space="preserve">Total [R066]Contrato adjudicado previo a la publicación de la adjudicación. </t>
  </si>
  <si>
    <t xml:space="preserve">Total [R067]Errores en la imputación presupuestaria. </t>
  </si>
  <si>
    <t xml:space="preserve">Total [R068]Faltan antecedentes para formalización. </t>
  </si>
  <si>
    <t xml:space="preserve">Total [R069]Lentitud en la tramitación que infringe el principio de celeridad. </t>
  </si>
  <si>
    <t>Total [R070]Falta de oportuna respuesta de solicitudes de información de empresas no adjudicadas.</t>
  </si>
  <si>
    <t xml:space="preserve">Total [R094]Omisión de la resolución de adjudicación. </t>
  </si>
  <si>
    <t xml:space="preserve">Total [R071]Inicio de los servicios o entrega de los bienes sin estar formalizada la aprobación del contrato. </t>
  </si>
  <si>
    <t xml:space="preserve">Total [R072]Errores en los contratos. </t>
  </si>
  <si>
    <t xml:space="preserve">Total [R073]Elaboración errónea de Contratos de suministros con cláusula de renovación automática, sin que se justifique o se defina en las bases o contrato o excede de una vez. </t>
  </si>
  <si>
    <t xml:space="preserve">Total [R074]Falta de personería. </t>
  </si>
  <si>
    <t xml:space="preserve">Total [R075]Órdenes de compra emitidas sin contrato firmado. </t>
  </si>
  <si>
    <t xml:space="preserve">Total [R076]Órdenes de compra emitidas y no aceptadas por el proveedor. </t>
  </si>
  <si>
    <t xml:space="preserve">Total [R077]Falta de publicación de los contratos en las plataformas que ChileCompra disponga para este efecto. </t>
  </si>
  <si>
    <t>Total [R078]Demoras en la suscripción de los contratos.</t>
  </si>
  <si>
    <t xml:space="preserve">Total [R087]Falta segregación de funciones en el proceso de compras </t>
  </si>
  <si>
    <t xml:space="preserve">Total [R088]Falta de seguimiento oportuno o deficiente definición del control y seguimiento. </t>
  </si>
  <si>
    <t>Total [R095]Deficiencias o falta de evaluación de la satisfacción del cliente interno de las compras y servicios.</t>
  </si>
  <si>
    <t>Total [R086]Falta de evaluación de los bienes o servicios adquiridos o falta de constancia de la misma.</t>
  </si>
  <si>
    <t xml:space="preserve">Total [R079]Pagos indebidos sin cumplimiento del contrato, entrega del bien o servicio. </t>
  </si>
  <si>
    <t xml:space="preserve">Total [R080]Deficiencias administrativas en la entrega del anticipo. </t>
  </si>
  <si>
    <t xml:space="preserve">Total [R081]Entrega de anticipos mayores a lo autorizado. </t>
  </si>
  <si>
    <t xml:space="preserve">Total [R082]Entrega de anticipos con garantías que no cubren el total del monto anticipado. </t>
  </si>
  <si>
    <t>Total [R083]Falta de recepción conforme e hitos de pago.</t>
  </si>
  <si>
    <t xml:space="preserve">Total [R084]Falta de constancia de la recepción de bienes ni de su conformidad. </t>
  </si>
  <si>
    <t>Total [R085]Falta de responsable designado para la recepción de bienes o servicios.</t>
  </si>
  <si>
    <t>Nombre Proceso</t>
  </si>
  <si>
    <t xml:space="preserve">Descripción </t>
  </si>
  <si>
    <t xml:space="preserve">R008-01: Chequear que especificación del servicio/producto  tiene los siguientes elementos
(1) Descripción del Bien(es) o servicio(s) a adquirir. 
(2) Identificar si el producto es exclusivo o común. 
(3)Identificar los montos involucrados en el proceso de compra.
(4)Identificar proveedores.
(5)Identificar plazos máximos de satisfacción del requerimiento.[CheckList]  }
R008-02: Revisión (cruzada) del monto estimado , verificar evidencia de gestiones realizadas y/o  consulta al mercado clarificando los productos ofertados y costos aproximados. [CheckList] }
</t>
  </si>
  <si>
    <r>
      <t xml:space="preserve">R089-01  Verificar que el Plan de Compra se monitorea y actualiza informando periodicamente al Jefe de Servicio el avance del plan y la ejecución del presupuesto de compras. (Reporte de ejecución del Plan de Compra, N° Modificaciones por requerimientos emergentes de las  vicerrectorias, facultades, carreras y proyectos}
R089-02 Validar que se defina </t>
    </r>
    <r>
      <rPr>
        <b/>
        <sz val="11"/>
        <color theme="1"/>
        <rFont val="Calibri"/>
        <family val="2"/>
        <scheme val="minor"/>
      </rPr>
      <t>defina y ejecute  un procedimiento</t>
    </r>
    <r>
      <rPr>
        <sz val="11"/>
        <color theme="1"/>
        <rFont val="Calibri"/>
        <family val="2"/>
        <scheme val="minor"/>
      </rPr>
      <t xml:space="preserve"> para monitorear y supervisar el plan de compras que contemple a lo menos: 
•	Responsable de efectuar el monitoreo. 
•	Periodicidad del monitoreo.  Ultima fecha del seguimiento
•	Comparación entre lo programado en el plan y la ejecución real de las compras en forma mensual o con otra periodicidad que se determine. }
R089-03 Informe donde se consignen y justifiquen las desviaciones dadas en la ejecución del plan de compras, debiendo explicarse los motivos de las compras no programadas o la no realización de las compras planificadas.}
*r.089-04 Validar la exigencia de actualizar el plan de compras informando periodicamente al Jefe de Servicio el avance del plan y la ejecución del presupuesto de compras.[Liker]}</t>
    </r>
  </si>
  <si>
    <t>ctrl-ppt</t>
  </si>
  <si>
    <t>ctrl-for</t>
  </si>
  <si>
    <r>
      <t>R089-02 Validar que</t>
    </r>
    <r>
      <rPr>
        <b/>
        <sz val="11"/>
        <color theme="1"/>
        <rFont val="Calibri"/>
        <family val="2"/>
        <scheme val="minor"/>
      </rPr>
      <t xml:space="preserve"> se defina un procedimiento </t>
    </r>
    <r>
      <rPr>
        <sz val="11"/>
        <color theme="1"/>
        <rFont val="Calibri"/>
        <family val="2"/>
        <scheme val="minor"/>
      </rPr>
      <t>para monitorear y supervisar el plan de compras que contemple a lo menos:  • Responsable de efectuar el monitoreo.  • Periodicidad del monitoreo.  Ultima fecha del seguimiento • Comparación entre lo programado en el plan y la ejecución real de las compras en forma mensual o con otra periodicidad que se determine. }</t>
    </r>
  </si>
  <si>
    <r>
      <t>R090-01 Validar que  para la compra solicitada se</t>
    </r>
    <r>
      <rPr>
        <b/>
        <sz val="11"/>
        <color theme="1"/>
        <rFont val="Calibri"/>
        <family val="2"/>
        <scheme val="minor"/>
      </rPr>
      <t xml:space="preserve"> adjunta evidencia de revisión y actualización del Plan de Compras </t>
    </r>
    <r>
      <rPr>
        <sz val="11"/>
        <color theme="1"/>
        <rFont val="Calibri"/>
        <family val="2"/>
        <scheme val="minor"/>
      </rPr>
      <t>Institucional .[CheckList]  }</t>
    </r>
  </si>
  <si>
    <r>
      <t xml:space="preserve">R008-01: Chequear  si la </t>
    </r>
    <r>
      <rPr>
        <b/>
        <sz val="11"/>
        <color theme="1"/>
        <rFont val="Calibri"/>
        <family val="2"/>
        <scheme val="minor"/>
      </rPr>
      <t xml:space="preserve">especificación del servicio/producto </t>
    </r>
    <r>
      <rPr>
        <sz val="11"/>
        <color theme="1"/>
        <rFont val="Calibri"/>
        <family val="2"/>
        <scheme val="minor"/>
      </rPr>
      <t xml:space="preserve"> tiene los siguientes elementos (1) Descripción del Bien(es) o servicio(s) a adquirir.  (2) Identificar si el producto es exclusivo o común.  (3)Identificar los montos involucrados en el proceso de compra. (4)Identificar proveedores. (5)Identificar plazos máximos de satisfacción del requerimiento.[CheckList]  }</t>
    </r>
  </si>
  <si>
    <r>
      <t xml:space="preserve">R008-02: </t>
    </r>
    <r>
      <rPr>
        <b/>
        <sz val="11"/>
        <color theme="1"/>
        <rFont val="Calibri"/>
        <family val="2"/>
        <scheme val="minor"/>
      </rPr>
      <t xml:space="preserve">Revisión (cruzada) </t>
    </r>
    <r>
      <rPr>
        <sz val="11"/>
        <color theme="1"/>
        <rFont val="Calibri"/>
        <family val="2"/>
        <scheme val="minor"/>
      </rPr>
      <t>del monto estimado , verificar evidencia de gestiones realizadas y/o  consulta al mercado clarificando los productos ofertados y costos aproximados. [CheckList] }</t>
    </r>
  </si>
  <si>
    <r>
      <t>R089-01   Verificar que se</t>
    </r>
    <r>
      <rPr>
        <b/>
        <sz val="11"/>
        <color theme="1"/>
        <rFont val="Calibri"/>
        <family val="2"/>
        <scheme val="minor"/>
      </rPr>
      <t xml:space="preserve"> informa periodicamente al Jefe </t>
    </r>
    <r>
      <rPr>
        <sz val="11"/>
        <color theme="1"/>
        <rFont val="Calibri"/>
        <family val="2"/>
        <scheme val="minor"/>
      </rPr>
      <t>de Servicio (u otro)  sobre el avance del plan y la ejecución del presupuesto de compras. (Reporte de ejecución del Plan de Compra, N° Modificaciones por requerimientos emergentes de las  vicerrectorias, facultades, carreras y proyectos}</t>
    </r>
  </si>
  <si>
    <r>
      <t xml:space="preserve">R012-02:Validar que se evalue , en el caso que sea aplicable al tipo de contrato,la </t>
    </r>
    <r>
      <rPr>
        <b/>
        <sz val="11"/>
        <color theme="1"/>
        <rFont val="Calibri"/>
        <family val="2"/>
        <scheme val="minor"/>
      </rPr>
      <t>utilización de bases tipo</t>
    </r>
    <r>
      <rPr>
        <sz val="11"/>
        <color theme="1"/>
        <rFont val="Calibri"/>
        <family val="2"/>
        <scheme val="minor"/>
      </rPr>
      <t xml:space="preserve"> aprobadas por la Contraloría General de la República. [Check]}</t>
    </r>
  </si>
  <si>
    <r>
      <t>R012-01:Validar que las bases deben ser definidas en</t>
    </r>
    <r>
      <rPr>
        <b/>
        <sz val="11"/>
        <color theme="1"/>
        <rFont val="Calibri"/>
        <family val="2"/>
        <scheme val="minor"/>
      </rPr>
      <t xml:space="preserve"> lenguaje claro y sin cláusulas inconsistentes</t>
    </r>
    <r>
      <rPr>
        <sz val="11"/>
        <color theme="1"/>
        <rFont val="Calibri"/>
        <family val="2"/>
        <scheme val="minor"/>
      </rPr>
      <t xml:space="preserve"> entre sí. Considerar lo siguiente : Se puede solicitar a los oferentes que salven errores u omisiones, siempre que ello no les confiera un privilegio respecto de los demás oferentes.[Check]}</t>
    </r>
  </si>
  <si>
    <r>
      <t>R011-02: Validar si se designó una</t>
    </r>
    <r>
      <rPr>
        <b/>
        <sz val="11"/>
        <color theme="1"/>
        <rFont val="Calibri"/>
        <family val="2"/>
        <scheme val="minor"/>
      </rPr>
      <t xml:space="preserve"> comisión evaluadora para ofertas de gran complejidad y compras sobre 1.000 UTM.</t>
    </r>
    <r>
      <rPr>
        <sz val="11"/>
        <color theme="1"/>
        <rFont val="Calibri"/>
        <family val="2"/>
        <scheme val="minor"/>
      </rPr>
      <t xml:space="preserve">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t>
    </r>
  </si>
  <si>
    <r>
      <t xml:space="preserve">R011-01: Verificar si  los </t>
    </r>
    <r>
      <rPr>
        <b/>
        <sz val="11"/>
        <color theme="1"/>
        <rFont val="Calibri"/>
        <family val="2"/>
        <scheme val="minor"/>
      </rPr>
      <t xml:space="preserve"> requisitos administrativos de las bases son acordes a los bienes a comprar y a los montos</t>
    </r>
    <r>
      <rPr>
        <sz val="11"/>
        <color theme="1"/>
        <rFont val="Calibri"/>
        <family val="2"/>
        <scheme val="minor"/>
      </rPr>
      <t xml:space="preserve">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t>
    </r>
  </si>
  <si>
    <r>
      <t>R012-03:Si las bases en revisión tratan o mencionan materias de</t>
    </r>
    <r>
      <rPr>
        <b/>
        <sz val="11"/>
        <color theme="1"/>
        <rFont val="Calibri"/>
        <family val="2"/>
        <scheme val="minor"/>
      </rPr>
      <t xml:space="preserve"> alto impacto social  se debe valida</t>
    </r>
    <r>
      <rPr>
        <sz val="11"/>
        <color theme="1"/>
        <rFont val="Calibri"/>
        <family val="2"/>
        <scheme val="minor"/>
      </rPr>
      <t>r que sean las siguientes, entre otras: (a) Las que privilegien el medio ambiente. (b) La contratación de personas en discapacidad o vulnerabilidad social. (c) Materias de desarrollo inclusivo. (d) Impulso a empresas de menor tamaño. (e) Descentralización (f) Desarrollo local. }</t>
    </r>
  </si>
  <si>
    <r>
      <t>R012-04:Si las bases en revisión tratan o se refieren a la</t>
    </r>
    <r>
      <rPr>
        <b/>
        <sz val="11"/>
        <color theme="1"/>
        <rFont val="Calibri"/>
        <family val="2"/>
        <scheme val="minor"/>
      </rPr>
      <t xml:space="preserve"> prestación de servicios habituales</t>
    </r>
    <r>
      <rPr>
        <sz val="11"/>
        <color theme="1"/>
        <rFont val="Calibri"/>
        <family val="2"/>
        <scheme val="minor"/>
      </rPr>
      <t xml:space="preserve"> que se provean por licitación o contratación periódica, debe siempre considerarse el criterio relativo a las mejores condiciones de empleo y remuneraciones.  [Check].}</t>
    </r>
  </si>
  <si>
    <r>
      <t>R012-06:Las bases no pueden afectar el</t>
    </r>
    <r>
      <rPr>
        <b/>
        <sz val="11"/>
        <color theme="1"/>
        <rFont val="Calibri"/>
        <family val="2"/>
        <scheme val="minor"/>
      </rPr>
      <t xml:space="preserve"> trato igualitario</t>
    </r>
    <r>
      <rPr>
        <sz val="11"/>
        <color theme="1"/>
        <rFont val="Calibri"/>
        <family val="2"/>
        <scheme val="minor"/>
      </rPr>
      <t xml:space="preserve"> ni establecer condiciones discriminatorias, por ello, las condiciones de experiencia, etc. pueden ser consideradas en la evaluación de los participantes, pero no como requisito para participar en la licitación.[Check] }</t>
    </r>
  </si>
  <si>
    <r>
      <t xml:space="preserve">R015-01 : Verificación de la </t>
    </r>
    <r>
      <rPr>
        <b/>
        <sz val="11"/>
        <color theme="1"/>
        <rFont val="Calibri"/>
        <family val="2"/>
        <scheme val="minor"/>
      </rPr>
      <t xml:space="preserve">existencia de mecanismos de resolución de empates </t>
    </r>
    <r>
      <rPr>
        <sz val="11"/>
        <color theme="1"/>
        <rFont val="Calibri"/>
        <family val="2"/>
        <scheme val="minor"/>
      </rPr>
      <t>en las bases.}</t>
    </r>
  </si>
  <si>
    <r>
      <t xml:space="preserve">R010-01: Validar que las </t>
    </r>
    <r>
      <rPr>
        <b/>
        <sz val="11"/>
        <rFont val="Calibri"/>
        <family val="2"/>
        <scheme val="minor"/>
      </rPr>
      <t>bases</t>
    </r>
    <r>
      <rPr>
        <sz val="11"/>
        <rFont val="Calibri"/>
        <family val="2"/>
        <scheme val="minor"/>
      </rPr>
      <t xml:space="preserve"> siempre deben ser a</t>
    </r>
    <r>
      <rPr>
        <b/>
        <sz val="11"/>
        <rFont val="Calibri"/>
        <family val="2"/>
        <scheme val="minor"/>
      </rPr>
      <t>probadas por un acto administrativo</t>
    </r>
    <r>
      <rPr>
        <sz val="11"/>
        <rFont val="Calibri"/>
        <family val="2"/>
        <scheme val="minor"/>
      </rPr>
      <t xml:space="preserve"> de la autoridad competente[Check]}</t>
    </r>
  </si>
  <si>
    <t xml:space="preserve">R016-01 : Definición y  Verificación de  tipos de documentos que pueden ser entregados como garantía. Validar con r 012-8  que dentro del un checkListetapa  dice "- La naturaleza y monto de las garantías ".}
</t>
  </si>
  <si>
    <t>R020-01:  Revisar que las bases señalen con claridad  la regla de adjudicación.
-Las bases deben establecer claramente cuáles son los requisitos para la adjudicación y las condiciones para alcanzar la combinación más ventajosa, propendiendo a la eficiencia, eficacia, calidad y al ahorro}</t>
  </si>
  <si>
    <t>r 014-01 : Verificación del acto administrativo de aprobación de las bases.}
R014-02: La posibilidad de hacer aclaraciones debe estar considerada en tiempo y forma en las bases de licitación, puede contemplar , visitas a terreno, entrevistas, presentaciones, exposiciones, solicitud de muestra o pruebas previstas y establecidas por las bases (por regla general, esto debe realizarse a través de la Plataforma Mercado Público, salvo que las bases estimen otra cosa).}</t>
  </si>
  <si>
    <t>R012-01:Validar que las bases deben ser definidas en lenguaje claro y sin cláusulas inconsistentes entre sí. Considerar lo siguiente :
Se puede solicitar a los oferentes que salven errores u omisiones, siempre que ello no les confiera un privilegio respecto de los demás oferentes.[Check]} 
R012-02:Validar que se evalue , en el caso que sea aplicable al tipo de contrato,la utilización de bases tipo aprobadas por la Contraloría General de la República. [Check]} 
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
R012-04:Si las bases en revisión tratan o se refieren a la prestación de servicios habituales que se provean por licitación o contratación periódica, debe siempre considerarse el criterio relativo a las mejores condiciones de empleo y remuneraciones.  [Check].}
r 012-05:Las bases deben establecer claramente cuáles son los requisitos para la adjudicación y las condiciones para alcanzar la combinación más ventajosa, propendiendo a la eficiencia, eficacia, calidad y al ahorro.[Check] }
R012-06:Las bases no pueden afectar el trato igualitario ni establecer condiciones discriminatorias, por ello, las condiciones de experiencia, etc. pueden ser consideradas en la evaluación de los participantes, pero no como requisito para participar en la licitación.[Check] }
r 012-07:Las bases deben señalar claramente cuáles son los requisitos para la adjudicación. [Check] }
R012-08:Control de fin de etapa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 [CheckListEtapa] }</t>
  </si>
  <si>
    <r>
      <t xml:space="preserve">R019-01: Verificación de la </t>
    </r>
    <r>
      <rPr>
        <b/>
        <sz val="11"/>
        <color theme="1"/>
        <rFont val="Calibri"/>
        <family val="2"/>
        <scheme val="minor"/>
      </rPr>
      <t>objetividad de los mecanismos de asignación de puntajes.</t>
    </r>
    <r>
      <rPr>
        <sz val="11"/>
        <color theme="1"/>
        <rFont val="Calibri"/>
        <family val="2"/>
        <scheme val="minor"/>
      </rPr>
      <t>}</t>
    </r>
  </si>
  <si>
    <r>
      <t xml:space="preserve">R020-01:  Revisar que las bases señalen con </t>
    </r>
    <r>
      <rPr>
        <b/>
        <sz val="11"/>
        <color theme="1"/>
        <rFont val="Calibri"/>
        <family val="2"/>
        <scheme val="minor"/>
      </rPr>
      <t>claridad  la regla de adjudicación</t>
    </r>
    <r>
      <rPr>
        <sz val="11"/>
        <color theme="1"/>
        <rFont val="Calibri"/>
        <family val="2"/>
        <scheme val="minor"/>
      </rPr>
      <t xml:space="preserve">.
-Las bases deben establecer claramente cuáles son los </t>
    </r>
    <r>
      <rPr>
        <b/>
        <sz val="11"/>
        <color theme="1"/>
        <rFont val="Calibri"/>
        <family val="2"/>
        <scheme val="minor"/>
      </rPr>
      <t>requisitos</t>
    </r>
    <r>
      <rPr>
        <sz val="11"/>
        <color theme="1"/>
        <rFont val="Calibri"/>
        <family val="2"/>
        <scheme val="minor"/>
      </rPr>
      <t xml:space="preserve"> para la adjudicación y las </t>
    </r>
    <r>
      <rPr>
        <b/>
        <sz val="11"/>
        <color theme="1"/>
        <rFont val="Calibri"/>
        <family val="2"/>
        <scheme val="minor"/>
      </rPr>
      <t>condiciones</t>
    </r>
    <r>
      <rPr>
        <sz val="11"/>
        <color theme="1"/>
        <rFont val="Calibri"/>
        <family val="2"/>
        <scheme val="minor"/>
      </rPr>
      <t xml:space="preserve"> para alcanzar la combinación más ventajosa, propendiendo a la eficiencia, eficacia, calidad y al ahorro}</t>
    </r>
  </si>
  <si>
    <r>
      <t>R021-01 . Validar que las</t>
    </r>
    <r>
      <rPr>
        <b/>
        <sz val="11"/>
        <color theme="1"/>
        <rFont val="Calibri"/>
        <family val="2"/>
        <scheme val="minor"/>
      </rPr>
      <t xml:space="preserve"> exigencias de documentación </t>
    </r>
    <r>
      <rPr>
        <sz val="11"/>
        <color theme="1"/>
        <rFont val="Calibri"/>
        <family val="2"/>
        <scheme val="minor"/>
      </rPr>
      <t>no sea posible obtenerlas del Registro de proveedores, en caso de proveedores inscritos en él.}</t>
    </r>
  </si>
  <si>
    <r>
      <t>R021-02   Validar  que</t>
    </r>
    <r>
      <rPr>
        <b/>
        <sz val="11"/>
        <color theme="1"/>
        <rFont val="Calibri"/>
        <family val="2"/>
        <scheme val="minor"/>
      </rPr>
      <t xml:space="preserve"> no se exigan documentos innecesario</t>
    </r>
    <r>
      <rPr>
        <sz val="11"/>
        <color theme="1"/>
        <rFont val="Calibri"/>
        <family val="2"/>
        <scheme val="minor"/>
      </rPr>
      <t>. Solicitud de documentos innecesarios.}</t>
    </r>
  </si>
  <si>
    <t>R007-01: Chequear que especificación del servicio/producto al menos tiene (1)Bien(es) o servicio(s) a adquirir. (2)Calidad que se espera del bien o servicio. (3)Características técnicas del bien o especificaciones del servicio a adquirir.  (4)Otros requerimientos adicionales.[CheckList]  }
R007-02: Revisar que se adjunta constancia de  consulta al mercado para tener claro los productos ofertados, costos aproximados, tiempos de entrega. [CheckList] }
R007-03: Validar que para licitaciones de gran complejidad o sobre las 5.000 UTM se adjunta :
(a) Constancia de  consultas al mercado via plataforma de compras.
(b) Informe de gestiones aclaratorias para  conocer de la oferta de los bienes o servicios requeridos, sus precios, costos asociados u otras características.[CheckList]  }</t>
  </si>
  <si>
    <r>
      <t xml:space="preserve">R006-01: </t>
    </r>
    <r>
      <rPr>
        <b/>
        <sz val="11"/>
        <color theme="1"/>
        <rFont val="Calibri"/>
        <family val="2"/>
        <scheme val="minor"/>
      </rPr>
      <t>Validar que exista el Plan de Compra</t>
    </r>
    <r>
      <rPr>
        <sz val="11"/>
        <color theme="1"/>
        <rFont val="Calibri"/>
        <family val="2"/>
        <scheme val="minor"/>
      </rPr>
      <t xml:space="preserve"> institucional desagregado por vicerrectorias, facultades, carreras y proyectos [Liker]}</t>
    </r>
  </si>
  <si>
    <r>
      <t xml:space="preserve">R007-01: </t>
    </r>
    <r>
      <rPr>
        <b/>
        <sz val="11"/>
        <color theme="1"/>
        <rFont val="Calibri"/>
        <family val="2"/>
        <scheme val="minor"/>
      </rPr>
      <t>Chequear que especificación del servicio/producto</t>
    </r>
    <r>
      <rPr>
        <sz val="11"/>
        <color theme="1"/>
        <rFont val="Calibri"/>
        <family val="2"/>
        <scheme val="minor"/>
      </rPr>
      <t xml:space="preserve">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servicios.[CheckList]  }</t>
    </r>
  </si>
  <si>
    <r>
      <t xml:space="preserve">R007-02: Revisar que se </t>
    </r>
    <r>
      <rPr>
        <b/>
        <sz val="11"/>
        <color theme="1"/>
        <rFont val="Calibri"/>
        <family val="2"/>
        <scheme val="minor"/>
      </rPr>
      <t>adjunta constancia de  consulta al mercado</t>
    </r>
    <r>
      <rPr>
        <sz val="11"/>
        <color theme="1"/>
        <rFont val="Calibri"/>
        <family val="2"/>
        <scheme val="minor"/>
      </rPr>
      <t xml:space="preserve"> para tener claro los productos ofertados, costos aproximados, tiempos de entrega. [CheckList] }</t>
    </r>
  </si>
  <si>
    <r>
      <t xml:space="preserve">R007-03:  </t>
    </r>
    <r>
      <rPr>
        <b/>
        <sz val="11"/>
        <color theme="1"/>
        <rFont val="Calibri"/>
        <family val="2"/>
        <scheme val="minor"/>
      </rPr>
      <t>Validar</t>
    </r>
    <r>
      <rPr>
        <sz val="11"/>
        <color theme="1"/>
        <rFont val="Calibri"/>
        <family val="2"/>
        <scheme val="minor"/>
      </rPr>
      <t xml:space="preserve"> que para licitaciones de gran complejidad o sobre las 5.000 UTM se adjunta :
(a) </t>
    </r>
    <r>
      <rPr>
        <b/>
        <sz val="11"/>
        <color theme="1"/>
        <rFont val="Calibri"/>
        <family val="2"/>
        <scheme val="minor"/>
      </rPr>
      <t xml:space="preserve">Constancia de  consultas al mercado </t>
    </r>
    <r>
      <rPr>
        <sz val="11"/>
        <color theme="1"/>
        <rFont val="Calibri"/>
        <family val="2"/>
        <scheme val="minor"/>
      </rPr>
      <t xml:space="preserve">via plataforma de compras.
(b) </t>
    </r>
    <r>
      <rPr>
        <b/>
        <sz val="11"/>
        <color theme="1"/>
        <rFont val="Calibri"/>
        <family val="2"/>
        <scheme val="minor"/>
      </rPr>
      <t>Informe de gestiones aclaratorias</t>
    </r>
    <r>
      <rPr>
        <sz val="11"/>
        <color theme="1"/>
        <rFont val="Calibri"/>
        <family val="2"/>
        <scheme val="minor"/>
      </rPr>
      <t xml:space="preserve"> para  conocer de la oferta de los bienes o servicios requeridos, sus precios, costos asociados u otras características.[CheckList]  }</t>
    </r>
  </si>
  <si>
    <r>
      <t>R012-08:</t>
    </r>
    <r>
      <rPr>
        <b/>
        <sz val="11"/>
        <color theme="1"/>
        <rFont val="Calibri"/>
        <family val="2"/>
        <scheme val="minor"/>
      </rPr>
      <t>Control de fin de etapa de Unidad Jurídica</t>
    </r>
    <r>
      <rPr>
        <sz val="11"/>
        <color theme="1"/>
        <rFont val="Calibri"/>
        <family val="2"/>
        <scheme val="minor"/>
      </rPr>
      <t xml:space="preserve">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 [CheckListEtapa] }</t>
    </r>
  </si>
  <si>
    <r>
      <t xml:space="preserve">R013-01 Validar que el </t>
    </r>
    <r>
      <rPr>
        <b/>
        <sz val="11"/>
        <color theme="1"/>
        <rFont val="Calibri"/>
        <family val="2"/>
        <scheme val="minor"/>
      </rPr>
      <t>certificado de disponibilidad presupuestaria</t>
    </r>
    <r>
      <rPr>
        <sz val="11"/>
        <color theme="1"/>
        <rFont val="Calibri"/>
        <family val="2"/>
        <scheme val="minor"/>
      </rPr>
      <t xml:space="preserve"> este </t>
    </r>
    <r>
      <rPr>
        <b/>
        <sz val="11"/>
        <color theme="1"/>
        <rFont val="Calibri"/>
        <family val="2"/>
        <scheme val="minor"/>
      </rPr>
      <t>firmado</t>
    </r>
    <r>
      <rPr>
        <sz val="11"/>
        <color theme="1"/>
        <rFont val="Calibri"/>
        <family val="2"/>
        <scheme val="minor"/>
      </rPr>
      <t xml:space="preserve"> [Check]}</t>
    </r>
  </si>
  <si>
    <r>
      <t xml:space="preserve">R014-02: Verificar que las respuestas aclaratorias se realizaron  </t>
    </r>
    <r>
      <rPr>
        <b/>
        <sz val="11"/>
        <color theme="1"/>
        <rFont val="Calibri"/>
        <family val="2"/>
        <scheme val="minor"/>
      </rPr>
      <t xml:space="preserve">en tiempo y forma </t>
    </r>
    <r>
      <rPr>
        <sz val="11"/>
        <color theme="1"/>
        <rFont val="Calibri"/>
        <family val="2"/>
        <scheme val="minor"/>
      </rPr>
      <t>en las bases de licitación.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t>
    </r>
  </si>
  <si>
    <r>
      <t xml:space="preserve">R016-01 : </t>
    </r>
    <r>
      <rPr>
        <b/>
        <sz val="11"/>
        <color theme="1"/>
        <rFont val="Calibri"/>
        <family val="2"/>
        <scheme val="minor"/>
      </rPr>
      <t>Chequear</t>
    </r>
    <r>
      <rPr>
        <sz val="11"/>
        <color theme="1"/>
        <rFont val="Calibri"/>
        <family val="2"/>
        <scheme val="minor"/>
      </rPr>
      <t xml:space="preserve"> la definición de </t>
    </r>
    <r>
      <rPr>
        <b/>
        <sz val="11"/>
        <color theme="1"/>
        <rFont val="Calibri"/>
        <family val="2"/>
        <scheme val="minor"/>
      </rPr>
      <t xml:space="preserve"> tipos de documentos que pueden ser entregados como garantía</t>
    </r>
    <r>
      <rPr>
        <sz val="11"/>
        <color theme="1"/>
        <rFont val="Calibri"/>
        <family val="2"/>
        <scheme val="minor"/>
      </rPr>
      <t>. }</t>
    </r>
  </si>
  <si>
    <r>
      <t xml:space="preserve">R017-01 Validar que </t>
    </r>
    <r>
      <rPr>
        <b/>
        <sz val="11"/>
        <color theme="1"/>
        <rFont val="Calibri"/>
        <family val="2"/>
        <scheme val="minor"/>
      </rPr>
      <t xml:space="preserve">NO existan en  las bases   requisitos de participación distintos a los expresamente dispuestos por Ley </t>
    </r>
    <r>
      <rPr>
        <sz val="11"/>
        <color theme="1"/>
        <rFont val="Calibri"/>
        <family val="2"/>
        <scheme val="minor"/>
      </rPr>
      <t>(Art. 4 Ley de Compras). }</t>
    </r>
  </si>
  <si>
    <r>
      <t xml:space="preserve">R018-01 . Revisar </t>
    </r>
    <r>
      <rPr>
        <b/>
        <sz val="11"/>
        <color theme="1"/>
        <rFont val="Calibri"/>
        <family val="2"/>
        <scheme val="minor"/>
      </rPr>
      <t>que existan criterios de evaluación  técnicos y económicos</t>
    </r>
    <r>
      <rPr>
        <sz val="11"/>
        <color theme="1"/>
        <rFont val="Calibri"/>
        <family val="2"/>
        <scheme val="minor"/>
      </rPr>
      <t xml:space="preserve">, que sean </t>
    </r>
    <r>
      <rPr>
        <b/>
        <sz val="11"/>
        <color theme="1"/>
        <rFont val="Calibri"/>
        <family val="2"/>
        <scheme val="minor"/>
      </rPr>
      <t>adecuados y objetivos</t>
    </r>
    <r>
      <rPr>
        <sz val="11"/>
        <color theme="1"/>
        <rFont val="Calibri"/>
        <family val="2"/>
        <scheme val="minor"/>
      </rPr>
      <t>,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t>
    </r>
  </si>
  <si>
    <r>
      <t xml:space="preserve">R022-01 . Validar </t>
    </r>
    <r>
      <rPr>
        <b/>
        <sz val="11"/>
        <color theme="1"/>
        <rFont val="Calibri"/>
        <family val="2"/>
        <scheme val="minor"/>
      </rPr>
      <t>que exista una designación del responsable de subir la info</t>
    </r>
    <r>
      <rPr>
        <sz val="11"/>
        <color theme="1"/>
        <rFont val="Calibri"/>
        <family val="2"/>
        <scheme val="minor"/>
      </rPr>
      <t>rmación en el sistema de compras públicas.}</t>
    </r>
  </si>
  <si>
    <r>
      <t xml:space="preserve">R022-02. Verificar  </t>
    </r>
    <r>
      <rPr>
        <b/>
        <sz val="11"/>
        <color theme="1"/>
        <rFont val="Calibri"/>
        <family val="2"/>
        <scheme val="minor"/>
      </rPr>
      <t>que se defina un responsable de revisar la información  que se va a subir al sistema</t>
    </r>
    <r>
      <rPr>
        <sz val="11"/>
        <color theme="1"/>
        <rFont val="Calibri"/>
        <family val="2"/>
        <scheme val="minor"/>
      </rPr>
      <t xml:space="preserve"> de compras públicas (revisión cruzada).}</t>
    </r>
  </si>
  <si>
    <r>
      <t xml:space="preserve">R022-03. </t>
    </r>
    <r>
      <rPr>
        <b/>
        <sz val="11"/>
        <color theme="1"/>
        <rFont val="Calibri"/>
        <family val="2"/>
        <scheme val="minor"/>
      </rPr>
      <t>Revisión de  la resolución de adjudicación</t>
    </r>
    <r>
      <rPr>
        <sz val="11"/>
        <color theme="1"/>
        <rFont val="Calibri"/>
        <family val="2"/>
        <scheme val="minor"/>
      </rPr>
      <t xml:space="preserve"> y si en ella se explica claramente el criterio utilizado para adjudicar.  .}</t>
    </r>
  </si>
  <si>
    <r>
      <t xml:space="preserve">R023-01 .  </t>
    </r>
    <r>
      <rPr>
        <b/>
        <sz val="11"/>
        <color theme="1"/>
        <rFont val="Calibri"/>
        <family val="2"/>
        <scheme val="minor"/>
      </rPr>
      <t>Revisión de la información subida al sistema de compras públicas</t>
    </r>
    <r>
      <rPr>
        <sz val="11"/>
        <color theme="1"/>
        <rFont val="Calibri"/>
        <family val="2"/>
        <scheme val="minor"/>
      </rPr>
      <t>,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t>
    </r>
  </si>
  <si>
    <r>
      <t xml:space="preserve">R025-01 . </t>
    </r>
    <r>
      <rPr>
        <b/>
        <sz val="11"/>
        <color theme="1"/>
        <rFont val="Calibri"/>
        <family val="2"/>
        <scheme val="minor"/>
      </rPr>
      <t>Validar las firmas</t>
    </r>
    <r>
      <rPr>
        <sz val="11"/>
        <color theme="1"/>
        <rFont val="Calibri"/>
        <family val="2"/>
        <scheme val="minor"/>
      </rPr>
      <t xml:space="preserve"> de la resolución de adjudicación}</t>
    </r>
  </si>
  <si>
    <r>
      <t>R026-01 . Validar que los</t>
    </r>
    <r>
      <rPr>
        <b/>
        <sz val="11"/>
        <color theme="1"/>
        <rFont val="Calibri"/>
        <family val="2"/>
        <scheme val="minor"/>
      </rPr>
      <t xml:space="preserve"> involucrados en el proceso de compra no entreguen información privilegiada </t>
    </r>
    <r>
      <rPr>
        <sz val="11"/>
        <color theme="1"/>
        <rFont val="Calibri"/>
        <family val="2"/>
        <scheme val="minor"/>
      </rPr>
      <t>a un potencial proveedor por sobre otro. Una alternativa es una declaración jurada simple de tomar conocimiento de la instrucción de forma explicita (documento que describa ejemplos de lo que NO SE DEBE hacer .}</t>
    </r>
  </si>
  <si>
    <r>
      <t xml:space="preserve">R027-01 . Validación de una </t>
    </r>
    <r>
      <rPr>
        <b/>
        <sz val="11"/>
        <color theme="1"/>
        <rFont val="Calibri"/>
        <family val="2"/>
        <scheme val="minor"/>
      </rPr>
      <t>adecuada difusión y  publicación de la compra</t>
    </r>
    <r>
      <rPr>
        <sz val="11"/>
        <color theme="1"/>
        <rFont val="Calibri"/>
        <family val="2"/>
        <scheme val="minor"/>
      </rPr>
      <t>}</t>
    </r>
  </si>
  <si>
    <r>
      <t xml:space="preserve">R089-03 Verificar que en caso que la compra genere una desviación del plan de compra institucional, </t>
    </r>
    <r>
      <rPr>
        <b/>
        <sz val="11"/>
        <color theme="1"/>
        <rFont val="Calibri"/>
        <family val="2"/>
        <scheme val="minor"/>
      </rPr>
      <t>exista una mención en el informe donde se consignan y justifican las desviaciones dadas en la ejecución del plan de compras</t>
    </r>
    <r>
      <rPr>
        <sz val="11"/>
        <color theme="1"/>
        <rFont val="Calibri"/>
        <family val="2"/>
        <scheme val="minor"/>
      </rPr>
      <t>, debiendo explicarse los motivos de las compras no programadas o la no realización de las compras planificadas.}</t>
    </r>
  </si>
  <si>
    <t>R090</t>
  </si>
  <si>
    <t>Etapa: Preparación de la Compra</t>
  </si>
  <si>
    <t>Revisión Encargado Cumplimiento (observaciones y comentarios)</t>
  </si>
  <si>
    <r>
      <t xml:space="preserve">R009-01:  Validar que  se adjunta constancia/informe de </t>
    </r>
    <r>
      <rPr>
        <b/>
        <sz val="11"/>
        <color theme="1"/>
        <rFont val="Calibri"/>
        <family val="2"/>
        <scheme val="minor"/>
      </rPr>
      <t xml:space="preserve">revisión de  los convenios marco </t>
    </r>
    <r>
      <rPr>
        <sz val="11"/>
        <color theme="1"/>
        <rFont val="Calibri"/>
        <family val="2"/>
        <scheme val="minor"/>
      </rPr>
      <t>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 (motivos) de no comprar vía convenio marco.}</t>
    </r>
  </si>
  <si>
    <t>Redacción del Control 
(Revisado/Aprobado por Unidad de Adquisiciones)</t>
  </si>
  <si>
    <t>Redacción del Control
(Revisado/Aprobado por Unidad  Jurídica)</t>
  </si>
  <si>
    <t>Redacción del Control 
(Revisado/Aprobado por Contraloría Universitaria-Control Legal)</t>
  </si>
  <si>
    <t xml:space="preserve">Definición del Responsable/Cargo  de la Unidad Jurídica que validará la aplicación del control. 
(Indicar titular y subrogante)
</t>
  </si>
  <si>
    <t>Definición del Responsable/Cargo que ejecutará el control en la Unidad Adquisiciones.
 (Indicar titular y subrogante)</t>
  </si>
  <si>
    <t>Definición del Responsable/Cargo  de la Contraloría Universitaria-Control Legal que validará la aplicación del control. 
(Indicar titular y subrogante)</t>
  </si>
  <si>
    <t xml:space="preserve">[R089]Falta de plan de compra desagregado por vicerrectorias, facultades, carreras y proyectos.  </t>
  </si>
  <si>
    <t xml:space="preserve">[R090] Plan de compra no se monitorea/revisa/actualiza.  </t>
  </si>
  <si>
    <t>Etapa: Selección de la Compra</t>
  </si>
  <si>
    <t>R035-01 . Validar que el proceso de apertura se realice a traves del sistema de informaciónen de compras públicas
(a) Realizado en un solo acto cuando se trate de licitación en una etapa. 
(b) En el caso de una licitación de dos etapas, la apertura de la oferta económica se hará solo respecto de quienes hayan calificado en la oferta técnica.  }</t>
  </si>
  <si>
    <t>R036-01 . Validar el adecuado resguardo de las ofertas que se reciben en forma física. Considerar lo siguiente:
(a) Si está definido el responsable de la custodia de ofertas físicas.
(b) Robustez del metodo de resguardo utilizado. }
R036-02 . Validar  que la organización aplicó correctamente un procedimiento de entrega de documentación fuera de plazo en caso que las bases lo contemplan. 
 }</t>
  </si>
  <si>
    <t>r 039-01 . Validar que cuando se quiera desestimar alguna oferta exista una justificación clara para ello. Considerar lo siguiente:
La organización gubernamental debe propender a que se reciban la mayor cantidad de ofertas para tener más posibilidades de elección, sin caer en restricciones y descalificaciones excesivamente formalistas}</t>
  </si>
  <si>
    <t>C-R036-02</t>
  </si>
  <si>
    <r>
      <t xml:space="preserve">R040-01 . Se debe </t>
    </r>
    <r>
      <rPr>
        <b/>
        <sz val="11"/>
        <color theme="1"/>
        <rFont val="Calibri"/>
        <family val="2"/>
        <scheme val="minor"/>
      </rPr>
      <t>establecer una revisión cruzada en la evaluación de los oferente</t>
    </r>
    <r>
      <rPr>
        <sz val="11"/>
        <color theme="1"/>
        <rFont val="Calibri"/>
        <family val="2"/>
        <scheme val="minor"/>
      </rPr>
      <t xml:space="preserv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t>
    </r>
    <r>
      <rPr>
        <b/>
        <sz val="11"/>
        <color theme="1"/>
        <rFont val="Calibri"/>
        <family val="2"/>
        <scheme val="minor"/>
      </rPr>
      <t>Checklist propuesto</t>
    </r>
    <r>
      <rPr>
        <sz val="11"/>
        <color theme="1"/>
        <rFont val="Calibri"/>
        <family val="2"/>
        <scheme val="minor"/>
      </rPr>
      <t xml:space="preserve"> 
Ejecutores : Requirente y revisor (otro funcionario del área requirente) 
[_] Existe asignación a funcionarios de la Revisión ? [_] Existe Revisión Cruzada aplicada? [_] Se llega a los mismos resultados/puntajes por cada oferente? }</t>
    </r>
  </si>
  <si>
    <r>
      <t xml:space="preserve">R042-01 . </t>
    </r>
    <r>
      <rPr>
        <b/>
        <sz val="11"/>
        <color theme="1"/>
        <rFont val="Calibri"/>
        <family val="2"/>
        <scheme val="minor"/>
      </rPr>
      <t xml:space="preserve">Validar que no existan errores en el calculo </t>
    </r>
    <r>
      <rPr>
        <sz val="11"/>
        <color theme="1"/>
        <rFont val="Calibri"/>
        <family val="2"/>
        <scheme val="minor"/>
      </rPr>
      <t>de los factores de evaluación</t>
    </r>
    <r>
      <rPr>
        <b/>
        <sz val="11"/>
        <color theme="1"/>
        <rFont val="Calibri"/>
        <family val="2"/>
        <scheme val="minor"/>
      </rPr>
      <t xml:space="preserve"> </t>
    </r>
    <r>
      <rPr>
        <sz val="11"/>
        <color theme="1"/>
        <rFont val="Calibri"/>
        <family val="2"/>
        <scheme val="minor"/>
      </rPr>
      <t>y</t>
    </r>
    <r>
      <rPr>
        <b/>
        <sz val="11"/>
        <color theme="1"/>
        <rFont val="Calibri"/>
        <family val="2"/>
        <scheme val="minor"/>
      </rPr>
      <t xml:space="preserve"> llenado</t>
    </r>
    <r>
      <rPr>
        <sz val="11"/>
        <color theme="1"/>
        <rFont val="Calibri"/>
        <family val="2"/>
        <scheme val="minor"/>
      </rPr>
      <t xml:space="preserve"> de los </t>
    </r>
    <r>
      <rPr>
        <b/>
        <sz val="11"/>
        <color theme="1"/>
        <rFont val="Calibri"/>
        <family val="2"/>
        <scheme val="minor"/>
      </rPr>
      <t>cuadros</t>
    </r>
    <r>
      <rPr>
        <sz val="11"/>
        <color theme="1"/>
        <rFont val="Calibri"/>
        <family val="2"/>
        <scheme val="minor"/>
      </rPr>
      <t xml:space="preserve"> comparativos</t>
    </r>
    <r>
      <rPr>
        <b/>
        <sz val="11"/>
        <color theme="1"/>
        <rFont val="Calibri"/>
        <family val="2"/>
        <scheme val="minor"/>
      </rPr>
      <t xml:space="preserve">.
</t>
    </r>
    <r>
      <rPr>
        <sz val="11"/>
        <color theme="1"/>
        <rFont val="Calibri"/>
        <family val="2"/>
        <scheme val="minor"/>
      </rPr>
      <t xml:space="preserve">Checklist propuesto </t>
    </r>
    <r>
      <rPr>
        <b/>
        <sz val="11"/>
        <color theme="1"/>
        <rFont val="Calibri"/>
        <family val="2"/>
        <scheme val="minor"/>
      </rPr>
      <t xml:space="preserve">
</t>
    </r>
    <r>
      <rPr>
        <sz val="11"/>
        <color theme="1"/>
        <rFont val="Calibri"/>
        <family val="2"/>
        <scheme val="minor"/>
      </rPr>
      <t>Ejecutores :  Revisor U.Adquisiones   y/o Revisor Unidad Jurídica
 [_] Se llega a los mismos resultados/puntajes por cada oferente?  [_] Se llega al mismo oferente informado como seleccionado/ganador de acuerdo a la explicación lógica de la evaluación? }</t>
    </r>
  </si>
  <si>
    <r>
      <t xml:space="preserve">R044-01 Validar que se hallan realizado la  acreditación del cumplimiento de los criterios.
</t>
    </r>
    <r>
      <rPr>
        <b/>
        <sz val="11"/>
        <color theme="1"/>
        <rFont val="Calibri"/>
        <family val="2"/>
        <scheme val="minor"/>
      </rPr>
      <t>Checklist propuesto</t>
    </r>
    <r>
      <rPr>
        <sz val="11"/>
        <color theme="1"/>
        <rFont val="Calibri"/>
        <family val="2"/>
        <scheme val="minor"/>
      </rPr>
      <t xml:space="preserve">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t>
    </r>
  </si>
  <si>
    <r>
      <t xml:space="preserve">R043-01.  Verificar </t>
    </r>
    <r>
      <rPr>
        <b/>
        <sz val="11"/>
        <color theme="1"/>
        <rFont val="Calibri"/>
        <family val="2"/>
        <scheme val="minor"/>
      </rPr>
      <t>deficiencias en los criterios de evaluación</t>
    </r>
    <r>
      <rPr>
        <sz val="11"/>
        <color theme="1"/>
        <rFont val="Calibri"/>
        <family val="2"/>
        <scheme val="minor"/>
      </rPr>
      <t xml:space="preserve">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t>
    </r>
  </si>
  <si>
    <r>
      <t>R046-01 .</t>
    </r>
    <r>
      <rPr>
        <b/>
        <sz val="11"/>
        <color theme="1"/>
        <rFont val="Calibri"/>
        <family val="2"/>
        <scheme val="minor"/>
      </rPr>
      <t>Validar las actas de evaluación y la formalidad de las mismas (firmas faltantes)</t>
    </r>
    <r>
      <rPr>
        <sz val="11"/>
        <color theme="1"/>
        <rFont val="Calibri"/>
        <family val="2"/>
        <scheme val="minor"/>
      </rPr>
      <t xml:space="preserve">.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t>
    </r>
    <r>
      <rPr>
        <b/>
        <sz val="11"/>
        <color theme="1"/>
        <rFont val="Calibri"/>
        <family val="2"/>
        <scheme val="minor"/>
      </rPr>
      <t xml:space="preserve">Checklist propuesto </t>
    </r>
    <r>
      <rPr>
        <sz val="11"/>
        <color theme="1"/>
        <rFont val="Calibri"/>
        <family val="2"/>
        <scheme val="minor"/>
      </rPr>
      <t xml:space="preserve">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t>
    </r>
  </si>
  <si>
    <r>
      <t xml:space="preserve">R048-01 .Validar que el </t>
    </r>
    <r>
      <rPr>
        <b/>
        <sz val="11"/>
        <color theme="1"/>
        <rFont val="Calibri"/>
        <family val="2"/>
        <scheme val="minor"/>
      </rPr>
      <t>acta de evaluación contenga</t>
    </r>
    <r>
      <rPr>
        <sz val="11"/>
        <color theme="1"/>
        <rFont val="Calibri"/>
        <family val="2"/>
        <scheme val="minor"/>
      </rPr>
      <t xml:space="preserve"> una </t>
    </r>
    <r>
      <rPr>
        <b/>
        <sz val="11"/>
        <color theme="1"/>
        <rFont val="Calibri"/>
        <family val="2"/>
        <scheme val="minor"/>
      </rPr>
      <t>evaluación técnica y económica</t>
    </r>
    <r>
      <rPr>
        <sz val="11"/>
        <color theme="1"/>
        <rFont val="Calibri"/>
        <family val="2"/>
        <scheme val="minor"/>
      </rPr>
      <t xml:space="preserve"> de la propuesta. Se debe considerar lo realizado en el control 18-01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En  el acta de la evaluación existe una evaluación técnica y económica ?  }</t>
    </r>
  </si>
  <si>
    <r>
      <t>R091-01 . Validar que en el sistemas de compras públicas</t>
    </r>
    <r>
      <rPr>
        <b/>
        <sz val="11"/>
        <color theme="1"/>
        <rFont val="Calibri"/>
        <family val="2"/>
        <scheme val="minor"/>
      </rPr>
      <t xml:space="preserve"> esté publicada el acta de evaluación </t>
    </r>
    <r>
      <rPr>
        <sz val="11"/>
        <color theme="1"/>
        <rFont val="Calibri"/>
        <family val="2"/>
        <scheme val="minor"/>
      </rPr>
      <t xml:space="preserve">en el sistema, y dentro de esta el cuadro de evaluación de ofertas. 
</t>
    </r>
    <r>
      <rPr>
        <b/>
        <sz val="11"/>
        <color theme="1"/>
        <rFont val="Calibri"/>
        <family val="2"/>
        <scheme val="minor"/>
      </rPr>
      <t>Checklist propuesto</t>
    </r>
    <r>
      <rPr>
        <sz val="11"/>
        <color theme="1"/>
        <rFont val="Calibri"/>
        <family val="2"/>
        <scheme val="minor"/>
      </rPr>
      <t xml:space="preserve"> 
Ejecutores : Definir Revisor Comprador/Jefe UAdquisiones / U.Juridica
[_] El acta de la evaluación está publicada en el sistema de compras públicas e incluye el cuadro de evaluación  ?}</t>
    </r>
  </si>
  <si>
    <r>
      <t xml:space="preserve">R047-02 </t>
    </r>
    <r>
      <rPr>
        <b/>
        <sz val="11"/>
        <color theme="1"/>
        <rFont val="Calibri"/>
        <family val="2"/>
        <scheme val="minor"/>
      </rPr>
      <t>Validar</t>
    </r>
    <r>
      <rPr>
        <sz val="11"/>
        <color theme="1"/>
        <rFont val="Calibri"/>
        <family val="2"/>
        <scheme val="minor"/>
      </rPr>
      <t xml:space="preserve"> que  se cumpla para la organización y comisión la </t>
    </r>
    <r>
      <rPr>
        <b/>
        <sz val="11"/>
        <color theme="1"/>
        <rFont val="Calibri"/>
        <family val="2"/>
        <scheme val="minor"/>
      </rPr>
      <t>prohibición de contacto con los oferentes,</t>
    </r>
    <r>
      <rPr>
        <sz val="11"/>
        <color theme="1"/>
        <rFont val="Calibri"/>
        <family val="2"/>
        <scheme val="minor"/>
      </rPr>
      <t xml:space="preserve">  salvo que las bases digan expresamente  otra cosa.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La declaración jurada está firmada por cada integrante de la comisión  )}</t>
    </r>
  </si>
  <si>
    <r>
      <t xml:space="preserve">R006-01: </t>
    </r>
    <r>
      <rPr>
        <b/>
        <sz val="11"/>
        <color theme="1"/>
        <rFont val="Calibri"/>
        <family val="2"/>
        <scheme val="minor"/>
      </rPr>
      <t>Validar que exista el Plan de Compra</t>
    </r>
    <r>
      <rPr>
        <sz val="11"/>
        <color theme="1"/>
        <rFont val="Calibri"/>
        <family val="2"/>
        <scheme val="minor"/>
      </rPr>
      <t xml:space="preserve"> institucional desagregado por vicerrectorias, facultades, carreras y proyectos 
</t>
    </r>
    <r>
      <rPr>
        <b/>
        <sz val="11"/>
        <color theme="1"/>
        <rFont val="Calibri"/>
        <family val="2"/>
        <scheme val="minor"/>
      </rPr>
      <t>Checklist propuesto</t>
    </r>
    <r>
      <rPr>
        <sz val="11"/>
        <color theme="1"/>
        <rFont val="Calibri"/>
        <family val="2"/>
        <scheme val="minor"/>
      </rPr>
      <t xml:space="preserve"> 
Ejecutores : Definir Revisor Comprador/Jefe UAdquisiones / U.Juridica
[_]  Existe el Plan de Compra institucional desagregado por vicerrectorias, facultades, carreras y proyectos  ?}</t>
    </r>
  </si>
  <si>
    <r>
      <t xml:space="preserve">R007-01: </t>
    </r>
    <r>
      <rPr>
        <b/>
        <sz val="11"/>
        <color theme="1"/>
        <rFont val="Calibri"/>
        <family val="2"/>
        <scheme val="minor"/>
      </rPr>
      <t>Chequear que especificación del servicio/producto</t>
    </r>
    <r>
      <rPr>
        <sz val="11"/>
        <color theme="1"/>
        <rFont val="Calibri"/>
        <family val="2"/>
        <scheme val="minor"/>
      </rPr>
      <t xml:space="preserve">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La especificación del servicio/producto tiene los puntos mencionados del (1) al (4) ?}</t>
    </r>
  </si>
  <si>
    <r>
      <t xml:space="preserve">R007-02: Revisar que se </t>
    </r>
    <r>
      <rPr>
        <b/>
        <sz val="11"/>
        <color theme="1"/>
        <rFont val="Calibri"/>
        <family val="2"/>
        <scheme val="minor"/>
      </rPr>
      <t>adjunta constancia de  consulta al mercado</t>
    </r>
    <r>
      <rPr>
        <sz val="11"/>
        <color theme="1"/>
        <rFont val="Calibri"/>
        <family val="2"/>
        <scheme val="minor"/>
      </rPr>
      <t xml:space="preserve"> para tener claro los productos ofertados, costos aproximados, tiempos de entrega. 
Checklist propuesto 
Ejecutores : Definir Revisor Comprador/Jefe UAdquisiones / U.Juridica
[_]  Se adjunta constancia de  consulta al mercado ?} }</t>
    </r>
  </si>
  <si>
    <r>
      <t xml:space="preserve">R007-03:  </t>
    </r>
    <r>
      <rPr>
        <b/>
        <sz val="11"/>
        <color theme="1"/>
        <rFont val="Calibri"/>
        <family val="2"/>
        <scheme val="minor"/>
      </rPr>
      <t>Validar</t>
    </r>
    <r>
      <rPr>
        <sz val="11"/>
        <color theme="1"/>
        <rFont val="Calibri"/>
        <family val="2"/>
        <scheme val="minor"/>
      </rPr>
      <t xml:space="preserve"> que para licitaciones de gran complejidad o sobre las 5.000 UTM se adjunta :
(a) </t>
    </r>
    <r>
      <rPr>
        <b/>
        <sz val="11"/>
        <color theme="1"/>
        <rFont val="Calibri"/>
        <family val="2"/>
        <scheme val="minor"/>
      </rPr>
      <t xml:space="preserve">Constancia de  consultas al mercado </t>
    </r>
    <r>
      <rPr>
        <sz val="11"/>
        <color theme="1"/>
        <rFont val="Calibri"/>
        <family val="2"/>
        <scheme val="minor"/>
      </rPr>
      <t xml:space="preserve">via plataforma de compras.
(b) </t>
    </r>
    <r>
      <rPr>
        <b/>
        <sz val="11"/>
        <color theme="1"/>
        <rFont val="Calibri"/>
        <family val="2"/>
        <scheme val="minor"/>
      </rPr>
      <t>Informe de gestiones aclaratorias</t>
    </r>
    <r>
      <rPr>
        <sz val="11"/>
        <color theme="1"/>
        <rFont val="Calibri"/>
        <family val="2"/>
        <scheme val="minor"/>
      </rPr>
      <t xml:space="preserve"> para  conocer de la oferta de los bienes o servicios requeridos, sus precios, costos asociados u otras características.
 </t>
    </r>
    <r>
      <rPr>
        <b/>
        <sz val="11"/>
        <color theme="1"/>
        <rFont val="Calibri"/>
        <family val="2"/>
        <scheme val="minor"/>
      </rPr>
      <t>Checklist propuesto</t>
    </r>
    <r>
      <rPr>
        <sz val="11"/>
        <color theme="1"/>
        <rFont val="Calibri"/>
        <family val="2"/>
        <scheme val="minor"/>
      </rPr>
      <t xml:space="preserve"> 
Ejecutores : Definir Revisor Comprador/Jefe UAdquisiones / U.Juridica
[_] Se cumple los puntos mencionados (a) y (b)  para licitaciones de gran complejidad o sobre las 5.000 UTM ?}  }</t>
    </r>
  </si>
  <si>
    <r>
      <t>R090-01 Validar que  para la compra solicitada se</t>
    </r>
    <r>
      <rPr>
        <b/>
        <sz val="11"/>
        <color theme="1"/>
        <rFont val="Calibri"/>
        <family val="2"/>
        <scheme val="minor"/>
      </rPr>
      <t xml:space="preserve"> adjunta evidencia de revisión y actualización del Plan de Compras </t>
    </r>
    <r>
      <rPr>
        <sz val="11"/>
        <color theme="1"/>
        <rFont val="Calibri"/>
        <family val="2"/>
        <scheme val="minor"/>
      </rPr>
      <t xml:space="preserve">Institucional .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Existe evidencia de la revisión del plan de compra para la adquisición en proceso?  [_] Si la compra prospera se actualiza la ejecución de la adquisición en el Plan de Compra   ?   }</t>
    </r>
  </si>
  <si>
    <r>
      <t xml:space="preserve">R010-01: Validar que las </t>
    </r>
    <r>
      <rPr>
        <b/>
        <sz val="11"/>
        <rFont val="Calibri"/>
        <family val="2"/>
        <scheme val="minor"/>
      </rPr>
      <t>bases</t>
    </r>
    <r>
      <rPr>
        <sz val="11"/>
        <rFont val="Calibri"/>
        <family val="2"/>
        <scheme val="minor"/>
      </rPr>
      <t xml:space="preserve"> siempre deben ser a</t>
    </r>
    <r>
      <rPr>
        <b/>
        <sz val="11"/>
        <rFont val="Calibri"/>
        <family val="2"/>
        <scheme val="minor"/>
      </rPr>
      <t>probadas por un acto administrativo</t>
    </r>
    <r>
      <rPr>
        <sz val="11"/>
        <rFont val="Calibri"/>
        <family val="2"/>
        <scheme val="minor"/>
      </rPr>
      <t xml:space="preserve"> de la autoridad competente
Checklist propuesto 
Ejecutores : Definir Revisor Comprador/Jefe UAdquisiones / U.Juridica
[_] Existe un  acto administrativo de la autoridad competente de aprobación de las bases ?}</t>
    </r>
  </si>
  <si>
    <r>
      <t xml:space="preserve">R011-01: Verificar si  los </t>
    </r>
    <r>
      <rPr>
        <b/>
        <sz val="11"/>
        <color theme="1"/>
        <rFont val="Calibri"/>
        <family val="2"/>
        <scheme val="minor"/>
      </rPr>
      <t xml:space="preserve"> requisitos administrativos de las bases son acordes a los bienes a comprar y a los montos</t>
    </r>
    <r>
      <rPr>
        <sz val="11"/>
        <color theme="1"/>
        <rFont val="Calibri"/>
        <family val="2"/>
        <scheme val="minor"/>
      </rPr>
      <t xml:space="preserve">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t>
    </r>
  </si>
  <si>
    <r>
      <t xml:space="preserve">R009-01:  Validar que  se adjunta constancia/informe de </t>
    </r>
    <r>
      <rPr>
        <b/>
        <sz val="11"/>
        <color theme="1"/>
        <rFont val="Calibri"/>
        <family val="2"/>
        <scheme val="minor"/>
      </rPr>
      <t xml:space="preserve">revisión de  los convenios marco </t>
    </r>
    <r>
      <rPr>
        <sz val="11"/>
        <color theme="1"/>
        <rFont val="Calibri"/>
        <family val="2"/>
        <scheme val="minor"/>
      </rPr>
      <t xml:space="preserve">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t>
    </r>
    <r>
      <rPr>
        <b/>
        <sz val="11"/>
        <color theme="1"/>
        <rFont val="Calibri"/>
        <family val="2"/>
        <scheme val="minor"/>
      </rPr>
      <t>Checklist propuesto</t>
    </r>
    <r>
      <rPr>
        <sz val="11"/>
        <color theme="1"/>
        <rFont val="Calibri"/>
        <family val="2"/>
        <scheme val="minor"/>
      </rPr>
      <t xml:space="preserve"> 
Ejecutores : Definir Revisor Comprador/Jefe UAdquisiones / U.Juridica
[_] Existe un informe que contenga todos los puntos mencionados de la  (a) hasta la (f)  ?}</t>
    </r>
  </si>
  <si>
    <r>
      <t xml:space="preserve">R027-01 . Validación de una </t>
    </r>
    <r>
      <rPr>
        <b/>
        <sz val="11"/>
        <color theme="1"/>
        <rFont val="Calibri"/>
        <family val="2"/>
        <scheme val="minor"/>
      </rPr>
      <t xml:space="preserve">adecuada difusión y  publicación de la compra
Checklist propuesto 
</t>
    </r>
    <r>
      <rPr>
        <sz val="11"/>
        <color theme="1"/>
        <rFont val="Calibri"/>
        <family val="2"/>
        <scheme val="minor"/>
      </rPr>
      <t>Ejecutores : Definir Revisor Comprador/Jefe UAdquisiones / U.Juridica
[_] Se desarrolló una adecuada difusión y publicación de la compra?}</t>
    </r>
  </si>
  <si>
    <r>
      <t>R011-02: Validar si se designó una</t>
    </r>
    <r>
      <rPr>
        <b/>
        <sz val="11"/>
        <color theme="1"/>
        <rFont val="Calibri"/>
        <family val="2"/>
        <scheme val="minor"/>
      </rPr>
      <t xml:space="preserve"> comisión evaluadora para ofertas de gran complejidad y compras sobre 1.000 UTM.</t>
    </r>
    <r>
      <rPr>
        <sz val="11"/>
        <color theme="1"/>
        <rFont val="Calibri"/>
        <family val="2"/>
        <scheme val="minor"/>
      </rPr>
      <t xml:space="preserve">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t>
    </r>
    <r>
      <rPr>
        <b/>
        <sz val="11"/>
        <color theme="1"/>
        <rFont val="Calibri"/>
        <family val="2"/>
        <scheme val="minor"/>
      </rPr>
      <t>Checklist propuesto</t>
    </r>
    <r>
      <rPr>
        <sz val="11"/>
        <color theme="1"/>
        <rFont val="Calibri"/>
        <family val="2"/>
        <scheme val="minor"/>
      </rPr>
      <t xml:space="preserve"> 
Ejecutores : Definir Revisor Comprador/Jefe UAdquisiones / U.Juridica
[_] Se definió comisión evaluadora que considere todos los aspectos mencionados?}</t>
    </r>
  </si>
  <si>
    <r>
      <t>R012-01:Validar que las bases deben ser definidas en</t>
    </r>
    <r>
      <rPr>
        <b/>
        <sz val="11"/>
        <color theme="1"/>
        <rFont val="Calibri"/>
        <family val="2"/>
        <scheme val="minor"/>
      </rPr>
      <t xml:space="preserve"> lenguaje claro y sin cláusulas inconsistentes</t>
    </r>
    <r>
      <rPr>
        <sz val="11"/>
        <color theme="1"/>
        <rFont val="Calibri"/>
        <family val="2"/>
        <scheme val="minor"/>
      </rPr>
      <t xml:space="preserve">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t>
    </r>
  </si>
  <si>
    <r>
      <t xml:space="preserve">R012-02:Validar que se evalue , en el caso que sea aplicable al tipo de contrato,la </t>
    </r>
    <r>
      <rPr>
        <b/>
        <sz val="11"/>
        <color theme="1"/>
        <rFont val="Calibri"/>
        <family val="2"/>
        <scheme val="minor"/>
      </rPr>
      <t>utilización de bases tipo</t>
    </r>
    <r>
      <rPr>
        <sz val="11"/>
        <color theme="1"/>
        <rFont val="Calibri"/>
        <family val="2"/>
        <scheme val="minor"/>
      </rPr>
      <t xml:space="preserve"> aprobadas por la Contraloría General de la República. 
Checklist propuesto 
Ejecutores : Definir Revisor Comprador/Jefe UAdquisiones / U.Juridica
[_] Se evaluó/exploro la utilización de bases tipo de la CGR}</t>
    </r>
  </si>
  <si>
    <r>
      <t>R012-04:Si las bases en revisión tratan o se refieren a la</t>
    </r>
    <r>
      <rPr>
        <b/>
        <sz val="11"/>
        <color theme="1"/>
        <rFont val="Calibri"/>
        <family val="2"/>
        <scheme val="minor"/>
      </rPr>
      <t xml:space="preserve"> prestación de servicios habituales</t>
    </r>
    <r>
      <rPr>
        <sz val="11"/>
        <color theme="1"/>
        <rFont val="Calibri"/>
        <family val="2"/>
        <scheme val="minor"/>
      </rPr>
      <t xml:space="preserve"> que se provean por licitación o contratación periódica, debe siempre considerarse el criterio relativo a las mejores condiciones de empleo y remuneraciones. 
Las</t>
    </r>
    <r>
      <rPr>
        <b/>
        <sz val="11"/>
        <color theme="1"/>
        <rFont val="Calibri"/>
        <family val="2"/>
        <scheme val="minor"/>
      </rPr>
      <t xml:space="preserve"> bases deben contemplar como criterio técnico</t>
    </r>
    <r>
      <rPr>
        <sz val="11"/>
        <color theme="1"/>
        <rFont val="Calibri"/>
        <family val="2"/>
        <scheme val="minor"/>
      </rPr>
      <t>,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t>
    </r>
  </si>
  <si>
    <r>
      <t>R012-03:Si las bases en revisión tratan o mencionan materias de</t>
    </r>
    <r>
      <rPr>
        <b/>
        <sz val="11"/>
        <color theme="1"/>
        <rFont val="Calibri"/>
        <family val="2"/>
        <scheme val="minor"/>
      </rPr>
      <t xml:space="preserve"> alto impacto social  se debe valida</t>
    </r>
    <r>
      <rPr>
        <sz val="11"/>
        <color theme="1"/>
        <rFont val="Calibri"/>
        <family val="2"/>
        <scheme val="minor"/>
      </rPr>
      <t xml:space="preserve">r que sean las siguientes, entre otras: (a) Las que privilegien el medio ambiente. (b) La contratación de personas en discapacidad o vulnerabilidad social. (c) Materias de desarrollo inclusivo. (d) Impulso a empresas de menor tamaño. (e) Descentralización (f) Desarrollo local.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Si las bases se refieren a materias de alto impacto social incluyen todos los criterios técnicos  mencionados en el control de (a) a (f)? }</t>
    </r>
  </si>
  <si>
    <r>
      <t>R012-06:Las bases no pueden afectar el</t>
    </r>
    <r>
      <rPr>
        <b/>
        <sz val="11"/>
        <color theme="1"/>
        <rFont val="Calibri"/>
        <family val="2"/>
        <scheme val="minor"/>
      </rPr>
      <t xml:space="preserve"> trato igualitario</t>
    </r>
    <r>
      <rPr>
        <sz val="11"/>
        <color theme="1"/>
        <rFont val="Calibri"/>
        <family val="2"/>
        <scheme val="minor"/>
      </rPr>
      <t xml:space="preserve">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t>
    </r>
  </si>
  <si>
    <r>
      <t xml:space="preserve">R013-01 Validar que el </t>
    </r>
    <r>
      <rPr>
        <b/>
        <sz val="11"/>
        <color theme="1"/>
        <rFont val="Calibri"/>
        <family val="2"/>
        <scheme val="minor"/>
      </rPr>
      <t>certificado de disponibilidad presupuestaria</t>
    </r>
    <r>
      <rPr>
        <sz val="11"/>
        <color theme="1"/>
        <rFont val="Calibri"/>
        <family val="2"/>
        <scheme val="minor"/>
      </rPr>
      <t xml:space="preserve"> este </t>
    </r>
    <r>
      <rPr>
        <b/>
        <sz val="11"/>
        <color theme="1"/>
        <rFont val="Calibri"/>
        <family val="2"/>
        <scheme val="minor"/>
      </rPr>
      <t>firmado</t>
    </r>
    <r>
      <rPr>
        <sz val="11"/>
        <color theme="1"/>
        <rFont val="Calibri"/>
        <family val="2"/>
        <scheme val="minor"/>
      </rPr>
      <t xml:space="preserve"> 
Checklist propuesto 
Ejecutores : Definir Revisor Comprador/Jefe UAdquisiones / U.Juridica
[_] El certificado de  disponibilidad presupuestaria esta firmado?
.}</t>
    </r>
  </si>
  <si>
    <r>
      <t>R012-08:</t>
    </r>
    <r>
      <rPr>
        <b/>
        <sz val="11"/>
        <color theme="1"/>
        <rFont val="Calibri"/>
        <family val="2"/>
        <scheme val="minor"/>
      </rPr>
      <t>Control de fin de etapa de Unidad Jurídica</t>
    </r>
    <r>
      <rPr>
        <sz val="11"/>
        <color theme="1"/>
        <rFont val="Calibri"/>
        <family val="2"/>
        <scheme val="minor"/>
      </rPr>
      <t xml:space="preserve">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t>
    </r>
  </si>
  <si>
    <r>
      <t>R014-02: Verificar que las</t>
    </r>
    <r>
      <rPr>
        <b/>
        <sz val="11"/>
        <color theme="1"/>
        <rFont val="Calibri"/>
        <family val="2"/>
        <scheme val="minor"/>
      </rPr>
      <t xml:space="preserve"> respuestas aclaratorias</t>
    </r>
    <r>
      <rPr>
        <sz val="11"/>
        <color theme="1"/>
        <rFont val="Calibri"/>
        <family val="2"/>
        <scheme val="minor"/>
      </rPr>
      <t xml:space="preserve"> se realizaron  </t>
    </r>
    <r>
      <rPr>
        <b/>
        <sz val="11"/>
        <color theme="1"/>
        <rFont val="Calibri"/>
        <family val="2"/>
        <scheme val="minor"/>
      </rPr>
      <t xml:space="preserve">en tiempo y forma </t>
    </r>
    <r>
      <rPr>
        <sz val="11"/>
        <color theme="1"/>
        <rFont val="Calibri"/>
        <family val="2"/>
        <scheme val="minor"/>
      </rPr>
      <t>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t>
    </r>
  </si>
  <si>
    <r>
      <t xml:space="preserve">R015-01 : Verificación de la </t>
    </r>
    <r>
      <rPr>
        <b/>
        <sz val="11"/>
        <color theme="1"/>
        <rFont val="Calibri"/>
        <family val="2"/>
        <scheme val="minor"/>
      </rPr>
      <t xml:space="preserve">existencia de mecanismos de resolución de empates </t>
    </r>
    <r>
      <rPr>
        <sz val="11"/>
        <color theme="1"/>
        <rFont val="Calibri"/>
        <family val="2"/>
        <scheme val="minor"/>
      </rPr>
      <t>en las bases.
Checklist propuesto 
Ejecutores : Definir Revisor Comprador/Jefe UAdquisiones / U.Juridica
[_] Existe un mecanismo de resolución de empates en las bases?}</t>
    </r>
  </si>
  <si>
    <r>
      <t xml:space="preserve">R016-01 : </t>
    </r>
    <r>
      <rPr>
        <b/>
        <sz val="11"/>
        <color theme="1"/>
        <rFont val="Calibri"/>
        <family val="2"/>
        <scheme val="minor"/>
      </rPr>
      <t>Chequear</t>
    </r>
    <r>
      <rPr>
        <sz val="11"/>
        <color theme="1"/>
        <rFont val="Calibri"/>
        <family val="2"/>
        <scheme val="minor"/>
      </rPr>
      <t xml:space="preserve"> la definición de </t>
    </r>
    <r>
      <rPr>
        <b/>
        <sz val="11"/>
        <color theme="1"/>
        <rFont val="Calibri"/>
        <family val="2"/>
        <scheme val="minor"/>
      </rPr>
      <t xml:space="preserve"> tipos de documentos que pueden ser entregados como garantía</t>
    </r>
    <r>
      <rPr>
        <sz val="11"/>
        <color theme="1"/>
        <rFont val="Calibri"/>
        <family val="2"/>
        <scheme val="minor"/>
      </rPr>
      <t>.
Checklist propuesto 
Ejecutores : Definir Revisor Comprador/Jefe UAdquisiones / U.Juridica
[_] Verificar que no existan otros tipos de documentos que los habituales que se puedan entregar como garantia, para no restringir a los oferentes ?}</t>
    </r>
  </si>
  <si>
    <r>
      <t xml:space="preserve">R017-01 Validar que </t>
    </r>
    <r>
      <rPr>
        <b/>
        <sz val="11"/>
        <color theme="1"/>
        <rFont val="Calibri"/>
        <family val="2"/>
        <scheme val="minor"/>
      </rPr>
      <t xml:space="preserve">NO existan en  las bases   requisitos de participación distintos a los expresamente dispuestos por Ley </t>
    </r>
    <r>
      <rPr>
        <sz val="11"/>
        <color theme="1"/>
        <rFont val="Calibri"/>
        <family val="2"/>
        <scheme val="minor"/>
      </rPr>
      <t>(Art. 4 Ley de Compras). 
Checklist propuesto 
Ejecutores : Definir Revisor Comprador/Jefe UAdquisiones / U.Juridica
[_] Verificar que no existan en  las bases   requisitos de participación que puedan restringir la participación de oferentes ?}</t>
    </r>
  </si>
  <si>
    <r>
      <t xml:space="preserve">R018-01 . Revisar </t>
    </r>
    <r>
      <rPr>
        <b/>
        <sz val="11"/>
        <color theme="1"/>
        <rFont val="Calibri"/>
        <family val="2"/>
        <scheme val="minor"/>
      </rPr>
      <t>que existan criterios de evaluación  técnicos y económicos</t>
    </r>
    <r>
      <rPr>
        <sz val="11"/>
        <color theme="1"/>
        <rFont val="Calibri"/>
        <family val="2"/>
        <scheme val="minor"/>
      </rPr>
      <t xml:space="preserve">, que sean </t>
    </r>
    <r>
      <rPr>
        <b/>
        <sz val="11"/>
        <color theme="1"/>
        <rFont val="Calibri"/>
        <family val="2"/>
        <scheme val="minor"/>
      </rPr>
      <t>adecuados y objetivos</t>
    </r>
    <r>
      <rPr>
        <sz val="11"/>
        <color theme="1"/>
        <rFont val="Calibri"/>
        <family val="2"/>
        <scheme val="minor"/>
      </rPr>
      <t>,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t>
    </r>
  </si>
  <si>
    <r>
      <t xml:space="preserve">R019-01: Verificación de la </t>
    </r>
    <r>
      <rPr>
        <b/>
        <sz val="11"/>
        <color theme="1"/>
        <rFont val="Calibri"/>
        <family val="2"/>
        <scheme val="minor"/>
      </rPr>
      <t>objetividad de los mecanismos de asignación de puntajes.
Checklist propuesto 
Ejecutores : Definir Revisor Comprador/Jefe UAdquisiones / U.Juridica
[_] Son objetivos los mecanimos de asignación de puntajes para los oferentes? }</t>
    </r>
    <r>
      <rPr>
        <sz val="11"/>
        <color theme="1"/>
        <rFont val="Calibri"/>
        <family val="2"/>
        <scheme val="minor"/>
      </rPr>
      <t>}</t>
    </r>
  </si>
  <si>
    <r>
      <t xml:space="preserve">R020-01:  Revisar que las bases señalen con </t>
    </r>
    <r>
      <rPr>
        <b/>
        <sz val="11"/>
        <color theme="1"/>
        <rFont val="Calibri"/>
        <family val="2"/>
        <scheme val="minor"/>
      </rPr>
      <t>claridad  la regla de adjudicación</t>
    </r>
    <r>
      <rPr>
        <sz val="11"/>
        <color theme="1"/>
        <rFont val="Calibri"/>
        <family val="2"/>
        <scheme val="minor"/>
      </rPr>
      <t xml:space="preserve">.
-Las bases deben establecer claramente cuáles son los </t>
    </r>
    <r>
      <rPr>
        <b/>
        <sz val="11"/>
        <color theme="1"/>
        <rFont val="Calibri"/>
        <family val="2"/>
        <scheme val="minor"/>
      </rPr>
      <t>requisitos</t>
    </r>
    <r>
      <rPr>
        <sz val="11"/>
        <color theme="1"/>
        <rFont val="Calibri"/>
        <family val="2"/>
        <scheme val="minor"/>
      </rPr>
      <t xml:space="preserve"> para la adjudicación y las </t>
    </r>
    <r>
      <rPr>
        <b/>
        <sz val="11"/>
        <color theme="1"/>
        <rFont val="Calibri"/>
        <family val="2"/>
        <scheme val="minor"/>
      </rPr>
      <t>condiciones</t>
    </r>
    <r>
      <rPr>
        <sz val="11"/>
        <color theme="1"/>
        <rFont val="Calibri"/>
        <family val="2"/>
        <scheme val="minor"/>
      </rPr>
      <t xml:space="preserve">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t>
    </r>
  </si>
  <si>
    <r>
      <t>R021-01 . Validar que las</t>
    </r>
    <r>
      <rPr>
        <b/>
        <sz val="11"/>
        <color theme="1"/>
        <rFont val="Calibri"/>
        <family val="2"/>
        <scheme val="minor"/>
      </rPr>
      <t xml:space="preserve"> exigencias de documentación </t>
    </r>
    <r>
      <rPr>
        <sz val="11"/>
        <color theme="1"/>
        <rFont val="Calibri"/>
        <family val="2"/>
        <scheme val="minor"/>
      </rPr>
      <t>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t>
    </r>
  </si>
  <si>
    <r>
      <t>R021-02   Validar  que</t>
    </r>
    <r>
      <rPr>
        <b/>
        <sz val="11"/>
        <color theme="1"/>
        <rFont val="Calibri"/>
        <family val="2"/>
        <scheme val="minor"/>
      </rPr>
      <t xml:space="preserve"> no se exijan documentos innecesario</t>
    </r>
    <r>
      <rPr>
        <sz val="11"/>
        <color theme="1"/>
        <rFont val="Calibri"/>
        <family val="2"/>
        <scheme val="minor"/>
      </rPr>
      <t>. Solicitud de documentos innecesarios.
Checklist propuesto 
Ejecutores : Definir Revisor Comprador/Jefe UAdquisiones / U.Juridica
[_] Las exigencias de documentación de los oferentes definidas en las bases son TODAS necesarias?}}</t>
    </r>
  </si>
  <si>
    <r>
      <t xml:space="preserve">R022-01 . Validar </t>
    </r>
    <r>
      <rPr>
        <b/>
        <sz val="11"/>
        <color theme="1"/>
        <rFont val="Calibri"/>
        <family val="2"/>
        <scheme val="minor"/>
      </rPr>
      <t>que exista una designación del responsable de subir la info</t>
    </r>
    <r>
      <rPr>
        <sz val="11"/>
        <color theme="1"/>
        <rFont val="Calibri"/>
        <family val="2"/>
        <scheme val="minor"/>
      </rPr>
      <t>rmación en el sistema de compras públicas.
Checklist propuesto 
Ejecutores : Definir Revisor Comprador/Jefe UAdquisiones / U.Juridica
[_] Existe responsable designado para subir la información en el sistema de compras públicas?}</t>
    </r>
  </si>
  <si>
    <r>
      <t xml:space="preserve">R022-02. Verificar  </t>
    </r>
    <r>
      <rPr>
        <b/>
        <sz val="11"/>
        <color theme="1"/>
        <rFont val="Calibri"/>
        <family val="2"/>
        <scheme val="minor"/>
      </rPr>
      <t>que se defina un responsable de revisar la información  que se va a subir al sistema</t>
    </r>
    <r>
      <rPr>
        <sz val="11"/>
        <color theme="1"/>
        <rFont val="Calibri"/>
        <family val="2"/>
        <scheme val="minor"/>
      </rPr>
      <t xml:space="preserve"> de compras públicas (revisión cruzada).
Checklist propuesto 
Ejecutores : Definir Revisor Comprador/Jefe UAdquisiones / U.Juridica
[_] Existe responsable designado para validar la información en el sistema de compras públicas?}}</t>
    </r>
  </si>
  <si>
    <r>
      <t xml:space="preserve">R022-03. </t>
    </r>
    <r>
      <rPr>
        <b/>
        <sz val="11"/>
        <color theme="1"/>
        <rFont val="Calibri"/>
        <family val="2"/>
        <scheme val="minor"/>
      </rPr>
      <t>Revisión de  la resolución de adjudicación</t>
    </r>
    <r>
      <rPr>
        <sz val="11"/>
        <color theme="1"/>
        <rFont val="Calibri"/>
        <family val="2"/>
        <scheme val="minor"/>
      </rPr>
      <t xml:space="preserve">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t>
    </r>
  </si>
  <si>
    <r>
      <t xml:space="preserve">R023-01 .  </t>
    </r>
    <r>
      <rPr>
        <b/>
        <sz val="11"/>
        <color theme="1"/>
        <rFont val="Calibri"/>
        <family val="2"/>
        <scheme val="minor"/>
      </rPr>
      <t>Revisión de la información subida al sistema de compras públicas</t>
    </r>
    <r>
      <rPr>
        <sz val="11"/>
        <color theme="1"/>
        <rFont val="Calibri"/>
        <family val="2"/>
        <scheme val="minor"/>
      </rPr>
      <t>,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t>
    </r>
  </si>
  <si>
    <r>
      <t xml:space="preserve">R025-01 . </t>
    </r>
    <r>
      <rPr>
        <b/>
        <sz val="11"/>
        <color theme="1"/>
        <rFont val="Calibri"/>
        <family val="2"/>
        <scheme val="minor"/>
      </rPr>
      <t>Validar las firmas</t>
    </r>
    <r>
      <rPr>
        <sz val="11"/>
        <color theme="1"/>
        <rFont val="Calibri"/>
        <family val="2"/>
        <scheme val="minor"/>
      </rPr>
      <t xml:space="preserve"> de la resolución de adjudicación
 Checklist propuesto 
Ejecutores : Definir Revisor Comprador/Jefe UAdquisiones / U.Juridica
[_] Estan correctas las firmas de la resolución de adjudicación?}}</t>
    </r>
  </si>
  <si>
    <r>
      <t>R026-01 . Validar que los</t>
    </r>
    <r>
      <rPr>
        <b/>
        <sz val="11"/>
        <color theme="1"/>
        <rFont val="Calibri"/>
        <family val="2"/>
        <scheme val="minor"/>
      </rPr>
      <t xml:space="preserve"> involucrados en el proceso de compra no entreguen información privilegiada </t>
    </r>
    <r>
      <rPr>
        <sz val="11"/>
        <color theme="1"/>
        <rFont val="Calibri"/>
        <family val="2"/>
        <scheme val="minor"/>
      </rPr>
      <t xml:space="preserve">a un potencial proveedor por sobre otro. Una alternativa es una declaración jurada simple de tomar conocimiento de la instrucción de forma explicita (documento que describa ejemplos de lo que NO SE DEBE hacer .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Existe una declaración jurada simple sobre la obligación de no entregar información priviligeada a potenciales proveedores, para los involucrados en el proceso de compra.  }</t>
    </r>
  </si>
  <si>
    <r>
      <t xml:space="preserve">R089-03 Verificar que en caso que la compra genere una desviación del plan de compra institucional, </t>
    </r>
    <r>
      <rPr>
        <b/>
        <sz val="11"/>
        <color theme="1"/>
        <rFont val="Calibri"/>
        <family val="2"/>
        <scheme val="minor"/>
      </rPr>
      <t>exista una mención en el informe donde se consignen y justifiquen las desviaciones  en la ejecución del plan de compras</t>
    </r>
    <r>
      <rPr>
        <sz val="11"/>
        <color theme="1"/>
        <rFont val="Calibri"/>
        <family val="2"/>
        <scheme val="minor"/>
      </rPr>
      <t xml:space="preserve">, debiendo explicarse los motivos de las compras no programadas o la no realización de las compras planificadas.
</t>
    </r>
    <r>
      <rPr>
        <b/>
        <sz val="11"/>
        <color theme="1"/>
        <rFont val="Calibri"/>
        <family val="2"/>
        <scheme val="minor"/>
      </rPr>
      <t xml:space="preserve">Checklist propuesto </t>
    </r>
    <r>
      <rPr>
        <sz val="11"/>
        <color theme="1"/>
        <rFont val="Calibri"/>
        <family val="2"/>
        <scheme val="minor"/>
      </rPr>
      <t xml:space="preserve">
Ejecutores : Definir Revisor Comprador/Jefe UAdquisiones / U.Juridica
[_] Existe un informe periodico que realice una comparación entre lo programado en el plan de compras y la ejecución real de las compras, explicando las desviaciones.)   }</t>
    </r>
  </si>
  <si>
    <r>
      <t xml:space="preserve">R035-01 . Validar que el proceso de </t>
    </r>
    <r>
      <rPr>
        <b/>
        <sz val="11"/>
        <color theme="1"/>
        <rFont val="Calibri"/>
        <family val="2"/>
        <scheme val="minor"/>
      </rPr>
      <t>apertura</t>
    </r>
    <r>
      <rPr>
        <sz val="11"/>
        <color theme="1"/>
        <rFont val="Calibri"/>
        <family val="2"/>
        <scheme val="minor"/>
      </rPr>
      <t xml:space="preserve"> se realice a traves del sistema de información de compras públicas
(a) Realizado en </t>
    </r>
    <r>
      <rPr>
        <b/>
        <sz val="11"/>
        <color theme="1"/>
        <rFont val="Calibri"/>
        <family val="2"/>
        <scheme val="minor"/>
      </rPr>
      <t>un solo acto</t>
    </r>
    <r>
      <rPr>
        <sz val="11"/>
        <color theme="1"/>
        <rFont val="Calibri"/>
        <family val="2"/>
        <scheme val="minor"/>
      </rPr>
      <t xml:space="preserve"> cuando se trate de licitación en una etapa. 
(b) En el caso de una licitación de </t>
    </r>
    <r>
      <rPr>
        <b/>
        <sz val="11"/>
        <color theme="1"/>
        <rFont val="Calibri"/>
        <family val="2"/>
        <scheme val="minor"/>
      </rPr>
      <t>dos etapas</t>
    </r>
    <r>
      <rPr>
        <sz val="11"/>
        <color theme="1"/>
        <rFont val="Calibri"/>
        <family val="2"/>
        <scheme val="minor"/>
      </rPr>
      <t xml:space="preserve">, la apertura de la oferta económica se hará solo respecto de quienes hayan calificado en la oferta técnica. 
</t>
    </r>
    <r>
      <rPr>
        <b/>
        <sz val="11"/>
        <color theme="1"/>
        <rFont val="Calibri"/>
        <family val="2"/>
        <scheme val="minor"/>
      </rPr>
      <t>Checklist propuesto :</t>
    </r>
    <r>
      <rPr>
        <sz val="11"/>
        <color theme="1"/>
        <rFont val="Calibri"/>
        <family val="2"/>
        <scheme val="minor"/>
      </rPr>
      <t xml:space="preserve">  [_] En caso de licitación en una etapa, Se Realizó en un solo acto   ?  [_] En caso de licitación en dos etapas, Se calificaron las ofertas técnicas, descartandose aquellas que no cumplen, y en aquellas que cumplen, se  procedio a la apertura de la oferta económica   ?  }</t>
    </r>
  </si>
  <si>
    <r>
      <t>R036-01 . Validar el adecuado</t>
    </r>
    <r>
      <rPr>
        <b/>
        <sz val="11"/>
        <color theme="1"/>
        <rFont val="Calibri"/>
        <family val="2"/>
        <scheme val="minor"/>
      </rPr>
      <t xml:space="preserve"> resguardo de las ofertas que se reciben en forma física.</t>
    </r>
    <r>
      <rPr>
        <sz val="11"/>
        <color theme="1"/>
        <rFont val="Calibri"/>
        <family val="2"/>
        <scheme val="minor"/>
      </rPr>
      <t xml:space="preserve"> Considerar lo siguiente:
(a) Si está definido el </t>
    </r>
    <r>
      <rPr>
        <b/>
        <sz val="11"/>
        <color theme="1"/>
        <rFont val="Calibri"/>
        <family val="2"/>
        <scheme val="minor"/>
      </rPr>
      <t>responsable de la custodia de ofertas físicas</t>
    </r>
    <r>
      <rPr>
        <sz val="11"/>
        <color theme="1"/>
        <rFont val="Calibri"/>
        <family val="2"/>
        <scheme val="minor"/>
      </rPr>
      <t xml:space="preserve">.
(b) Robustez del metodo de resguardo utilizado. 
</t>
    </r>
    <r>
      <rPr>
        <b/>
        <sz val="11"/>
        <color theme="1"/>
        <rFont val="Calibri"/>
        <family val="2"/>
        <scheme val="minor"/>
      </rPr>
      <t xml:space="preserve">Checklist propuesto </t>
    </r>
    <r>
      <rPr>
        <sz val="11"/>
        <color theme="1"/>
        <rFont val="Calibri"/>
        <family val="2"/>
        <scheme val="minor"/>
      </rPr>
      <t>:  [_] Se definió responsable de la custodia de ofertas físicas.   ?  [_] El  metodo de resguardo utilizado es lo suficientemente robusto?}</t>
    </r>
  </si>
  <si>
    <r>
      <t xml:space="preserve">R036-02 . Validar  que la organización aplicó correctamente un procedimiento de entrega de </t>
    </r>
    <r>
      <rPr>
        <b/>
        <sz val="11"/>
        <color theme="1"/>
        <rFont val="Calibri"/>
        <family val="2"/>
        <scheme val="minor"/>
      </rPr>
      <t>documentación fuera de plazo en caso que las bases lo contemplan</t>
    </r>
    <r>
      <rPr>
        <sz val="11"/>
        <color theme="1"/>
        <rFont val="Calibri"/>
        <family val="2"/>
        <scheme val="minor"/>
      </rPr>
      <t>.  
Checklist propuesto :  [_] Se aplicó el procedimiento de entrega de  documentación fuera de plazo, contemplada en las bases?}</t>
    </r>
  </si>
  <si>
    <r>
      <t xml:space="preserve">R037-01 . Verificar que la </t>
    </r>
    <r>
      <rPr>
        <b/>
        <sz val="11"/>
        <color theme="1"/>
        <rFont val="Calibri"/>
        <family val="2"/>
        <scheme val="minor"/>
      </rPr>
      <t>eliminación de ofertas sea justificado</t>
    </r>
    <r>
      <rPr>
        <sz val="11"/>
        <color theme="1"/>
        <rFont val="Calibri"/>
        <family val="2"/>
        <scheme val="minor"/>
      </rPr>
      <t xml:space="preserve"> y no obedezca a un criterio formalista. Considerar lo siguiente: -La desestimación de ofertas debe hacer en forma justificada y debe estar basada en la falta de cumplimiento de las bases.
</t>
    </r>
    <r>
      <rPr>
        <b/>
        <sz val="11"/>
        <color theme="1"/>
        <rFont val="Calibri"/>
        <family val="2"/>
        <scheme val="minor"/>
      </rPr>
      <t>Checklist propuesto</t>
    </r>
    <r>
      <rPr>
        <sz val="11"/>
        <color theme="1"/>
        <rFont val="Calibri"/>
        <family val="2"/>
        <scheme val="minor"/>
      </rPr>
      <t xml:space="preserve"> :  [_] Existe justificación adecuada para las ofertas eliminadas (ajustada a las bases)? }</t>
    </r>
  </si>
  <si>
    <t>R038-01 .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t>
  </si>
  <si>
    <t>R035-01 . Validar que el proceso de apertura se realice a traves del sistema de información de compras públicas
(a) Realizado en un solo acto cuando se trate de licitación en una etapa. 
(b) En el caso de una licitación de dos etapas, la apertura de la oferta económica se hará solo respecto de quienes hayan calificado en la oferta técnica. 
Checklist propuesto :  [_] En caso de licitación en una etapa, Se Realizó en un solo acto   ?  [_] En caso de licitación en dos etapas, Se calificaron las ofertas técnicas, descartandose aquellas que no cumplen, y en aquellas que cumplen, se  procedio a la apertura de la oferta económica   ?  }</t>
  </si>
  <si>
    <t>R036-01 . Validar el adecuado resguardo de las ofertas que se reciben en forma física. Considerar lo siguiente:
(a) Si está definido el responsable de la custodia de ofertas físicas.
(b) Robustez del metodo de resguardo utilizado. 
Checklist propuesto :  [_] Se definió responsable de la custodia de ofertas físicas.   ?  [_] El  metodo de resguardo utilizado es lo suficientemente robusto?}</t>
  </si>
  <si>
    <t>R036-02 . Validar  que la organización aplicó correctamente un procedimiento de entrega de documentación fuera de plazo en caso que las bases lo contemplan.  
Checklist propuesto :  [_] Se aplicó el procedimiento de entrega de  documentación fuera de plazo, contemplada en las bases?}</t>
  </si>
  <si>
    <t>R037-01 . Verificar que la eliminación de ofertas sea justificado y no obedezca a un criterio formalista. Considerar lo siguiente: -La desestimación de ofertas debe hacer en forma justificada y debe estar basada en la falta de cumplimiento de las bases.
Checklist propuesto :  [_] Existe justificación adecuada para las ofertas eliminadas (ajustada a las bases)? }</t>
  </si>
  <si>
    <r>
      <t xml:space="preserve">R041-01 . </t>
    </r>
    <r>
      <rPr>
        <b/>
        <sz val="11"/>
        <color theme="1"/>
        <rFont val="Calibri"/>
        <family val="2"/>
        <scheme val="minor"/>
      </rPr>
      <t>Validar que existan y se entiendan las explicaciones de la lógica aplicada</t>
    </r>
    <r>
      <rPr>
        <sz val="11"/>
        <color theme="1"/>
        <rFont val="Calibri"/>
        <family val="2"/>
        <scheme val="minor"/>
      </rPr>
      <t xml:space="preserve"> en la evaluación de factores y los cuadros comparativos de los oferentes.
</t>
    </r>
    <r>
      <rPr>
        <b/>
        <sz val="11"/>
        <color theme="1"/>
        <rFont val="Calibri"/>
        <family val="2"/>
        <scheme val="minor"/>
      </rPr>
      <t>Checklist propuesto</t>
    </r>
    <r>
      <rPr>
        <sz val="11"/>
        <color theme="1"/>
        <rFont val="Calibri"/>
        <family val="2"/>
        <scheme val="minor"/>
      </rPr>
      <t xml:space="preserve"> 
Ejecutores :  Revisor Unidad Jurídica
[_] Existe explicación lógica de la evaluación? [_] Se entiende la explicación lógica de la evaluación? ]}</t>
    </r>
  </si>
  <si>
    <r>
      <t>R045-01 . Se debe validar que exista la  comisión de evaluación en compras complejas y  montos de compras sobre 1.000UTM. Se debe validar la realización de los siguientes puntos en la etapa de evaluación de ofertas : • (a)La comisión evaluadora</t>
    </r>
    <r>
      <rPr>
        <b/>
        <sz val="11"/>
        <color theme="1"/>
        <rFont val="Calibri"/>
        <family val="2"/>
        <scheme val="minor"/>
      </rPr>
      <t xml:space="preserve"> debe emitir un informe final </t>
    </r>
    <r>
      <rPr>
        <sz val="11"/>
        <color theme="1"/>
        <rFont val="Calibri"/>
        <family val="2"/>
        <scheme val="minor"/>
      </rPr>
      <t>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t>
    </r>
    <r>
      <rPr>
        <b/>
        <sz val="11"/>
        <color theme="1"/>
        <rFont val="Calibri"/>
        <family val="2"/>
        <scheme val="minor"/>
      </rPr>
      <t xml:space="preserve">Debe </t>
    </r>
    <r>
      <rPr>
        <b/>
        <sz val="11"/>
        <rFont val="Calibri"/>
        <family val="2"/>
        <scheme val="minor"/>
      </rPr>
      <t>subirse a la página</t>
    </r>
    <r>
      <rPr>
        <sz val="11"/>
        <rFont val="Calibri"/>
        <family val="2"/>
        <scheme val="minor"/>
      </rPr>
      <t xml:space="preserve"> e </t>
    </r>
    <r>
      <rPr>
        <b/>
        <sz val="11"/>
        <rFont val="Calibri"/>
        <family val="2"/>
        <scheme val="minor"/>
      </rPr>
      <t>informarse la integración de la comisión evaluadora</t>
    </r>
    <r>
      <rPr>
        <sz val="11"/>
        <rFont val="Calibri"/>
        <family val="2"/>
        <scheme val="minor"/>
      </rPr>
      <t>, si existe</t>
    </r>
    <r>
      <rPr>
        <sz val="11"/>
        <color theme="1"/>
        <rFont val="Calibri"/>
        <family val="2"/>
        <scheme val="minor"/>
      </rPr>
      <t>, tanto en las licitaciones públicas como privadas que cumplan los requisitos. • (c)</t>
    </r>
    <r>
      <rPr>
        <b/>
        <sz val="11"/>
        <color theme="1"/>
        <rFont val="Calibri"/>
        <family val="2"/>
        <scheme val="minor"/>
      </rPr>
      <t>Las actas de evaluación</t>
    </r>
    <r>
      <rPr>
        <sz val="11"/>
        <color theme="1"/>
        <rFont val="Calibri"/>
        <family val="2"/>
        <scheme val="minor"/>
      </rPr>
      <t xml:space="preserve"> emanadas por la comisión evaluadora, deben ser claras, transparentes y reflejar la lógica del análisis realizado.  • (d)Las actas </t>
    </r>
    <r>
      <rPr>
        <b/>
        <sz val="11"/>
        <color theme="1"/>
        <rFont val="Calibri"/>
        <family val="2"/>
        <scheme val="minor"/>
      </rPr>
      <t xml:space="preserve">deben tener fecha y estar firmadas </t>
    </r>
    <r>
      <rPr>
        <sz val="11"/>
        <color theme="1"/>
        <rFont val="Calibri"/>
        <family val="2"/>
        <scheme val="minor"/>
      </rPr>
      <t>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t>
    </r>
  </si>
  <si>
    <t>C-R040-01</t>
  </si>
  <si>
    <t>C-R041-01</t>
  </si>
  <si>
    <t>C-R042-01</t>
  </si>
  <si>
    <t>C-R043-01</t>
  </si>
  <si>
    <t>C-R044-01</t>
  </si>
  <si>
    <t>C-R045-01</t>
  </si>
  <si>
    <t>C-R046-01</t>
  </si>
  <si>
    <t>C-R048-01</t>
  </si>
  <si>
    <t>R040-01 .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Checklist propuesto 
Ejecutores : Requirente y revisor (otro funcionario del área requirente) 
[_] Existe asignación a funcionarios de la Revisión ? [_] Existe Revisión Cruzada aplicada? [_] Se llega a los mismos resultados/puntajes por cada oferente? }</t>
  </si>
  <si>
    <t>R040</t>
  </si>
  <si>
    <t>R041-01 . Validar que existan y se entiendan las explicaciones de la lógica aplicada en la evaluación de factores y los cuadros comparativos de los oferentes.
Checklist propuesto 
Ejecutores :  Revisor Unidad Jurídica
[_] Existe explicación lógica de la evaluación? [_] Se entiende la explicación lógica de la evaluación? ]}</t>
  </si>
  <si>
    <t>R041</t>
  </si>
  <si>
    <t>R042-01 . Validar que no existan errores en el calculo de los factores de evaluación y llenado de los cuadros comparativos.
Checklist propuesto 
Ejecutores :  Revisor U.Adquisiones   y/o Revisor Unidad Jurídica
 [_] Se llega a los mismos resultados/puntajes por cada oferente?  [_] Se llega al mismo oferente informado como seleccionado/ganador de acuerdo a la explicación lógica de la evaluación? }</t>
  </si>
  <si>
    <t>R042</t>
  </si>
  <si>
    <t>R043-01.  Verificar deficiencias en los criterios de evaluación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t>
  </si>
  <si>
    <t>R043</t>
  </si>
  <si>
    <t>R044-01 Validar que se hallan realizado la  acreditación del cumplimiento de los criterios.
Checklist propuesto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t>
  </si>
  <si>
    <t>R044</t>
  </si>
  <si>
    <t>R045-01 .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t>
  </si>
  <si>
    <t>R045</t>
  </si>
  <si>
    <t>R046-01 .Validar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t>
  </si>
  <si>
    <t>R046</t>
  </si>
  <si>
    <t>R048-01 .Validar que el acta de evaluación contenga una evaluación técnica y económica de la propuesta. Se debe considerar lo realizado en el control 18-01
Checklist propuesto 
Ejecutores : Definir Revisor Comprador/Jefe UAdquisiones / U.Juridica
[_] En  el acta de la evaluación existe una evaluación técnica y económica ?  }</t>
  </si>
  <si>
    <t>R048</t>
  </si>
  <si>
    <t>C-R091-01</t>
  </si>
  <si>
    <t>R091-01 . Validar que en el sistemas de compras públicas esté publicada el acta de evaluación en el sistema, y dentro de esta el cuadro de evaluación de ofertas. 
Checklist propuesto 
Ejecutores : Definir Revisor Comprador/Jefe UAdquisiones / U.Juridica
[_] El acta de la evaluación está publicada en el sistema de compras públicas e incluye el cuadro de evaluación  ?}</t>
  </si>
  <si>
    <t>C-R047-02</t>
  </si>
  <si>
    <t>R047-02 Validar que  se cumpla para la organización y comisión la prohibición de contacto con los oferentes,  salvo que las bases digan expresamente  otra cosa.
Checklist propuesto 
Ejecutores : Definir Revisor ....Comprador/Jefe UAdquisiones / U.Juridica
[_] La declaración jurada está firmada por cada integrante de la comisión  )}</t>
  </si>
  <si>
    <t>R047</t>
  </si>
  <si>
    <t xml:space="preserve">R030-01 . Verificación de la Garantías con insuficiente cobertura para la seriedad de la oferta o de fiel cumplimiento
Checklist propuesto 
Ejecutores : 
[_] Las Garantias para la seriedad de la oferta y/o de fiel cumplimiento tienen cobertura suficiente?]}
</t>
  </si>
  <si>
    <t>R031-01 . Validar que existe la garantía de fiel cumplimiento y  si corresponde por monto a lo estipulado en bases
Checklist propuesto 
Ejecutores : 
[_] Existe  Garantia de fiel cumplimiento? [_] Corresponde el monto a lo la garantía de fiel cumplimiento   estipulado en las bases}</t>
  </si>
  <si>
    <t>R032-01 .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t>
  </si>
  <si>
    <t>R033-01 .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t>
  </si>
  <si>
    <t>R034-01 .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t>
  </si>
  <si>
    <t>C-R030-01</t>
  </si>
  <si>
    <t>C-R031-01</t>
  </si>
  <si>
    <t>C-R032-01</t>
  </si>
  <si>
    <t>C-R033-01</t>
  </si>
  <si>
    <t>C-R034-01</t>
  </si>
  <si>
    <t>R030</t>
  </si>
  <si>
    <t>R031</t>
  </si>
  <si>
    <t>R032</t>
  </si>
  <si>
    <t>R033</t>
  </si>
  <si>
    <t>R034</t>
  </si>
  <si>
    <t>R028-01 .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t>
  </si>
  <si>
    <t>R028-02 Validar que las preguntas a ser contestadas  sean las realizadas a traves del sistema de compras públicas .
Checklist propuesto [_] Se  contestan las aclaraciones a traves del sistema de compras públicas ? }</t>
  </si>
  <si>
    <t>R028-03 Validar que las preguntas sean puestas a disposición de todos los oferentes en forma anónima en el sistema.
Checklist propuesto [_] Las preguntas son puestas a disposición  para todos los oferentes en forma anónima en el sistema de compras públicas  ? }</t>
  </si>
  <si>
    <t>R029-01 . Validar la aplicación del procedimiento de respuesta a las aclaraciones solicitadas. Para evitar la Falta de respuesta oportuna (aclaraciones)
Checklist propuesto [_] Se  contestan de forma oportuna las aclaraciones a traves del sistema de compras públicas ? }</t>
  </si>
  <si>
    <t>C-R028-01</t>
  </si>
  <si>
    <t>C-R028-02</t>
  </si>
  <si>
    <t>C-R028-03</t>
  </si>
  <si>
    <t>C-R029-01</t>
  </si>
  <si>
    <t>R028</t>
  </si>
  <si>
    <t>R029</t>
  </si>
  <si>
    <r>
      <t xml:space="preserve">R050-01 . Validar que el acta de evaluación </t>
    </r>
    <r>
      <rPr>
        <b/>
        <sz val="11"/>
        <color theme="1"/>
        <rFont val="Calibri"/>
        <family val="2"/>
        <scheme val="minor"/>
      </rPr>
      <t>justique claramente la declaración de licitación desierta</t>
    </r>
    <r>
      <rPr>
        <sz val="11"/>
        <color theme="1"/>
        <rFont val="Calibri"/>
        <family val="2"/>
        <scheme val="minor"/>
      </rPr>
      <t>. Se debe considerar lo realizado en el control   46-01.
Checklist propuesto :  [_] En caso de declaración de licitación desierta el acta de evaluación lo justifica claramente   ?  }</t>
    </r>
  </si>
  <si>
    <r>
      <t xml:space="preserve">R051-01 . Validar que exista </t>
    </r>
    <r>
      <rPr>
        <b/>
        <sz val="11"/>
        <color theme="1"/>
        <rFont val="Calibri"/>
        <family val="2"/>
        <scheme val="minor"/>
      </rPr>
      <t>justificación</t>
    </r>
    <r>
      <rPr>
        <sz val="11"/>
        <color theme="1"/>
        <rFont val="Calibri"/>
        <family val="2"/>
        <scheme val="minor"/>
      </rPr>
      <t xml:space="preserve"> para el </t>
    </r>
    <r>
      <rPr>
        <b/>
        <sz val="11"/>
        <color theme="1"/>
        <rFont val="Calibri"/>
        <family val="2"/>
        <scheme val="minor"/>
      </rPr>
      <t>rechazo de oferentes</t>
    </r>
    <r>
      <rPr>
        <sz val="11"/>
        <color theme="1"/>
        <rFont val="Calibri"/>
        <family val="2"/>
        <scheme val="minor"/>
      </rPr>
      <t xml:space="preserve">. Se debe considerar lo realizado en el control 46-01 </t>
    </r>
    <r>
      <rPr>
        <b/>
        <sz val="11"/>
        <color theme="1"/>
        <rFont val="Calibri"/>
        <family val="2"/>
        <scheme val="minor"/>
      </rPr>
      <t xml:space="preserve">Checklist propuesto </t>
    </r>
    <r>
      <rPr>
        <sz val="11"/>
        <color theme="1"/>
        <rFont val="Calibri"/>
        <family val="2"/>
        <scheme val="minor"/>
      </rPr>
      <t>:  [_] En caso de que la licitación tenga rechazo de oferentes, se justifica claramente en cada caso  ?  }</t>
    </r>
  </si>
  <si>
    <r>
      <t xml:space="preserve">R052-01 .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t>
    </r>
    <r>
      <rPr>
        <b/>
        <sz val="11"/>
        <color theme="1"/>
        <rFont val="Calibri"/>
        <family val="2"/>
        <scheme val="minor"/>
      </rPr>
      <t>(a)</t>
    </r>
    <r>
      <rPr>
        <sz val="11"/>
        <color theme="1"/>
        <rFont val="Calibri"/>
        <family val="2"/>
        <scheme val="minor"/>
      </rPr>
      <t xml:space="preserve"> Toma de conocimiento de parte del requirente los puntos 1 al 7  de tengase presente.</t>
    </r>
    <r>
      <rPr>
        <b/>
        <sz val="11"/>
        <color theme="1"/>
        <rFont val="Calibri"/>
        <family val="2"/>
        <scheme val="minor"/>
      </rPr>
      <t xml:space="preserve"> (b)</t>
    </r>
    <r>
      <rPr>
        <sz val="11"/>
        <color theme="1"/>
        <rFont val="Calibri"/>
        <family val="2"/>
        <scheme val="minor"/>
      </rPr>
      <t xml:space="preserve"> Objetivo General : Motivo y proposito de la adquisición en relación a la misión de la organización. 
</t>
    </r>
    <r>
      <rPr>
        <b/>
        <sz val="11"/>
        <color theme="1"/>
        <rFont val="Calibri"/>
        <family val="2"/>
        <scheme val="minor"/>
      </rPr>
      <t>(c)</t>
    </r>
    <r>
      <rPr>
        <sz val="11"/>
        <color theme="1"/>
        <rFont val="Calibri"/>
        <family val="2"/>
        <scheme val="minor"/>
      </rPr>
      <t xml:space="preserve"> Productos o servicios requeridos (tipo de producto o servicio. Indicar las especificaciones técnicas, cantidad, características genéricas, tiempo requerido para ejecutar el contrato, sin exigencia de producto o marca específica). 
</t>
    </r>
    <r>
      <rPr>
        <b/>
        <sz val="11"/>
        <color theme="1"/>
        <rFont val="Calibri"/>
        <family val="2"/>
        <scheme val="minor"/>
      </rPr>
      <t>(d)</t>
    </r>
    <r>
      <rPr>
        <sz val="11"/>
        <color theme="1"/>
        <rFont val="Calibri"/>
        <family val="2"/>
        <scheme val="minor"/>
      </rPr>
      <t xml:space="preserve">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t>
    </r>
    <r>
      <rPr>
        <b/>
        <sz val="11"/>
        <color theme="1"/>
        <rFont val="Calibri"/>
        <family val="2"/>
        <scheme val="minor"/>
      </rPr>
      <t>(e)</t>
    </r>
    <r>
      <rPr>
        <sz val="11"/>
        <color theme="1"/>
        <rFont val="Calibri"/>
        <family val="2"/>
        <scheme val="minor"/>
      </rPr>
      <t xml:space="preserve">Señalar el monto del llamado, sobre la base del análisis técnico y económico. Art. 13 bis y 13 ter del Reglamento
</t>
    </r>
    <r>
      <rPr>
        <b/>
        <sz val="11"/>
        <color theme="1"/>
        <rFont val="Calibri"/>
        <family val="2"/>
        <scheme val="minor"/>
      </rPr>
      <t>(f)</t>
    </r>
    <r>
      <rPr>
        <sz val="11"/>
        <color theme="1"/>
        <rFont val="Calibri"/>
        <family val="2"/>
        <scheme val="minor"/>
      </rPr>
      <t xml:space="preserve"> Criterios de evaluación para comparar cotizaciones proponer la contratación e individualizar a funcionarios/as que participaron (solo si aplica)  
</t>
    </r>
    <r>
      <rPr>
        <b/>
        <sz val="11"/>
        <color theme="1"/>
        <rFont val="Calibri"/>
        <family val="2"/>
        <scheme val="minor"/>
      </rPr>
      <t>(g)</t>
    </r>
    <r>
      <rPr>
        <sz val="11"/>
        <color theme="1"/>
        <rFont val="Calibri"/>
        <family val="2"/>
        <scheme val="minor"/>
      </rPr>
      <t xml:space="preserve"> Señalar posibilidad de renovación del contrato por motivos fundados.
</t>
    </r>
    <r>
      <rPr>
        <b/>
        <sz val="11"/>
        <color theme="1"/>
        <rFont val="Calibri"/>
        <family val="2"/>
        <scheme val="minor"/>
      </rPr>
      <t>(h)</t>
    </r>
    <r>
      <rPr>
        <sz val="11"/>
        <color theme="1"/>
        <rFont val="Calibri"/>
        <family val="2"/>
        <scheme val="minor"/>
      </rPr>
      <t xml:space="preserve"> Señalar posibilidad de subcontratación.
</t>
    </r>
    <r>
      <rPr>
        <b/>
        <sz val="11"/>
        <color theme="1"/>
        <rFont val="Calibri"/>
        <family val="2"/>
        <scheme val="minor"/>
      </rPr>
      <t>(i)</t>
    </r>
    <r>
      <rPr>
        <sz val="11"/>
        <color theme="1"/>
        <rFont val="Calibri"/>
        <family val="2"/>
        <scheme val="minor"/>
      </rPr>
      <t xml:space="preserve"> Señalar si se exige garantía de fiel cumplimiento (GFC) u otras que ofrecen los proveedores. 
</t>
    </r>
    <r>
      <rPr>
        <b/>
        <sz val="11"/>
        <color theme="1"/>
        <rFont val="Calibri"/>
        <family val="2"/>
        <scheme val="minor"/>
      </rPr>
      <t>(j)</t>
    </r>
    <r>
      <rPr>
        <sz val="11"/>
        <color theme="1"/>
        <rFont val="Calibri"/>
        <family val="2"/>
        <scheme val="minor"/>
      </rPr>
      <t xml:space="preserve"> Individualizar al (los) responsables del seguimiento. (Contraparte Técnica)
</t>
    </r>
    <r>
      <rPr>
        <b/>
        <sz val="11"/>
        <color theme="1"/>
        <rFont val="Calibri"/>
        <family val="2"/>
        <scheme val="minor"/>
      </rPr>
      <t>(k)</t>
    </r>
    <r>
      <rPr>
        <sz val="11"/>
        <color theme="1"/>
        <rFont val="Calibri"/>
        <family val="2"/>
        <scheme val="minor"/>
      </rPr>
      <t xml:space="preserve"> Procedimiento ante observaciones a los productos y recepción conforme.
</t>
    </r>
    <r>
      <rPr>
        <b/>
        <sz val="11"/>
        <color theme="1"/>
        <rFont val="Calibri"/>
        <family val="2"/>
        <scheme val="minor"/>
      </rPr>
      <t>(l)</t>
    </r>
    <r>
      <rPr>
        <sz val="11"/>
        <color theme="1"/>
        <rFont val="Calibri"/>
        <family val="2"/>
        <scheme val="minor"/>
      </rPr>
      <t xml:space="preserve"> Procedimiento autorizar el pago y documentación exigible .
</t>
    </r>
    <r>
      <rPr>
        <b/>
        <sz val="11"/>
        <color theme="1"/>
        <rFont val="Calibri"/>
        <family val="2"/>
        <scheme val="minor"/>
      </rPr>
      <t>(m)</t>
    </r>
    <r>
      <rPr>
        <sz val="11"/>
        <color theme="1"/>
        <rFont val="Calibri"/>
        <family val="2"/>
        <scheme val="minor"/>
      </rPr>
      <t xml:space="preserve"> Si se consideran o no anticipos (siempre se garantizan en un 100%)  .
</t>
    </r>
    <r>
      <rPr>
        <b/>
        <sz val="11"/>
        <color theme="1"/>
        <rFont val="Calibri"/>
        <family val="2"/>
        <scheme val="minor"/>
      </rPr>
      <t>(n)</t>
    </r>
    <r>
      <rPr>
        <sz val="11"/>
        <color theme="1"/>
        <rFont val="Calibri"/>
        <family val="2"/>
        <scheme val="minor"/>
      </rPr>
      <t xml:space="preserve"> Causales específicas de multas .
</t>
    </r>
    <r>
      <rPr>
        <b/>
        <sz val="11"/>
        <color theme="1"/>
        <rFont val="Calibri"/>
        <family val="2"/>
        <scheme val="minor"/>
      </rPr>
      <t>(o)</t>
    </r>
    <r>
      <rPr>
        <sz val="11"/>
        <color theme="1"/>
        <rFont val="Calibri"/>
        <family val="2"/>
        <scheme val="minor"/>
      </rPr>
      <t xml:space="preserve">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t>
    </r>
  </si>
  <si>
    <t>R053-01 . Se debe validar si existen antecedentes fundados en el proceso que permitan concluir que existio una vulneración del principio igualdad de los oferentes
Check list propueso [_[ Existen antecedentes fundados de una vulneración del principio igualdad de los oferentes?}</t>
  </si>
  <si>
    <t>R055-01 :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t>
  </si>
  <si>
    <t>R054-01 .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t>
  </si>
  <si>
    <t>R056-01 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t>
  </si>
  <si>
    <t>R058-01. Validar que no existan requisitos que atenten contra la libre concurrencia de los oferentes
Checklist propuesto :  [_] Existe algun requisito que atente contra la libre concurrencia de los oferentes? }</t>
  </si>
  <si>
    <t>R057-01 .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t>
  </si>
  <si>
    <t>R059-01 .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t>
  </si>
  <si>
    <t>R060-01 . Validar que exista información que avale a la DCCP de la condición de “oferta más conveniente”
Checklist propuesto : [_] Existe una justificación, redactada en terminos de la DCCP que permita avalar la “oferta más conveniente” ?}</t>
  </si>
  <si>
    <t>R061-01 .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t>
  </si>
  <si>
    <t>R062-01 .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t>
  </si>
  <si>
    <t>R063-01 .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t>
  </si>
  <si>
    <t>R064-01 . Verificar que no existan antecedentes fundados en el proceso  que permitan  afirmar que existió un incumplimiento de los plazos de evaluación y adjudicación.
Checklist propuesto : [_] Se cumplieron los   plazos de evaluación y adjudicación?  }</t>
  </si>
  <si>
    <t>R065-01 . Verificar que se realice una devolución oportuna de boletas de garantía de seriedad de la oferta
Checklist propuesto : [_] Se hizo una devolución oportuna de boletas de garantía de seriedad de la oferta ?}</t>
  </si>
  <si>
    <r>
      <t xml:space="preserve">R092-01 . Revisar que se realice de manera </t>
    </r>
    <r>
      <rPr>
        <b/>
        <sz val="11"/>
        <color theme="1"/>
        <rFont val="Calibri"/>
        <family val="2"/>
        <scheme val="minor"/>
      </rPr>
      <t>oportuna</t>
    </r>
    <r>
      <rPr>
        <sz val="11"/>
        <color theme="1"/>
        <rFont val="Calibri"/>
        <family val="2"/>
        <scheme val="minor"/>
      </rPr>
      <t xml:space="preserve"> la </t>
    </r>
    <r>
      <rPr>
        <b/>
        <sz val="11"/>
        <color theme="1"/>
        <rFont val="Calibri"/>
        <family val="2"/>
        <scheme val="minor"/>
      </rPr>
      <t>publicación</t>
    </r>
    <r>
      <rPr>
        <sz val="11"/>
        <color theme="1"/>
        <rFont val="Calibri"/>
        <family val="2"/>
        <scheme val="minor"/>
      </rPr>
      <t xml:space="preserve">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t>
    </r>
  </si>
  <si>
    <t>R093-01 .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t>
  </si>
  <si>
    <t>R066-01 . Validar que NO ocurra que Contrato adjudicado tenga fecha previa a la publicación de la adjudicación
Check List propuetso [_]La fecha del contrato ES posterior a la fecha de la  publicación de la adjudicación? }</t>
  </si>
  <si>
    <t>R067-01 .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t>
  </si>
  <si>
    <t>R068-01 .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t>
  </si>
  <si>
    <t>R069-01 .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t>
  </si>
  <si>
    <t>R070-01 .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t>
  </si>
  <si>
    <t>R094-01 .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t>
  </si>
  <si>
    <t>R071-01 .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t>
  </si>
  <si>
    <t>R072-01 .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t>
  </si>
  <si>
    <t>R073-01 .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t>
  </si>
  <si>
    <t>R074-01 .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t>
  </si>
  <si>
    <t>R075-01 . Se debe validar no se creen/generen Órdenes de compra cuando aun no tengan el contrato firmado asociado a dicha compra
Check list propuesto [_] La creación de ordenes de compra posee una validación que el contrato asociado a la compra está formalizado (con decreto/resolución)? }</t>
  </si>
  <si>
    <t>R076-01 .(Definir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t>
  </si>
  <si>
    <t>R077-01 .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t>
  </si>
  <si>
    <t>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t>
  </si>
  <si>
    <t>C-R050-01</t>
  </si>
  <si>
    <t>C-R051-01</t>
  </si>
  <si>
    <t>C-R052-01</t>
  </si>
  <si>
    <t>C-R053-01</t>
  </si>
  <si>
    <t>C-R054-01</t>
  </si>
  <si>
    <t>C-R055-01</t>
  </si>
  <si>
    <t>C-R056-01</t>
  </si>
  <si>
    <t>C-R057-01</t>
  </si>
  <si>
    <t>C-R058-01</t>
  </si>
  <si>
    <t>C-R059-01</t>
  </si>
  <si>
    <t>C-R060-01</t>
  </si>
  <si>
    <t>C-R061-01</t>
  </si>
  <si>
    <t>C-R062-01</t>
  </si>
  <si>
    <t>C-R063-01</t>
  </si>
  <si>
    <t>C-R064-01</t>
  </si>
  <si>
    <t>C-R065-01</t>
  </si>
  <si>
    <t>C-R066-01</t>
  </si>
  <si>
    <t>C-R067-01</t>
  </si>
  <si>
    <t>C-R068-01</t>
  </si>
  <si>
    <t>C-R069-01</t>
  </si>
  <si>
    <t>C-R070-01</t>
  </si>
  <si>
    <t>C-R071-01</t>
  </si>
  <si>
    <t>C-R072-01</t>
  </si>
  <si>
    <t>C-R073-01</t>
  </si>
  <si>
    <t>C-R074-01</t>
  </si>
  <si>
    <t>C-R075-01</t>
  </si>
  <si>
    <t>C-R076-01</t>
  </si>
  <si>
    <t>C-R077-01</t>
  </si>
  <si>
    <t>C-R078-01</t>
  </si>
  <si>
    <t>R050</t>
  </si>
  <si>
    <t>R051</t>
  </si>
  <si>
    <t>R052</t>
  </si>
  <si>
    <t>R053</t>
  </si>
  <si>
    <t>R054</t>
  </si>
  <si>
    <t>R055</t>
  </si>
  <si>
    <t>R056</t>
  </si>
  <si>
    <t>R057</t>
  </si>
  <si>
    <t>R058</t>
  </si>
  <si>
    <t>R059</t>
  </si>
  <si>
    <t>R060</t>
  </si>
  <si>
    <t>R061</t>
  </si>
  <si>
    <t>R062</t>
  </si>
  <si>
    <t>R063</t>
  </si>
  <si>
    <t>R064</t>
  </si>
  <si>
    <t>R065</t>
  </si>
  <si>
    <t>R066</t>
  </si>
  <si>
    <t>R067</t>
  </si>
  <si>
    <t>R068</t>
  </si>
  <si>
    <t>R069</t>
  </si>
  <si>
    <t>R070</t>
  </si>
  <si>
    <t>R071</t>
  </si>
  <si>
    <t>R072</t>
  </si>
  <si>
    <t>R073</t>
  </si>
  <si>
    <t>R074</t>
  </si>
  <si>
    <t>R075</t>
  </si>
  <si>
    <t>R076</t>
  </si>
  <si>
    <t>R077</t>
  </si>
  <si>
    <t>R078</t>
  </si>
  <si>
    <t>C-R092-01</t>
  </si>
  <si>
    <t>C-R093-01</t>
  </si>
  <si>
    <t>C-R094-01</t>
  </si>
  <si>
    <t>R092</t>
  </si>
  <si>
    <t>Etapa: Adjudicación</t>
  </si>
  <si>
    <t>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t>
  </si>
  <si>
    <r>
      <t>R089-01   Verificar que se</t>
    </r>
    <r>
      <rPr>
        <b/>
        <sz val="11"/>
        <color theme="1"/>
        <rFont val="Calibri"/>
        <family val="2"/>
        <scheme val="minor"/>
      </rPr>
      <t xml:space="preserve"> informa periodicamente (semestral) al Jefe </t>
    </r>
    <r>
      <rPr>
        <sz val="11"/>
        <color theme="1"/>
        <rFont val="Calibri"/>
        <family val="2"/>
        <scheme val="minor"/>
      </rPr>
      <t>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t>
    </r>
  </si>
  <si>
    <t>R089-02 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t>
  </si>
  <si>
    <r>
      <t xml:space="preserve">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t>
    </r>
    <r>
      <rPr>
        <sz val="11"/>
        <color rgb="FFFF0000"/>
        <rFont val="Calibri"/>
        <family val="2"/>
        <scheme val="minor"/>
      </rPr>
      <t>[_] Todos los aspectos asociados al control estan OK ?  [S/N]</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</si>
</sst>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mbria"/>
      <family val="1"/>
    </font>
    <font>
      <b/>
      <sz val="12"/>
      <color rgb="FFFFFFFF"/>
      <name val="Arial"/>
      <family val="2"/>
    </font>
    <font>
      <b/>
      <sz val="11"/>
      <color theme="1"/>
      <name val="Cambria"/>
      <family val="1"/>
    </font>
    <font>
      <sz val="7"/>
      <color rgb="FF000000"/>
      <name val="Times New Roman"/>
      <family val="1"/>
    </font>
    <font>
      <sz val="11"/>
      <color theme="1"/>
      <name val="Symbol"/>
      <family val="1"/>
      <charset val="2"/>
    </font>
    <font>
      <sz val="7"/>
      <color theme="1"/>
      <name val="Times New Roman"/>
      <family val="1"/>
    </font>
    <font>
      <sz val="8"/>
      <name val="Calibri"/>
      <family val="2"/>
      <scheme val="minor"/>
    </font>
    <font>
      <i/>
      <sz val="11"/>
      <color theme="1"/>
      <name val="Cambria"/>
      <family val="1"/>
    </font>
    <font>
      <b/>
      <sz val="14"/>
      <color theme="1"/>
      <name val="Cambria"/>
      <family val="1"/>
    </font>
    <font>
      <sz val="11"/>
      <color rgb="FF000000"/>
      <name val="Arial"/>
      <family val="2"/>
    </font>
    <font>
      <b/>
      <i/>
      <sz val="11"/>
      <color theme="1"/>
      <name val="Cambria"/>
      <family val="1"/>
    </font>
    <font>
      <b/>
      <sz val="11"/>
      <color theme="1"/>
      <name val="Arial"/>
      <family val="2"/>
    </font>
    <font>
      <sz val="11"/>
      <color theme="1"/>
      <name val="Segoe UI Symbol"/>
      <family val="2"/>
    </font>
    <font>
      <sz val="11"/>
      <name val="Calibri"/>
      <family val="2"/>
      <scheme val="minor"/>
    </font>
    <font>
      <i/>
      <sz val="11"/>
      <color theme="1"/>
      <name val="Calibri"/>
      <family val="2"/>
      <scheme val="minor"/>
    </font>
    <font>
      <b/>
      <i/>
      <sz val="11"/>
      <color theme="1"/>
      <name val="Calibri"/>
      <family val="2"/>
      <scheme val="minor"/>
    </font>
    <font>
      <b/>
      <sz val="1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rgb="FF0070C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0000"/>
      </left>
      <right/>
      <top/>
      <bottom/>
      <diagonal/>
    </border>
    <border>
      <left style="medium">
        <color indexed="64"/>
      </left>
      <right style="medium">
        <color rgb="FF000000"/>
      </right>
      <top style="medium">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indexed="64"/>
      </top>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4">
    <xf numFmtId="0" fontId="0" fillId="0" borderId="0" xfId="0"/>
    <xf numFmtId="0" fontId="4" fillId="2" borderId="1" xfId="0" applyFont="1" applyFill="1" applyBorder="1" applyAlignment="1">
      <alignment vertical="center" wrapText="1"/>
    </xf>
    <xf numFmtId="0" fontId="4" fillId="2" borderId="2" xfId="0" applyFont="1" applyFill="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applyAlignment="1">
      <alignment vertical="center" wrapText="1"/>
    </xf>
    <xf numFmtId="0" fontId="3" fillId="0" borderId="6" xfId="0" applyFont="1" applyBorder="1" applyAlignment="1">
      <alignment vertical="center" wrapText="1"/>
    </xf>
    <xf numFmtId="0" fontId="3" fillId="0" borderId="5" xfId="0" applyFont="1" applyBorder="1" applyAlignment="1">
      <alignment vertical="center" wrapText="1"/>
    </xf>
    <xf numFmtId="0" fontId="7" fillId="0" borderId="6" xfId="0" applyFont="1" applyBorder="1" applyAlignment="1">
      <alignment horizontal="left" vertical="center" wrapText="1" indent="2"/>
    </xf>
    <xf numFmtId="0" fontId="0" fillId="0" borderId="6" xfId="0" applyBorder="1" applyAlignment="1">
      <alignment vertical="top" wrapText="1"/>
    </xf>
    <xf numFmtId="0" fontId="0" fillId="0" borderId="5" xfId="0" applyBorder="1" applyAlignment="1">
      <alignment vertical="top" wrapText="1"/>
    </xf>
    <xf numFmtId="0" fontId="4" fillId="2" borderId="1" xfId="0" applyFont="1" applyFill="1" applyBorder="1" applyAlignment="1">
      <alignment horizontal="center" vertical="center" wrapText="1"/>
    </xf>
    <xf numFmtId="0" fontId="0" fillId="0" borderId="15" xfId="0" applyBorder="1"/>
    <xf numFmtId="0" fontId="0" fillId="0" borderId="15" xfId="0" applyBorder="1" applyAlignment="1">
      <alignment wrapText="1"/>
    </xf>
    <xf numFmtId="0" fontId="4" fillId="2" borderId="2" xfId="0" applyFont="1" applyFill="1" applyBorder="1" applyAlignment="1">
      <alignment horizontal="left" vertical="center" wrapText="1"/>
    </xf>
    <xf numFmtId="0" fontId="0" fillId="0" borderId="0" xfId="0" applyAlignment="1">
      <alignment horizontal="left"/>
    </xf>
    <xf numFmtId="0" fontId="0" fillId="0" borderId="0" xfId="0" quotePrefix="1" applyAlignment="1">
      <alignment wrapText="1"/>
    </xf>
    <xf numFmtId="0" fontId="4" fillId="2" borderId="19" xfId="0" applyFont="1" applyFill="1" applyBorder="1" applyAlignment="1">
      <alignment horizontal="center" vertical="center" wrapText="1"/>
    </xf>
    <xf numFmtId="0" fontId="4" fillId="2" borderId="2" xfId="0" applyFont="1" applyFill="1" applyBorder="1" applyAlignment="1">
      <alignment horizontal="justify" vertical="center" wrapText="1"/>
    </xf>
    <xf numFmtId="0" fontId="3" fillId="0" borderId="4" xfId="0" applyFont="1" applyBorder="1" applyAlignment="1">
      <alignment horizontal="center" vertical="center" textRotation="90" wrapText="1"/>
    </xf>
    <xf numFmtId="0" fontId="3" fillId="0" borderId="6" xfId="0" applyFont="1" applyBorder="1" applyAlignment="1">
      <alignment horizontal="justify" vertical="center" wrapText="1"/>
    </xf>
    <xf numFmtId="0" fontId="12" fillId="0" borderId="6" xfId="0" applyFont="1" applyBorder="1" applyAlignment="1">
      <alignment horizontal="justify" vertical="center" wrapText="1"/>
    </xf>
    <xf numFmtId="0" fontId="5" fillId="0" borderId="5" xfId="0" applyFont="1" applyBorder="1" applyAlignment="1">
      <alignment horizontal="justify" vertical="center" wrapText="1"/>
    </xf>
    <xf numFmtId="0" fontId="14" fillId="0" borderId="6" xfId="0" applyFont="1" applyBorder="1" applyAlignment="1">
      <alignment horizontal="justify" vertical="center" wrapText="1"/>
    </xf>
    <xf numFmtId="0" fontId="0" fillId="0" borderId="6" xfId="0" applyBorder="1" applyAlignment="1">
      <alignment wrapText="1"/>
    </xf>
    <xf numFmtId="0" fontId="3" fillId="0" borderId="6" xfId="0" applyFont="1" applyBorder="1" applyAlignment="1">
      <alignment horizontal="left" vertical="center" wrapText="1" indent="2"/>
    </xf>
    <xf numFmtId="0" fontId="12" fillId="0" borderId="6" xfId="0" applyFont="1" applyBorder="1" applyAlignment="1">
      <alignment horizontal="left" vertical="center" wrapText="1" indent="2"/>
    </xf>
    <xf numFmtId="0" fontId="5" fillId="0" borderId="6" xfId="0" applyFont="1" applyBorder="1" applyAlignment="1">
      <alignment horizontal="justify" vertical="center" wrapText="1"/>
    </xf>
    <xf numFmtId="0" fontId="12" fillId="0" borderId="6" xfId="0" applyFont="1" applyBorder="1" applyAlignment="1">
      <alignment horizontal="left" vertical="center" wrapText="1" indent="5"/>
    </xf>
    <xf numFmtId="0" fontId="3" fillId="0" borderId="6" xfId="0" applyFont="1" applyBorder="1" applyAlignment="1">
      <alignment horizontal="left" vertical="center" wrapText="1" indent="5"/>
    </xf>
    <xf numFmtId="0" fontId="3" fillId="0" borderId="5" xfId="0" applyFont="1" applyBorder="1" applyAlignment="1">
      <alignment horizontal="justify" vertical="center" wrapText="1"/>
    </xf>
    <xf numFmtId="0" fontId="5" fillId="0" borderId="5" xfId="0" applyFont="1" applyBorder="1" applyAlignment="1">
      <alignment vertical="center" wrapText="1"/>
    </xf>
    <xf numFmtId="0" fontId="12" fillId="0" borderId="6" xfId="0" applyFont="1" applyBorder="1" applyAlignment="1">
      <alignment horizontal="left" vertical="center" wrapText="1" indent="3"/>
    </xf>
    <xf numFmtId="0" fontId="3" fillId="0" borderId="6" xfId="0" applyFont="1" applyBorder="1" applyAlignment="1">
      <alignment horizontal="left" vertical="center" wrapText="1" indent="3"/>
    </xf>
    <xf numFmtId="0" fontId="12" fillId="0" borderId="5" xfId="0" applyFont="1" applyBorder="1" applyAlignment="1">
      <alignment horizontal="justify" vertical="center" wrapText="1"/>
    </xf>
    <xf numFmtId="0" fontId="0" fillId="0" borderId="7" xfId="0" applyBorder="1" applyAlignment="1">
      <alignment vertical="top" wrapText="1"/>
    </xf>
    <xf numFmtId="0" fontId="5" fillId="0" borderId="19" xfId="0" applyFont="1" applyBorder="1" applyAlignment="1">
      <alignment vertical="center" wrapText="1"/>
    </xf>
    <xf numFmtId="0" fontId="3" fillId="0" borderId="19" xfId="0" applyFont="1" applyBorder="1" applyAlignment="1">
      <alignment vertical="center" wrapText="1"/>
    </xf>
    <xf numFmtId="0" fontId="15" fillId="0" borderId="6" xfId="0" applyFont="1" applyBorder="1" applyAlignment="1">
      <alignment horizontal="justify" vertical="center" wrapText="1"/>
    </xf>
    <xf numFmtId="0" fontId="7" fillId="0" borderId="6" xfId="0" applyFont="1" applyBorder="1" applyAlignment="1">
      <alignment horizontal="justify" vertical="center" wrapText="1"/>
    </xf>
    <xf numFmtId="0" fontId="7" fillId="0" borderId="5" xfId="0" applyFont="1" applyBorder="1" applyAlignment="1">
      <alignment horizontal="justify" vertical="center" wrapText="1"/>
    </xf>
    <xf numFmtId="0" fontId="3" fillId="0" borderId="21" xfId="0" applyFont="1" applyBorder="1" applyAlignment="1">
      <alignment horizontal="center" vertical="center" textRotation="90" wrapText="1"/>
    </xf>
    <xf numFmtId="0" fontId="0" fillId="5" borderId="15" xfId="0" applyFill="1" applyBorder="1"/>
    <xf numFmtId="0" fontId="0" fillId="3" borderId="15" xfId="0" applyFill="1" applyBorder="1"/>
    <xf numFmtId="0" fontId="0" fillId="4" borderId="15" xfId="0" applyFill="1" applyBorder="1"/>
    <xf numFmtId="0" fontId="0" fillId="5" borderId="24" xfId="0" applyFill="1" applyBorder="1"/>
    <xf numFmtId="0" fontId="2" fillId="0" borderId="25" xfId="0" applyFont="1" applyBorder="1"/>
    <xf numFmtId="0" fontId="2" fillId="0" borderId="26" xfId="0" applyFont="1" applyBorder="1"/>
    <xf numFmtId="0" fontId="0" fillId="5" borderId="24" xfId="0" applyFill="1" applyBorder="1" applyAlignment="1">
      <alignment wrapText="1"/>
    </xf>
    <xf numFmtId="0" fontId="0" fillId="5" borderId="15" xfId="0" applyFill="1" applyBorder="1" applyAlignment="1">
      <alignment wrapText="1"/>
    </xf>
    <xf numFmtId="0" fontId="0" fillId="6" borderId="15" xfId="0" applyFill="1" applyBorder="1"/>
    <xf numFmtId="0" fontId="0" fillId="7" borderId="15" xfId="0" applyFill="1" applyBorder="1"/>
    <xf numFmtId="0" fontId="0" fillId="0" borderId="15" xfId="0" applyBorder="1" applyAlignment="1">
      <alignment vertical="center"/>
    </xf>
    <xf numFmtId="0" fontId="0" fillId="0" borderId="15" xfId="0" applyBorder="1" applyAlignment="1">
      <alignment vertical="center" wrapText="1"/>
    </xf>
    <xf numFmtId="0" fontId="2" fillId="5" borderId="24" xfId="0" applyFont="1" applyFill="1" applyBorder="1"/>
    <xf numFmtId="0" fontId="2" fillId="5" borderId="15" xfId="0" applyFont="1" applyFill="1" applyBorder="1"/>
    <xf numFmtId="0" fontId="2" fillId="3" borderId="15" xfId="0" applyFont="1" applyFill="1" applyBorder="1"/>
    <xf numFmtId="0" fontId="2" fillId="6" borderId="15" xfId="0" applyFont="1" applyFill="1" applyBorder="1"/>
    <xf numFmtId="0" fontId="2" fillId="7" borderId="15" xfId="0" applyFont="1" applyFill="1" applyBorder="1"/>
    <xf numFmtId="0" fontId="0" fillId="8" borderId="15" xfId="0" applyFill="1" applyBorder="1"/>
    <xf numFmtId="0" fontId="2" fillId="4" borderId="15" xfId="0" applyFont="1" applyFill="1" applyBorder="1"/>
    <xf numFmtId="0" fontId="1" fillId="0" borderId="15" xfId="0" applyFont="1" applyBorder="1"/>
    <xf numFmtId="0" fontId="1" fillId="0" borderId="15" xfId="0" applyFont="1" applyBorder="1" applyAlignment="1">
      <alignment wrapText="1"/>
    </xf>
    <xf numFmtId="0" fontId="1" fillId="0" borderId="15" xfId="0" applyFont="1" applyBorder="1" applyAlignment="1">
      <alignment vertical="center"/>
    </xf>
    <xf numFmtId="0" fontId="16" fillId="0" borderId="15" xfId="0" applyFont="1" applyBorder="1" applyAlignment="1">
      <alignment vertical="center"/>
    </xf>
    <xf numFmtId="0" fontId="0" fillId="0" borderId="0" xfId="0" applyAlignment="1">
      <alignment wrapText="1"/>
    </xf>
    <xf numFmtId="0" fontId="0" fillId="0" borderId="0" xfId="0" applyAlignment="1">
      <alignment vertical="center"/>
    </xf>
    <xf numFmtId="0" fontId="0" fillId="0" borderId="0" xfId="0" pivotButton="1"/>
    <xf numFmtId="0" fontId="0" fillId="0" borderId="0" xfId="0" applyAlignment="1">
      <alignment horizontal="left" indent="1"/>
    </xf>
    <xf numFmtId="0" fontId="0" fillId="0" borderId="0" xfId="0" applyAlignment="1">
      <alignment vertical="top" wrapText="1"/>
    </xf>
    <xf numFmtId="0" fontId="0" fillId="9" borderId="0" xfId="0" applyFill="1" applyAlignment="1">
      <alignment vertical="top" wrapText="1"/>
    </xf>
    <xf numFmtId="0" fontId="0" fillId="0" borderId="0" xfId="0" applyAlignment="1">
      <alignment vertical="top"/>
    </xf>
    <xf numFmtId="0" fontId="0" fillId="10" borderId="0" xfId="0" applyFill="1" applyAlignment="1">
      <alignment vertical="top" wrapText="1"/>
    </xf>
    <xf numFmtId="0" fontId="0" fillId="4" borderId="15" xfId="0" applyFill="1" applyBorder="1" applyAlignment="1">
      <alignment vertical="top" wrapText="1"/>
    </xf>
    <xf numFmtId="0" fontId="0" fillId="0" borderId="0" xfId="0" applyAlignment="1">
      <alignment horizontal="left" indent="2"/>
    </xf>
    <xf numFmtId="0" fontId="0" fillId="0" borderId="0" xfId="0" applyAlignment="1">
      <alignment horizontal="left" indent="3"/>
    </xf>
    <xf numFmtId="0" fontId="0" fillId="10" borderId="0" xfId="0" applyFill="1"/>
    <xf numFmtId="0" fontId="0" fillId="10" borderId="0" xfId="0" applyFill="1" applyAlignment="1">
      <alignment wrapText="1"/>
    </xf>
    <xf numFmtId="0" fontId="16" fillId="4" borderId="15" xfId="0" applyFont="1" applyFill="1" applyBorder="1" applyAlignment="1">
      <alignment wrapText="1"/>
    </xf>
    <xf numFmtId="0" fontId="0" fillId="4" borderId="0" xfId="0" applyFill="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center"/>
    </xf>
    <xf numFmtId="0" fontId="0" fillId="12" borderId="0" xfId="0" applyFill="1" applyAlignment="1">
      <alignment vertical="top" wrapText="1"/>
    </xf>
    <xf numFmtId="0" fontId="16" fillId="12" borderId="15" xfId="0" applyFont="1" applyFill="1" applyBorder="1" applyAlignment="1">
      <alignment vertical="center"/>
    </xf>
    <xf numFmtId="0" fontId="0" fillId="12" borderId="15" xfId="0" applyFill="1" applyBorder="1"/>
    <xf numFmtId="0" fontId="0" fillId="12" borderId="15" xfId="0" applyFill="1" applyBorder="1" applyAlignment="1">
      <alignment wrapText="1"/>
    </xf>
    <xf numFmtId="0" fontId="0" fillId="12" borderId="15" xfId="0" applyFill="1" applyBorder="1" applyAlignment="1">
      <alignment vertical="center"/>
    </xf>
    <xf numFmtId="0" fontId="2" fillId="13" borderId="0" xfId="0" applyFont="1" applyFill="1"/>
    <xf numFmtId="0" fontId="2" fillId="13" borderId="0" xfId="0" applyFont="1" applyFill="1" applyAlignment="1">
      <alignment wrapText="1"/>
    </xf>
    <xf numFmtId="0" fontId="0" fillId="0" borderId="0" xfId="0" pivotButton="1" applyAlignment="1">
      <alignment wrapText="1"/>
    </xf>
    <xf numFmtId="0" fontId="2" fillId="13" borderId="15" xfId="0" applyFont="1" applyFill="1" applyBorder="1"/>
    <xf numFmtId="0" fontId="2" fillId="13" borderId="15" xfId="0" applyFont="1" applyFill="1" applyBorder="1" applyAlignment="1">
      <alignment wrapText="1"/>
    </xf>
    <xf numFmtId="0" fontId="2" fillId="13" borderId="15" xfId="0" applyFont="1" applyFill="1" applyBorder="1" applyAlignment="1">
      <alignment vertical="center"/>
    </xf>
    <xf numFmtId="0" fontId="2" fillId="13" borderId="15" xfId="0" applyFont="1" applyFill="1" applyBorder="1" applyAlignment="1">
      <alignment vertical="center" wrapText="1"/>
    </xf>
    <xf numFmtId="0" fontId="0" fillId="13" borderId="15" xfId="0" applyFill="1" applyBorder="1" applyAlignment="1">
      <alignment vertical="center" wrapText="1"/>
    </xf>
    <xf numFmtId="0" fontId="0" fillId="8" borderId="15" xfId="0" applyFill="1" applyBorder="1" applyAlignment="1">
      <alignment vertical="center"/>
    </xf>
    <xf numFmtId="0" fontId="2" fillId="13" borderId="24" xfId="0" applyFont="1" applyFill="1" applyBorder="1" applyAlignment="1">
      <alignment wrapText="1"/>
    </xf>
    <xf numFmtId="0" fontId="20" fillId="14" borderId="27" xfId="0" applyFont="1" applyFill="1" applyBorder="1" applyAlignment="1">
      <alignment horizontal="left" vertical="center" indent="3"/>
    </xf>
    <xf numFmtId="0" fontId="0" fillId="0" borderId="0" xfId="0" applyAlignment="1">
      <alignment horizontal="center" wrapText="1"/>
    </xf>
    <xf numFmtId="0" fontId="21" fillId="0" borderId="0" xfId="0" applyFont="1" applyAlignment="1">
      <alignment horizontal="center" wrapText="1"/>
    </xf>
    <xf numFmtId="0" fontId="21" fillId="14" borderId="15" xfId="0" applyFont="1" applyFill="1" applyBorder="1" applyAlignment="1">
      <alignment horizontal="center" wrapText="1"/>
    </xf>
    <xf numFmtId="0" fontId="21" fillId="3" borderId="15" xfId="0" applyFont="1" applyFill="1" applyBorder="1" applyAlignment="1">
      <alignment horizontal="center" wrapText="1"/>
    </xf>
    <xf numFmtId="0" fontId="22" fillId="3" borderId="15" xfId="0" applyFont="1" applyFill="1" applyBorder="1" applyAlignment="1">
      <alignment horizontal="center" wrapText="1"/>
    </xf>
    <xf numFmtId="0" fontId="22" fillId="14" borderId="15" xfId="0" applyFont="1" applyFill="1" applyBorder="1" applyAlignment="1">
      <alignment horizontal="center" wrapText="1"/>
    </xf>
    <xf numFmtId="0" fontId="22" fillId="11" borderId="15" xfId="0" applyFont="1" applyFill="1" applyBorder="1" applyAlignment="1">
      <alignment wrapText="1"/>
    </xf>
    <xf numFmtId="0" fontId="0" fillId="0" borderId="0" xfId="0" applyAlignment="1">
      <alignment horizontal="center"/>
    </xf>
    <xf numFmtId="0" fontId="21" fillId="11" borderId="15" xfId="0" applyFont="1" applyFill="1" applyBorder="1" applyAlignment="1">
      <alignment horizontal="center" wrapText="1"/>
    </xf>
    <xf numFmtId="0" fontId="21" fillId="0" borderId="15" xfId="0" applyFont="1" applyBorder="1" applyAlignment="1">
      <alignment horizontal="center" wrapText="1"/>
    </xf>
    <xf numFmtId="0" fontId="0" fillId="0" borderId="15" xfId="0" applyBorder="1" applyAlignment="1">
      <alignment horizontal="center" wrapText="1"/>
    </xf>
    <xf numFmtId="0" fontId="0" fillId="0" borderId="15" xfId="0" applyBorder="1" applyAlignment="1">
      <alignment horizontal="center"/>
    </xf>
    <xf numFmtId="0" fontId="0" fillId="15" borderId="15" xfId="0" applyFill="1" applyBorder="1" applyAlignment="1">
      <alignment vertical="center"/>
    </xf>
    <xf numFmtId="0" fontId="0" fillId="15" borderId="0" xfId="0" applyFill="1" applyAlignment="1">
      <alignment vertical="top" wrapText="1"/>
    </xf>
    <xf numFmtId="0" fontId="0" fillId="15" borderId="0" xfId="0" applyFill="1"/>
    <xf numFmtId="0" fontId="16" fillId="0" borderId="15" xfId="0" applyFont="1" applyBorder="1" applyAlignment="1">
      <alignment vertical="center" wrapText="1"/>
    </xf>
    <xf numFmtId="0" fontId="0" fillId="8" borderId="15" xfId="0" applyFill="1" applyBorder="1" applyAlignment="1">
      <alignment wrapText="1"/>
    </xf>
    <xf numFmtId="0" fontId="3" fillId="0" borderId="22" xfId="0" applyFont="1" applyBorder="1" applyAlignment="1">
      <alignment horizontal="center" vertical="center" textRotation="90" wrapText="1"/>
    </xf>
    <xf numFmtId="0" fontId="3" fillId="0" borderId="14" xfId="0" applyFont="1" applyBorder="1" applyAlignment="1">
      <alignment vertical="center" wrapText="1"/>
    </xf>
    <xf numFmtId="0" fontId="3" fillId="0" borderId="11" xfId="0" applyFont="1" applyBorder="1" applyAlignment="1">
      <alignment vertical="center" wrapText="1"/>
    </xf>
    <xf numFmtId="0" fontId="3" fillId="0" borderId="10" xfId="0" applyFont="1" applyBorder="1" applyAlignment="1">
      <alignment vertical="center" wrapText="1"/>
    </xf>
    <xf numFmtId="0" fontId="5" fillId="0" borderId="8"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3" fillId="0" borderId="12" xfId="0" applyFont="1" applyBorder="1" applyAlignment="1">
      <alignment vertical="center" wrapText="1"/>
    </xf>
    <xf numFmtId="0" fontId="3" fillId="0" borderId="23" xfId="0" applyFont="1" applyBorder="1" applyAlignment="1">
      <alignment horizontal="center" vertical="center" textRotation="90" wrapText="1"/>
    </xf>
    <xf numFmtId="0" fontId="3" fillId="0" borderId="21"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3" fillId="0" borderId="3" xfId="0" applyFont="1" applyBorder="1" applyAlignment="1">
      <alignment horizontal="center" vertical="center" textRotation="90"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vertical="center" textRotation="90" wrapText="1"/>
    </xf>
    <xf numFmtId="0" fontId="3" fillId="0" borderId="4" xfId="0" applyFont="1" applyBorder="1" applyAlignment="1">
      <alignment vertical="center" textRotation="90" wrapText="1"/>
    </xf>
    <xf numFmtId="0" fontId="3" fillId="0" borderId="9" xfId="0" applyFont="1" applyBorder="1" applyAlignment="1">
      <alignment vertical="center" textRotation="90" wrapText="1"/>
    </xf>
    <xf numFmtId="0" fontId="3" fillId="0" borderId="8"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0" borderId="9" xfId="0" applyFont="1" applyBorder="1" applyAlignment="1">
      <alignment vertical="center" wrapText="1"/>
    </xf>
    <xf numFmtId="49" fontId="3" fillId="0" borderId="15" xfId="0" applyNumberFormat="1" applyFont="1" applyBorder="1" applyAlignment="1">
      <alignment horizontal="left" vertical="center" wrapText="1"/>
    </xf>
    <xf numFmtId="0" fontId="7" fillId="0" borderId="20" xfId="0" applyFont="1" applyBorder="1" applyAlignment="1">
      <alignment horizontal="left" vertical="center" wrapText="1"/>
    </xf>
    <xf numFmtId="0" fontId="7" fillId="0" borderId="9" xfId="0" applyFont="1" applyBorder="1" applyAlignment="1">
      <alignment horizontal="left" vertical="center" wrapText="1"/>
    </xf>
    <xf numFmtId="0" fontId="3" fillId="0" borderId="16"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8" xfId="0" applyFont="1" applyBorder="1" applyAlignment="1">
      <alignment horizontal="center" vertical="center" textRotation="90" wrapText="1"/>
    </xf>
    <xf numFmtId="0" fontId="11" fillId="0" borderId="8" xfId="0" applyFont="1" applyBorder="1" applyAlignment="1">
      <alignment horizontal="center" vertical="center" textRotation="90" wrapText="1"/>
    </xf>
    <xf numFmtId="0" fontId="11" fillId="0" borderId="4"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5" fillId="0" borderId="8" xfId="0" applyFont="1" applyBorder="1" applyAlignment="1">
      <alignment horizontal="center" vertical="center" wrapText="1"/>
    </xf>
    <xf numFmtId="0" fontId="5" fillId="0" borderId="3" xfId="0" applyFont="1" applyBorder="1" applyAlignment="1">
      <alignment horizontal="center" vertical="center" wrapText="1"/>
    </xf>
    <xf numFmtId="0" fontId="3" fillId="0" borderId="17" xfId="0" applyFont="1" applyBorder="1" applyAlignment="1">
      <alignment horizontal="left" vertical="center" wrapText="1"/>
    </xf>
    <xf numFmtId="0" fontId="3" fillId="0" borderId="13"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209">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a Alfaro, Dagoberto Ernesto" refreshedDate="45460.552193402778" createdVersion="7" refreshedVersion="7" minRefreshableVersion="3" recordCount="94" xr:uid="{E4009814-D13C-4A20-AC4F-02F942F84D47}">
  <cacheSource type="worksheet">
    <worksheetSource ref="A1:G95" sheet="Datos Relacionados"/>
  </cacheSource>
  <cacheFields count="6">
    <cacheField name="ID-Riesgo" numFmtId="0">
      <sharedItems/>
    </cacheField>
    <cacheField name="Descripción" numFmtId="0">
      <sharedItems count="94" longText="1">
        <s v="[R001]Falta de comprensión integral de los procesos de compra, más allá de los alcances de la Ley de Compras, que se traduce en:  o_x0009_Planificación deficiente. _x000a_o_x0009_Falta de plan de compra o este no se monitorea.  _x000a_o_x0009_Falta de interoperabilidad con otros sistemas administrativos. _x000a_o_x0009_Falta de controles adecuados. _x000a_o_x0009_Funcionarios susceptibles a presiones de otros actores involucrados. Jefe, requirente, etc."/>
        <s v="[R002]Las claves entregadas para el uso del sistema de adquisiciones no reflejan a los involucrados en las compras. Los verdaderos tomadores de decisiones o “requirentes” están “ocultos”. "/>
        <s v="[R003]La estructura de usuarios del sistema de adquisiciones no permite las funciones de control de manera adecuada en el flujo interno del sistema. "/>
        <s v="[R004]Falta de acreditación del personal que opera el proceso de compras. "/>
        <s v="[R005]El personal que opera las compras no cumple con requisitos mínimos o realiza múltiples tareas, lo que le puede generar conflictos de interés. "/>
        <s v="[R006]Falta de plan de compra o este no se monitorea."/>
        <s v="[R007]Falta de definición previa de especificaciones técnicas del bien o servicio a contratar. Sub especificación o sobre especificación."/>
        <s v="[R008]Determinación de un procedimiento errado en relación con la naturaleza de la adquisición. "/>
        <s v="[R009]Falta de revisión de los convenios marco. "/>
        <s v="[R006]Falta de plan de compra o este no se monitorea.  "/>
        <s v="[R010]Falta de aprobación de las bases a través del correspondiente decreto o resolución. "/>
        <s v="[R011]Requisitos administrativos sobredimensionados para el requerimiento. "/>
        <s v="[R012]Falta de claridad de las bases, ambigüedad. "/>
        <s v="[R013]Falta de certificado de disponibilidad presupuestaria firmado. "/>
        <s v="[R014]Falta de contenido mínimo de las bases (Art. 22 Reglamento Ley de Compras). "/>
        <s v="[R015]Falta de establecimiento de mecanismos de resolución de empate en las bases. "/>
        <s v="[R016]Restricción en los documentos que pueden ser entregados como garantía. "/>
        <s v="[R017]Incluir las bases requisitos de participación distintos a los expresamente dispuestos por Ley (Art. 4 Ley de Compras). "/>
        <s v="[R018]Falta especificar criterios de evaluación en las bases o definir criterios de evaluación que no son objetivos. "/>
        <s v="[R019]Falta de mecanismos de asignación de puntajes objetivos. "/>
        <s v="[R020]Falta de claridad de la regla de adjudicación. "/>
        <s v="[R021]Solicitud de documentos innecesarios, por ejemplo, exigencia de antecedentes que se encuentran en Registro de Proveedores, en caso de proveedores inscritos en él."/>
        <s v="[R022]Falta de información del proceso en el sistema de compras públicas, sin considerar las excepciones legales. "/>
        <s v="[R023]Subida de información incompleta, errónea o contradictoria al sistema de compras públicas.  "/>
        <s v="[R024]Que no se publique el acta de evaluación de las ofertas y/o que dentro del acta no se publique el cuadro de evaluación de las ofertas.  "/>
        <s v="[R025]Que dentro de la información no se cuente con la resolución de adjudicación debidamente firmada que explique claramente los criterios aplicados."/>
        <s v="[R026]Entrega de información privilegiada a un potencial proveedor por sobre otro. "/>
        <s v="[R027]Falta de publicación adecuada de la compra. "/>
        <s v="[R028]Falta de tiempos adecuados para las aclaraciones. "/>
        <s v="[R029]Falta de respuesta oportuna (aclaraciones). "/>
        <s v="[R030]Garantías con insuficiente cobertura para la seriedad de la oferta o de fiel cumplimiento. "/>
        <s v="[R031]Falta de garantía de fiel cumplimiento si corresponde por monto y estipulado en bases. "/>
        <s v="[R032]Garantía con plazos de vigencia menores a lo regulado. "/>
        <s v="[R033]Garantías sobredimensionadas (excesivas) para el requerimiento. "/>
        <s v="[R034]Falta de sistema de control para la gestión y mantención de las garantías. "/>
        <s v="[R035]Falta de apertura en un solo acto, cuando se trate de licitación en una etapa. "/>
        <s v="[R036]Deficiencias en la apertura. "/>
        <s v="[R037]Eliminación de ofertas que no corresponde por criterio formalista. "/>
        <s v="[R038]Falta disponibilidad de ofertas en el sistema de información. "/>
        <s v="[R039]Falta de una justificación clara para desestimar la (s) oferta (s). "/>
        <s v="[R040]Deficiencia en la evaluación de los oferentes. "/>
        <s v="[R041]Falta de explicación en los cuadros comparativos que expliquen la lógica aplicada. "/>
        <s v="[R042]Falta o deficiencias en los cuadros comparativos. "/>
        <s v="[R043]Deficiencias en los criterios de evaluación definidos. "/>
        <s v="[R044]Falta de verificación o acreditación del cumplimiento de los criterios. "/>
        <s v="[R045]Falta de comisiones de evaluación. "/>
        <s v="[R046]Falta de actas de evaluación o formalidad de las mismas (firmas faltantes). "/>
        <s v="[R047]Actas de evaluación no explicativas. "/>
        <s v="[R048]Falta de evaluación técnica o económica de la propuesta. "/>
        <s v="[R049]Deficiencias en la asignación de puntos en los factores o subfactores de evaluación."/>
        <s v="[R024]Falta de publicación de acta de evaluación en el sistema, o dentro de esta del cuadro de evaluación de ofertas."/>
        <s v="[R050]Declaración de licitación desierta sin justificación. "/>
        <s v="[R051]Rechazo de oferentes sin justificación. "/>
        <s v="[R052]Contratación directa sin justificación. "/>
        <s v="[R053]Vulneración principio igualdad de los oferentes. "/>
        <s v="[R054]Falta de acreditación de la causal “urgencia” en trato directo. "/>
        <s v="[R055]Falta o vigencia de acreditación de la causal “proveedor único”. "/>
        <s v="[R056]Falta de acreditación de la causal de trato directo de acuerdo al artículo 8 de la Ley 19.886 y artículo 10 del reglamento de la misma Ley. "/>
        <s v="[R057]Falta de acreditación de la “condición más ventajosa” fuera de convenio marco. "/>
        <s v="[R058]Se establecen requisitos que atenta contra la libre concurrencia de los oferentes. "/>
        <s v="[R059]Falta de respaldo de “oferta más conveniente”. "/>
        <s v="[R060]Falta de información a la DCCP de la condición de “oferta más conveniente”. "/>
        <s v="[R061]No se escoge la oferta más económica sin explicación o sin otros criterios. "/>
        <s v="[R062]Diferencias entre los criterios de elección y lo definido en las bases. "/>
        <s v="[R024]Falta subir acta de adjudicación al portal. "/>
        <s v="[R063]Falta de sujeción estricta a lo dispuesto en las bases. "/>
        <s v="[R064]Falta de cumplimiento de los plazos de evaluación y adjudicación. "/>
        <s v="[R065]Falta de oportunidad en la devolución oportuna de boletas de garantía de seriedad de la oferta. "/>
        <s v="[R029]Falta de respuesta o falta de oportunidad en la respuesta a las consultas en el proceso."/>
        <s v="[R066]Contrato adjudicado previo a la publicación de la adjudicación. "/>
        <s v="[R025]Omisión de la resolución de adjudicación. "/>
        <s v="[R067]Errores en la imputación presupuestaria. "/>
        <s v="[R068]Faltan antecedentes para formalización. "/>
        <s v="[R069]Lentitud en la tramitación que infringe el principio de celeridad. "/>
        <s v="[R070]Falta de oportuna respuesta de solicitudes de información de empresas no adjudicadas."/>
        <s v="[R071]Inicio de los servicios o entrega de los bienes sin estar formalizada la aprobación del contrato. "/>
        <s v="[R072]Errores en los contratos. "/>
        <s v="[R073]Elaboración errónea de Contratos de suministros con cláusula de renovación automática, sin que se justifique o se defina en las bases o contrato o excede de una vez. "/>
        <s v="[R074]Falta de personería. "/>
        <s v="[R075]Órdenes de compra emitidas sin contrato firmado. "/>
        <s v="[R076]Órdenes de compra emitidas y no aceptadas por el proveedor. "/>
        <s v="[R077]Falta de publicación de los contratos en las plataformas que ChileCompra disponga para este efecto. "/>
        <s v="[R078]Demoras en la suscripción de los contratos."/>
        <s v="[R079]Pagos indebidos sin cumplimiento del contrato, entrega del bien o servicio. "/>
        <s v="[R080]Deficiencias administrativas en la entrega del anticipo. "/>
        <s v="[R081]Entrega de anticipos mayores a lo autorizado. "/>
        <s v="[R082]Entrega de anticipos con garantías que no cubren el total del monto anticipado. "/>
        <s v="[R083]Falta de recepción conforme e hitos de pago."/>
        <s v="[R084]Falta de constancia de la recepción de bienes ni de su conformidad. "/>
        <s v="[R085]Falta de responsable designado para la recepción de bienes o servicios."/>
        <s v="[R086]Falta de evaluación de los bienes o servicios adquiridos o falta de constancia de la misma."/>
        <s v="[R087]Falta segregación de funciones en el proceso de compras "/>
        <s v="[R088]Falta de seguimiento oportuno o deficiente definición del control y seguimiento. "/>
        <s v="[R086]Deficiencias o falta de evaluación de la satisfacción del cliente interno de las compras y servicios."/>
      </sharedItems>
    </cacheField>
    <cacheField name="ID-Etapa" numFmtId="0">
      <sharedItems/>
    </cacheField>
    <cacheField name="Etapa" numFmtId="0">
      <sharedItems count="19">
        <s v="Inserción en los Procesos Organizacionales"/>
        <s v="Distribución de Claves "/>
        <s v="Definición de la Idoneidad del Personal "/>
        <s v="Especificaciones Técnicas "/>
        <s v="Determinación del Procedimiento de contratación "/>
        <s v="Elaboración, Aprobación, Publicación y Aclaración de Bases "/>
        <s v="Subida de Información al Sistema "/>
        <s v="Difusión de la Compra "/>
        <s v="Recepción de Ofertas "/>
        <s v="Garantías "/>
        <s v="Apertura"/>
        <s v="Evaluación"/>
        <s v="Elección Oferente "/>
        <s v="Formalización "/>
        <s v="Suscripción del Contrato"/>
        <s v="Pagos y Anticipos"/>
        <s v="Recepción Bienes o Servicios"/>
        <s v="Evaluaciones de Bienes o Servicios "/>
        <s v="Control y Seguimiento"/>
      </sharedItems>
    </cacheField>
    <cacheField name="Sub-Proceso" numFmtId="0">
      <sharedItems count="5">
        <s v="[SP01]Configuración del sistema de adquisiciones en la organización "/>
        <s v="[SP02]Preparación de la Compra"/>
        <s v="[SP03]Selección"/>
        <s v="[SP04]Adjudicación"/>
        <s v="[SP05] Ejecución y Seguimiento"/>
      </sharedItems>
    </cacheField>
    <cacheField name="Controles-Buenas Practicas" numFmtId="0">
      <sharedItems count="19" longText="1">
        <s v="•_x0009_Las organizaciones gubernamentales deben, coordinarse con la Dirección de Compras Públicas, con la finalidad de realizar capacitaciones periódicas respecto del proceso de compras y contrataciones en el Estado, sus requisitos y obligaciones y el rol de los funcionarios en el mismo._x000a_•_x0009_En este mismo sentido, es importante que se sigan las recomendaciones y orientaciones que emita la Dirección de Compras, conducentes a difundir buenas prácticas y a fortalecer la probidad en compras públicas, de los proveedores y los compradores. _x000a_•_x0009_Por otra parte, deben establecerse procesos de evaluación por parte de la organización, para valorar la forma cómo se está desarrollando el proceso de compras por parte de los funcionarios"/>
        <s v="•_x0009_Las organizaciones gubernamentales deben definir los funcionarios que tendrán las claves para manejar el sistema, considerando que estos funcionarios tengan la jerarquía adecuada para el servicio del cargo._x000a_•_x0009_Es necesario que la organización analice cómo estructurar el proceso de compras y que defina una estructura jerárquica del proceso que considere distintos niveles de responsabilidad y supervisión. Esta estructura debe ser formal y estar aprobada por el Jefe de Servicio o su delegado."/>
        <s v="Las organizaciones gubernamentales deben designar al personal de compras, teniendo en consideración: _x000a_ _x000a_• El personal debe tener los conocimientos legales, reglamentarios y del proceso de compras necesario para realizar su función. _x000a_• Los funcionarios asignados deben ser monitoreados respecto de los conflictos de intereses y la objetividad que deben mantener. _x000a_• Las organizaciones deben establecer procedimientos para que el personal de compras de cuenta de los posibles conflictos de intereses que puedan existir. _x000a_•_x0009_El personal debe estar acreditado de acuerdo a los requisitos y procedimientos establecidos por ChileCompra."/>
        <s v="Las organizaciones gubernamentales deben, en base al plan de compras o a los requerimientos emergentes, antes de la compra, definir al menos: _x000a_ _x000a_•_x0009_Bien(es) o servicio(s) a adquirir. _x000a_•_x0009_Calidad que se espera del bien o servicio. _x000a_•_x0009_Características técnicas del bien o especificaciones del servicio a adquirir. _x000a_•_x0009_Otros requerimientos adicionales. _x000a_ _x000a_Si ello no es posible, puede realizarse una consulta al mercado para tener claro los productos ofertados, costos aproximados, tiempos de entrega, etc. De ello debe quedar constancia por escrito y ser uno de los fundamentos de las especificaciones técnicas. _x000a_ _x000a_En las licitaciones de gran complejidad o sobre las 5.000 UTM, antes de elaborar las bases, las entidades deben obtener y analizar información acerca de los bienes o servicios requeridos, sus precios, costos asociados u otras características, pudiendo usar para ello procedimientos formales de consultas al mercado. _x000a_ Se debe tener en consideración que el esfuerzo debe ser puesto en especificar performance o soluciones y no descripciones técnicas de los bienes o servicios. "/>
        <s v="Las organizaciones gubernamentales deben, a través del departamento de adquisiciones o de la unidad que se encargue de las compras, desarrollar al menos el siguiente procedimiento para determinar cómo adquirir: _x000a_ _x000a_•_x0009_Revisión del plan de compras. Respecto de los bienes y servicios planificados existen algunas causales que no son aplicables (urgencia). _x000a_•_x0009_Identificar los montos involucrados en el proceso de compra. _x000a_•_x0009_Identificar proveedores. _x000a_•_x0009_Identificar si el producto es exclusivo o común. _x000a_•_x0009_Identificar plazos máximos de satisfacción del requerimiento. _x000a_ _x000a_En este sentido, cada organización es responsable de estimar el posible monto de las contrataciones para determinar qué mecanismo corresponde utilizar para la adquisición. _x000a_ _x000a_La regla general es que las compras se deban hacer por Licitación Pública. El monto determina normativa aplicable dentro del mismo procedimiento de compra. Sin perjuicio de que la Licitación Pública será la norma general se debe preferir el convenio marco, en caso de que este exista.  _x000a_Con el anterior análisis ya realizado, la organización tiene una aproximación al proceso de compra a aplicar. En todo caso, debe revisar los convenios marco de la Dirección de Compras y Contratación Pública (DCCP), para evaluar si está disponible el bien que necesita y cuáles son las condiciones. _x000a_ _x000a_Si no compra por convenio marco debe demostrarse que se obtuvieron condiciones más ventajosas que las establecidas en el convenio marco. Estas condiciones deben fundamentarse en factores objetivos tales como: _x000a_ _x000a_•_x0009_Obtener menor plazo. _x000a_•_x0009_Obtener mejores garantías. _x000a_•_x0009_Obtener mejor calidad en los productos o servicios. _x000a_•_x0009_Obtener un mejor precio de los bienes y servicios. _x000a_ _x000a_De este análisis debe dejarse constancia en un documento que sirva de base a la decisión de no comprar vía convenio marco. _x000a_ _x000a_Por otra parte, es necesario que se defina un procedimiento para monitorear y supervisar el plan de compras que contemple a lo menos: _x000a_ _x000a_•_x0009_Responsable de efectuar el monitoreo. _x000a_•_x0009_Periodicidad del monitoreo. _x000a_•_x0009_Comparación entre lo programado en el plan y la ejecución real de las compras en forma mensual o con otra periodicidad que se determine. _x000a_Exigencia que se justifiquen las desviaciones dadas en la ejecución, debiendo explicarse los motivos de las compras no programadas o la no realización de las compras planificadas. _x000a_•_x0009_Exigencia de actualizar el plan de compras e informar al Jefe de Servicio el avance del plan y la ejecución del presupuesto de compras. _x000a_•_x0009_Definir obligatoriedad de informes y reportes periódicos del avance del plan de compras. "/>
        <s v="Las organizaciones gubernamentales deben definir un procedimiento para elaborar las bases que contemple diversas fases de confección y revisión de las mismas, considerando que: _x000a_ _x000a_•_x0009_Las bases siempre deben ser aprobadas por un acto administrativo de la autoridad competente. _x000a_•_x0009_Las bases deben considerar requisitos administrativos que sean acordes a los bienes a comprar y a los montos que se van a gastar. _x000a_•_x0009_Las bases deben ser definidas en lenguaje claro y sin cláusulas inconsistentes entre sí. _x000a_•_x0009_Cuando sea aplicable, podrán contener los criterios y ponderaciones que se asignen a los oferentes, derivados de materia de alto impacto social. _x000a_•_x0009_Las materias de alto impacto social serán entre otras, las que privilegien el medio ambiente, la contratación de personas en discapacidad o vulnerabilidad social, materias de desarrollo inclusivo, impulso a empresas de menor tamaño, descentralización y desarrollo local. _x000a_En casos de prestación de servicios habituales que se provean por licitación o contratación periódica, debe siempre considerarse el criterio relativo a las mejores condiciones de empleo y remuneraciones. _x000a_•_x0009_En el caso que sea aplicable al tipo de contrato, se sugiere que la organización utilice las bases tipo aprobadas por la Contraloría General de la República. _x000a_•_x0009_Las bases deben establecer las condiciones para alcanzar la combinación más ventajosa, propendiendo a la eficiencia, eficacia, calidad y al ahorro. _x000a_•_x0009_Las bases no pueden afectar el trato igualitario ni establecer condiciones discriminatorias, por ello, las condiciones de experiencia, etc. pueden ser consideradas en la evaluación de los participantes, pero no como requisito para participar en la licitación. _x000a_•_x0009_Las bases deben señalar claramente cuáles son los requisitos para la adjudicación. _x000a_ _x000a_Las bases deberían ser revisadas al menos por la unidad jurídica de la organización para verificar que no estén infringiendo los principios de igualdad y no discriminación. _x000a_ _x000a_Las bases deben revisarse teniendo en cuenta que deben contener como mínimo (artículo 22 del Reglamento de la Ley de Compras): _x000a_ _x000a_•_x0009_Los requisitos de los oferentes. _x000a_•_x0009_Las especificaciones de bienes o servicios (sin marca). _x000a_•_x0009_Etapas y plazos de licitación. _x000a_•_x0009_Condición, plazo y modo de los pagos, considerando que debe ser dentro de los treinta días corridos siguientes a la recepción de la factura o respectivo instrumento tributario de cobro. _x000a_•_x0009_El plazo de entrega del bien o servicio adjudicado._x000a_•_x0009_La naturaleza y monto de las garantías_x000a_•_x0009_Los criterios objetivos que se considerarán para adjudicar. _x000a_•_x0009_El nombre completo del funcionario encargado del proceso de compras. _x000a_•_x0009_Los medios para acreditar el pago de las remuneraciones y cotizaciones de los trabajadores del proveedor adjudicado. _x000a_•_x0009_Que no se soliciten requisitos que se encuentren en el Registro de Proveedores en el caso de proveedores inscritos. _x000a_•_x0009_Designación de comisiones evaluadoras. _x000a_•_x0009_La determinación de medidas a aplicar en caso de incumplimiento del proveedor y las causales expresas en que dichas medidas deben fundarse, así como el procedimiento para su aplicación."/>
        <s v="•_x0009_Las organizaciones gubernamentales deben designar una persona responsable de subir toda la información de las compras al sistema de información de compras. _x000a_•_x0009_También deben designar un responsable que revise que la información esté completa y sea veraz. _x000a_ _x000a_•_x0009_La revisión de la información debe contemplar al menos: _x000a_ _x000a_-_x0009_Si está toda la información que debe subirse al sistema. _x000a_-_x0009_Si la información está libre de errores y es veraz. _x000a_-_x0009_Si contiene la resolución de adjudicación y si esta explica el criterio utilizado para adjudicar. _x000a_ _x000a_•_x0009_Las organizaciones gubernamentales deben evaluar si dentro de la información se cuenta con la resolución de adjudicación debidamente firmada que explique claramente los criterios aplicados. "/>
        <s v="(no aparece propuesta de control o buena practica recomendada)"/>
        <s v="Las organizaciones gubernamentales deben definir tiempos razonables para las aclaraciones, considerando que: _x000a_ _x000a_•_x0009_La posibilidad de hacer aclaraciones debe estar considera en tiempo y forma en las bases. _x000a_•_x0009_Las preguntas deben realizarse a través del sistema (salvo excepciones). _x000a_•_x0009_Las preguntas deben ponerse a disposición de todos los oferentes en forma anónima en el sistema. _x000a_•_x0009_Las respuestas deben darse a conocer por sistema y en los plazos señalados en las bases. _x000a_No se pueden mantener otros contactos con los oferentes, salvo las aclaraciones, visitas a terreno y otros establecidos en las bases."/>
        <s v="Se recomienda a las organizaciones gubernamentales considerar garantías para los procesos de compras de bienes o servicios, considerando que: _x000a_ _x000a_•_x0009_No es permitido restringir el tipo de documento a presentar como garantía. _x000a_•_x0009_El único requisito de la garantía es que sea a la vista e irrevocable. _x000a_•_x0009_Las garantías deben estar establecidas en las bases. _x000a_•_x0009_En las bases de licitación de convenio marco, la Dirección puede omitir fundadamente la solicitud de garantía de seriedad y fiel cumplimiento a oferentes y proveedores adjudicados. _x000a_•_x0009_Las adquisiciones vía convenio marco superior a 1.000 UTM deben solicitar garantía de fiel cumplimiento. _x000a_Bajo las 2.000 UTM, la organización debe ponderar si solicita garantía de seriedad de la oferta, ya que hay que recordar que bajo esos montos no es obligatorio y más bien pueden tender a generar desincentivos para los proveedores. _x000a_•_x0009_En las contrataciones sobre las 2.000 UTM las garantías de seriedad de la oferta son obligatorias. _x000a_•_x0009_Bajo las 1.000 UTM, la organización debe ponderar si solicita garantía de fiel cumplimiento, considerando el riesgo involucrado. _x000a_•_x0009_La garantía de fiel cumplimiento no debe desincentivar la participación de los oferentes, por lo cual es necesario no sobredimensionar las garantías. _x000a_•_x0009_En los contratos de prestación de servicios la garantía caucionará el pago de obligaciones laborales y previsionales a los trabajadores del contratante._x000a_•_x0009_La vigencia de las garantías de fiel cumplimiento no puede ser menor a la duración del contrato, y si se trata de contrataciones de servicios no puede ser inferior a 60 días hábiles después de terminados los contratos"/>
        <s v="Las organizaciones gubernamentales deben tomar todas las medidas que apoyen la transparencia de la apertura de las ofertas, considerando que: _x000a_ _x000a_•_x0009_La apertura, por lo general debe hacerse por el sistema de información. _x000a_•_x0009_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_x000a_•_x0009_Los proponentes deben poder hacer observaciones a la apertura dentro de las 24 horas siguientes._x000a_•_x0009_En el caso de una licitación de dos etapas, la apertura de la oferta económica se hará solo respecto de quienes hayan calificado en la oferta técnica. _x000a_•_x0009_En el caso que se recibieran ofertas físicas, la organización debe designar un encargado de resguardarlas. _x000a_•_x0009_La organización gubernamental debe propender a que se reciban la mayor cantidad de ofertas para tener más posibilidades de elección, sin caer en restricciones y descalificaciones excesivamente formalistas. _x000a_•_x0009_La desestimación de ofertas debe hacer en forma justificada y debe estar basada en la falta de cumplimiento de las bases. _x000a_•_x0009_La organización debe verificar si las bases contemplaban entrega de documentación fuera de plazo y si esto se aplicó correctamente."/>
        <s v="La organización gubernamental debe establecer mecanismos de evaluación de las ofertas recibidas, considerando:  _x000a_ _x000a_•_x0009_La evaluación de las ofertas debe considerar un análisis económico y técnico de los beneficios y costos presentes y futuros del bien o servicio. _x000a_•_x0009_El análisis debe hacerse en base a los mismos criterios que fueron aprobados en las bases. _x000a_•_x0009_Deben asignarse puntaje por los criterios evaluados de acuerdo a las bases. _x000a_•_x0009_Los criterios deben ser técnicos y económicos y considerar uno o más factores que pueden considerar subfactores. _x000a_•_x0009_Los factores y subfactores deben ponderarse conforme a las bases. _x000a_•_x0009_Los cuadros comparativos deben ser claros y el lector debe poder entender la lógica que se aplicó._x000a_•_x0009_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_x000a_•_x0009_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_x000a_•_x0009_Debe definirse un mecanismo para resolver empates cuando los haya. _x000a_•_x0009_Debe designarse una comisión evaluadora cuando corresponda (ofertas de gran complejidad y compras sobre 1.000 UTM). _x000a_•_x0009_La comisión debe tener al menos 3 miembros. _x000a_•_x0009_Los miembros deben ser funcionarios, salvo que excepcionalmente se permitan personas externas, siempre en número inferior a los funcionarios. _x000a_•_x0009_Los miembros de la comisión evaluadora no deben tener conflicto de intereses con los oferentes, por lo que se recomienda que hagan una declaración en el mismo sentido. _x000a_•_x0009_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_x000a_•_x0009_Debe subirse a la página e informarse la integración de la comisión evaluadora, si existe, tanto en las licitaciones públicas como privadas que cumplan los requisitos._x000a_•_x0009_ Las actas de evaluación deben ser claras y transparentes y reflejar la lógica del análisis realizado. _x000a_•_x0009_Las actas deben tener fecha y estar firmadas por los participantes de la comisión. _x000a_•_x0009_Durante la evaluación está prohibido para la organización el contacto con los oferentes, salvo los relacionados a aclaraciones, visitas a terreno, entrevistas, presentaciones, exposiciones, solicitud de muestra o pruebas previstas y establecidas por las bases (por regla general, esto debe realizarse a través de la Plataforma Mercado Público, salvo que las bases estimen otra cosa). _x000a_•_x0009_Se puede solicitar a los oferentes que salven errores u omisiones, siempre que ello no les confiera un privilegio respecto de los demás oferentes."/>
        <s v="La organización gubernamental debe establecer en su manual, procedimientos de evaluación de las ofertas y selección del oferente adjudicado, posteriormente al proceso de evaluación al cual se sometieron las ofertas. Este procedimiento debe considerar al menos: _x000a_ _x000a_•_x0009_Publicar en forma oportuna los resultados del proceso de licitación o contratación. _x000a_•_x0009_Publicar en el sitio, el acta de evaluación de las ofertas, y dentro de ellos el cuadro de evaluación de las ofertas, entre otros (artículo 57, letra b, numeral 5 del Reglamento). _x000a_•_x0009_Publicar la resolución fundada que declare inadmisible o desierto el proceso. _x000a_•_x0009_Publicar cuando no se adjudique en el plazo de las bases, las razones que lo justifiquen señalando nuevo plazo (si lo contemplan las bases). _x000a_•_x0009_Aceptar la propuesta más ventajosa en relación con los criterios, puntajes y ponderaciones establecidas en las bases. _x000a_•_x0009_Adjudicar a través de acto administrativo notificando al oferente adjudicado y a los demás oferentes. _x000a_•_x0009_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x000a_•_x0009_La organización gubernamental no podrá adjudicar una oferta que no cumpla con las bases, a oferentes inhabilitados o que no tengan poder de representación suficiente. _x000a_ _x000a_La organización debe establecer procedimientos para concretar el trato o contratación directa, dichos procedimientos deben considerar: _x000a_ _x000a_•_x0009_El trato directo debe ser aprobado por resolución fundada y además se deben acreditar la concurrencia de las circunstancias que permiten un trato directo. Por ello, no basta en general señalar la causal, sino acreditar y demostrar su existencia. _x000a_•_x0009_Se requieren tres cotizaciones para el trato directo excepto en los casos de emergencia, proveedor único, servicios de naturaleza confidencial y cuando por la naturaleza de la negociación sea del todo indispensable el trato directo._x000a_•_x0009_Deben efectuarse a través del sistema de información, salvo en los casos en que se permitan los procesos en soporte papel. _x000a_•_x0009_La organización gubernamental debe establecer procedimientos para las compras en convenio marco, definiendo las circunstancias en que se obtengan condiciones más ventajosas que las del convenio marco. Estas condiciones deben ser respaldadas y demostradas, no bastando la sola declaración de su obtención. De estas condiciones debe notificarse a la DCCP, debiendo existir un responsable de la mencionada notificación.  _x000a_•_x0009_La organización debe tomar medidas para el cumplimiento de los plazos de evaluación y adjudicación, debiendo existir un responsable directo y un supervisor del tema. _x000a_•_x0009_La organización gubernamental debe formalizar un responsable para la custodia de las garantías de seriedad de la oferta, que debe asumir la devolución de estas una vez realizada la adjudicación. Para ello debe definir una instancia o persona que supervise que la entrega y devolución se realice en tiempo y forma. _x000a_•_x0009_La organización gubernamental debe verificar si existen consultas al proceso de adjudicación por parte de los proveedores en el foro de consultas a la adjudicación y si estas fueron debidamente respondidas. _x000a_•_x0009_Verificar si existen reclamos asociados a este proceso de licitación en todos sus estados: respondido, pendiente o en gestión interna, de acuerdo a la plataforma de reclamos de wwww.chilecompra.cl."/>
        <s v="Las organizaciones gubernamentales deberán tener sus propios procedimientos para la formalización de las contrataciones, sin embargo deben considerar: _x000a_ _x000a_•_x0009_Siempre es necesario que la adjudicación de la compra o contratación a un oferente se haga por medio de un acto administrativo formal notificado al adjudicado y a los oferentes desestimados. _x000a_•_x0009_Los contratos y pagos deben ser posteriores a la resolución de adjudicación. _x000a_•_x0009_Debe contarse con todos los datos del adjudicado de manera de poder emitir correctamente la resolución adjudicatoria. _x000a_•_x0009_Previo a la resolución de adjudicación debe contarse con autorización presupuestaria y en la resolución hacer la imputación correspondiente. _x000a_ _x000a_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s v="Las organizaciones gubernamentales deben elaborar procedimientos para la suscripción de los contratos en el marco del proceso de adquisiciones, los que deben considerar: _x000a_ _x000a_• Los contratos pueden ser elaborados por las unidades operativas de la organización, pero deben ser revisados por la unidad jurídica del mismo._x000a_•_x0009_Los contratos deben considerar la competencia y personería de los firmantes, son los documentos que les sirvan de respaldo como resoluciones y poderes. _x000a_•_x0009_Los contrato de suministros y servicios no pueden contener cláusulas de renovación automática, salvo que existan motivos fundados y así se hubiere señalado en las bases, con todo no puede exceder de una vez. _x000a_•_x0009_Las organizaciones gubernamentales deben designar un responsable de subir la información de los contratos al sistema de compras y de su veracidad y completitud. _x000a_•_x0009_Los contratos deben ser suscritos en los plazos establecidos en las bases y/o teniendo siempre en consideración el principio de celeridad que debe primar en los actos administrativos. _x000a_ _x000a_Cuando se emitan órdenes de compra, estas deben ser seguidas para determinar si son aceptadas por el proveedor, en caso contrario, transcurrido el plazo legal, la compra debe retrotraerse y anularse la orden, de manera de poder emitir órdenes a favor de otro proveedor"/>
        <s v="Cada organización gubernamental debe definir en las bases y en el contrato la forma, plazo, modalidades y montos de los pagos a realizar en virtud de la compra de bienes o servicios, tal definición debe considerar: _x000a_ _x000a_•_x0009_Requisitos que deben cumplirse para aprobar los pagos. _x000a_•_x0009_Documentos, bienes u otros elementos que respalden el pago. _x000a_•_x0009_Responsable de revisar y comparar el pago con la recepción de los bienes o servicios. _x000a_•_x0009_Garantía que debe solicitarse por los anticipos y los pagos que se realizarán en el contrato._x000a_Cada organización gubernamental tendrá sus procedimientos acerca de los anticipos conforme a la Ley de Compras y Contrataciones y su Reglamento, estos deben considerar al menos:  _x000a_ _x000a_•_x0009_Los anticipos deben estar contemplados en las bases. _x000a_•_x0009_Los anticipos deben ser garantizados y la cobertura de la caución debe corresponder al 100% del anticipo. _x000a_•_x0009_La entrega de los anticipos debe ser controlado de manera que se entreguen en los plazos y los montos autorizados por las bases. _x000a_•_x0009_Para garantizar el anticipo se pueden utilizar los mismos instrumentos que para las demás garantías"/>
        <s v="•_x0009_Cada organización gubernamental deberá dictar procedimientos escritos para la recepción de los productos adquiridos en el que se defina como actuar ante un producto no conforme. _x000a_•_x0009_La organización debería tener actas o documentación (memorándums y otros) de recepción de productos o servicios y en los que se exprese la recepción y conformidad de la unidad requirente con el producto._x000a_•_x0009_Debe designarse uno o más funcionarios que sean responsables de la recepción conforme de los bienes y servicios adquiridos"/>
        <s v="Las organizaciones gubernamentales deben dictar procedimientos para evaluar si los bienes o servicios adquiridos corresponden a los requerimientos de la entidad y si fueron satisfactorios en cuanto a calidad, precio y otros factores. Estos procedimientos deben considerar: _x000a_ _x000a_•_x0009_Reportes de evaluaciones al menos anuales de los bienes y servicios adquiridos._x000a_•_x0009_Evaluaciones de los proveedores en relación a la oportunidad, calidad, servicio, etc."/>
        <s v="•_x0009_Respecto a la segregación de funciones en el proceso de compras las entidades deben promover medidas para delimitar las funciones y ámbito de competencia de los distintos funcionarios que participen en las etapas del proceso de compras (Artículo 12 bis del Reglamento de Compras). _x000a_Las organizaciones gubernamentales deben dictar los procedimientos de control y seguimiento relacionados con compras y adquisiciones, que les permitan mantener los riesgos del procesos dentro de los niveles aceptables, en especial: _x000a_ _x000a_•_x0009_Definir división de funciones en las distintas etapas del proceso de compras de manera de que los que estiman el gasto, elaboran los requerimientos de compras, y cotizan no sean los mismos que compran, reciban y/o evalúan o pagan. _x000a_•_x0009_Definir medidas de control preventivo en las distintas etapas de compra e instancias de revisión y supervisión por personal distinto. _x000a_•_x0009_Atender las observaciones emanadas de los informes de auditoría interna y de Contraloría General definiendo acciones, responsables y plazos para subsanar las deficiencias observadas por esas instancias de control. _x000a_•_x0009_Utilizar los reportes de ChileCompra para mejorar los aspectos débiles de control interno detectados. _x000a_•_x0009_Utilizar la información de las denuncias y reclamos para tomar acciones efectivas para mejorar el proces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a Alfaro, Dagoberto Ernesto" refreshedDate="45462.630767129631" createdVersion="7" refreshedVersion="7" minRefreshableVersion="3" recordCount="125" xr:uid="{834E3409-35D7-4AA7-9AC9-EF16AD879BD2}">
  <cacheSource type="worksheet">
    <worksheetSource ref="A1:G126" sheet="CRTLS-RSGS-ETPS-PRCSS"/>
  </cacheSource>
  <cacheFields count="6">
    <cacheField name="Id-Control" numFmtId="0">
      <sharedItems count="125">
        <s v="C-R001-01"/>
        <s v="C-R001-02"/>
        <s v="C-R001-03"/>
        <s v="C-R002-01"/>
        <s v="C-R002-02"/>
        <s v="C-R002-03"/>
        <s v="C-R002-04"/>
        <s v="C-R003-01"/>
        <s v="C-R003-02"/>
        <s v="C-R003-03"/>
        <s v="C-R004-01"/>
        <s v="C-R004-02"/>
        <s v="C-R004-03"/>
        <s v="C-R005-01"/>
        <s v="C-R006-01"/>
        <s v="C-R007-01"/>
        <s v="C-R007-02"/>
        <s v="C-R007-03"/>
        <s v="C-R008-01"/>
        <s v="C-R008-02"/>
        <s v="C-R008-03"/>
        <s v="C-R090-01"/>
        <s v="C-R009-01"/>
        <s v="C-R010-01"/>
        <s v="C-R010-02"/>
        <s v="C-R011-01"/>
        <s v="C-R011-02"/>
        <s v="C-R012-01"/>
        <s v="C-R012-02"/>
        <s v="C-R012-03"/>
        <s v="C-R012-04"/>
        <s v="C-R012-05"/>
        <s v="C-R012-06"/>
        <s v="C-R012-07"/>
        <s v="C-R012-08"/>
        <s v="C-R012-8 "/>
        <s v="C-R013-01"/>
        <s v="C-R014-01"/>
        <s v="C-R014-02"/>
        <s v="C-R015-01"/>
        <s v="C-R016-01"/>
        <s v="C-R017-01"/>
        <s v="C-R018-01"/>
        <s v="C-R019-01"/>
        <s v="C-R020-01"/>
        <s v="C-R021-01"/>
        <s v="C-R021-02"/>
        <s v="C-R022-01"/>
        <s v="C-R022-02"/>
        <s v="C-R022-03"/>
        <s v="C-R023-01"/>
        <s v="C-R026-01"/>
        <s v="C-R027-01"/>
        <s v="C-R028-01"/>
        <s v="C-R028-02"/>
        <s v="C-R028-03"/>
        <s v="C-R029-01"/>
        <s v="C-R030-01"/>
        <s v="C-R031-01"/>
        <s v="C-R032-01"/>
        <s v="C-R033-01"/>
        <s v="C-R034-01"/>
        <s v="C-R035-01"/>
        <s v="C-R036-01"/>
        <s v="C-R037-01"/>
        <s v="C-R038-01"/>
        <s v="C-R039-01"/>
        <s v="C-R040-01"/>
        <s v="C-R041-01"/>
        <s v="C-R042-01"/>
        <s v="C-R043-01"/>
        <s v="C-R044-01"/>
        <s v="C-R045-01"/>
        <s v="C-R046-01"/>
        <s v="C-R047-01"/>
        <s v="C-R048-01"/>
        <s v="C-R049-01"/>
        <s v="C-R050-01"/>
        <s v="C-R051-01"/>
        <s v="C-R052-01"/>
        <s v="C-R053-01"/>
        <s v="C-R054-01"/>
        <s v="C-R055-01"/>
        <s v="C-R056-01"/>
        <s v="C-R057-01"/>
        <s v="C-R058-01"/>
        <s v="C-R059-01"/>
        <s v="C-R060-01"/>
        <s v="C-R061-01"/>
        <s v="C-R062-01"/>
        <s v="C-R063-01"/>
        <s v="C-R064-01"/>
        <s v="C-R065-01"/>
        <s v="C-R066-01"/>
        <s v="C-R067-01"/>
        <s v="C-R068-01"/>
        <s v="C-R069-01"/>
        <s v="C-R070-01"/>
        <s v="C-R071-01"/>
        <s v="C-R072-01"/>
        <s v="C-R073-01"/>
        <s v="C-R074-01"/>
        <s v="C-R075-01"/>
        <s v="C-R076-01"/>
        <s v="C-R077-01"/>
        <s v="C-R078-01"/>
        <s v="C-R079-01"/>
        <s v="C-R080-01"/>
        <s v="C-R081-01"/>
        <s v="C-R082-01"/>
        <s v="C-R083-01"/>
        <s v="C-R084-01"/>
        <s v="C-R085-01"/>
        <s v="C-R086-01"/>
        <s v="C-R087-01"/>
        <s v="C-R088-01"/>
        <s v="C-R089-01"/>
        <s v="C-R089-02"/>
        <s v="C-R089-03"/>
        <s v="C-R089-04"/>
        <s v="C-R091-01"/>
        <s v="C-R092-01"/>
        <s v="C-R093-01"/>
        <s v="C-R094-01"/>
        <s v="C-R095-01"/>
      </sharedItems>
    </cacheField>
    <cacheField name="Control" numFmtId="0">
      <sharedItems count="125" longText="1">
        <s v="R001-01: Constancias de haber realizado capacitaciones periódicas respecto del proceso de compras y contrataciones en el Estado, sus requisitos y obligaciones y el rol de los funcionarios en el mismo.[Checklist]}"/>
        <s v="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
        <s v="R001-03: Se deben establecer  procesos de evaluación por parte de la organización, para valorar la forma cómo se está desarrollando el proceso de compras por parte de los funcionarios[Liker]}"/>
        <s v="R002-01:Definir los funcionarios que tendrán las claves para manejar el sistema, considerando que estos funcionarios tengan la jerarquía adecuada para el servicio del cargo.(Procedimiento de Revisión periodica de claves vigentes efectuando limpieza de casos )}"/>
        <s v="R002-02:Que se defina un flujo de aprobación del proceso de solicitud de compra (existente) con responsables por etapa [CheckList] }"/>
        <s v="R002-03:Que defina una estructura jerárquica del proceso que considere distintos niveles de responsabilidad y supervisión. (Procedimiento de control/revisión  cruzado de compras (licitaciones)mas la del jefe superior. Cheklist }"/>
        <s v="R002-04: Esta estructura debe ser formal y estar aprobada por el Jefe de Servicio o su delegado. Modificaciones a las funciones del descripción de cargo.[CheckList] }"/>
        <s v="R003-01:Validar que existan funciones de control para los funcionarios que participan en el flujo interno del sistema y funcionen de manera adecuada. Se deben definir los controles y  su modalidad de implementación (manual o en logica de aplicaciones}"/>
        <s v="R003-02: Validar funcion de control 1}"/>
        <s v="R003-03: Validar funcion de control 2}"/>
        <s v="R004-01: El personal debe tener los conocimientos legales, reglamentarios y del proceso de compras necesario para realizar su función.(Vigencia de acreditación/ certificado de curso de mercado público)Checklist}"/>
        <s v="R004-02: Los funcionarios asignados deben ser monitoreados respecto de los conflictos de intereses y la objetividad que deben mantener.(Formulario de monitoreo mensual)[CheckList]}"/>
        <s v="R004-03: Las organizaciones deben establecer procedimientos para que el personal de compras de cuenta de los posibles conflictos de intereses que puedan existir  (declaración jurada)[CheckList]}"/>
        <s v="R005-01: Validar que la asignación de tareas individual del  funcionario de compras no sobrepase niveles que puedan afectar la calidad del desempeño de sus funciones. (N° de requisiciones asignadas u otro indicador a definir)[CheckList]}"/>
        <s v="R006-01: Validar que exista el Plan de Compra institucional desagregado por vicerrectorias, facultades, carreras y proyectos [Liker]}"/>
        <s v="R007-01: Chequear que especificación del servicio/producto al menos tiene (1)Bien(es) o servicio(s) a adquirir. (2)Calidad que se espera del bien o servicio. (3)Características técnicas del bien o especificaciones del servicio a adquirir.  (4)Otros requerimientos adicionales.[CheckList]  }"/>
        <s v="R007-02: Revisar que se adjunta constancia de  consulta al mercado para tener claro los productos ofertados, costos aproximados, tiempos de entrega. [CheckList] }"/>
        <s v="R007-03:  Validar que para licitaciones de gran complejidad o sobre las 5.000 UTM se adjunta constancia de  consultas al mercado e informe de gestiones aclaratorias para  conocer de la oferta de los bienes o servicios requeridos, sus precios, costos asociados u otras características.[CheckList]  }"/>
        <s v="R008-01: Chequear que especificación del servicio/producto  tiene los siguientes elementos (1) Descripción del Bien(es) o servicio(s) a adquirir.  (2) Identificar si el producto es exclusivo o común.  (3)Identificar los montos involucrados en el proceso de compra. (4)Identificar proveedores. (5)Identificar plazos máximos de satisfacción del requerimiento.[CheckList]  }"/>
        <s v="R008-02: Revisión (cruzada) del monto estimado , verificar evidencia de gestiones realizadas y/o  consulta al mercado clarificando los productos ofertados y costos aproximados. [CheckList] }"/>
        <s v="R008-03: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CheckList]  }"/>
        <s v="R090-01 Validar que  para la compra solicitada se adjunta evidencia de revisión y actualización del Plan de Compras Institucional .[CheckList]  }"/>
        <s v="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s v="R010-01: Validar que las bases siempre deben ser aprobadas por un acto administrativo de la autoridad competente[Check]}"/>
        <s v="R010-02: Validar que las bases siempre deben ser revisadas por la Unidad Juridica [Check]}"/>
        <s v="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s v="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
        <s v="R012-01:Validar que las bases deben ser definidas en lenguaje claro y sin cláusulas inconsistentes entre sí. Considerar lo siguiente : Se puede solicitar a los oferentes que salven errores u omisiones, siempre que ello no les confiera un privilegio respecto de los demás oferentes.[Check]}"/>
        <s v="R012-02:Validar que se evalue , en el caso que sea aplicable al tipo de contrato,la utilización de bases tipo aprobadas por la Contraloría General de la República. [Check]}"/>
        <s v="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
        <s v="R012-04:Si las bases en revisión tratan o se refieren a la prestación de servicios habituales que se provean por licitación o contratación periódica, debe siempre considerarse el criterio relativo a las mejores condiciones de empleo y remuneraciones.  [Check].}"/>
        <s v="R012-05:Las bases deben establecer las condiciones para alcanzar la combinación más ventajosa, propendiendo a la eficiencia, eficacia, calidad y al ahorro.[Check] }"/>
        <s v="R012-06:Las bases no pueden afectar el trato igualitario ni establecer condiciones discriminatorias, por ello, las condiciones de experiencia, etc. pueden ser consideradas en la evaluación de los participantes, pero no como requisito para participar en la licitación.[Check] }"/>
        <s v="R012-07:Las bases deben señalar claramente cuáles son los requisitos para la adjudicación. [Check] }"/>
        <s v="R012-08:Control de fin de etap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 [CheckListEtapa] }"/>
        <s v="R012-8  que dentro del un checkListetapa  dice &quot;- La naturaleza y monto de las garantías &quot;.}"/>
        <s v="R013-01 Validar que el certificado de disponibilidad presupuestaria este firmado [Check]}"/>
        <s v="R014-01 : Verificación del acto administrativo de aprobación de las bases.}"/>
        <s v="R014-02: La posibilidad de hacer aclaraciones debe estar considerada en tiempo y forma en las bases de licitación, puede contemplar , visitas a terreno, entrevistas, presentaciones, exposiciones, solicitud de muestra o pruebas previstas y establecidas por las bases (por regla general, esto debe realizarse a través de la Plataforma Mercado Público, salvo que las bases estimen otra cosa).}"/>
        <s v="R015-01 : Verificación de la existencia de mecanismos de resolución de empates en las bases.}"/>
        <s v="R016-01 : Definición y  Verificación de  tipos de documentos que pueden ser entregados como garantía. Validar con R012-8  que dentro del un checkListetapa  dice &quot;- La naturaleza y monto de las garantías &quot;.}"/>
        <s v="R017-01 Validar que no existan en  las bases   requisitos de participación distintos a los expresamente dispuestos por Ley (Art. 4 Ley de Compras). }"/>
        <s v="R018-01 .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
        <s v="R019-01: Verificación de la objetividad de los mecanismos de asignación de puntajes.}"/>
        <s v="R020-01:  Revisar que las bases señalen con claridad  la regla de adjudicación.}"/>
        <s v="R021-01 . Validar que las exigencias de documentación no sea posible obtenerlas del Registro de proveedores, en caso de proveedores inscritos en él.}"/>
        <s v="R021-02   Validar  que no se exigan documentos innecesario. Solicitud de documentos innecesarios.}"/>
        <s v="R022-01 . Revisión de la designación de responsable de subir la información en el sistema de compras públicas.}"/>
        <s v="R022-02. Revisión de la designación de responsable de revisar la información del proceso en el sistema de compras públicas, antes que sea subido.}"/>
        <s v="R022-03. Revisión de  la resolución de adjudicación y si en ella se explica claramente el criterio utilizado para adjudicar.  .}"/>
        <s v="R023-01 .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
        <s v="R026-01 .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
        <s v="R027-01 . Validación de una adecuada difusión y  publicación de la compra}"/>
        <s v="R028-01 . Validar que los tiempos establecidos de respuesta (Administrativa y Técnica) sean puestos en conocimiento de los responsables de contestar (via correo )}"/>
        <s v="R028-02 Validar que las preguntas a ser contestadas  sean las realizadas a traves del sistema decompras públicas .}"/>
        <s v="R028-03 Validar que las preguntas sean puestas a disposición de todos los oferentes en forma anónima en el sistema. }"/>
        <s v="R029-01 . Validar la aplicación del procedimiento de respuesta a las aclaraciones solicitadas. Para evitar la Falta de respuesta oportuna (aclaraciones)}"/>
        <s v="R030-01 . Verificación de la Garantías con insuficiente cobertura para la seriedad de la oferta o de fiel cumplimiento}"/>
        <s v="R031-01 . Validar que existe la garantía de fiel cumplimiento y  si corresponde por monto a lo estipulado en bases}"/>
        <s v="R032-01 .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s v="R033-01 . Garantías sobredimensionadas (excesivas) para el requerimiento (las presentadas por los oferentes?). Considerar lo siguiente En los contratos de prestación de servicios la garantía caucionará el pago de obligaciones laborales y previsionales a los trabajadores del contratante.}"/>
        <s v="R034-01 . Definir procedimiento que defina y aplique un sistema de control para la gestión y mantención de las garantías. Se debe validar que las garantias presentadas por los oferentes  en la licitación en revisión, sean adecuadamente gestionadas}"/>
        <s v="R035-01 . Validar que el proceso de apertura se realice en un solo acto, cuando se trate de licitación en una etapa. Considerar lo siguiente: -En el caso de una licitación de dos etapas, la apertura de la oferta económica se hará solo respecto de quienes hayan calificado en la oferta técnica.  -La apertura, por lo general debe hacerse por el sistema de información. }"/>
        <s v="R036-01 . Deficiencias en la apertura. Considerar lo siguiente: -En el caso de una licitación de dos etapas, la apertura de la oferta económica se hará solo respecto de quienes hayan calificado en la oferta técnica.  -En el caso que se recibieran ofertas físicas, la organización debe designar un encargado de resguardarlas. -La organización gubernamental debe propender a que se reciban la mayor cantidad de ofertas para tener más posibilidades de elección, sin caer en restricciones y descalificaciones excesivamente formalistas.  -La organización debe verificar si las bases contemplaban entrega de documentación fuera de plazo y si esto se aplicó correctamente.  }"/>
        <s v="R037-01 . Eliminación de ofertas que no corresponde por criterio formalista. Considerar lo siguiente: -La desestimación de ofertas debe hacer en forma justificada y debe estar basada en la falta de cumplimiento de las bases. }"/>
        <s v="R038-01 . Se debe validar que el sistema de compras públicas estuvo disponible para los oferentes y establecer un protocolo alternativo en caso de falla prolongada como sucedió en el  año 2023) Falta disponibilidad de ofertas en el sistema de información}"/>
        <s v="R039-01 . Validar que cuando se quiera desestimar alguna oferta exista una justificación clara para ello. Considerar lo siguiente: La organización gubernamental debe propender a que se reciban la mayor cantidad de ofertas para tener más posibilidades de elección, sin caer en restricciones y descalificaciones excesivamente formalistas}"/>
        <s v="R040-01 .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quot;revisión Cruzada&quot;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  }"/>
        <s v="R041-01 . Validar que existan y se entiendan las explicaciones de la lógica aplicada en la evaluación de factores y los cuadros comparativos de los oferentes.}"/>
        <s v="R042-01 . Validar que no existan errores en el calculo de los factores de evaluación y llenado de los cuadros comparativos}"/>
        <s v="R043-01.  Verificar deficiencias en los criterios de evaluación definidos.Ver lo realizado en el control R040-01}"/>
        <s v="R044-01 Validar que se hallan realizado la verificación o acreditación del cumplimiento de los criterios.Ver lo realizado en el control R040-01}"/>
        <s v="R045-01 .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
        <s v="R046-01 .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s v="R047-01 . Ver el control referenciado 46-01 en el punto c)Las actas de evaluación emanadas por la comisión evaluadora, deben ser claras, transparentes y reflejar la lógica del análisis realizado. }"/>
        <s v="R048-01 .Validar que el acta de evaluación contenga una evaluación técnica y económica de la propuesta. Se debe considerar lo realizado en el control R018-01}"/>
        <s v="R049-01 .Validar deficiencias en la asignación de puntos en los factores o subfactores de evaluación. Ver lo realizado control R040}"/>
        <s v="R050-01 . Validar que el acta de evaluación justique claramente la declaración de licitación desierta. Se debe considerar lo realizado en el control   46-01 }"/>
        <s v="R051-01 . Validar que exista justificación para el rechazo de oferentes. Se debe considerar lo realizado en el control 46-01 }"/>
        <s v="R052-01 . En el caso de compra a traves de contratación (trato) directa se debe validar  la existencia de un justificación clara.}"/>
        <s v="R053-01 . Se debe validar si existen antecedentes fundados en el proceso que permitan concluir que existio una vulneración del principio igualdad de los oferentes}"/>
        <s v="R054-01 .  En el caso de compra a traves de contratación (trato) directo se debe validar la existencia de una debida acreditación de la causal  de “urgencia” en trato directo, cuando se invoque dicha causal.}"/>
        <s v="R055-01 : En el caso de compra a traves de contratación (trato) directo se debe validar la existencia de una debida acreditación y vigencia del certificado, de la causal  de “proveedor único” en trato directo, cuando se invoque dicha causal.}"/>
        <s v="R056-01 En el caso de compra a traves de contratación (trato) directo se debe validar la existencia de una acreditación de la causal de trato directo de acuerdo al artículo 8 de la Ley 19.886 y artículo 10 del reglamento de la misma Ley}"/>
        <s v="R057-01 . : En el caso de una compra en la cual existe un convenio marco , se debe validar la existencia de una acreditación adecuada de la “condición más ventajosa” que respalde realizar la adquisición fuera de convenio marco. Ver el control relacionado  R008-03:  Validar que  se adjunta constancia/informe de revisión de  los convenios marco  }"/>
        <s v="R058-01. Validar que no existan requisitos que atenten contra la libre concurrencia de los oferentes}"/>
        <s v="R059-01 . Validar que exista el respaldo adecuado a la “oferta más conveniente” }"/>
        <s v="R060-01 . Validar que exista información que avale a la DCCP de la condición de “oferta más conveniente”}"/>
        <s v="R061-01 . Validar los respaldos, criterios utilizados y  explicaciones fundadas, cuando, No se escoge la oferta más económica . Considerar los siguientes puntos: (a)Aceptar la propuesta más ventajosa en relación con los criterios, puntajes y ponderaciones establecidas en las bases. }"/>
        <s v="R062-01 . Validar que los criterios de elección/selección del oferente sean IGUALES a los definidos en las bases, es decir  que no existan diferencias entre los criterios de elección y lo definido en las bases}"/>
        <s v="R063-01 . Verificar que no existan antecedentes fundados en el proceso  que permitan  afirmar que existío una falta de sujeción estricta a lo dispuesto en las bases}"/>
        <s v="R064-01 . Verificar que no existan antecedentes fundados en el proceso  que permitan  afirmar que existió un incumplimiento de los plazos de evaluación y adjudicación}"/>
        <s v="R065-01 . Verificar que se realice una devolución oportuna de boletas de garantía de seriedad de la oferta}"/>
        <s v="R066-01 . Validar que NO ocurra que Contrato adjudicado tenga fecha previa a la publicación de la adjudicación}"/>
        <s v="R067-01 .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
        <s v="R068-01 .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
        <s v="R069-01 . Se deben verificar que la tramitación tenga los tiempos adecuados en su desarrollo (alertas), ello con el proposito de evitar que la lentitud en la tramitación infringa el principio de celeridad}"/>
        <s v="R070-01 .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
        <s v="R071-01 .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
        <s v="R072-01 .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
        <s v="R073-01 .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
        <s v="R074-01 . Se debe revisar que esten presentes la competencia y personería de los firmantes. Se deb considerar lo siguiente: • Los contratos deben considerar la competencia y personería de los firmantes, son los documentos que les sirvan de respaldo como resoluciones y poderes. }"/>
        <s v="R075-01 . Se debe validar no se creen/generen Órdenes de compra cuando aun no tengan el contrato firmado asociado a dicha compra}"/>
        <s v="R076-01 .(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s v="R077-01 . Validar que exista la publicación de los contratos en las plataformas que ChileCompra disponga para este efecto}"/>
        <s v="R078-01. Se deben verificar que la tramitación no  tenga demoras en la suscripción de los contratos, y que tenga los tiempos adecuados en su desarrollo (alertas), ello con el proposito de evitar que la lentitud en la tramitación infringa el principio de celeridad}"/>
        <s v="R079-01 .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
        <s v="R080-01 .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
        <s v="R081-01 .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
        <s v="R082-01 .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s v="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
        <s v="R084-01 . Se debe validar que exista una constancia/acta de la recepción de bienes  como tambien de su conformidad}"/>
        <s v="R085-01 .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
        <s v="R086-01 .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
        <s v="R087-01 .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
        <s v="R088-01. Se debe validar la existencia y aplicación de procedimientos que realicen : (a) Seguimiento oportuno  (b) Definición de la responsabilidad del control y seguimiento}"/>
        <s v="R089-01  Verificar que el Plan de Compra se monitorea. (Reporte de ejecución del Plan de Compra, N° Modificaciones por requerimientos emergentes de las  vicerrectorias, facultades, carreras y proyectos}"/>
        <s v="R089-02 Validar que se defina defina y ejecute  un procedimiento para monitorear y supervisar el plan de compras que contemple a lo menos:  • Responsable de efectuar el monitoreo.  • Periodicidad del monitoreo.  Ultima fecha del seguimiento • Comparación entre lo programado en el plan y la ejecución real de las compras en forma mensual o con otra periodicidad que se determine. }"/>
        <s v="R089-03 Informe donde se consignen y justifiquen las desviaciones dadas en la ejecución del plan de compras, debiendo explicarse los motivos de las compras no programadas o la no realización de las compras planificadas.}"/>
        <s v="R089-04 Validar la exigencia de actualizar el plan de compras informando periodicamente al Jefe de Servicio el avance del plan y la ejecución del presupuesto de compras.[Liker]}"/>
        <s v="R091-01 . Validar que en el sistemas de compras públicas esté publicada el acta de evaluación en el sistema, y dentro de esta el cuadro de evaluación de ofertas. (Etapa Selección)}"/>
        <s v="R092-01 .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
        <s v="R093-01 . En la etapa de adjudicación se debe revisar si existió una falta de respuesta o falta de oportunidad en la respuesta a las consultas en el proceso.}"/>
        <s v="R094-01 .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
        <s v="R095-01 .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
      </sharedItems>
    </cacheField>
    <cacheField name="id-Riesgo" numFmtId="0">
      <sharedItems/>
    </cacheField>
    <cacheField name="Descripcion Riesgo" numFmtId="0">
      <sharedItems count="93" longText="1">
        <s v="[R001]Falta de comprensión integral de los procesos de compra, más allá de los alcances de la Ley de Compras, que se traduce en:  o_x0009_Planificación deficiente. _x000a_o_x0009_Falta de plan de compra o este no se monitorea.  _x000a_o_x0009_Falta de interoperabilidad con otros sistemas administrativos. _x000a_o_x0009_Falta de controles adecuados. _x000a_o_x0009_Funcionarios susceptibles a presiones de otros actores involucrados. Jefe, requirente, etc."/>
        <s v="[R002]Las claves entregadas para el uso del sistema de adquisiciones no reflejan a los involucrados en las compras. Los verdaderos tomadores de decisiones o “requirentes” están “ocultos”. "/>
        <s v="[R003]La estructura de usuarios del sistema de adquisiciones no permite las funciones de control de manera adecuada en el flujo interno del sistema. "/>
        <s v="[R004]Falta de acreditación del personal que opera el proceso de compras. "/>
        <s v="[R005]El personal que opera las compras no cumple con requisitos mínimos o realiza múltiples tareas, lo que le puede generar conflictos de interés. "/>
        <s v="[R006]Falta de conciencia organizacional del  plan de compra desagregado por vicerrectorias, facultades, carreras y proyectos."/>
        <s v="[R007]Falta de definición previa de especificaciones técnicas del bien o servicio a contratar. Sub especificación o sobre especificación."/>
        <s v="[R008]Determinación de un procedimiento errado en relación con la naturaleza de la adquisición. "/>
        <s v="[R090] Plan de compra no se monitorea o revisa.  "/>
        <s v="[R009]Falta de revisión de los convenios marco. "/>
        <s v="[R010]Falta de aprobación de las bases a través del correspondiente decreto o resolución. "/>
        <s v="[R011]Requisitos administrativos sobredimensionados para el requerimiento. "/>
        <s v="[R012]Falta de claridad de las bases, ambigüedad. "/>
        <s v="[R013]Falta de certificado de disponibilidad presupuestaria firmado. "/>
        <s v="[R014]Falta de contenido mínimo de las bases (Art. 22 Reglamento Ley de Compras). "/>
        <s v="[R015]Falta de establecimiento de mecanismos de resolución de empate en las bases. "/>
        <s v="[R016]Restricción en los documentos que pueden ser entregados como garantía. "/>
        <s v="[R017]Incluir las bases requisitos de participación distintos a los expresamente dispuestos por Ley (Art. 4 Ley de Compras). "/>
        <s v="[R018]Falta especificar criterios de evaluación en las bases o definir criterios de evaluación que no son objetivos. "/>
        <s v="[R019]Falta de mecanismos de asignación de puntajes objetivos. "/>
        <s v="[R020]Falta de claridad de la regla de adjudicación. "/>
        <s v="[R021]Solicitud de documentos innecesarios, por ejemplo, exigencia de antecedentes que se encuentran en Registro de Proveedores, en caso de proveedores inscritos en él."/>
        <s v="[R022]Falta de información del proceso en el sistema de compras públicas, sin considerar las excepciones legales. "/>
        <s v="[R023]Subida de información incompleta, errónea o contradictoria al sistema de compras públicas.  "/>
        <s v="[R026]Entrega de información privilegiada a un potencial proveedor por sobre otro. "/>
        <s v="[R027]Falta de publicación adecuada de la compra. "/>
        <s v="[R028]Falta de tiempos adecuados para las aclaraciones. "/>
        <s v="[R029]Falta de respuesta oportuna (aclaraciones). "/>
        <s v="[R030]Garantías con insuficiente cobertura para la seriedad de la oferta o de fiel cumplimiento. "/>
        <s v="[R031]Falta de garantía de fiel cumplimiento si corresponde por monto y estipulado en bases. "/>
        <s v="[R032]Garantía con plazos de vigencia menores a lo regulado. "/>
        <s v="[R033]Garantías sobredimensionadas (excesivas) para el requerimiento. "/>
        <s v="[R034]Falta de sistema de control para la gestión y mantención de las garantías. "/>
        <s v="[R035]Falta de apertura en un solo acto, cuando se trate de licitación en una etapa. "/>
        <s v="[R036]Deficiencias en la apertura. "/>
        <s v="[R037]Eliminación de ofertas que no corresponde por criterio formalista. "/>
        <s v="[R038]Falta disponibilidad de ofertas en el sistema de información. "/>
        <s v="[R039]Falta de una justificación clara para desestimar la (s) oferta (s). "/>
        <s v="[R040]Deficiencia en la evaluación de los oferentes. "/>
        <s v="[R041]Falta de explicación en los cuadros comparativos que expliquen la lógica aplicada. "/>
        <s v="[R042]Falta o deficiencias en los cuadros comparativos. "/>
        <s v="[R043]Deficiencias en los criterios de evaluación definidos. "/>
        <s v="[R044]Falta de verificación o acreditación del cumplimiento de los criterios. "/>
        <s v="[R045]Falta de comisiones de evaluación. "/>
        <s v="[R046]Falta de actas de evaluación o formalidad de las mismas (firmas faltantes). "/>
        <s v="[R047]Actas de evaluación no explicativas. "/>
        <s v="[R048]Falta de evaluación técnica o económica de la propuesta. "/>
        <s v="[R049]Deficiencias en la asignación de puntos en los factores o subfactores de evaluación."/>
        <s v="[R050]Declaración de licitación desierta sin justificación. "/>
        <s v="[R051]Rechazo de oferentes sin justificación. "/>
        <s v="[R052]Contratación directa sin justificación. "/>
        <s v="[R053]Vulneración principio igualdad de los oferentes. "/>
        <s v="[R054]Falta de acreditación de la causal “urgencia” en trato directo. "/>
        <s v="[R055]Falta o vigencia de acreditación de la causal “proveedor único”. "/>
        <s v="[R056]Falta de acreditación de la causal de trato directo de acuerdo al artículo 8 de la Ley 19.886 y artículo 10 del reglamento de la misma Ley. "/>
        <s v="[R057]Falta de acreditación de la “condición más ventajosa” fuera de convenio marco. "/>
        <s v="[R058]Se establecen requisitos que atenta contra la libre concurrencia de los oferentes. "/>
        <s v="[R059]Falta de respaldo de “oferta más conveniente”. "/>
        <s v="[R060]Falta de información a la DCCP de la condición de “oferta más conveniente”. "/>
        <s v="[R061]No se escoge la oferta más económica sin explicación o sin otros criterios. "/>
        <s v="[R062]Diferencias entre los criterios de elección y lo definido en las bases. "/>
        <s v="[R063]Falta de sujeción estricta a lo dispuesto en las bases. "/>
        <s v="[R064]Falta de cumplimiento de los plazos de evaluación y adjudicación. "/>
        <s v="[R065]Falta de oportunidad en la devolución oportuna de boletas de garantía de seriedad de la oferta. "/>
        <s v="[R066]Contrato adjudicado previo a la publicación de la adjudicación. "/>
        <s v="[R067]Errores en la imputación presupuestaria. "/>
        <s v="[R068]Faltan antecedentes para formalización. "/>
        <s v="[R069]Lentitud en la tramitación que infringe el principio de celeridad. "/>
        <s v="[R070]Falta de oportuna respuesta de solicitudes de información de empresas no adjudicadas."/>
        <s v="[R071]Inicio de los servicios o entrega de los bienes sin estar formalizada la aprobación del contrato. "/>
        <s v="[R072]Errores en los contratos. "/>
        <s v="[R073]Elaboración errónea de Contratos de suministros con cláusula de renovación automática, sin que se justifique o se defina en las bases o contrato o excede de una vez. "/>
        <s v="[R074]Falta de personería. "/>
        <s v="[R075]Órdenes de compra emitidas sin contrato firmado. "/>
        <s v="[R076]Órdenes de compra emitidas y no aceptadas por el proveedor. "/>
        <s v="[R077]Falta de publicación de los contratos en las plataformas que ChileCompra disponga para este efecto. "/>
        <s v="[R078]Demoras en la suscripción de los contratos."/>
        <s v="[R079]Pagos indebidos sin cumplimiento del contrato, entrega del bien o servicio. "/>
        <s v="[R080]Deficiencias administrativas en la entrega del anticipo. "/>
        <s v="[R081]Entrega de anticipos mayores a lo autorizado. "/>
        <s v="[R082]Entrega de anticipos con garantías que no cubren el total del monto anticipado. "/>
        <s v="[R083]Falta de recepción conforme e hitos de pago."/>
        <s v="[R084]Falta de constancia de la recepción de bienes ni de su conformidad. "/>
        <s v="[R085]Falta de responsable designado para la recepción de bienes o servicios."/>
        <s v="[R086]Falta de evaluación de los bienes o servicios adquiridos o falta de constancia de la misma."/>
        <s v="[R087]Falta segregación de funciones en el proceso de compras "/>
        <s v="[R088]Falta de seguimiento oportuno o deficiente definición del control y seguimiento. "/>
        <s v="[R089]Falta de plan de compra desagregado por vicerrectorias, facultades, carreras y proyectos. o este no se monitorea.  "/>
        <s v="[R091]Falta de publicación de acta de evaluación en el sistema, o dentro de esta del cuadro de evaluación de ofertas."/>
        <s v="[R092]Falta subir acta de adjudicación al portal. "/>
        <s v="[R093] Falta de respuesta o falta de oportunidad en la respuesta a las consultas en el proceso"/>
        <s v="[R094]Omisión de la resolución de adjudicación. "/>
        <s v="[R095]Deficiencias o falta de evaluación de la satisfacción del cliente interno de las compras y servicios."/>
      </sharedItems>
    </cacheField>
    <cacheField name="DesProceso" numFmtId="0">
      <sharedItems count="19">
        <s v="Inserción en los Procesos Organizacionales"/>
        <s v="Distribución de Claves "/>
        <s v="Definición de la Idoneidad del Personal "/>
        <s v="Especificaciones Técnicas "/>
        <s v="Determinación del Procedimiento de contratación "/>
        <s v="Elaboración, Aprobación, Publicación y Aclaración de Bases "/>
        <s v="Subida de Información al Sistema "/>
        <s v="Difusión de la Compra "/>
        <s v="Recepción de Ofertas "/>
        <s v="Garantías "/>
        <s v="Apertura"/>
        <s v="Evaluación"/>
        <s v="Elección Oferente "/>
        <s v="Formalización "/>
        <s v="Suscripción del Contrato"/>
        <s v="Pagos y Anticipos"/>
        <s v="Recepción Bienes o Servicios"/>
        <s v="Evaluaciones de Bienes o Servicios "/>
        <s v="Control y Seguimiento"/>
      </sharedItems>
    </cacheField>
    <cacheField name="DesEtapa" numFmtId="0">
      <sharedItems count="5">
        <s v="[SP01]Configuración del sistema de adquisiciones en la organización "/>
        <s v="[SP02]Preparación de la Compra"/>
        <s v="[SP03]Selección"/>
        <s v="[SP04]Adjudicación"/>
        <s v="[SP05] Ejecución y Seguimien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R001"/>
    <x v="0"/>
    <s v="E01"/>
    <x v="0"/>
    <x v="0"/>
    <x v="0"/>
  </r>
  <r>
    <s v="R002"/>
    <x v="1"/>
    <s v="E02"/>
    <x v="1"/>
    <x v="0"/>
    <x v="1"/>
  </r>
  <r>
    <s v="R003"/>
    <x v="2"/>
    <s v="E02"/>
    <x v="1"/>
    <x v="0"/>
    <x v="1"/>
  </r>
  <r>
    <s v="R004"/>
    <x v="3"/>
    <s v="E03"/>
    <x v="2"/>
    <x v="0"/>
    <x v="2"/>
  </r>
  <r>
    <s v="R005"/>
    <x v="4"/>
    <s v="E03"/>
    <x v="2"/>
    <x v="0"/>
    <x v="2"/>
  </r>
  <r>
    <s v="R006"/>
    <x v="5"/>
    <s v="E03"/>
    <x v="2"/>
    <x v="0"/>
    <x v="2"/>
  </r>
  <r>
    <s v="R007"/>
    <x v="6"/>
    <s v="E04"/>
    <x v="3"/>
    <x v="1"/>
    <x v="3"/>
  </r>
  <r>
    <s v="R008"/>
    <x v="7"/>
    <s v="E05"/>
    <x v="4"/>
    <x v="1"/>
    <x v="4"/>
  </r>
  <r>
    <s v="R009"/>
    <x v="8"/>
    <s v="E05"/>
    <x v="4"/>
    <x v="1"/>
    <x v="4"/>
  </r>
  <r>
    <s v="R006"/>
    <x v="9"/>
    <s v="E05"/>
    <x v="4"/>
    <x v="1"/>
    <x v="4"/>
  </r>
  <r>
    <s v="R010"/>
    <x v="10"/>
    <s v="E06"/>
    <x v="5"/>
    <x v="1"/>
    <x v="5"/>
  </r>
  <r>
    <s v="R011"/>
    <x v="11"/>
    <s v="E06"/>
    <x v="5"/>
    <x v="1"/>
    <x v="5"/>
  </r>
  <r>
    <s v="R012"/>
    <x v="12"/>
    <s v="E06"/>
    <x v="5"/>
    <x v="1"/>
    <x v="5"/>
  </r>
  <r>
    <s v="R013"/>
    <x v="13"/>
    <s v="E06"/>
    <x v="5"/>
    <x v="1"/>
    <x v="5"/>
  </r>
  <r>
    <s v="R014"/>
    <x v="14"/>
    <s v="E06"/>
    <x v="5"/>
    <x v="1"/>
    <x v="5"/>
  </r>
  <r>
    <s v="R015"/>
    <x v="15"/>
    <s v="E06"/>
    <x v="5"/>
    <x v="1"/>
    <x v="5"/>
  </r>
  <r>
    <s v="R016"/>
    <x v="16"/>
    <s v="E06"/>
    <x v="5"/>
    <x v="1"/>
    <x v="5"/>
  </r>
  <r>
    <s v="R017"/>
    <x v="17"/>
    <s v="E06"/>
    <x v="5"/>
    <x v="1"/>
    <x v="5"/>
  </r>
  <r>
    <s v="R018"/>
    <x v="18"/>
    <s v="E06"/>
    <x v="5"/>
    <x v="1"/>
    <x v="5"/>
  </r>
  <r>
    <s v="R019"/>
    <x v="19"/>
    <s v="E06"/>
    <x v="5"/>
    <x v="1"/>
    <x v="5"/>
  </r>
  <r>
    <s v="R020"/>
    <x v="20"/>
    <s v="E06"/>
    <x v="5"/>
    <x v="1"/>
    <x v="5"/>
  </r>
  <r>
    <s v="R021"/>
    <x v="21"/>
    <s v="E06"/>
    <x v="5"/>
    <x v="1"/>
    <x v="5"/>
  </r>
  <r>
    <s v="R022"/>
    <x v="22"/>
    <s v="E07"/>
    <x v="6"/>
    <x v="1"/>
    <x v="6"/>
  </r>
  <r>
    <s v="R023"/>
    <x v="23"/>
    <s v="E07"/>
    <x v="6"/>
    <x v="1"/>
    <x v="6"/>
  </r>
  <r>
    <s v="R024"/>
    <x v="24"/>
    <s v="E07"/>
    <x v="6"/>
    <x v="1"/>
    <x v="6"/>
  </r>
  <r>
    <s v="R025"/>
    <x v="25"/>
    <s v="E07"/>
    <x v="6"/>
    <x v="1"/>
    <x v="6"/>
  </r>
  <r>
    <s v="R026"/>
    <x v="26"/>
    <s v="E08"/>
    <x v="7"/>
    <x v="1"/>
    <x v="7"/>
  </r>
  <r>
    <s v="R027"/>
    <x v="27"/>
    <s v="E08"/>
    <x v="7"/>
    <x v="1"/>
    <x v="7"/>
  </r>
  <r>
    <s v="R028"/>
    <x v="28"/>
    <s v="E09"/>
    <x v="8"/>
    <x v="2"/>
    <x v="8"/>
  </r>
  <r>
    <s v="R029"/>
    <x v="29"/>
    <s v="E09"/>
    <x v="8"/>
    <x v="2"/>
    <x v="8"/>
  </r>
  <r>
    <s v="R030"/>
    <x v="30"/>
    <s v="E10"/>
    <x v="9"/>
    <x v="2"/>
    <x v="9"/>
  </r>
  <r>
    <s v="R031"/>
    <x v="31"/>
    <s v="E10"/>
    <x v="9"/>
    <x v="2"/>
    <x v="9"/>
  </r>
  <r>
    <s v="R032"/>
    <x v="32"/>
    <s v="E10"/>
    <x v="9"/>
    <x v="2"/>
    <x v="9"/>
  </r>
  <r>
    <s v="R033"/>
    <x v="33"/>
    <s v="E10"/>
    <x v="9"/>
    <x v="2"/>
    <x v="9"/>
  </r>
  <r>
    <s v="R034"/>
    <x v="34"/>
    <s v="E10"/>
    <x v="9"/>
    <x v="2"/>
    <x v="9"/>
  </r>
  <r>
    <s v="R035"/>
    <x v="35"/>
    <s v="E11"/>
    <x v="10"/>
    <x v="2"/>
    <x v="10"/>
  </r>
  <r>
    <s v="R036"/>
    <x v="36"/>
    <s v="E11"/>
    <x v="10"/>
    <x v="2"/>
    <x v="10"/>
  </r>
  <r>
    <s v="R037"/>
    <x v="37"/>
    <s v="E11"/>
    <x v="10"/>
    <x v="2"/>
    <x v="10"/>
  </r>
  <r>
    <s v="R038"/>
    <x v="38"/>
    <s v="E11"/>
    <x v="10"/>
    <x v="2"/>
    <x v="10"/>
  </r>
  <r>
    <s v="R039"/>
    <x v="39"/>
    <s v="E11"/>
    <x v="10"/>
    <x v="2"/>
    <x v="10"/>
  </r>
  <r>
    <s v="R040"/>
    <x v="40"/>
    <s v="E12"/>
    <x v="11"/>
    <x v="2"/>
    <x v="11"/>
  </r>
  <r>
    <s v="R041"/>
    <x v="41"/>
    <s v="E12"/>
    <x v="11"/>
    <x v="2"/>
    <x v="11"/>
  </r>
  <r>
    <s v="R042"/>
    <x v="42"/>
    <s v="E12"/>
    <x v="11"/>
    <x v="2"/>
    <x v="11"/>
  </r>
  <r>
    <s v="R043"/>
    <x v="43"/>
    <s v="E12"/>
    <x v="11"/>
    <x v="2"/>
    <x v="11"/>
  </r>
  <r>
    <s v="R044"/>
    <x v="44"/>
    <s v="E12"/>
    <x v="11"/>
    <x v="2"/>
    <x v="11"/>
  </r>
  <r>
    <s v="R045"/>
    <x v="45"/>
    <s v="E12"/>
    <x v="11"/>
    <x v="2"/>
    <x v="11"/>
  </r>
  <r>
    <s v="R046"/>
    <x v="46"/>
    <s v="E12"/>
    <x v="11"/>
    <x v="2"/>
    <x v="11"/>
  </r>
  <r>
    <s v="R047"/>
    <x v="47"/>
    <s v="E12"/>
    <x v="11"/>
    <x v="2"/>
    <x v="11"/>
  </r>
  <r>
    <s v="R048"/>
    <x v="48"/>
    <s v="E12"/>
    <x v="11"/>
    <x v="2"/>
    <x v="11"/>
  </r>
  <r>
    <s v="R049"/>
    <x v="49"/>
    <s v="E12"/>
    <x v="11"/>
    <x v="2"/>
    <x v="11"/>
  </r>
  <r>
    <s v="R024"/>
    <x v="50"/>
    <s v="E12"/>
    <x v="11"/>
    <x v="2"/>
    <x v="11"/>
  </r>
  <r>
    <s v="R050"/>
    <x v="51"/>
    <s v="E13"/>
    <x v="12"/>
    <x v="3"/>
    <x v="12"/>
  </r>
  <r>
    <s v="R051"/>
    <x v="52"/>
    <s v="E13"/>
    <x v="12"/>
    <x v="3"/>
    <x v="12"/>
  </r>
  <r>
    <s v="R052"/>
    <x v="53"/>
    <s v="E13"/>
    <x v="12"/>
    <x v="3"/>
    <x v="12"/>
  </r>
  <r>
    <s v="R053"/>
    <x v="54"/>
    <s v="E13"/>
    <x v="12"/>
    <x v="3"/>
    <x v="12"/>
  </r>
  <r>
    <s v="R054"/>
    <x v="55"/>
    <s v="E13"/>
    <x v="12"/>
    <x v="3"/>
    <x v="12"/>
  </r>
  <r>
    <s v="R055"/>
    <x v="56"/>
    <s v="E13"/>
    <x v="12"/>
    <x v="3"/>
    <x v="12"/>
  </r>
  <r>
    <s v="R056"/>
    <x v="57"/>
    <s v="E13"/>
    <x v="12"/>
    <x v="3"/>
    <x v="12"/>
  </r>
  <r>
    <s v="R057"/>
    <x v="58"/>
    <s v="E13"/>
    <x v="12"/>
    <x v="3"/>
    <x v="12"/>
  </r>
  <r>
    <s v="R058"/>
    <x v="59"/>
    <s v="E13"/>
    <x v="12"/>
    <x v="3"/>
    <x v="12"/>
  </r>
  <r>
    <s v="R059"/>
    <x v="60"/>
    <s v="E13"/>
    <x v="12"/>
    <x v="3"/>
    <x v="12"/>
  </r>
  <r>
    <s v="R060"/>
    <x v="61"/>
    <s v="E13"/>
    <x v="12"/>
    <x v="3"/>
    <x v="12"/>
  </r>
  <r>
    <s v="R061"/>
    <x v="62"/>
    <s v="E13"/>
    <x v="12"/>
    <x v="3"/>
    <x v="12"/>
  </r>
  <r>
    <s v="R062"/>
    <x v="63"/>
    <s v="E13"/>
    <x v="12"/>
    <x v="3"/>
    <x v="12"/>
  </r>
  <r>
    <s v="R024"/>
    <x v="64"/>
    <s v="E13"/>
    <x v="12"/>
    <x v="3"/>
    <x v="12"/>
  </r>
  <r>
    <s v="R063"/>
    <x v="65"/>
    <s v="E13"/>
    <x v="12"/>
    <x v="3"/>
    <x v="12"/>
  </r>
  <r>
    <s v="R064"/>
    <x v="66"/>
    <s v="E13"/>
    <x v="12"/>
    <x v="3"/>
    <x v="12"/>
  </r>
  <r>
    <s v="R065"/>
    <x v="67"/>
    <s v="E13"/>
    <x v="12"/>
    <x v="3"/>
    <x v="12"/>
  </r>
  <r>
    <s v="R029"/>
    <x v="68"/>
    <s v="E13"/>
    <x v="12"/>
    <x v="3"/>
    <x v="12"/>
  </r>
  <r>
    <s v="R066"/>
    <x v="69"/>
    <s v="E14"/>
    <x v="13"/>
    <x v="3"/>
    <x v="13"/>
  </r>
  <r>
    <s v="R025"/>
    <x v="70"/>
    <s v="E14"/>
    <x v="13"/>
    <x v="3"/>
    <x v="13"/>
  </r>
  <r>
    <s v="R067"/>
    <x v="71"/>
    <s v="E14"/>
    <x v="13"/>
    <x v="3"/>
    <x v="13"/>
  </r>
  <r>
    <s v="R068"/>
    <x v="72"/>
    <s v="E14"/>
    <x v="13"/>
    <x v="3"/>
    <x v="13"/>
  </r>
  <r>
    <s v="R069"/>
    <x v="73"/>
    <s v="E14"/>
    <x v="13"/>
    <x v="3"/>
    <x v="13"/>
  </r>
  <r>
    <s v="R070"/>
    <x v="74"/>
    <s v="E14"/>
    <x v="13"/>
    <x v="3"/>
    <x v="13"/>
  </r>
  <r>
    <s v="R071"/>
    <x v="75"/>
    <s v="E15"/>
    <x v="14"/>
    <x v="3"/>
    <x v="14"/>
  </r>
  <r>
    <s v="R072"/>
    <x v="76"/>
    <s v="E15"/>
    <x v="14"/>
    <x v="3"/>
    <x v="14"/>
  </r>
  <r>
    <s v="R073"/>
    <x v="77"/>
    <s v="E15"/>
    <x v="14"/>
    <x v="3"/>
    <x v="14"/>
  </r>
  <r>
    <s v="R074"/>
    <x v="78"/>
    <s v="E15"/>
    <x v="14"/>
    <x v="3"/>
    <x v="14"/>
  </r>
  <r>
    <s v="R075"/>
    <x v="79"/>
    <s v="E15"/>
    <x v="14"/>
    <x v="3"/>
    <x v="14"/>
  </r>
  <r>
    <s v="R076"/>
    <x v="80"/>
    <s v="E15"/>
    <x v="14"/>
    <x v="3"/>
    <x v="14"/>
  </r>
  <r>
    <s v="R077"/>
    <x v="81"/>
    <s v="E15"/>
    <x v="14"/>
    <x v="3"/>
    <x v="14"/>
  </r>
  <r>
    <s v="R078"/>
    <x v="82"/>
    <s v="E15"/>
    <x v="14"/>
    <x v="3"/>
    <x v="14"/>
  </r>
  <r>
    <s v="R079"/>
    <x v="83"/>
    <s v="E16"/>
    <x v="15"/>
    <x v="4"/>
    <x v="15"/>
  </r>
  <r>
    <s v="R080"/>
    <x v="84"/>
    <s v="E16"/>
    <x v="15"/>
    <x v="4"/>
    <x v="15"/>
  </r>
  <r>
    <s v="R081"/>
    <x v="85"/>
    <s v="E16"/>
    <x v="15"/>
    <x v="4"/>
    <x v="15"/>
  </r>
  <r>
    <s v="R082"/>
    <x v="86"/>
    <s v="E16"/>
    <x v="15"/>
    <x v="4"/>
    <x v="15"/>
  </r>
  <r>
    <s v="R083"/>
    <x v="87"/>
    <s v="E16"/>
    <x v="15"/>
    <x v="4"/>
    <x v="15"/>
  </r>
  <r>
    <s v="R084"/>
    <x v="88"/>
    <s v="E17"/>
    <x v="16"/>
    <x v="4"/>
    <x v="16"/>
  </r>
  <r>
    <s v="R085"/>
    <x v="89"/>
    <s v="E17"/>
    <x v="16"/>
    <x v="4"/>
    <x v="16"/>
  </r>
  <r>
    <s v="R086"/>
    <x v="90"/>
    <s v="E18"/>
    <x v="17"/>
    <x v="4"/>
    <x v="17"/>
  </r>
  <r>
    <s v="R087"/>
    <x v="91"/>
    <s v="E19"/>
    <x v="18"/>
    <x v="4"/>
    <x v="18"/>
  </r>
  <r>
    <s v="R088"/>
    <x v="92"/>
    <s v="E19"/>
    <x v="18"/>
    <x v="4"/>
    <x v="18"/>
  </r>
  <r>
    <s v="R086"/>
    <x v="93"/>
    <s v="E19"/>
    <x v="18"/>
    <x v="4"/>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s v="R001"/>
    <x v="0"/>
    <x v="0"/>
    <x v="0"/>
  </r>
  <r>
    <x v="1"/>
    <x v="1"/>
    <s v="R001"/>
    <x v="0"/>
    <x v="0"/>
    <x v="0"/>
  </r>
  <r>
    <x v="2"/>
    <x v="2"/>
    <s v="R001"/>
    <x v="0"/>
    <x v="0"/>
    <x v="0"/>
  </r>
  <r>
    <x v="3"/>
    <x v="3"/>
    <s v="R002"/>
    <x v="1"/>
    <x v="1"/>
    <x v="0"/>
  </r>
  <r>
    <x v="4"/>
    <x v="4"/>
    <s v="R002"/>
    <x v="1"/>
    <x v="1"/>
    <x v="0"/>
  </r>
  <r>
    <x v="5"/>
    <x v="5"/>
    <s v="R002"/>
    <x v="1"/>
    <x v="1"/>
    <x v="0"/>
  </r>
  <r>
    <x v="6"/>
    <x v="6"/>
    <s v="R002"/>
    <x v="1"/>
    <x v="1"/>
    <x v="0"/>
  </r>
  <r>
    <x v="7"/>
    <x v="7"/>
    <s v="R003"/>
    <x v="2"/>
    <x v="1"/>
    <x v="0"/>
  </r>
  <r>
    <x v="8"/>
    <x v="8"/>
    <s v="R003"/>
    <x v="2"/>
    <x v="1"/>
    <x v="0"/>
  </r>
  <r>
    <x v="9"/>
    <x v="9"/>
    <s v="R003"/>
    <x v="2"/>
    <x v="1"/>
    <x v="0"/>
  </r>
  <r>
    <x v="10"/>
    <x v="10"/>
    <s v="R004"/>
    <x v="3"/>
    <x v="2"/>
    <x v="0"/>
  </r>
  <r>
    <x v="11"/>
    <x v="11"/>
    <s v="R004"/>
    <x v="3"/>
    <x v="2"/>
    <x v="0"/>
  </r>
  <r>
    <x v="12"/>
    <x v="12"/>
    <s v="R004"/>
    <x v="3"/>
    <x v="2"/>
    <x v="0"/>
  </r>
  <r>
    <x v="13"/>
    <x v="13"/>
    <s v="R005"/>
    <x v="4"/>
    <x v="2"/>
    <x v="0"/>
  </r>
  <r>
    <x v="14"/>
    <x v="14"/>
    <s v="R006"/>
    <x v="5"/>
    <x v="0"/>
    <x v="1"/>
  </r>
  <r>
    <x v="15"/>
    <x v="15"/>
    <s v="R007"/>
    <x v="6"/>
    <x v="3"/>
    <x v="1"/>
  </r>
  <r>
    <x v="16"/>
    <x v="16"/>
    <s v="R007"/>
    <x v="6"/>
    <x v="3"/>
    <x v="1"/>
  </r>
  <r>
    <x v="17"/>
    <x v="17"/>
    <s v="R007"/>
    <x v="6"/>
    <x v="3"/>
    <x v="1"/>
  </r>
  <r>
    <x v="18"/>
    <x v="18"/>
    <s v="R008"/>
    <x v="7"/>
    <x v="4"/>
    <x v="1"/>
  </r>
  <r>
    <x v="19"/>
    <x v="19"/>
    <s v="R008"/>
    <x v="7"/>
    <x v="4"/>
    <x v="1"/>
  </r>
  <r>
    <x v="20"/>
    <x v="20"/>
    <s v="R008"/>
    <x v="7"/>
    <x v="4"/>
    <x v="1"/>
  </r>
  <r>
    <x v="21"/>
    <x v="21"/>
    <s v="R090"/>
    <x v="8"/>
    <x v="4"/>
    <x v="1"/>
  </r>
  <r>
    <x v="22"/>
    <x v="22"/>
    <s v="R009"/>
    <x v="9"/>
    <x v="4"/>
    <x v="1"/>
  </r>
  <r>
    <x v="23"/>
    <x v="23"/>
    <s v="R010"/>
    <x v="10"/>
    <x v="5"/>
    <x v="1"/>
  </r>
  <r>
    <x v="24"/>
    <x v="24"/>
    <s v="R010"/>
    <x v="10"/>
    <x v="5"/>
    <x v="1"/>
  </r>
  <r>
    <x v="25"/>
    <x v="25"/>
    <s v="R011"/>
    <x v="11"/>
    <x v="5"/>
    <x v="1"/>
  </r>
  <r>
    <x v="26"/>
    <x v="26"/>
    <s v="R011"/>
    <x v="11"/>
    <x v="5"/>
    <x v="1"/>
  </r>
  <r>
    <x v="27"/>
    <x v="27"/>
    <s v="R012"/>
    <x v="12"/>
    <x v="5"/>
    <x v="1"/>
  </r>
  <r>
    <x v="28"/>
    <x v="28"/>
    <s v="R012"/>
    <x v="12"/>
    <x v="5"/>
    <x v="1"/>
  </r>
  <r>
    <x v="29"/>
    <x v="29"/>
    <s v="R012"/>
    <x v="12"/>
    <x v="5"/>
    <x v="1"/>
  </r>
  <r>
    <x v="30"/>
    <x v="30"/>
    <s v="R012"/>
    <x v="12"/>
    <x v="5"/>
    <x v="1"/>
  </r>
  <r>
    <x v="31"/>
    <x v="31"/>
    <s v="R012"/>
    <x v="12"/>
    <x v="5"/>
    <x v="1"/>
  </r>
  <r>
    <x v="32"/>
    <x v="32"/>
    <s v="R012"/>
    <x v="12"/>
    <x v="5"/>
    <x v="1"/>
  </r>
  <r>
    <x v="33"/>
    <x v="33"/>
    <s v="R012"/>
    <x v="12"/>
    <x v="5"/>
    <x v="1"/>
  </r>
  <r>
    <x v="34"/>
    <x v="34"/>
    <s v="R012"/>
    <x v="12"/>
    <x v="5"/>
    <x v="1"/>
  </r>
  <r>
    <x v="35"/>
    <x v="35"/>
    <s v="R012"/>
    <x v="12"/>
    <x v="5"/>
    <x v="1"/>
  </r>
  <r>
    <x v="36"/>
    <x v="36"/>
    <s v="R013"/>
    <x v="13"/>
    <x v="5"/>
    <x v="1"/>
  </r>
  <r>
    <x v="37"/>
    <x v="37"/>
    <s v="R014"/>
    <x v="14"/>
    <x v="5"/>
    <x v="1"/>
  </r>
  <r>
    <x v="38"/>
    <x v="38"/>
    <s v="R014"/>
    <x v="14"/>
    <x v="5"/>
    <x v="1"/>
  </r>
  <r>
    <x v="39"/>
    <x v="39"/>
    <s v="R015"/>
    <x v="15"/>
    <x v="5"/>
    <x v="1"/>
  </r>
  <r>
    <x v="40"/>
    <x v="40"/>
    <s v="R016"/>
    <x v="16"/>
    <x v="5"/>
    <x v="1"/>
  </r>
  <r>
    <x v="41"/>
    <x v="41"/>
    <s v="R017"/>
    <x v="17"/>
    <x v="5"/>
    <x v="1"/>
  </r>
  <r>
    <x v="42"/>
    <x v="42"/>
    <s v="R018"/>
    <x v="18"/>
    <x v="5"/>
    <x v="1"/>
  </r>
  <r>
    <x v="43"/>
    <x v="43"/>
    <s v="R019"/>
    <x v="19"/>
    <x v="5"/>
    <x v="1"/>
  </r>
  <r>
    <x v="44"/>
    <x v="44"/>
    <s v="R020"/>
    <x v="20"/>
    <x v="5"/>
    <x v="1"/>
  </r>
  <r>
    <x v="45"/>
    <x v="45"/>
    <s v="R021"/>
    <x v="21"/>
    <x v="5"/>
    <x v="1"/>
  </r>
  <r>
    <x v="46"/>
    <x v="46"/>
    <s v="R021"/>
    <x v="21"/>
    <x v="5"/>
    <x v="1"/>
  </r>
  <r>
    <x v="47"/>
    <x v="47"/>
    <s v="R022"/>
    <x v="22"/>
    <x v="6"/>
    <x v="1"/>
  </r>
  <r>
    <x v="48"/>
    <x v="48"/>
    <s v="R022"/>
    <x v="22"/>
    <x v="6"/>
    <x v="1"/>
  </r>
  <r>
    <x v="49"/>
    <x v="49"/>
    <s v="R022"/>
    <x v="22"/>
    <x v="6"/>
    <x v="1"/>
  </r>
  <r>
    <x v="50"/>
    <x v="50"/>
    <s v="R023"/>
    <x v="23"/>
    <x v="6"/>
    <x v="1"/>
  </r>
  <r>
    <x v="51"/>
    <x v="51"/>
    <s v="R026"/>
    <x v="24"/>
    <x v="7"/>
    <x v="1"/>
  </r>
  <r>
    <x v="52"/>
    <x v="52"/>
    <s v="R027"/>
    <x v="25"/>
    <x v="7"/>
    <x v="1"/>
  </r>
  <r>
    <x v="53"/>
    <x v="53"/>
    <s v="R028"/>
    <x v="26"/>
    <x v="8"/>
    <x v="2"/>
  </r>
  <r>
    <x v="54"/>
    <x v="54"/>
    <s v="R028"/>
    <x v="26"/>
    <x v="8"/>
    <x v="2"/>
  </r>
  <r>
    <x v="55"/>
    <x v="55"/>
    <s v="R028"/>
    <x v="26"/>
    <x v="8"/>
    <x v="2"/>
  </r>
  <r>
    <x v="56"/>
    <x v="56"/>
    <s v="R029"/>
    <x v="27"/>
    <x v="8"/>
    <x v="2"/>
  </r>
  <r>
    <x v="57"/>
    <x v="57"/>
    <s v="R030"/>
    <x v="28"/>
    <x v="9"/>
    <x v="2"/>
  </r>
  <r>
    <x v="58"/>
    <x v="58"/>
    <s v="R031"/>
    <x v="29"/>
    <x v="9"/>
    <x v="2"/>
  </r>
  <r>
    <x v="59"/>
    <x v="59"/>
    <s v="R032"/>
    <x v="30"/>
    <x v="9"/>
    <x v="2"/>
  </r>
  <r>
    <x v="60"/>
    <x v="60"/>
    <s v="R033"/>
    <x v="31"/>
    <x v="9"/>
    <x v="2"/>
  </r>
  <r>
    <x v="61"/>
    <x v="61"/>
    <s v="R034"/>
    <x v="32"/>
    <x v="9"/>
    <x v="2"/>
  </r>
  <r>
    <x v="62"/>
    <x v="62"/>
    <s v="R035"/>
    <x v="33"/>
    <x v="10"/>
    <x v="2"/>
  </r>
  <r>
    <x v="63"/>
    <x v="63"/>
    <s v="R036"/>
    <x v="34"/>
    <x v="10"/>
    <x v="2"/>
  </r>
  <r>
    <x v="64"/>
    <x v="64"/>
    <s v="R037"/>
    <x v="35"/>
    <x v="10"/>
    <x v="2"/>
  </r>
  <r>
    <x v="65"/>
    <x v="65"/>
    <s v="R038"/>
    <x v="36"/>
    <x v="10"/>
    <x v="2"/>
  </r>
  <r>
    <x v="66"/>
    <x v="66"/>
    <s v="R039"/>
    <x v="37"/>
    <x v="10"/>
    <x v="2"/>
  </r>
  <r>
    <x v="67"/>
    <x v="67"/>
    <s v="R040"/>
    <x v="38"/>
    <x v="11"/>
    <x v="2"/>
  </r>
  <r>
    <x v="68"/>
    <x v="68"/>
    <s v="R041"/>
    <x v="39"/>
    <x v="11"/>
    <x v="2"/>
  </r>
  <r>
    <x v="69"/>
    <x v="69"/>
    <s v="R042"/>
    <x v="40"/>
    <x v="11"/>
    <x v="2"/>
  </r>
  <r>
    <x v="70"/>
    <x v="70"/>
    <s v="R043"/>
    <x v="41"/>
    <x v="11"/>
    <x v="2"/>
  </r>
  <r>
    <x v="71"/>
    <x v="71"/>
    <s v="R044"/>
    <x v="42"/>
    <x v="11"/>
    <x v="2"/>
  </r>
  <r>
    <x v="72"/>
    <x v="72"/>
    <s v="R045"/>
    <x v="43"/>
    <x v="11"/>
    <x v="2"/>
  </r>
  <r>
    <x v="73"/>
    <x v="73"/>
    <s v="R046"/>
    <x v="44"/>
    <x v="11"/>
    <x v="2"/>
  </r>
  <r>
    <x v="74"/>
    <x v="74"/>
    <s v="R047"/>
    <x v="45"/>
    <x v="11"/>
    <x v="2"/>
  </r>
  <r>
    <x v="75"/>
    <x v="75"/>
    <s v="R048"/>
    <x v="46"/>
    <x v="11"/>
    <x v="2"/>
  </r>
  <r>
    <x v="76"/>
    <x v="76"/>
    <s v="R049"/>
    <x v="47"/>
    <x v="11"/>
    <x v="2"/>
  </r>
  <r>
    <x v="77"/>
    <x v="77"/>
    <s v="R050"/>
    <x v="48"/>
    <x v="12"/>
    <x v="3"/>
  </r>
  <r>
    <x v="78"/>
    <x v="78"/>
    <s v="R051"/>
    <x v="49"/>
    <x v="12"/>
    <x v="3"/>
  </r>
  <r>
    <x v="79"/>
    <x v="79"/>
    <s v="R052"/>
    <x v="50"/>
    <x v="12"/>
    <x v="3"/>
  </r>
  <r>
    <x v="80"/>
    <x v="80"/>
    <s v="R053"/>
    <x v="51"/>
    <x v="12"/>
    <x v="3"/>
  </r>
  <r>
    <x v="81"/>
    <x v="81"/>
    <s v="R054"/>
    <x v="52"/>
    <x v="12"/>
    <x v="3"/>
  </r>
  <r>
    <x v="82"/>
    <x v="82"/>
    <s v="R055"/>
    <x v="53"/>
    <x v="12"/>
    <x v="3"/>
  </r>
  <r>
    <x v="83"/>
    <x v="83"/>
    <s v="R056"/>
    <x v="54"/>
    <x v="12"/>
    <x v="3"/>
  </r>
  <r>
    <x v="84"/>
    <x v="84"/>
    <s v="R057"/>
    <x v="55"/>
    <x v="12"/>
    <x v="3"/>
  </r>
  <r>
    <x v="85"/>
    <x v="85"/>
    <s v="R058"/>
    <x v="56"/>
    <x v="12"/>
    <x v="3"/>
  </r>
  <r>
    <x v="86"/>
    <x v="86"/>
    <s v="R059"/>
    <x v="57"/>
    <x v="12"/>
    <x v="3"/>
  </r>
  <r>
    <x v="87"/>
    <x v="87"/>
    <s v="R060"/>
    <x v="58"/>
    <x v="12"/>
    <x v="3"/>
  </r>
  <r>
    <x v="88"/>
    <x v="88"/>
    <s v="R061"/>
    <x v="59"/>
    <x v="12"/>
    <x v="3"/>
  </r>
  <r>
    <x v="89"/>
    <x v="89"/>
    <s v="R062"/>
    <x v="60"/>
    <x v="12"/>
    <x v="3"/>
  </r>
  <r>
    <x v="90"/>
    <x v="90"/>
    <s v="R063"/>
    <x v="61"/>
    <x v="12"/>
    <x v="3"/>
  </r>
  <r>
    <x v="91"/>
    <x v="91"/>
    <s v="R064"/>
    <x v="62"/>
    <x v="12"/>
    <x v="3"/>
  </r>
  <r>
    <x v="92"/>
    <x v="92"/>
    <s v="R065"/>
    <x v="63"/>
    <x v="12"/>
    <x v="3"/>
  </r>
  <r>
    <x v="93"/>
    <x v="93"/>
    <s v="R066"/>
    <x v="64"/>
    <x v="13"/>
    <x v="3"/>
  </r>
  <r>
    <x v="94"/>
    <x v="94"/>
    <s v="R067"/>
    <x v="65"/>
    <x v="13"/>
    <x v="3"/>
  </r>
  <r>
    <x v="95"/>
    <x v="95"/>
    <s v="R068"/>
    <x v="66"/>
    <x v="13"/>
    <x v="3"/>
  </r>
  <r>
    <x v="96"/>
    <x v="96"/>
    <s v="R069"/>
    <x v="67"/>
    <x v="13"/>
    <x v="3"/>
  </r>
  <r>
    <x v="97"/>
    <x v="97"/>
    <s v="R070"/>
    <x v="68"/>
    <x v="13"/>
    <x v="3"/>
  </r>
  <r>
    <x v="98"/>
    <x v="98"/>
    <s v="R071"/>
    <x v="69"/>
    <x v="14"/>
    <x v="3"/>
  </r>
  <r>
    <x v="99"/>
    <x v="99"/>
    <s v="R072"/>
    <x v="70"/>
    <x v="14"/>
    <x v="3"/>
  </r>
  <r>
    <x v="100"/>
    <x v="100"/>
    <s v="R073"/>
    <x v="71"/>
    <x v="14"/>
    <x v="3"/>
  </r>
  <r>
    <x v="101"/>
    <x v="101"/>
    <s v="R074"/>
    <x v="72"/>
    <x v="14"/>
    <x v="3"/>
  </r>
  <r>
    <x v="102"/>
    <x v="102"/>
    <s v="R075"/>
    <x v="73"/>
    <x v="14"/>
    <x v="3"/>
  </r>
  <r>
    <x v="103"/>
    <x v="103"/>
    <s v="R076"/>
    <x v="74"/>
    <x v="14"/>
    <x v="3"/>
  </r>
  <r>
    <x v="104"/>
    <x v="104"/>
    <s v="R077"/>
    <x v="75"/>
    <x v="14"/>
    <x v="3"/>
  </r>
  <r>
    <x v="105"/>
    <x v="105"/>
    <s v="R078"/>
    <x v="76"/>
    <x v="14"/>
    <x v="3"/>
  </r>
  <r>
    <x v="106"/>
    <x v="106"/>
    <s v="R079"/>
    <x v="77"/>
    <x v="15"/>
    <x v="4"/>
  </r>
  <r>
    <x v="107"/>
    <x v="107"/>
    <s v="R080"/>
    <x v="78"/>
    <x v="15"/>
    <x v="4"/>
  </r>
  <r>
    <x v="108"/>
    <x v="108"/>
    <s v="R081"/>
    <x v="79"/>
    <x v="15"/>
    <x v="4"/>
  </r>
  <r>
    <x v="109"/>
    <x v="109"/>
    <s v="R082"/>
    <x v="80"/>
    <x v="15"/>
    <x v="4"/>
  </r>
  <r>
    <x v="110"/>
    <x v="110"/>
    <s v="R083"/>
    <x v="81"/>
    <x v="15"/>
    <x v="4"/>
  </r>
  <r>
    <x v="111"/>
    <x v="111"/>
    <s v="R084"/>
    <x v="82"/>
    <x v="16"/>
    <x v="4"/>
  </r>
  <r>
    <x v="112"/>
    <x v="112"/>
    <s v="R085"/>
    <x v="83"/>
    <x v="16"/>
    <x v="4"/>
  </r>
  <r>
    <x v="113"/>
    <x v="113"/>
    <s v="R086"/>
    <x v="84"/>
    <x v="17"/>
    <x v="4"/>
  </r>
  <r>
    <x v="114"/>
    <x v="114"/>
    <s v="R087"/>
    <x v="85"/>
    <x v="18"/>
    <x v="4"/>
  </r>
  <r>
    <x v="115"/>
    <x v="115"/>
    <s v="R088"/>
    <x v="86"/>
    <x v="18"/>
    <x v="4"/>
  </r>
  <r>
    <x v="116"/>
    <x v="116"/>
    <s v="R089"/>
    <x v="87"/>
    <x v="4"/>
    <x v="1"/>
  </r>
  <r>
    <x v="117"/>
    <x v="117"/>
    <s v="R089"/>
    <x v="87"/>
    <x v="4"/>
    <x v="1"/>
  </r>
  <r>
    <x v="118"/>
    <x v="118"/>
    <s v="R089"/>
    <x v="87"/>
    <x v="4"/>
    <x v="1"/>
  </r>
  <r>
    <x v="119"/>
    <x v="119"/>
    <s v="R089"/>
    <x v="87"/>
    <x v="4"/>
    <x v="1"/>
  </r>
  <r>
    <x v="120"/>
    <x v="120"/>
    <s v="R091"/>
    <x v="88"/>
    <x v="11"/>
    <x v="2"/>
  </r>
  <r>
    <x v="121"/>
    <x v="121"/>
    <s v="R092"/>
    <x v="89"/>
    <x v="12"/>
    <x v="3"/>
  </r>
  <r>
    <x v="122"/>
    <x v="122"/>
    <s v="R093"/>
    <x v="90"/>
    <x v="12"/>
    <x v="3"/>
  </r>
  <r>
    <x v="123"/>
    <x v="123"/>
    <s v="R094"/>
    <x v="91"/>
    <x v="13"/>
    <x v="3"/>
  </r>
  <r>
    <x v="124"/>
    <x v="124"/>
    <s v="R095"/>
    <x v="92"/>
    <x v="1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A32BA-055B-4C72-B675-F16B95F2B538}" name="TablaDinámica3" cacheId="2"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location ref="A3:A37" firstHeaderRow="1" firstDataRow="1" firstDataCol="1"/>
  <pivotFields count="6">
    <pivotField showAll="0"/>
    <pivotField axis="axisRow" showAll="0">
      <items count="95">
        <item x="0"/>
        <item x="1"/>
        <item x="2"/>
        <item x="3"/>
        <item x="4"/>
        <item x="5"/>
        <item x="9"/>
        <item x="6"/>
        <item x="7"/>
        <item x="8"/>
        <item x="10"/>
        <item x="11"/>
        <item x="12"/>
        <item x="13"/>
        <item x="14"/>
        <item x="15"/>
        <item x="16"/>
        <item x="17"/>
        <item x="18"/>
        <item x="19"/>
        <item x="20"/>
        <item x="21"/>
        <item x="22"/>
        <item x="23"/>
        <item x="50"/>
        <item x="64"/>
        <item x="24"/>
        <item x="70"/>
        <item x="25"/>
        <item x="26"/>
        <item x="27"/>
        <item x="28"/>
        <item x="68"/>
        <item x="29"/>
        <item x="30"/>
        <item x="31"/>
        <item x="32"/>
        <item x="33"/>
        <item x="34"/>
        <item x="35"/>
        <item x="36"/>
        <item x="37"/>
        <item x="38"/>
        <item x="39"/>
        <item x="40"/>
        <item x="41"/>
        <item x="42"/>
        <item x="43"/>
        <item x="44"/>
        <item x="45"/>
        <item x="46"/>
        <item x="47"/>
        <item x="48"/>
        <item x="49"/>
        <item x="51"/>
        <item x="52"/>
        <item x="53"/>
        <item x="54"/>
        <item x="55"/>
        <item x="56"/>
        <item x="57"/>
        <item x="58"/>
        <item x="59"/>
        <item x="60"/>
        <item x="61"/>
        <item x="62"/>
        <item x="63"/>
        <item x="65"/>
        <item x="66"/>
        <item x="67"/>
        <item x="69"/>
        <item x="71"/>
        <item x="72"/>
        <item x="73"/>
        <item x="74"/>
        <item x="75"/>
        <item x="76"/>
        <item x="77"/>
        <item x="78"/>
        <item x="79"/>
        <item x="80"/>
        <item x="81"/>
        <item x="82"/>
        <item x="83"/>
        <item x="84"/>
        <item x="85"/>
        <item x="86"/>
        <item x="87"/>
        <item x="88"/>
        <item x="89"/>
        <item x="93"/>
        <item x="90"/>
        <item x="91"/>
        <item x="92"/>
        <item t="default"/>
      </items>
    </pivotField>
    <pivotField showAll="0"/>
    <pivotField axis="axisRow" showAll="0">
      <items count="20">
        <item sd="0" x="10"/>
        <item sd="0" x="18"/>
        <item sd="0" x="2"/>
        <item x="4"/>
        <item sd="0" x="7"/>
        <item sd="0" x="1"/>
        <item sd="0" x="5"/>
        <item sd="0" x="12"/>
        <item sd="0" x="3"/>
        <item sd="0" x="11"/>
        <item sd="0" x="17"/>
        <item sd="0" x="13"/>
        <item sd="0" x="9"/>
        <item sd="0" x="0"/>
        <item x="15"/>
        <item sd="0" x="16"/>
        <item sd="0" x="8"/>
        <item sd="0" x="6"/>
        <item sd="0" x="14"/>
        <item t="default"/>
      </items>
    </pivotField>
    <pivotField axis="axisRow" showAll="0">
      <items count="6">
        <item x="0"/>
        <item x="1"/>
        <item x="2"/>
        <item x="3"/>
        <item x="4"/>
        <item t="default"/>
      </items>
    </pivotField>
    <pivotField axis="axisRow" showAll="0">
      <items count="20">
        <item x="7"/>
        <item x="16"/>
        <item x="1"/>
        <item x="6"/>
        <item x="0"/>
        <item x="18"/>
        <item x="15"/>
        <item x="12"/>
        <item x="11"/>
        <item x="8"/>
        <item n="Como se " x="5"/>
        <item x="2"/>
        <item x="17"/>
        <item x="14"/>
        <item x="10"/>
        <item x="4"/>
        <item x="3"/>
        <item x="13"/>
        <item sd="0" x="9"/>
        <item t="default"/>
      </items>
    </pivotField>
  </pivotFields>
  <rowFields count="4">
    <field x="4"/>
    <field x="3"/>
    <field x="5"/>
    <field x="1"/>
  </rowFields>
  <rowItems count="34">
    <i>
      <x/>
    </i>
    <i r="1">
      <x v="2"/>
    </i>
    <i r="1">
      <x v="5"/>
    </i>
    <i r="1">
      <x v="13"/>
    </i>
    <i>
      <x v="1"/>
    </i>
    <i r="1">
      <x v="3"/>
    </i>
    <i r="2">
      <x v="15"/>
    </i>
    <i r="3">
      <x v="6"/>
    </i>
    <i r="3">
      <x v="8"/>
    </i>
    <i r="3">
      <x v="9"/>
    </i>
    <i r="1">
      <x v="4"/>
    </i>
    <i r="1">
      <x v="6"/>
    </i>
    <i r="1">
      <x v="8"/>
    </i>
    <i r="1">
      <x v="17"/>
    </i>
    <i>
      <x v="2"/>
    </i>
    <i r="1">
      <x/>
    </i>
    <i r="1">
      <x v="9"/>
    </i>
    <i r="1">
      <x v="12"/>
    </i>
    <i r="1">
      <x v="16"/>
    </i>
    <i>
      <x v="3"/>
    </i>
    <i r="1">
      <x v="7"/>
    </i>
    <i r="1">
      <x v="11"/>
    </i>
    <i r="1">
      <x v="18"/>
    </i>
    <i>
      <x v="4"/>
    </i>
    <i r="1">
      <x v="1"/>
    </i>
    <i r="1">
      <x v="10"/>
    </i>
    <i r="1">
      <x v="14"/>
    </i>
    <i r="2">
      <x v="6"/>
    </i>
    <i r="3">
      <x v="83"/>
    </i>
    <i r="3">
      <x v="84"/>
    </i>
    <i r="3">
      <x v="85"/>
    </i>
    <i r="3">
      <x v="86"/>
    </i>
    <i r="3">
      <x v="87"/>
    </i>
    <i r="1">
      <x v="1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822DE-58C3-4D52-8A28-ACAC71A7139B}" name="TablaDinámica7" cacheId="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D218" firstHeaderRow="1" firstDataRow="1" firstDataCol="4"/>
  <pivotFields count="6">
    <pivotField showAll="0">
      <items count="126">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1"/>
        <item x="120"/>
        <item x="121"/>
        <item x="122"/>
        <item x="123"/>
        <item x="124"/>
        <item t="default"/>
      </items>
    </pivotField>
    <pivotField axis="axisRow" outline="0" showAll="0">
      <items count="126">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1"/>
        <item x="120"/>
        <item x="121"/>
        <item x="122"/>
        <item x="123"/>
        <item x="124"/>
        <item t="default"/>
      </items>
      <extLst>
        <ext xmlns:x14="http://schemas.microsoft.com/office/spreadsheetml/2009/9/main" uri="{2946ED86-A175-432a-8AC1-64E0C546D7DE}">
          <x14:pivotField fillDownLabels="1"/>
        </ext>
      </extLst>
    </pivotField>
    <pivotField showAll="0"/>
    <pivotField axis="axisRow" outline="0" showAll="0">
      <items count="94">
        <item x="0"/>
        <item x="1"/>
        <item x="2"/>
        <item x="3"/>
        <item x="4"/>
        <item x="5"/>
        <item x="6"/>
        <item sd="0" x="7"/>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
        <item x="88"/>
        <item x="89"/>
        <item x="90"/>
        <item x="91"/>
        <item x="92"/>
        <item t="default"/>
      </items>
      <extLst>
        <ext xmlns:x14="http://schemas.microsoft.com/office/spreadsheetml/2009/9/main" uri="{2946ED86-A175-432a-8AC1-64E0C546D7DE}">
          <x14:pivotField fillDownLabels="1"/>
        </ext>
      </extLst>
    </pivotField>
    <pivotField axis="axisRow" outline="0" showAll="0">
      <items count="20">
        <item x="10"/>
        <item x="18"/>
        <item sd="0" x="2"/>
        <item x="4"/>
        <item x="7"/>
        <item sd="0" x="1"/>
        <item x="5"/>
        <item x="12"/>
        <item x="3"/>
        <item x="11"/>
        <item x="17"/>
        <item x="13"/>
        <item x="9"/>
        <item sd="0" x="0"/>
        <item x="15"/>
        <item x="16"/>
        <item x="8"/>
        <item x="6"/>
        <item x="14"/>
        <item t="default"/>
      </items>
      <extLst>
        <ext xmlns:x14="http://schemas.microsoft.com/office/spreadsheetml/2009/9/main" uri="{2946ED86-A175-432a-8AC1-64E0C546D7DE}">
          <x14:pivotField fillDownLabels="1"/>
        </ext>
      </extLst>
    </pivotField>
    <pivotField axis="axisRow" outline="0" showAll="0" defaultSubtotal="0">
      <items count="5">
        <item x="0"/>
        <item x="1"/>
        <item x="2"/>
        <item x="3"/>
        <item x="4"/>
      </items>
      <extLst>
        <ext xmlns:x14="http://schemas.microsoft.com/office/spreadsheetml/2009/9/main" uri="{2946ED86-A175-432a-8AC1-64E0C546D7DE}">
          <x14:pivotField fillDownLabels="1"/>
        </ext>
      </extLst>
    </pivotField>
  </pivotFields>
  <rowFields count="4">
    <field x="5"/>
    <field x="4"/>
    <field x="3"/>
    <field x="1"/>
  </rowFields>
  <rowItems count="215">
    <i>
      <x/>
      <x v="2"/>
    </i>
    <i r="1">
      <x v="5"/>
    </i>
    <i r="1">
      <x v="13"/>
    </i>
    <i>
      <x v="1"/>
      <x v="3"/>
      <x v="7"/>
    </i>
    <i r="2">
      <x v="8"/>
      <x v="21"/>
    </i>
    <i t="default" r="2">
      <x v="8"/>
    </i>
    <i r="2">
      <x v="86"/>
      <x v="115"/>
    </i>
    <i r="3">
      <x v="116"/>
    </i>
    <i r="3">
      <x v="117"/>
    </i>
    <i r="3">
      <x v="118"/>
    </i>
    <i t="default" r="2">
      <x v="86"/>
    </i>
    <i r="2">
      <x v="87"/>
      <x v="119"/>
    </i>
    <i t="default" r="2">
      <x v="87"/>
    </i>
    <i t="default" r="1">
      <x v="3"/>
    </i>
    <i r="1">
      <x v="4"/>
      <x v="23"/>
      <x v="50"/>
    </i>
    <i t="default" r="2">
      <x v="23"/>
    </i>
    <i r="2">
      <x v="24"/>
      <x v="51"/>
    </i>
    <i t="default" r="2">
      <x v="24"/>
    </i>
    <i t="default" r="1">
      <x v="4"/>
    </i>
    <i r="1">
      <x v="6"/>
      <x v="9"/>
      <x v="22"/>
    </i>
    <i r="3">
      <x v="23"/>
    </i>
    <i t="default" r="2">
      <x v="9"/>
    </i>
    <i r="2">
      <x v="10"/>
      <x v="24"/>
    </i>
    <i r="3">
      <x v="25"/>
    </i>
    <i t="default" r="2">
      <x v="10"/>
    </i>
    <i r="2">
      <x v="11"/>
      <x v="26"/>
    </i>
    <i r="3">
      <x v="27"/>
    </i>
    <i r="3">
      <x v="28"/>
    </i>
    <i r="3">
      <x v="29"/>
    </i>
    <i r="3">
      <x v="30"/>
    </i>
    <i r="3">
      <x v="31"/>
    </i>
    <i r="3">
      <x v="32"/>
    </i>
    <i r="3">
      <x v="33"/>
    </i>
    <i r="3">
      <x v="34"/>
    </i>
    <i t="default" r="2">
      <x v="11"/>
    </i>
    <i r="2">
      <x v="12"/>
      <x v="35"/>
    </i>
    <i t="default" r="2">
      <x v="12"/>
    </i>
    <i r="2">
      <x v="13"/>
      <x v="36"/>
    </i>
    <i r="3">
      <x v="37"/>
    </i>
    <i t="default" r="2">
      <x v="13"/>
    </i>
    <i r="2">
      <x v="14"/>
      <x v="38"/>
    </i>
    <i t="default" r="2">
      <x v="14"/>
    </i>
    <i r="2">
      <x v="15"/>
      <x v="39"/>
    </i>
    <i t="default" r="2">
      <x v="15"/>
    </i>
    <i r="2">
      <x v="16"/>
      <x v="40"/>
    </i>
    <i t="default" r="2">
      <x v="16"/>
    </i>
    <i r="2">
      <x v="17"/>
      <x v="41"/>
    </i>
    <i t="default" r="2">
      <x v="17"/>
    </i>
    <i r="2">
      <x v="18"/>
      <x v="42"/>
    </i>
    <i t="default" r="2">
      <x v="18"/>
    </i>
    <i r="2">
      <x v="19"/>
      <x v="43"/>
    </i>
    <i t="default" r="2">
      <x v="19"/>
    </i>
    <i r="2">
      <x v="20"/>
      <x v="44"/>
    </i>
    <i r="3">
      <x v="45"/>
    </i>
    <i t="default" r="2">
      <x v="20"/>
    </i>
    <i t="default" r="1">
      <x v="6"/>
    </i>
    <i r="1">
      <x v="8"/>
      <x v="6"/>
      <x v="15"/>
    </i>
    <i r="3">
      <x v="16"/>
    </i>
    <i r="3">
      <x v="17"/>
    </i>
    <i t="default" r="2">
      <x v="6"/>
    </i>
    <i t="default" r="1">
      <x v="8"/>
    </i>
    <i r="1">
      <x v="13"/>
    </i>
    <i r="1">
      <x v="17"/>
      <x v="21"/>
      <x v="46"/>
    </i>
    <i r="3">
      <x v="47"/>
    </i>
    <i r="3">
      <x v="48"/>
    </i>
    <i t="default" r="2">
      <x v="21"/>
    </i>
    <i r="2">
      <x v="22"/>
      <x v="49"/>
    </i>
    <i t="default" r="2">
      <x v="22"/>
    </i>
    <i t="default" r="1">
      <x v="17"/>
    </i>
    <i>
      <x v="2"/>
      <x/>
      <x v="32"/>
      <x v="61"/>
    </i>
    <i t="default" r="2">
      <x v="32"/>
    </i>
    <i r="2">
      <x v="33"/>
      <x v="62"/>
    </i>
    <i t="default" r="2">
      <x v="33"/>
    </i>
    <i r="2">
      <x v="34"/>
      <x v="63"/>
    </i>
    <i t="default" r="2">
      <x v="34"/>
    </i>
    <i r="2">
      <x v="35"/>
      <x v="64"/>
    </i>
    <i t="default" r="2">
      <x v="35"/>
    </i>
    <i r="2">
      <x v="36"/>
      <x v="65"/>
    </i>
    <i t="default" r="2">
      <x v="36"/>
    </i>
    <i t="default" r="1">
      <x/>
    </i>
    <i r="1">
      <x v="9"/>
      <x v="37"/>
      <x v="66"/>
    </i>
    <i t="default" r="2">
      <x v="37"/>
    </i>
    <i r="2">
      <x v="38"/>
      <x v="67"/>
    </i>
    <i t="default" r="2">
      <x v="38"/>
    </i>
    <i r="2">
      <x v="39"/>
      <x v="68"/>
    </i>
    <i t="default" r="2">
      <x v="39"/>
    </i>
    <i r="2">
      <x v="40"/>
      <x v="69"/>
    </i>
    <i t="default" r="2">
      <x v="40"/>
    </i>
    <i r="2">
      <x v="41"/>
      <x v="70"/>
    </i>
    <i t="default" r="2">
      <x v="41"/>
    </i>
    <i r="2">
      <x v="42"/>
      <x v="71"/>
    </i>
    <i t="default" r="2">
      <x v="42"/>
    </i>
    <i r="2">
      <x v="43"/>
      <x v="72"/>
    </i>
    <i t="default" r="2">
      <x v="43"/>
    </i>
    <i r="2">
      <x v="44"/>
      <x v="73"/>
    </i>
    <i t="default" r="2">
      <x v="44"/>
    </i>
    <i r="2">
      <x v="45"/>
      <x v="74"/>
    </i>
    <i t="default" r="2">
      <x v="45"/>
    </i>
    <i r="2">
      <x v="46"/>
      <x v="75"/>
    </i>
    <i t="default" r="2">
      <x v="46"/>
    </i>
    <i r="2">
      <x v="88"/>
      <x v="120"/>
    </i>
    <i t="default" r="2">
      <x v="88"/>
    </i>
    <i t="default" r="1">
      <x v="9"/>
    </i>
    <i r="1">
      <x v="12"/>
      <x v="27"/>
      <x v="56"/>
    </i>
    <i t="default" r="2">
      <x v="27"/>
    </i>
    <i r="2">
      <x v="28"/>
      <x v="57"/>
    </i>
    <i t="default" r="2">
      <x v="28"/>
    </i>
    <i r="2">
      <x v="29"/>
      <x v="58"/>
    </i>
    <i t="default" r="2">
      <x v="29"/>
    </i>
    <i r="2">
      <x v="30"/>
      <x v="59"/>
    </i>
    <i t="default" r="2">
      <x v="30"/>
    </i>
    <i r="2">
      <x v="31"/>
      <x v="60"/>
    </i>
    <i t="default" r="2">
      <x v="31"/>
    </i>
    <i t="default" r="1">
      <x v="12"/>
    </i>
    <i r="1">
      <x v="16"/>
      <x v="25"/>
      <x v="52"/>
    </i>
    <i r="3">
      <x v="53"/>
    </i>
    <i r="3">
      <x v="54"/>
    </i>
    <i t="default" r="2">
      <x v="25"/>
    </i>
    <i r="2">
      <x v="26"/>
      <x v="55"/>
    </i>
    <i t="default" r="2">
      <x v="26"/>
    </i>
    <i t="default" r="1">
      <x v="16"/>
    </i>
    <i>
      <x v="3"/>
      <x v="7"/>
      <x v="47"/>
      <x v="76"/>
    </i>
    <i t="default" r="2">
      <x v="47"/>
    </i>
    <i r="2">
      <x v="48"/>
      <x v="77"/>
    </i>
    <i t="default" r="2">
      <x v="48"/>
    </i>
    <i r="2">
      <x v="49"/>
      <x v="78"/>
    </i>
    <i t="default" r="2">
      <x v="49"/>
    </i>
    <i r="2">
      <x v="50"/>
      <x v="79"/>
    </i>
    <i t="default" r="2">
      <x v="50"/>
    </i>
    <i r="2">
      <x v="51"/>
      <x v="80"/>
    </i>
    <i t="default" r="2">
      <x v="51"/>
    </i>
    <i r="2">
      <x v="52"/>
      <x v="81"/>
    </i>
    <i t="default" r="2">
      <x v="52"/>
    </i>
    <i r="2">
      <x v="53"/>
      <x v="82"/>
    </i>
    <i t="default" r="2">
      <x v="53"/>
    </i>
    <i r="2">
      <x v="54"/>
      <x v="83"/>
    </i>
    <i t="default" r="2">
      <x v="54"/>
    </i>
    <i r="2">
      <x v="55"/>
      <x v="84"/>
    </i>
    <i t="default" r="2">
      <x v="55"/>
    </i>
    <i r="2">
      <x v="56"/>
      <x v="85"/>
    </i>
    <i t="default" r="2">
      <x v="56"/>
    </i>
    <i r="2">
      <x v="57"/>
      <x v="86"/>
    </i>
    <i t="default" r="2">
      <x v="57"/>
    </i>
    <i r="2">
      <x v="58"/>
      <x v="87"/>
    </i>
    <i t="default" r="2">
      <x v="58"/>
    </i>
    <i r="2">
      <x v="59"/>
      <x v="88"/>
    </i>
    <i t="default" r="2">
      <x v="59"/>
    </i>
    <i r="2">
      <x v="60"/>
      <x v="89"/>
    </i>
    <i t="default" r="2">
      <x v="60"/>
    </i>
    <i r="2">
      <x v="61"/>
      <x v="90"/>
    </i>
    <i t="default" r="2">
      <x v="61"/>
    </i>
    <i r="2">
      <x v="62"/>
      <x v="91"/>
    </i>
    <i t="default" r="2">
      <x v="62"/>
    </i>
    <i r="2">
      <x v="89"/>
      <x v="121"/>
    </i>
    <i t="default" r="2">
      <x v="89"/>
    </i>
    <i r="2">
      <x v="90"/>
      <x v="122"/>
    </i>
    <i t="default" r="2">
      <x v="90"/>
    </i>
    <i t="default" r="1">
      <x v="7"/>
    </i>
    <i r="1">
      <x v="11"/>
      <x v="63"/>
      <x v="92"/>
    </i>
    <i t="default" r="2">
      <x v="63"/>
    </i>
    <i r="2">
      <x v="64"/>
      <x v="93"/>
    </i>
    <i t="default" r="2">
      <x v="64"/>
    </i>
    <i r="2">
      <x v="65"/>
      <x v="94"/>
    </i>
    <i t="default" r="2">
      <x v="65"/>
    </i>
    <i r="2">
      <x v="66"/>
      <x v="95"/>
    </i>
    <i t="default" r="2">
      <x v="66"/>
    </i>
    <i r="2">
      <x v="67"/>
      <x v="96"/>
    </i>
    <i t="default" r="2">
      <x v="67"/>
    </i>
    <i r="2">
      <x v="91"/>
      <x v="123"/>
    </i>
    <i t="default" r="2">
      <x v="91"/>
    </i>
    <i t="default" r="1">
      <x v="11"/>
    </i>
    <i r="1">
      <x v="18"/>
      <x v="68"/>
      <x v="97"/>
    </i>
    <i t="default" r="2">
      <x v="68"/>
    </i>
    <i r="2">
      <x v="69"/>
      <x v="98"/>
    </i>
    <i t="default" r="2">
      <x v="69"/>
    </i>
    <i r="2">
      <x v="70"/>
      <x v="99"/>
    </i>
    <i t="default" r="2">
      <x v="70"/>
    </i>
    <i r="2">
      <x v="71"/>
      <x v="100"/>
    </i>
    <i t="default" r="2">
      <x v="71"/>
    </i>
    <i r="2">
      <x v="72"/>
      <x v="101"/>
    </i>
    <i t="default" r="2">
      <x v="72"/>
    </i>
    <i r="2">
      <x v="73"/>
      <x v="102"/>
    </i>
    <i t="default" r="2">
      <x v="73"/>
    </i>
    <i r="2">
      <x v="74"/>
      <x v="103"/>
    </i>
    <i t="default" r="2">
      <x v="74"/>
    </i>
    <i r="2">
      <x v="75"/>
      <x v="104"/>
    </i>
    <i t="default" r="2">
      <x v="75"/>
    </i>
    <i t="default" r="1">
      <x v="18"/>
    </i>
    <i>
      <x v="4"/>
      <x v="1"/>
      <x v="84"/>
      <x v="113"/>
    </i>
    <i t="default" r="2">
      <x v="84"/>
    </i>
    <i r="2">
      <x v="85"/>
      <x v="114"/>
    </i>
    <i t="default" r="2">
      <x v="85"/>
    </i>
    <i r="2">
      <x v="92"/>
      <x v="124"/>
    </i>
    <i t="default" r="2">
      <x v="92"/>
    </i>
    <i t="default" r="1">
      <x v="1"/>
    </i>
    <i r="1">
      <x v="10"/>
      <x v="83"/>
      <x v="112"/>
    </i>
    <i t="default" r="2">
      <x v="83"/>
    </i>
    <i t="default" r="1">
      <x v="10"/>
    </i>
    <i r="1">
      <x v="14"/>
      <x v="76"/>
      <x v="105"/>
    </i>
    <i t="default" r="2">
      <x v="76"/>
    </i>
    <i r="2">
      <x v="77"/>
      <x v="106"/>
    </i>
    <i t="default" r="2">
      <x v="77"/>
    </i>
    <i r="2">
      <x v="78"/>
      <x v="107"/>
    </i>
    <i t="default" r="2">
      <x v="78"/>
    </i>
    <i r="2">
      <x v="79"/>
      <x v="108"/>
    </i>
    <i t="default" r="2">
      <x v="79"/>
    </i>
    <i r="2">
      <x v="80"/>
      <x v="109"/>
    </i>
    <i t="default" r="2">
      <x v="80"/>
    </i>
    <i t="default" r="1">
      <x v="14"/>
    </i>
    <i r="1">
      <x v="15"/>
      <x v="81"/>
      <x v="110"/>
    </i>
    <i t="default" r="2">
      <x v="81"/>
    </i>
    <i r="2">
      <x v="82"/>
      <x v="111"/>
    </i>
    <i t="default" r="2">
      <x v="82"/>
    </i>
    <i t="default" r="1">
      <x v="15"/>
    </i>
    <i t="grand">
      <x/>
    </i>
  </rowItems>
  <colItems count="1">
    <i/>
  </colItems>
  <formats count="209">
    <format dxfId="208">
      <pivotArea field="1" type="button" dataOnly="0" labelOnly="1" outline="0" axis="axisRow" fieldPosition="3"/>
    </format>
    <format dxfId="207">
      <pivotArea dataOnly="0" labelOnly="1" grandRow="1" outline="0" fieldPosition="0"/>
    </format>
    <format dxfId="206">
      <pivotArea dataOnly="0" labelOnly="1" fieldPosition="0">
        <references count="2">
          <reference field="4" count="1" defaultSubtotal="1">
            <x v="2"/>
          </reference>
          <reference field="5" count="1" selected="0">
            <x v="0"/>
          </reference>
        </references>
      </pivotArea>
    </format>
    <format dxfId="205">
      <pivotArea dataOnly="0" labelOnly="1" fieldPosition="0">
        <references count="2">
          <reference field="4" count="1" defaultSubtotal="1">
            <x v="5"/>
          </reference>
          <reference field="5" count="1" selected="0">
            <x v="0"/>
          </reference>
        </references>
      </pivotArea>
    </format>
    <format dxfId="204">
      <pivotArea dataOnly="0" labelOnly="1" fieldPosition="0">
        <references count="2">
          <reference field="4" count="1" defaultSubtotal="1">
            <x v="13"/>
          </reference>
          <reference field="5" count="1" selected="0">
            <x v="0"/>
          </reference>
        </references>
      </pivotArea>
    </format>
    <format dxfId="203">
      <pivotArea dataOnly="0" labelOnly="1" fieldPosition="0">
        <references count="2">
          <reference field="4" count="1" defaultSubtotal="1">
            <x v="3"/>
          </reference>
          <reference field="5" count="1" selected="0">
            <x v="1"/>
          </reference>
        </references>
      </pivotArea>
    </format>
    <format dxfId="202">
      <pivotArea dataOnly="0" labelOnly="1" fieldPosition="0">
        <references count="2">
          <reference field="4" count="1" defaultSubtotal="1">
            <x v="4"/>
          </reference>
          <reference field="5" count="1" selected="0">
            <x v="1"/>
          </reference>
        </references>
      </pivotArea>
    </format>
    <format dxfId="201">
      <pivotArea dataOnly="0" labelOnly="1" fieldPosition="0">
        <references count="2">
          <reference field="4" count="1" defaultSubtotal="1">
            <x v="6"/>
          </reference>
          <reference field="5" count="1" selected="0">
            <x v="1"/>
          </reference>
        </references>
      </pivotArea>
    </format>
    <format dxfId="200">
      <pivotArea dataOnly="0" labelOnly="1" fieldPosition="0">
        <references count="2">
          <reference field="4" count="1" defaultSubtotal="1">
            <x v="8"/>
          </reference>
          <reference field="5" count="1" selected="0">
            <x v="1"/>
          </reference>
        </references>
      </pivotArea>
    </format>
    <format dxfId="199">
      <pivotArea dataOnly="0" labelOnly="1" fieldPosition="0">
        <references count="2">
          <reference field="4" count="1" defaultSubtotal="1">
            <x v="13"/>
          </reference>
          <reference field="5" count="1" selected="0">
            <x v="1"/>
          </reference>
        </references>
      </pivotArea>
    </format>
    <format dxfId="198">
      <pivotArea dataOnly="0" labelOnly="1" fieldPosition="0">
        <references count="2">
          <reference field="4" count="1" defaultSubtotal="1">
            <x v="17"/>
          </reference>
          <reference field="5" count="1" selected="0">
            <x v="1"/>
          </reference>
        </references>
      </pivotArea>
    </format>
    <format dxfId="197">
      <pivotArea dataOnly="0" labelOnly="1" fieldPosition="0">
        <references count="2">
          <reference field="4" count="1" defaultSubtotal="1">
            <x v="0"/>
          </reference>
          <reference field="5" count="1" selected="0">
            <x v="2"/>
          </reference>
        </references>
      </pivotArea>
    </format>
    <format dxfId="196">
      <pivotArea dataOnly="0" labelOnly="1" fieldPosition="0">
        <references count="2">
          <reference field="4" count="1" defaultSubtotal="1">
            <x v="9"/>
          </reference>
          <reference field="5" count="1" selected="0">
            <x v="2"/>
          </reference>
        </references>
      </pivotArea>
    </format>
    <format dxfId="195">
      <pivotArea dataOnly="0" labelOnly="1" fieldPosition="0">
        <references count="2">
          <reference field="4" count="1" defaultSubtotal="1">
            <x v="12"/>
          </reference>
          <reference field="5" count="1" selected="0">
            <x v="2"/>
          </reference>
        </references>
      </pivotArea>
    </format>
    <format dxfId="194">
      <pivotArea dataOnly="0" labelOnly="1" fieldPosition="0">
        <references count="2">
          <reference field="4" count="1" defaultSubtotal="1">
            <x v="16"/>
          </reference>
          <reference field="5" count="1" selected="0">
            <x v="2"/>
          </reference>
        </references>
      </pivotArea>
    </format>
    <format dxfId="193">
      <pivotArea dataOnly="0" labelOnly="1" fieldPosition="0">
        <references count="2">
          <reference field="4" count="1" defaultSubtotal="1">
            <x v="7"/>
          </reference>
          <reference field="5" count="1" selected="0">
            <x v="3"/>
          </reference>
        </references>
      </pivotArea>
    </format>
    <format dxfId="192">
      <pivotArea dataOnly="0" labelOnly="1" fieldPosition="0">
        <references count="2">
          <reference field="4" count="1" defaultSubtotal="1">
            <x v="11"/>
          </reference>
          <reference field="5" count="1" selected="0">
            <x v="3"/>
          </reference>
        </references>
      </pivotArea>
    </format>
    <format dxfId="191">
      <pivotArea dataOnly="0" labelOnly="1" fieldPosition="0">
        <references count="2">
          <reference field="4" count="1" defaultSubtotal="1">
            <x v="18"/>
          </reference>
          <reference field="5" count="1" selected="0">
            <x v="3"/>
          </reference>
        </references>
      </pivotArea>
    </format>
    <format dxfId="190">
      <pivotArea dataOnly="0" labelOnly="1" fieldPosition="0">
        <references count="2">
          <reference field="4" count="1" defaultSubtotal="1">
            <x v="1"/>
          </reference>
          <reference field="5" count="1" selected="0">
            <x v="4"/>
          </reference>
        </references>
      </pivotArea>
    </format>
    <format dxfId="189">
      <pivotArea dataOnly="0" labelOnly="1" fieldPosition="0">
        <references count="2">
          <reference field="4" count="1" defaultSubtotal="1">
            <x v="10"/>
          </reference>
          <reference field="5" count="1" selected="0">
            <x v="4"/>
          </reference>
        </references>
      </pivotArea>
    </format>
    <format dxfId="188">
      <pivotArea dataOnly="0" labelOnly="1" fieldPosition="0">
        <references count="2">
          <reference field="4" count="1" defaultSubtotal="1">
            <x v="14"/>
          </reference>
          <reference field="5" count="1" selected="0">
            <x v="4"/>
          </reference>
        </references>
      </pivotArea>
    </format>
    <format dxfId="187">
      <pivotArea dataOnly="0" labelOnly="1" fieldPosition="0">
        <references count="2">
          <reference field="4" count="1" defaultSubtotal="1">
            <x v="15"/>
          </reference>
          <reference field="5" count="1" selected="0">
            <x v="4"/>
          </reference>
        </references>
      </pivotArea>
    </format>
    <format dxfId="186">
      <pivotArea dataOnly="0" labelOnly="1" fieldPosition="0">
        <references count="3">
          <reference field="3" count="1" defaultSubtotal="1">
            <x v="3"/>
          </reference>
          <reference field="4" count="1" selected="0">
            <x v="2"/>
          </reference>
          <reference field="5" count="1" selected="0">
            <x v="0"/>
          </reference>
        </references>
      </pivotArea>
    </format>
    <format dxfId="185">
      <pivotArea dataOnly="0" labelOnly="1" fieldPosition="0">
        <references count="3">
          <reference field="3" count="1" defaultSubtotal="1">
            <x v="4"/>
          </reference>
          <reference field="4" count="1" selected="0">
            <x v="2"/>
          </reference>
          <reference field="5" count="1" selected="0">
            <x v="0"/>
          </reference>
        </references>
      </pivotArea>
    </format>
    <format dxfId="184">
      <pivotArea dataOnly="0" labelOnly="1" fieldPosition="0">
        <references count="3">
          <reference field="3" count="1" defaultSubtotal="1">
            <x v="1"/>
          </reference>
          <reference field="4" count="1" selected="0">
            <x v="5"/>
          </reference>
          <reference field="5" count="1" selected="0">
            <x v="0"/>
          </reference>
        </references>
      </pivotArea>
    </format>
    <format dxfId="183">
      <pivotArea dataOnly="0" labelOnly="1" fieldPosition="0">
        <references count="3">
          <reference field="3" count="1" defaultSubtotal="1">
            <x v="2"/>
          </reference>
          <reference field="4" count="1" selected="0">
            <x v="5"/>
          </reference>
          <reference field="5" count="1" selected="0">
            <x v="0"/>
          </reference>
        </references>
      </pivotArea>
    </format>
    <format dxfId="182">
      <pivotArea dataOnly="0" labelOnly="1" fieldPosition="0">
        <references count="3">
          <reference field="3" count="1" defaultSubtotal="1">
            <x v="0"/>
          </reference>
          <reference field="4" count="1" selected="0">
            <x v="13"/>
          </reference>
          <reference field="5" count="1" selected="0">
            <x v="0"/>
          </reference>
        </references>
      </pivotArea>
    </format>
    <format dxfId="181">
      <pivotArea dataOnly="0" labelOnly="1" fieldPosition="0">
        <references count="3">
          <reference field="3" count="1" defaultSubtotal="1">
            <x v="7"/>
          </reference>
          <reference field="4" count="1" selected="0">
            <x v="3"/>
          </reference>
          <reference field="5" count="1" selected="0">
            <x v="1"/>
          </reference>
        </references>
      </pivotArea>
    </format>
    <format dxfId="180">
      <pivotArea dataOnly="0" labelOnly="1" fieldPosition="0">
        <references count="3">
          <reference field="3" count="1" defaultSubtotal="1">
            <x v="8"/>
          </reference>
          <reference field="4" count="1" selected="0">
            <x v="3"/>
          </reference>
          <reference field="5" count="1" selected="0">
            <x v="1"/>
          </reference>
        </references>
      </pivotArea>
    </format>
    <format dxfId="179">
      <pivotArea dataOnly="0" labelOnly="1" fieldPosition="0">
        <references count="3">
          <reference field="3" count="1" defaultSubtotal="1">
            <x v="86"/>
          </reference>
          <reference field="4" count="1" selected="0">
            <x v="3"/>
          </reference>
          <reference field="5" count="1" selected="0">
            <x v="1"/>
          </reference>
        </references>
      </pivotArea>
    </format>
    <format dxfId="178">
      <pivotArea dataOnly="0" labelOnly="1" fieldPosition="0">
        <references count="3">
          <reference field="3" count="1" defaultSubtotal="1">
            <x v="87"/>
          </reference>
          <reference field="4" count="1" selected="0">
            <x v="3"/>
          </reference>
          <reference field="5" count="1" selected="0">
            <x v="1"/>
          </reference>
        </references>
      </pivotArea>
    </format>
    <format dxfId="177">
      <pivotArea dataOnly="0" labelOnly="1" fieldPosition="0">
        <references count="3">
          <reference field="3" count="1" defaultSubtotal="1">
            <x v="23"/>
          </reference>
          <reference field="4" count="1" selected="0">
            <x v="4"/>
          </reference>
          <reference field="5" count="1" selected="0">
            <x v="1"/>
          </reference>
        </references>
      </pivotArea>
    </format>
    <format dxfId="176">
      <pivotArea dataOnly="0" labelOnly="1" fieldPosition="0">
        <references count="3">
          <reference field="3" count="1" defaultSubtotal="1">
            <x v="24"/>
          </reference>
          <reference field="4" count="1" selected="0">
            <x v="4"/>
          </reference>
          <reference field="5" count="1" selected="0">
            <x v="1"/>
          </reference>
        </references>
      </pivotArea>
    </format>
    <format dxfId="175">
      <pivotArea dataOnly="0" labelOnly="1" fieldPosition="0">
        <references count="3">
          <reference field="3" count="1" defaultSubtotal="1">
            <x v="9"/>
          </reference>
          <reference field="4" count="1" selected="0">
            <x v="6"/>
          </reference>
          <reference field="5" count="1" selected="0">
            <x v="1"/>
          </reference>
        </references>
      </pivotArea>
    </format>
    <format dxfId="174">
      <pivotArea dataOnly="0" labelOnly="1" fieldPosition="0">
        <references count="3">
          <reference field="3" count="1" defaultSubtotal="1">
            <x v="10"/>
          </reference>
          <reference field="4" count="1" selected="0">
            <x v="6"/>
          </reference>
          <reference field="5" count="1" selected="0">
            <x v="1"/>
          </reference>
        </references>
      </pivotArea>
    </format>
    <format dxfId="173">
      <pivotArea dataOnly="0" labelOnly="1" fieldPosition="0">
        <references count="3">
          <reference field="3" count="1" defaultSubtotal="1">
            <x v="11"/>
          </reference>
          <reference field="4" count="1" selected="0">
            <x v="6"/>
          </reference>
          <reference field="5" count="1" selected="0">
            <x v="1"/>
          </reference>
        </references>
      </pivotArea>
    </format>
    <format dxfId="172">
      <pivotArea dataOnly="0" labelOnly="1" fieldPosition="0">
        <references count="3">
          <reference field="3" count="1" defaultSubtotal="1">
            <x v="12"/>
          </reference>
          <reference field="4" count="1" selected="0">
            <x v="6"/>
          </reference>
          <reference field="5" count="1" selected="0">
            <x v="1"/>
          </reference>
        </references>
      </pivotArea>
    </format>
    <format dxfId="171">
      <pivotArea dataOnly="0" labelOnly="1" fieldPosition="0">
        <references count="3">
          <reference field="3" count="1" defaultSubtotal="1">
            <x v="13"/>
          </reference>
          <reference field="4" count="1" selected="0">
            <x v="6"/>
          </reference>
          <reference field="5" count="1" selected="0">
            <x v="1"/>
          </reference>
        </references>
      </pivotArea>
    </format>
    <format dxfId="170">
      <pivotArea dataOnly="0" labelOnly="1" fieldPosition="0">
        <references count="3">
          <reference field="3" count="1" defaultSubtotal="1">
            <x v="14"/>
          </reference>
          <reference field="4" count="1" selected="0">
            <x v="6"/>
          </reference>
          <reference field="5" count="1" selected="0">
            <x v="1"/>
          </reference>
        </references>
      </pivotArea>
    </format>
    <format dxfId="169">
      <pivotArea dataOnly="0" labelOnly="1" fieldPosition="0">
        <references count="3">
          <reference field="3" count="1" defaultSubtotal="1">
            <x v="15"/>
          </reference>
          <reference field="4" count="1" selected="0">
            <x v="6"/>
          </reference>
          <reference field="5" count="1" selected="0">
            <x v="1"/>
          </reference>
        </references>
      </pivotArea>
    </format>
    <format dxfId="168">
      <pivotArea dataOnly="0" labelOnly="1" fieldPosition="0">
        <references count="3">
          <reference field="3" count="1" defaultSubtotal="1">
            <x v="16"/>
          </reference>
          <reference field="4" count="1" selected="0">
            <x v="6"/>
          </reference>
          <reference field="5" count="1" selected="0">
            <x v="1"/>
          </reference>
        </references>
      </pivotArea>
    </format>
    <format dxfId="167">
      <pivotArea dataOnly="0" labelOnly="1" fieldPosition="0">
        <references count="3">
          <reference field="3" count="1" defaultSubtotal="1">
            <x v="17"/>
          </reference>
          <reference field="4" count="1" selected="0">
            <x v="6"/>
          </reference>
          <reference field="5" count="1" selected="0">
            <x v="1"/>
          </reference>
        </references>
      </pivotArea>
    </format>
    <format dxfId="166">
      <pivotArea dataOnly="0" labelOnly="1" fieldPosition="0">
        <references count="3">
          <reference field="3" count="1" defaultSubtotal="1">
            <x v="18"/>
          </reference>
          <reference field="4" count="1" selected="0">
            <x v="6"/>
          </reference>
          <reference field="5" count="1" selected="0">
            <x v="1"/>
          </reference>
        </references>
      </pivotArea>
    </format>
    <format dxfId="165">
      <pivotArea dataOnly="0" labelOnly="1" fieldPosition="0">
        <references count="3">
          <reference field="3" count="1" defaultSubtotal="1">
            <x v="19"/>
          </reference>
          <reference field="4" count="1" selected="0">
            <x v="6"/>
          </reference>
          <reference field="5" count="1" selected="0">
            <x v="1"/>
          </reference>
        </references>
      </pivotArea>
    </format>
    <format dxfId="164">
      <pivotArea dataOnly="0" labelOnly="1" fieldPosition="0">
        <references count="3">
          <reference field="3" count="1" defaultSubtotal="1">
            <x v="20"/>
          </reference>
          <reference field="4" count="1" selected="0">
            <x v="6"/>
          </reference>
          <reference field="5" count="1" selected="0">
            <x v="1"/>
          </reference>
        </references>
      </pivotArea>
    </format>
    <format dxfId="163">
      <pivotArea dataOnly="0" labelOnly="1" fieldPosition="0">
        <references count="3">
          <reference field="3" count="1" defaultSubtotal="1">
            <x v="6"/>
          </reference>
          <reference field="4" count="1" selected="0">
            <x v="8"/>
          </reference>
          <reference field="5" count="1" selected="0">
            <x v="1"/>
          </reference>
        </references>
      </pivotArea>
    </format>
    <format dxfId="162">
      <pivotArea dataOnly="0" labelOnly="1" fieldPosition="0">
        <references count="3">
          <reference field="3" count="1" defaultSubtotal="1">
            <x v="5"/>
          </reference>
          <reference field="4" count="1" selected="0">
            <x v="13"/>
          </reference>
          <reference field="5" count="1" selected="0">
            <x v="1"/>
          </reference>
        </references>
      </pivotArea>
    </format>
    <format dxfId="161">
      <pivotArea dataOnly="0" labelOnly="1" fieldPosition="0">
        <references count="3">
          <reference field="3" count="1" defaultSubtotal="1">
            <x v="21"/>
          </reference>
          <reference field="4" count="1" selected="0">
            <x v="17"/>
          </reference>
          <reference field="5" count="1" selected="0">
            <x v="1"/>
          </reference>
        </references>
      </pivotArea>
    </format>
    <format dxfId="160">
      <pivotArea dataOnly="0" labelOnly="1" fieldPosition="0">
        <references count="3">
          <reference field="3" count="1" defaultSubtotal="1">
            <x v="22"/>
          </reference>
          <reference field="4" count="1" selected="0">
            <x v="17"/>
          </reference>
          <reference field="5" count="1" selected="0">
            <x v="1"/>
          </reference>
        </references>
      </pivotArea>
    </format>
    <format dxfId="159">
      <pivotArea dataOnly="0" labelOnly="1" fieldPosition="0">
        <references count="3">
          <reference field="3" count="1" defaultSubtotal="1">
            <x v="32"/>
          </reference>
          <reference field="4" count="1" selected="0">
            <x v="0"/>
          </reference>
          <reference field="5" count="1" selected="0">
            <x v="2"/>
          </reference>
        </references>
      </pivotArea>
    </format>
    <format dxfId="158">
      <pivotArea dataOnly="0" labelOnly="1" fieldPosition="0">
        <references count="3">
          <reference field="3" count="1" defaultSubtotal="1">
            <x v="33"/>
          </reference>
          <reference field="4" count="1" selected="0">
            <x v="0"/>
          </reference>
          <reference field="5" count="1" selected="0">
            <x v="2"/>
          </reference>
        </references>
      </pivotArea>
    </format>
    <format dxfId="157">
      <pivotArea dataOnly="0" labelOnly="1" fieldPosition="0">
        <references count="3">
          <reference field="3" count="1" defaultSubtotal="1">
            <x v="34"/>
          </reference>
          <reference field="4" count="1" selected="0">
            <x v="0"/>
          </reference>
          <reference field="5" count="1" selected="0">
            <x v="2"/>
          </reference>
        </references>
      </pivotArea>
    </format>
    <format dxfId="156">
      <pivotArea dataOnly="0" labelOnly="1" fieldPosition="0">
        <references count="3">
          <reference field="3" count="1" defaultSubtotal="1">
            <x v="35"/>
          </reference>
          <reference field="4" count="1" selected="0">
            <x v="0"/>
          </reference>
          <reference field="5" count="1" selected="0">
            <x v="2"/>
          </reference>
        </references>
      </pivotArea>
    </format>
    <format dxfId="155">
      <pivotArea dataOnly="0" labelOnly="1" fieldPosition="0">
        <references count="3">
          <reference field="3" count="1" defaultSubtotal="1">
            <x v="36"/>
          </reference>
          <reference field="4" count="1" selected="0">
            <x v="0"/>
          </reference>
          <reference field="5" count="1" selected="0">
            <x v="2"/>
          </reference>
        </references>
      </pivotArea>
    </format>
    <format dxfId="154">
      <pivotArea dataOnly="0" labelOnly="1" fieldPosition="0">
        <references count="3">
          <reference field="3" count="1" defaultSubtotal="1">
            <x v="37"/>
          </reference>
          <reference field="4" count="1" selected="0">
            <x v="9"/>
          </reference>
          <reference field="5" count="1" selected="0">
            <x v="2"/>
          </reference>
        </references>
      </pivotArea>
    </format>
    <format dxfId="153">
      <pivotArea dataOnly="0" labelOnly="1" fieldPosition="0">
        <references count="3">
          <reference field="3" count="1" defaultSubtotal="1">
            <x v="38"/>
          </reference>
          <reference field="4" count="1" selected="0">
            <x v="9"/>
          </reference>
          <reference field="5" count="1" selected="0">
            <x v="2"/>
          </reference>
        </references>
      </pivotArea>
    </format>
    <format dxfId="152">
      <pivotArea dataOnly="0" labelOnly="1" fieldPosition="0">
        <references count="3">
          <reference field="3" count="1" defaultSubtotal="1">
            <x v="39"/>
          </reference>
          <reference field="4" count="1" selected="0">
            <x v="9"/>
          </reference>
          <reference field="5" count="1" selected="0">
            <x v="2"/>
          </reference>
        </references>
      </pivotArea>
    </format>
    <format dxfId="151">
      <pivotArea dataOnly="0" labelOnly="1" fieldPosition="0">
        <references count="3">
          <reference field="3" count="1" defaultSubtotal="1">
            <x v="40"/>
          </reference>
          <reference field="4" count="1" selected="0">
            <x v="9"/>
          </reference>
          <reference field="5" count="1" selected="0">
            <x v="2"/>
          </reference>
        </references>
      </pivotArea>
    </format>
    <format dxfId="150">
      <pivotArea dataOnly="0" labelOnly="1" fieldPosition="0">
        <references count="3">
          <reference field="3" count="1" defaultSubtotal="1">
            <x v="41"/>
          </reference>
          <reference field="4" count="1" selected="0">
            <x v="9"/>
          </reference>
          <reference field="5" count="1" selected="0">
            <x v="2"/>
          </reference>
        </references>
      </pivotArea>
    </format>
    <format dxfId="149">
      <pivotArea dataOnly="0" labelOnly="1" fieldPosition="0">
        <references count="3">
          <reference field="3" count="1" defaultSubtotal="1">
            <x v="42"/>
          </reference>
          <reference field="4" count="1" selected="0">
            <x v="9"/>
          </reference>
          <reference field="5" count="1" selected="0">
            <x v="2"/>
          </reference>
        </references>
      </pivotArea>
    </format>
    <format dxfId="148">
      <pivotArea dataOnly="0" labelOnly="1" fieldPosition="0">
        <references count="3">
          <reference field="3" count="1" defaultSubtotal="1">
            <x v="43"/>
          </reference>
          <reference field="4" count="1" selected="0">
            <x v="9"/>
          </reference>
          <reference field="5" count="1" selected="0">
            <x v="2"/>
          </reference>
        </references>
      </pivotArea>
    </format>
    <format dxfId="147">
      <pivotArea dataOnly="0" labelOnly="1" fieldPosition="0">
        <references count="3">
          <reference field="3" count="1" defaultSubtotal="1">
            <x v="44"/>
          </reference>
          <reference field="4" count="1" selected="0">
            <x v="9"/>
          </reference>
          <reference field="5" count="1" selected="0">
            <x v="2"/>
          </reference>
        </references>
      </pivotArea>
    </format>
    <format dxfId="146">
      <pivotArea dataOnly="0" labelOnly="1" fieldPosition="0">
        <references count="3">
          <reference field="3" count="1" defaultSubtotal="1">
            <x v="45"/>
          </reference>
          <reference field="4" count="1" selected="0">
            <x v="9"/>
          </reference>
          <reference field="5" count="1" selected="0">
            <x v="2"/>
          </reference>
        </references>
      </pivotArea>
    </format>
    <format dxfId="145">
      <pivotArea dataOnly="0" labelOnly="1" fieldPosition="0">
        <references count="3">
          <reference field="3" count="1" defaultSubtotal="1">
            <x v="46"/>
          </reference>
          <reference field="4" count="1" selected="0">
            <x v="9"/>
          </reference>
          <reference field="5" count="1" selected="0">
            <x v="2"/>
          </reference>
        </references>
      </pivotArea>
    </format>
    <format dxfId="144">
      <pivotArea dataOnly="0" labelOnly="1" fieldPosition="0">
        <references count="3">
          <reference field="3" count="1" defaultSubtotal="1">
            <x v="88"/>
          </reference>
          <reference field="4" count="1" selected="0">
            <x v="9"/>
          </reference>
          <reference field="5" count="1" selected="0">
            <x v="2"/>
          </reference>
        </references>
      </pivotArea>
    </format>
    <format dxfId="143">
      <pivotArea dataOnly="0" labelOnly="1" fieldPosition="0">
        <references count="3">
          <reference field="3" count="1" defaultSubtotal="1">
            <x v="27"/>
          </reference>
          <reference field="4" count="1" selected="0">
            <x v="12"/>
          </reference>
          <reference field="5" count="1" selected="0">
            <x v="2"/>
          </reference>
        </references>
      </pivotArea>
    </format>
    <format dxfId="142">
      <pivotArea dataOnly="0" labelOnly="1" fieldPosition="0">
        <references count="3">
          <reference field="3" count="1" defaultSubtotal="1">
            <x v="28"/>
          </reference>
          <reference field="4" count="1" selected="0">
            <x v="12"/>
          </reference>
          <reference field="5" count="1" selected="0">
            <x v="2"/>
          </reference>
        </references>
      </pivotArea>
    </format>
    <format dxfId="141">
      <pivotArea dataOnly="0" labelOnly="1" fieldPosition="0">
        <references count="3">
          <reference field="3" count="1" defaultSubtotal="1">
            <x v="29"/>
          </reference>
          <reference field="4" count="1" selected="0">
            <x v="12"/>
          </reference>
          <reference field="5" count="1" selected="0">
            <x v="2"/>
          </reference>
        </references>
      </pivotArea>
    </format>
    <format dxfId="140">
      <pivotArea dataOnly="0" labelOnly="1" fieldPosition="0">
        <references count="3">
          <reference field="3" count="1" defaultSubtotal="1">
            <x v="30"/>
          </reference>
          <reference field="4" count="1" selected="0">
            <x v="12"/>
          </reference>
          <reference field="5" count="1" selected="0">
            <x v="2"/>
          </reference>
        </references>
      </pivotArea>
    </format>
    <format dxfId="139">
      <pivotArea dataOnly="0" labelOnly="1" fieldPosition="0">
        <references count="3">
          <reference field="3" count="1" defaultSubtotal="1">
            <x v="31"/>
          </reference>
          <reference field="4" count="1" selected="0">
            <x v="12"/>
          </reference>
          <reference field="5" count="1" selected="0">
            <x v="2"/>
          </reference>
        </references>
      </pivotArea>
    </format>
    <format dxfId="138">
      <pivotArea dataOnly="0" labelOnly="1" fieldPosition="0">
        <references count="3">
          <reference field="3" count="1" defaultSubtotal="1">
            <x v="25"/>
          </reference>
          <reference field="4" count="1" selected="0">
            <x v="16"/>
          </reference>
          <reference field="5" count="1" selected="0">
            <x v="2"/>
          </reference>
        </references>
      </pivotArea>
    </format>
    <format dxfId="137">
      <pivotArea dataOnly="0" labelOnly="1" fieldPosition="0">
        <references count="3">
          <reference field="3" count="1" defaultSubtotal="1">
            <x v="26"/>
          </reference>
          <reference field="4" count="1" selected="0">
            <x v="16"/>
          </reference>
          <reference field="5" count="1" selected="0">
            <x v="2"/>
          </reference>
        </references>
      </pivotArea>
    </format>
    <format dxfId="136">
      <pivotArea dataOnly="0" labelOnly="1" fieldPosition="0">
        <references count="3">
          <reference field="3" count="1" defaultSubtotal="1">
            <x v="47"/>
          </reference>
          <reference field="4" count="1" selected="0">
            <x v="7"/>
          </reference>
          <reference field="5" count="1" selected="0">
            <x v="3"/>
          </reference>
        </references>
      </pivotArea>
    </format>
    <format dxfId="135">
      <pivotArea dataOnly="0" labelOnly="1" fieldPosition="0">
        <references count="3">
          <reference field="3" count="1" defaultSubtotal="1">
            <x v="48"/>
          </reference>
          <reference field="4" count="1" selected="0">
            <x v="7"/>
          </reference>
          <reference field="5" count="1" selected="0">
            <x v="3"/>
          </reference>
        </references>
      </pivotArea>
    </format>
    <format dxfId="134">
      <pivotArea dataOnly="0" labelOnly="1" fieldPosition="0">
        <references count="3">
          <reference field="3" count="1" defaultSubtotal="1">
            <x v="49"/>
          </reference>
          <reference field="4" count="1" selected="0">
            <x v="7"/>
          </reference>
          <reference field="5" count="1" selected="0">
            <x v="3"/>
          </reference>
        </references>
      </pivotArea>
    </format>
    <format dxfId="133">
      <pivotArea dataOnly="0" labelOnly="1" fieldPosition="0">
        <references count="3">
          <reference field="3" count="1" defaultSubtotal="1">
            <x v="50"/>
          </reference>
          <reference field="4" count="1" selected="0">
            <x v="7"/>
          </reference>
          <reference field="5" count="1" selected="0">
            <x v="3"/>
          </reference>
        </references>
      </pivotArea>
    </format>
    <format dxfId="132">
      <pivotArea dataOnly="0" labelOnly="1" fieldPosition="0">
        <references count="3">
          <reference field="3" count="1" defaultSubtotal="1">
            <x v="51"/>
          </reference>
          <reference field="4" count="1" selected="0">
            <x v="7"/>
          </reference>
          <reference field="5" count="1" selected="0">
            <x v="3"/>
          </reference>
        </references>
      </pivotArea>
    </format>
    <format dxfId="131">
      <pivotArea dataOnly="0" labelOnly="1" fieldPosition="0">
        <references count="3">
          <reference field="3" count="1" defaultSubtotal="1">
            <x v="52"/>
          </reference>
          <reference field="4" count="1" selected="0">
            <x v="7"/>
          </reference>
          <reference field="5" count="1" selected="0">
            <x v="3"/>
          </reference>
        </references>
      </pivotArea>
    </format>
    <format dxfId="130">
      <pivotArea dataOnly="0" labelOnly="1" fieldPosition="0">
        <references count="3">
          <reference field="3" count="1" defaultSubtotal="1">
            <x v="53"/>
          </reference>
          <reference field="4" count="1" selected="0">
            <x v="7"/>
          </reference>
          <reference field="5" count="1" selected="0">
            <x v="3"/>
          </reference>
        </references>
      </pivotArea>
    </format>
    <format dxfId="129">
      <pivotArea dataOnly="0" labelOnly="1" fieldPosition="0">
        <references count="3">
          <reference field="3" count="1" defaultSubtotal="1">
            <x v="54"/>
          </reference>
          <reference field="4" count="1" selected="0">
            <x v="7"/>
          </reference>
          <reference field="5" count="1" selected="0">
            <x v="3"/>
          </reference>
        </references>
      </pivotArea>
    </format>
    <format dxfId="128">
      <pivotArea dataOnly="0" labelOnly="1" fieldPosition="0">
        <references count="3">
          <reference field="3" count="1" defaultSubtotal="1">
            <x v="55"/>
          </reference>
          <reference field="4" count="1" selected="0">
            <x v="7"/>
          </reference>
          <reference field="5" count="1" selected="0">
            <x v="3"/>
          </reference>
        </references>
      </pivotArea>
    </format>
    <format dxfId="127">
      <pivotArea dataOnly="0" labelOnly="1" fieldPosition="0">
        <references count="3">
          <reference field="3" count="1" defaultSubtotal="1">
            <x v="56"/>
          </reference>
          <reference field="4" count="1" selected="0">
            <x v="7"/>
          </reference>
          <reference field="5" count="1" selected="0">
            <x v="3"/>
          </reference>
        </references>
      </pivotArea>
    </format>
    <format dxfId="126">
      <pivotArea dataOnly="0" labelOnly="1" fieldPosition="0">
        <references count="3">
          <reference field="3" count="1" defaultSubtotal="1">
            <x v="57"/>
          </reference>
          <reference field="4" count="1" selected="0">
            <x v="7"/>
          </reference>
          <reference field="5" count="1" selected="0">
            <x v="3"/>
          </reference>
        </references>
      </pivotArea>
    </format>
    <format dxfId="125">
      <pivotArea dataOnly="0" labelOnly="1" fieldPosition="0">
        <references count="3">
          <reference field="3" count="1" defaultSubtotal="1">
            <x v="58"/>
          </reference>
          <reference field="4" count="1" selected="0">
            <x v="7"/>
          </reference>
          <reference field="5" count="1" selected="0">
            <x v="3"/>
          </reference>
        </references>
      </pivotArea>
    </format>
    <format dxfId="124">
      <pivotArea dataOnly="0" labelOnly="1" fieldPosition="0">
        <references count="3">
          <reference field="3" count="1" defaultSubtotal="1">
            <x v="59"/>
          </reference>
          <reference field="4" count="1" selected="0">
            <x v="7"/>
          </reference>
          <reference field="5" count="1" selected="0">
            <x v="3"/>
          </reference>
        </references>
      </pivotArea>
    </format>
    <format dxfId="123">
      <pivotArea dataOnly="0" labelOnly="1" fieldPosition="0">
        <references count="3">
          <reference field="3" count="1" defaultSubtotal="1">
            <x v="60"/>
          </reference>
          <reference field="4" count="1" selected="0">
            <x v="7"/>
          </reference>
          <reference field="5" count="1" selected="0">
            <x v="3"/>
          </reference>
        </references>
      </pivotArea>
    </format>
    <format dxfId="122">
      <pivotArea dataOnly="0" labelOnly="1" fieldPosition="0">
        <references count="3">
          <reference field="3" count="1" defaultSubtotal="1">
            <x v="61"/>
          </reference>
          <reference field="4" count="1" selected="0">
            <x v="7"/>
          </reference>
          <reference field="5" count="1" selected="0">
            <x v="3"/>
          </reference>
        </references>
      </pivotArea>
    </format>
    <format dxfId="121">
      <pivotArea dataOnly="0" labelOnly="1" fieldPosition="0">
        <references count="3">
          <reference field="3" count="1" defaultSubtotal="1">
            <x v="62"/>
          </reference>
          <reference field="4" count="1" selected="0">
            <x v="7"/>
          </reference>
          <reference field="5" count="1" selected="0">
            <x v="3"/>
          </reference>
        </references>
      </pivotArea>
    </format>
    <format dxfId="120">
      <pivotArea dataOnly="0" labelOnly="1" fieldPosition="0">
        <references count="3">
          <reference field="3" count="1" defaultSubtotal="1">
            <x v="89"/>
          </reference>
          <reference field="4" count="1" selected="0">
            <x v="7"/>
          </reference>
          <reference field="5" count="1" selected="0">
            <x v="3"/>
          </reference>
        </references>
      </pivotArea>
    </format>
    <format dxfId="119">
      <pivotArea dataOnly="0" labelOnly="1" fieldPosition="0">
        <references count="3">
          <reference field="3" count="1" defaultSubtotal="1">
            <x v="90"/>
          </reference>
          <reference field="4" count="1" selected="0">
            <x v="7"/>
          </reference>
          <reference field="5" count="1" selected="0">
            <x v="3"/>
          </reference>
        </references>
      </pivotArea>
    </format>
    <format dxfId="118">
      <pivotArea dataOnly="0" labelOnly="1" fieldPosition="0">
        <references count="3">
          <reference field="3" count="1" defaultSubtotal="1">
            <x v="63"/>
          </reference>
          <reference field="4" count="1" selected="0">
            <x v="11"/>
          </reference>
          <reference field="5" count="1" selected="0">
            <x v="3"/>
          </reference>
        </references>
      </pivotArea>
    </format>
    <format dxfId="117">
      <pivotArea dataOnly="0" labelOnly="1" fieldPosition="0">
        <references count="3">
          <reference field="3" count="1" defaultSubtotal="1">
            <x v="64"/>
          </reference>
          <reference field="4" count="1" selected="0">
            <x v="11"/>
          </reference>
          <reference field="5" count="1" selected="0">
            <x v="3"/>
          </reference>
        </references>
      </pivotArea>
    </format>
    <format dxfId="116">
      <pivotArea dataOnly="0" labelOnly="1" fieldPosition="0">
        <references count="3">
          <reference field="3" count="1" defaultSubtotal="1">
            <x v="65"/>
          </reference>
          <reference field="4" count="1" selected="0">
            <x v="11"/>
          </reference>
          <reference field="5" count="1" selected="0">
            <x v="3"/>
          </reference>
        </references>
      </pivotArea>
    </format>
    <format dxfId="115">
      <pivotArea dataOnly="0" labelOnly="1" fieldPosition="0">
        <references count="3">
          <reference field="3" count="1" defaultSubtotal="1">
            <x v="66"/>
          </reference>
          <reference field="4" count="1" selected="0">
            <x v="11"/>
          </reference>
          <reference field="5" count="1" selected="0">
            <x v="3"/>
          </reference>
        </references>
      </pivotArea>
    </format>
    <format dxfId="114">
      <pivotArea dataOnly="0" labelOnly="1" fieldPosition="0">
        <references count="3">
          <reference field="3" count="1" defaultSubtotal="1">
            <x v="67"/>
          </reference>
          <reference field="4" count="1" selected="0">
            <x v="11"/>
          </reference>
          <reference field="5" count="1" selected="0">
            <x v="3"/>
          </reference>
        </references>
      </pivotArea>
    </format>
    <format dxfId="113">
      <pivotArea dataOnly="0" labelOnly="1" fieldPosition="0">
        <references count="3">
          <reference field="3" count="1" defaultSubtotal="1">
            <x v="91"/>
          </reference>
          <reference field="4" count="1" selected="0">
            <x v="11"/>
          </reference>
          <reference field="5" count="1" selected="0">
            <x v="3"/>
          </reference>
        </references>
      </pivotArea>
    </format>
    <format dxfId="112">
      <pivotArea dataOnly="0" labelOnly="1" fieldPosition="0">
        <references count="3">
          <reference field="3" count="1" defaultSubtotal="1">
            <x v="68"/>
          </reference>
          <reference field="4" count="1" selected="0">
            <x v="18"/>
          </reference>
          <reference field="5" count="1" selected="0">
            <x v="3"/>
          </reference>
        </references>
      </pivotArea>
    </format>
    <format dxfId="111">
      <pivotArea dataOnly="0" labelOnly="1" fieldPosition="0">
        <references count="3">
          <reference field="3" count="1" defaultSubtotal="1">
            <x v="69"/>
          </reference>
          <reference field="4" count="1" selected="0">
            <x v="18"/>
          </reference>
          <reference field="5" count="1" selected="0">
            <x v="3"/>
          </reference>
        </references>
      </pivotArea>
    </format>
    <format dxfId="110">
      <pivotArea dataOnly="0" labelOnly="1" fieldPosition="0">
        <references count="3">
          <reference field="3" count="1" defaultSubtotal="1">
            <x v="70"/>
          </reference>
          <reference field="4" count="1" selected="0">
            <x v="18"/>
          </reference>
          <reference field="5" count="1" selected="0">
            <x v="3"/>
          </reference>
        </references>
      </pivotArea>
    </format>
    <format dxfId="109">
      <pivotArea dataOnly="0" labelOnly="1" fieldPosition="0">
        <references count="3">
          <reference field="3" count="1" defaultSubtotal="1">
            <x v="71"/>
          </reference>
          <reference field="4" count="1" selected="0">
            <x v="18"/>
          </reference>
          <reference field="5" count="1" selected="0">
            <x v="3"/>
          </reference>
        </references>
      </pivotArea>
    </format>
    <format dxfId="108">
      <pivotArea dataOnly="0" labelOnly="1" fieldPosition="0">
        <references count="3">
          <reference field="3" count="1" defaultSubtotal="1">
            <x v="72"/>
          </reference>
          <reference field="4" count="1" selected="0">
            <x v="18"/>
          </reference>
          <reference field="5" count="1" selected="0">
            <x v="3"/>
          </reference>
        </references>
      </pivotArea>
    </format>
    <format dxfId="107">
      <pivotArea dataOnly="0" labelOnly="1" fieldPosition="0">
        <references count="3">
          <reference field="3" count="1" defaultSubtotal="1">
            <x v="73"/>
          </reference>
          <reference field="4" count="1" selected="0">
            <x v="18"/>
          </reference>
          <reference field="5" count="1" selected="0">
            <x v="3"/>
          </reference>
        </references>
      </pivotArea>
    </format>
    <format dxfId="106">
      <pivotArea dataOnly="0" labelOnly="1" fieldPosition="0">
        <references count="3">
          <reference field="3" count="1" defaultSubtotal="1">
            <x v="74"/>
          </reference>
          <reference field="4" count="1" selected="0">
            <x v="18"/>
          </reference>
          <reference field="5" count="1" selected="0">
            <x v="3"/>
          </reference>
        </references>
      </pivotArea>
    </format>
    <format dxfId="105">
      <pivotArea dataOnly="0" labelOnly="1" fieldPosition="0">
        <references count="3">
          <reference field="3" count="1" defaultSubtotal="1">
            <x v="75"/>
          </reference>
          <reference field="4" count="1" selected="0">
            <x v="18"/>
          </reference>
          <reference field="5" count="1" selected="0">
            <x v="3"/>
          </reference>
        </references>
      </pivotArea>
    </format>
    <format dxfId="104">
      <pivotArea dataOnly="0" labelOnly="1" fieldPosition="0">
        <references count="3">
          <reference field="3" count="1" defaultSubtotal="1">
            <x v="84"/>
          </reference>
          <reference field="4" count="1" selected="0">
            <x v="1"/>
          </reference>
          <reference field="5" count="1" selected="0">
            <x v="4"/>
          </reference>
        </references>
      </pivotArea>
    </format>
    <format dxfId="103">
      <pivotArea dataOnly="0" labelOnly="1" fieldPosition="0">
        <references count="3">
          <reference field="3" count="1" defaultSubtotal="1">
            <x v="85"/>
          </reference>
          <reference field="4" count="1" selected="0">
            <x v="1"/>
          </reference>
          <reference field="5" count="1" selected="0">
            <x v="4"/>
          </reference>
        </references>
      </pivotArea>
    </format>
    <format dxfId="102">
      <pivotArea dataOnly="0" labelOnly="1" fieldPosition="0">
        <references count="3">
          <reference field="3" count="1" defaultSubtotal="1">
            <x v="92"/>
          </reference>
          <reference field="4" count="1" selected="0">
            <x v="1"/>
          </reference>
          <reference field="5" count="1" selected="0">
            <x v="4"/>
          </reference>
        </references>
      </pivotArea>
    </format>
    <format dxfId="101">
      <pivotArea dataOnly="0" labelOnly="1" fieldPosition="0">
        <references count="3">
          <reference field="3" count="1" defaultSubtotal="1">
            <x v="83"/>
          </reference>
          <reference field="4" count="1" selected="0">
            <x v="10"/>
          </reference>
          <reference field="5" count="1" selected="0">
            <x v="4"/>
          </reference>
        </references>
      </pivotArea>
    </format>
    <format dxfId="100">
      <pivotArea dataOnly="0" labelOnly="1" fieldPosition="0">
        <references count="3">
          <reference field="3" count="1" defaultSubtotal="1">
            <x v="76"/>
          </reference>
          <reference field="4" count="1" selected="0">
            <x v="14"/>
          </reference>
          <reference field="5" count="1" selected="0">
            <x v="4"/>
          </reference>
        </references>
      </pivotArea>
    </format>
    <format dxfId="99">
      <pivotArea dataOnly="0" labelOnly="1" fieldPosition="0">
        <references count="3">
          <reference field="3" count="1" defaultSubtotal="1">
            <x v="77"/>
          </reference>
          <reference field="4" count="1" selected="0">
            <x v="14"/>
          </reference>
          <reference field="5" count="1" selected="0">
            <x v="4"/>
          </reference>
        </references>
      </pivotArea>
    </format>
    <format dxfId="98">
      <pivotArea dataOnly="0" labelOnly="1" fieldPosition="0">
        <references count="3">
          <reference field="3" count="1" defaultSubtotal="1">
            <x v="78"/>
          </reference>
          <reference field="4" count="1" selected="0">
            <x v="14"/>
          </reference>
          <reference field="5" count="1" selected="0">
            <x v="4"/>
          </reference>
        </references>
      </pivotArea>
    </format>
    <format dxfId="97">
      <pivotArea dataOnly="0" labelOnly="1" fieldPosition="0">
        <references count="3">
          <reference field="3" count="1" defaultSubtotal="1">
            <x v="79"/>
          </reference>
          <reference field="4" count="1" selected="0">
            <x v="14"/>
          </reference>
          <reference field="5" count="1" selected="0">
            <x v="4"/>
          </reference>
        </references>
      </pivotArea>
    </format>
    <format dxfId="96">
      <pivotArea dataOnly="0" labelOnly="1" fieldPosition="0">
        <references count="3">
          <reference field="3" count="1" defaultSubtotal="1">
            <x v="80"/>
          </reference>
          <reference field="4" count="1" selected="0">
            <x v="14"/>
          </reference>
          <reference field="5" count="1" selected="0">
            <x v="4"/>
          </reference>
        </references>
      </pivotArea>
    </format>
    <format dxfId="95">
      <pivotArea dataOnly="0" labelOnly="1" fieldPosition="0">
        <references count="3">
          <reference field="3" count="1" defaultSubtotal="1">
            <x v="81"/>
          </reference>
          <reference field="4" count="1" selected="0">
            <x v="15"/>
          </reference>
          <reference field="5" count="1" selected="0">
            <x v="4"/>
          </reference>
        </references>
      </pivotArea>
    </format>
    <format dxfId="94">
      <pivotArea dataOnly="0" labelOnly="1" fieldPosition="0">
        <references count="3">
          <reference field="3" count="1" defaultSubtotal="1">
            <x v="82"/>
          </reference>
          <reference field="4" count="1" selected="0">
            <x v="15"/>
          </reference>
          <reference field="5" count="1" selected="0">
            <x v="4"/>
          </reference>
        </references>
      </pivotArea>
    </format>
    <format dxfId="93">
      <pivotArea dataOnly="0" labelOnly="1" fieldPosition="0">
        <references count="4">
          <reference field="1" count="3">
            <x v="10"/>
            <x v="11"/>
            <x v="12"/>
          </reference>
          <reference field="3" count="1" selected="0">
            <x v="3"/>
          </reference>
          <reference field="4" count="1" selected="0">
            <x v="2"/>
          </reference>
          <reference field="5" count="1" selected="0">
            <x v="0"/>
          </reference>
        </references>
      </pivotArea>
    </format>
    <format dxfId="92">
      <pivotArea dataOnly="0" labelOnly="1" fieldPosition="0">
        <references count="4">
          <reference field="1" count="1">
            <x v="13"/>
          </reference>
          <reference field="3" count="1" selected="0">
            <x v="4"/>
          </reference>
          <reference field="4" count="1" selected="0">
            <x v="2"/>
          </reference>
          <reference field="5" count="1" selected="0">
            <x v="0"/>
          </reference>
        </references>
      </pivotArea>
    </format>
    <format dxfId="91">
      <pivotArea dataOnly="0" labelOnly="1" fieldPosition="0">
        <references count="4">
          <reference field="1" count="4">
            <x v="3"/>
            <x v="4"/>
            <x v="5"/>
            <x v="6"/>
          </reference>
          <reference field="3" count="1" selected="0">
            <x v="1"/>
          </reference>
          <reference field="4" count="1" selected="0">
            <x v="5"/>
          </reference>
          <reference field="5" count="1" selected="0">
            <x v="0"/>
          </reference>
        </references>
      </pivotArea>
    </format>
    <format dxfId="90">
      <pivotArea dataOnly="0" labelOnly="1" fieldPosition="0">
        <references count="4">
          <reference field="1" count="3">
            <x v="7"/>
            <x v="8"/>
            <x v="9"/>
          </reference>
          <reference field="3" count="1" selected="0">
            <x v="2"/>
          </reference>
          <reference field="4" count="1" selected="0">
            <x v="5"/>
          </reference>
          <reference field="5" count="1" selected="0">
            <x v="0"/>
          </reference>
        </references>
      </pivotArea>
    </format>
    <format dxfId="89">
      <pivotArea dataOnly="0" labelOnly="1" fieldPosition="0">
        <references count="4">
          <reference field="1" count="3">
            <x v="0"/>
            <x v="1"/>
            <x v="2"/>
          </reference>
          <reference field="3" count="1" selected="0">
            <x v="0"/>
          </reference>
          <reference field="4" count="1" selected="0">
            <x v="13"/>
          </reference>
          <reference field="5" count="1" selected="0">
            <x v="0"/>
          </reference>
        </references>
      </pivotArea>
    </format>
    <format dxfId="88">
      <pivotArea dataOnly="0" labelOnly="1" fieldPosition="0">
        <references count="4">
          <reference field="1" count="3">
            <x v="18"/>
            <x v="19"/>
            <x v="20"/>
          </reference>
          <reference field="3" count="1" selected="0">
            <x v="7"/>
          </reference>
          <reference field="4" count="1" selected="0">
            <x v="3"/>
          </reference>
          <reference field="5" count="1" selected="0">
            <x v="1"/>
          </reference>
        </references>
      </pivotArea>
    </format>
    <format dxfId="87">
      <pivotArea dataOnly="0" labelOnly="1" fieldPosition="0">
        <references count="4">
          <reference field="1" count="1">
            <x v="21"/>
          </reference>
          <reference field="3" count="1" selected="0">
            <x v="8"/>
          </reference>
          <reference field="4" count="1" selected="0">
            <x v="3"/>
          </reference>
          <reference field="5" count="1" selected="0">
            <x v="1"/>
          </reference>
        </references>
      </pivotArea>
    </format>
    <format dxfId="86">
      <pivotArea dataOnly="0" labelOnly="1" fieldPosition="0">
        <references count="4">
          <reference field="1" count="4">
            <x v="115"/>
            <x v="116"/>
            <x v="117"/>
            <x v="118"/>
          </reference>
          <reference field="3" count="1" selected="0">
            <x v="86"/>
          </reference>
          <reference field="4" count="1" selected="0">
            <x v="3"/>
          </reference>
          <reference field="5" count="1" selected="0">
            <x v="1"/>
          </reference>
        </references>
      </pivotArea>
    </format>
    <format dxfId="85">
      <pivotArea dataOnly="0" labelOnly="1" fieldPosition="0">
        <references count="4">
          <reference field="1" count="1">
            <x v="119"/>
          </reference>
          <reference field="3" count="1" selected="0">
            <x v="87"/>
          </reference>
          <reference field="4" count="1" selected="0">
            <x v="3"/>
          </reference>
          <reference field="5" count="1" selected="0">
            <x v="1"/>
          </reference>
        </references>
      </pivotArea>
    </format>
    <format dxfId="84">
      <pivotArea dataOnly="0" labelOnly="1" fieldPosition="0">
        <references count="4">
          <reference field="1" count="1">
            <x v="50"/>
          </reference>
          <reference field="3" count="1" selected="0">
            <x v="23"/>
          </reference>
          <reference field="4" count="1" selected="0">
            <x v="4"/>
          </reference>
          <reference field="5" count="1" selected="0">
            <x v="1"/>
          </reference>
        </references>
      </pivotArea>
    </format>
    <format dxfId="83">
      <pivotArea dataOnly="0" labelOnly="1" fieldPosition="0">
        <references count="4">
          <reference field="1" count="1">
            <x v="51"/>
          </reference>
          <reference field="3" count="1" selected="0">
            <x v="24"/>
          </reference>
          <reference field="4" count="1" selected="0">
            <x v="4"/>
          </reference>
          <reference field="5" count="1" selected="0">
            <x v="1"/>
          </reference>
        </references>
      </pivotArea>
    </format>
    <format dxfId="82">
      <pivotArea dataOnly="0" labelOnly="1" fieldPosition="0">
        <references count="4">
          <reference field="1" count="2">
            <x v="22"/>
            <x v="23"/>
          </reference>
          <reference field="3" count="1" selected="0">
            <x v="9"/>
          </reference>
          <reference field="4" count="1" selected="0">
            <x v="6"/>
          </reference>
          <reference field="5" count="1" selected="0">
            <x v="1"/>
          </reference>
        </references>
      </pivotArea>
    </format>
    <format dxfId="81">
      <pivotArea dataOnly="0" labelOnly="1" fieldPosition="0">
        <references count="4">
          <reference field="1" count="2">
            <x v="24"/>
            <x v="25"/>
          </reference>
          <reference field="3" count="1" selected="0">
            <x v="10"/>
          </reference>
          <reference field="4" count="1" selected="0">
            <x v="6"/>
          </reference>
          <reference field="5" count="1" selected="0">
            <x v="1"/>
          </reference>
        </references>
      </pivotArea>
    </format>
    <format dxfId="80">
      <pivotArea dataOnly="0" labelOnly="1" fieldPosition="0">
        <references count="4">
          <reference field="1" count="9">
            <x v="26"/>
            <x v="27"/>
            <x v="28"/>
            <x v="29"/>
            <x v="30"/>
            <x v="31"/>
            <x v="32"/>
            <x v="33"/>
            <x v="34"/>
          </reference>
          <reference field="3" count="1" selected="0">
            <x v="11"/>
          </reference>
          <reference field="4" count="1" selected="0">
            <x v="6"/>
          </reference>
          <reference field="5" count="1" selected="0">
            <x v="1"/>
          </reference>
        </references>
      </pivotArea>
    </format>
    <format dxfId="79">
      <pivotArea dataOnly="0" labelOnly="1" fieldPosition="0">
        <references count="4">
          <reference field="1" count="1">
            <x v="35"/>
          </reference>
          <reference field="3" count="1" selected="0">
            <x v="12"/>
          </reference>
          <reference field="4" count="1" selected="0">
            <x v="6"/>
          </reference>
          <reference field="5" count="1" selected="0">
            <x v="1"/>
          </reference>
        </references>
      </pivotArea>
    </format>
    <format dxfId="78">
      <pivotArea dataOnly="0" labelOnly="1" fieldPosition="0">
        <references count="4">
          <reference field="1" count="2">
            <x v="36"/>
            <x v="37"/>
          </reference>
          <reference field="3" count="1" selected="0">
            <x v="13"/>
          </reference>
          <reference field="4" count="1" selected="0">
            <x v="6"/>
          </reference>
          <reference field="5" count="1" selected="0">
            <x v="1"/>
          </reference>
        </references>
      </pivotArea>
    </format>
    <format dxfId="77">
      <pivotArea dataOnly="0" labelOnly="1" fieldPosition="0">
        <references count="4">
          <reference field="1" count="1">
            <x v="38"/>
          </reference>
          <reference field="3" count="1" selected="0">
            <x v="14"/>
          </reference>
          <reference field="4" count="1" selected="0">
            <x v="6"/>
          </reference>
          <reference field="5" count="1" selected="0">
            <x v="1"/>
          </reference>
        </references>
      </pivotArea>
    </format>
    <format dxfId="76">
      <pivotArea dataOnly="0" labelOnly="1" fieldPosition="0">
        <references count="4">
          <reference field="1" count="1">
            <x v="39"/>
          </reference>
          <reference field="3" count="1" selected="0">
            <x v="15"/>
          </reference>
          <reference field="4" count="1" selected="0">
            <x v="6"/>
          </reference>
          <reference field="5" count="1" selected="0">
            <x v="1"/>
          </reference>
        </references>
      </pivotArea>
    </format>
    <format dxfId="75">
      <pivotArea dataOnly="0" labelOnly="1" fieldPosition="0">
        <references count="4">
          <reference field="1" count="1">
            <x v="40"/>
          </reference>
          <reference field="3" count="1" selected="0">
            <x v="16"/>
          </reference>
          <reference field="4" count="1" selected="0">
            <x v="6"/>
          </reference>
          <reference field="5" count="1" selected="0">
            <x v="1"/>
          </reference>
        </references>
      </pivotArea>
    </format>
    <format dxfId="74">
      <pivotArea dataOnly="0" labelOnly="1" fieldPosition="0">
        <references count="4">
          <reference field="1" count="1">
            <x v="41"/>
          </reference>
          <reference field="3" count="1" selected="0">
            <x v="17"/>
          </reference>
          <reference field="4" count="1" selected="0">
            <x v="6"/>
          </reference>
          <reference field="5" count="1" selected="0">
            <x v="1"/>
          </reference>
        </references>
      </pivotArea>
    </format>
    <format dxfId="73">
      <pivotArea dataOnly="0" labelOnly="1" fieldPosition="0">
        <references count="4">
          <reference field="1" count="1">
            <x v="42"/>
          </reference>
          <reference field="3" count="1" selected="0">
            <x v="18"/>
          </reference>
          <reference field="4" count="1" selected="0">
            <x v="6"/>
          </reference>
          <reference field="5" count="1" selected="0">
            <x v="1"/>
          </reference>
        </references>
      </pivotArea>
    </format>
    <format dxfId="72">
      <pivotArea dataOnly="0" labelOnly="1" fieldPosition="0">
        <references count="4">
          <reference field="1" count="1">
            <x v="43"/>
          </reference>
          <reference field="3" count="1" selected="0">
            <x v="19"/>
          </reference>
          <reference field="4" count="1" selected="0">
            <x v="6"/>
          </reference>
          <reference field="5" count="1" selected="0">
            <x v="1"/>
          </reference>
        </references>
      </pivotArea>
    </format>
    <format dxfId="71">
      <pivotArea dataOnly="0" labelOnly="1" fieldPosition="0">
        <references count="4">
          <reference field="1" count="2">
            <x v="44"/>
            <x v="45"/>
          </reference>
          <reference field="3" count="1" selected="0">
            <x v="20"/>
          </reference>
          <reference field="4" count="1" selected="0">
            <x v="6"/>
          </reference>
          <reference field="5" count="1" selected="0">
            <x v="1"/>
          </reference>
        </references>
      </pivotArea>
    </format>
    <format dxfId="70">
      <pivotArea dataOnly="0" labelOnly="1" fieldPosition="0">
        <references count="4">
          <reference field="1" count="3">
            <x v="15"/>
            <x v="16"/>
            <x v="17"/>
          </reference>
          <reference field="3" count="1" selected="0">
            <x v="6"/>
          </reference>
          <reference field="4" count="1" selected="0">
            <x v="8"/>
          </reference>
          <reference field="5" count="1" selected="0">
            <x v="1"/>
          </reference>
        </references>
      </pivotArea>
    </format>
    <format dxfId="69">
      <pivotArea dataOnly="0" labelOnly="1" fieldPosition="0">
        <references count="4">
          <reference field="1" count="1">
            <x v="14"/>
          </reference>
          <reference field="3" count="1" selected="0">
            <x v="5"/>
          </reference>
          <reference field="4" count="1" selected="0">
            <x v="13"/>
          </reference>
          <reference field="5" count="1" selected="0">
            <x v="1"/>
          </reference>
        </references>
      </pivotArea>
    </format>
    <format dxfId="68">
      <pivotArea dataOnly="0" labelOnly="1" fieldPosition="0">
        <references count="4">
          <reference field="1" count="3">
            <x v="46"/>
            <x v="47"/>
            <x v="48"/>
          </reference>
          <reference field="3" count="1" selected="0">
            <x v="21"/>
          </reference>
          <reference field="4" count="1" selected="0">
            <x v="17"/>
          </reference>
          <reference field="5" count="1" selected="0">
            <x v="1"/>
          </reference>
        </references>
      </pivotArea>
    </format>
    <format dxfId="67">
      <pivotArea dataOnly="0" labelOnly="1" fieldPosition="0">
        <references count="4">
          <reference field="1" count="1">
            <x v="49"/>
          </reference>
          <reference field="3" count="1" selected="0">
            <x v="22"/>
          </reference>
          <reference field="4" count="1" selected="0">
            <x v="17"/>
          </reference>
          <reference field="5" count="1" selected="0">
            <x v="1"/>
          </reference>
        </references>
      </pivotArea>
    </format>
    <format dxfId="66">
      <pivotArea dataOnly="0" labelOnly="1" fieldPosition="0">
        <references count="4">
          <reference field="1" count="1">
            <x v="61"/>
          </reference>
          <reference field="3" count="1" selected="0">
            <x v="32"/>
          </reference>
          <reference field="4" count="1" selected="0">
            <x v="0"/>
          </reference>
          <reference field="5" count="1" selected="0">
            <x v="2"/>
          </reference>
        </references>
      </pivotArea>
    </format>
    <format dxfId="65">
      <pivotArea dataOnly="0" labelOnly="1" fieldPosition="0">
        <references count="4">
          <reference field="1" count="1">
            <x v="62"/>
          </reference>
          <reference field="3" count="1" selected="0">
            <x v="33"/>
          </reference>
          <reference field="4" count="1" selected="0">
            <x v="0"/>
          </reference>
          <reference field="5" count="1" selected="0">
            <x v="2"/>
          </reference>
        </references>
      </pivotArea>
    </format>
    <format dxfId="64">
      <pivotArea dataOnly="0" labelOnly="1" fieldPosition="0">
        <references count="4">
          <reference field="1" count="1">
            <x v="63"/>
          </reference>
          <reference field="3" count="1" selected="0">
            <x v="34"/>
          </reference>
          <reference field="4" count="1" selected="0">
            <x v="0"/>
          </reference>
          <reference field="5" count="1" selected="0">
            <x v="2"/>
          </reference>
        </references>
      </pivotArea>
    </format>
    <format dxfId="63">
      <pivotArea dataOnly="0" labelOnly="1" fieldPosition="0">
        <references count="4">
          <reference field="1" count="1">
            <x v="64"/>
          </reference>
          <reference field="3" count="1" selected="0">
            <x v="35"/>
          </reference>
          <reference field="4" count="1" selected="0">
            <x v="0"/>
          </reference>
          <reference field="5" count="1" selected="0">
            <x v="2"/>
          </reference>
        </references>
      </pivotArea>
    </format>
    <format dxfId="62">
      <pivotArea dataOnly="0" labelOnly="1" fieldPosition="0">
        <references count="4">
          <reference field="1" count="1">
            <x v="65"/>
          </reference>
          <reference field="3" count="1" selected="0">
            <x v="36"/>
          </reference>
          <reference field="4" count="1" selected="0">
            <x v="0"/>
          </reference>
          <reference field="5" count="1" selected="0">
            <x v="2"/>
          </reference>
        </references>
      </pivotArea>
    </format>
    <format dxfId="61">
      <pivotArea dataOnly="0" labelOnly="1" fieldPosition="0">
        <references count="4">
          <reference field="1" count="1">
            <x v="66"/>
          </reference>
          <reference field="3" count="1" selected="0">
            <x v="37"/>
          </reference>
          <reference field="4" count="1" selected="0">
            <x v="9"/>
          </reference>
          <reference field="5" count="1" selected="0">
            <x v="2"/>
          </reference>
        </references>
      </pivotArea>
    </format>
    <format dxfId="60">
      <pivotArea dataOnly="0" labelOnly="1" fieldPosition="0">
        <references count="4">
          <reference field="1" count="1">
            <x v="67"/>
          </reference>
          <reference field="3" count="1" selected="0">
            <x v="38"/>
          </reference>
          <reference field="4" count="1" selected="0">
            <x v="9"/>
          </reference>
          <reference field="5" count="1" selected="0">
            <x v="2"/>
          </reference>
        </references>
      </pivotArea>
    </format>
    <format dxfId="59">
      <pivotArea dataOnly="0" labelOnly="1" fieldPosition="0">
        <references count="4">
          <reference field="1" count="1">
            <x v="68"/>
          </reference>
          <reference field="3" count="1" selected="0">
            <x v="39"/>
          </reference>
          <reference field="4" count="1" selected="0">
            <x v="9"/>
          </reference>
          <reference field="5" count="1" selected="0">
            <x v="2"/>
          </reference>
        </references>
      </pivotArea>
    </format>
    <format dxfId="58">
      <pivotArea dataOnly="0" labelOnly="1" fieldPosition="0">
        <references count="4">
          <reference field="1" count="1">
            <x v="69"/>
          </reference>
          <reference field="3" count="1" selected="0">
            <x v="40"/>
          </reference>
          <reference field="4" count="1" selected="0">
            <x v="9"/>
          </reference>
          <reference field="5" count="1" selected="0">
            <x v="2"/>
          </reference>
        </references>
      </pivotArea>
    </format>
    <format dxfId="57">
      <pivotArea dataOnly="0" labelOnly="1" fieldPosition="0">
        <references count="4">
          <reference field="1" count="1">
            <x v="70"/>
          </reference>
          <reference field="3" count="1" selected="0">
            <x v="41"/>
          </reference>
          <reference field="4" count="1" selected="0">
            <x v="9"/>
          </reference>
          <reference field="5" count="1" selected="0">
            <x v="2"/>
          </reference>
        </references>
      </pivotArea>
    </format>
    <format dxfId="56">
      <pivotArea dataOnly="0" labelOnly="1" fieldPosition="0">
        <references count="4">
          <reference field="1" count="1">
            <x v="71"/>
          </reference>
          <reference field="3" count="1" selected="0">
            <x v="42"/>
          </reference>
          <reference field="4" count="1" selected="0">
            <x v="9"/>
          </reference>
          <reference field="5" count="1" selected="0">
            <x v="2"/>
          </reference>
        </references>
      </pivotArea>
    </format>
    <format dxfId="55">
      <pivotArea dataOnly="0" labelOnly="1" fieldPosition="0">
        <references count="4">
          <reference field="1" count="1">
            <x v="72"/>
          </reference>
          <reference field="3" count="1" selected="0">
            <x v="43"/>
          </reference>
          <reference field="4" count="1" selected="0">
            <x v="9"/>
          </reference>
          <reference field="5" count="1" selected="0">
            <x v="2"/>
          </reference>
        </references>
      </pivotArea>
    </format>
    <format dxfId="54">
      <pivotArea dataOnly="0" labelOnly="1" fieldPosition="0">
        <references count="4">
          <reference field="1" count="1">
            <x v="73"/>
          </reference>
          <reference field="3" count="1" selected="0">
            <x v="44"/>
          </reference>
          <reference field="4" count="1" selected="0">
            <x v="9"/>
          </reference>
          <reference field="5" count="1" selected="0">
            <x v="2"/>
          </reference>
        </references>
      </pivotArea>
    </format>
    <format dxfId="53">
      <pivotArea dataOnly="0" labelOnly="1" fieldPosition="0">
        <references count="4">
          <reference field="1" count="1">
            <x v="74"/>
          </reference>
          <reference field="3" count="1" selected="0">
            <x v="45"/>
          </reference>
          <reference field="4" count="1" selected="0">
            <x v="9"/>
          </reference>
          <reference field="5" count="1" selected="0">
            <x v="2"/>
          </reference>
        </references>
      </pivotArea>
    </format>
    <format dxfId="52">
      <pivotArea dataOnly="0" labelOnly="1" fieldPosition="0">
        <references count="4">
          <reference field="1" count="1">
            <x v="75"/>
          </reference>
          <reference field="3" count="1" selected="0">
            <x v="46"/>
          </reference>
          <reference field="4" count="1" selected="0">
            <x v="9"/>
          </reference>
          <reference field="5" count="1" selected="0">
            <x v="2"/>
          </reference>
        </references>
      </pivotArea>
    </format>
    <format dxfId="51">
      <pivotArea dataOnly="0" labelOnly="1" fieldPosition="0">
        <references count="4">
          <reference field="1" count="1">
            <x v="120"/>
          </reference>
          <reference field="3" count="1" selected="0">
            <x v="88"/>
          </reference>
          <reference field="4" count="1" selected="0">
            <x v="9"/>
          </reference>
          <reference field="5" count="1" selected="0">
            <x v="2"/>
          </reference>
        </references>
      </pivotArea>
    </format>
    <format dxfId="50">
      <pivotArea dataOnly="0" labelOnly="1" fieldPosition="0">
        <references count="4">
          <reference field="1" count="1">
            <x v="56"/>
          </reference>
          <reference field="3" count="1" selected="0">
            <x v="27"/>
          </reference>
          <reference field="4" count="1" selected="0">
            <x v="12"/>
          </reference>
          <reference field="5" count="1" selected="0">
            <x v="2"/>
          </reference>
        </references>
      </pivotArea>
    </format>
    <format dxfId="49">
      <pivotArea dataOnly="0" labelOnly="1" fieldPosition="0">
        <references count="4">
          <reference field="1" count="1">
            <x v="57"/>
          </reference>
          <reference field="3" count="1" selected="0">
            <x v="28"/>
          </reference>
          <reference field="4" count="1" selected="0">
            <x v="12"/>
          </reference>
          <reference field="5" count="1" selected="0">
            <x v="2"/>
          </reference>
        </references>
      </pivotArea>
    </format>
    <format dxfId="48">
      <pivotArea dataOnly="0" labelOnly="1" fieldPosition="0">
        <references count="4">
          <reference field="1" count="1">
            <x v="58"/>
          </reference>
          <reference field="3" count="1" selected="0">
            <x v="29"/>
          </reference>
          <reference field="4" count="1" selected="0">
            <x v="12"/>
          </reference>
          <reference field="5" count="1" selected="0">
            <x v="2"/>
          </reference>
        </references>
      </pivotArea>
    </format>
    <format dxfId="47">
      <pivotArea dataOnly="0" labelOnly="1" fieldPosition="0">
        <references count="4">
          <reference field="1" count="1">
            <x v="59"/>
          </reference>
          <reference field="3" count="1" selected="0">
            <x v="30"/>
          </reference>
          <reference field="4" count="1" selected="0">
            <x v="12"/>
          </reference>
          <reference field="5" count="1" selected="0">
            <x v="2"/>
          </reference>
        </references>
      </pivotArea>
    </format>
    <format dxfId="46">
      <pivotArea dataOnly="0" labelOnly="1" fieldPosition="0">
        <references count="4">
          <reference field="1" count="1">
            <x v="60"/>
          </reference>
          <reference field="3" count="1" selected="0">
            <x v="31"/>
          </reference>
          <reference field="4" count="1" selected="0">
            <x v="12"/>
          </reference>
          <reference field="5" count="1" selected="0">
            <x v="2"/>
          </reference>
        </references>
      </pivotArea>
    </format>
    <format dxfId="45">
      <pivotArea dataOnly="0" labelOnly="1" fieldPosition="0">
        <references count="4">
          <reference field="1" count="3">
            <x v="52"/>
            <x v="53"/>
            <x v="54"/>
          </reference>
          <reference field="3" count="1" selected="0">
            <x v="25"/>
          </reference>
          <reference field="4" count="1" selected="0">
            <x v="16"/>
          </reference>
          <reference field="5" count="1" selected="0">
            <x v="2"/>
          </reference>
        </references>
      </pivotArea>
    </format>
    <format dxfId="44">
      <pivotArea dataOnly="0" labelOnly="1" fieldPosition="0">
        <references count="4">
          <reference field="1" count="1">
            <x v="55"/>
          </reference>
          <reference field="3" count="1" selected="0">
            <x v="26"/>
          </reference>
          <reference field="4" count="1" selected="0">
            <x v="16"/>
          </reference>
          <reference field="5" count="1" selected="0">
            <x v="2"/>
          </reference>
        </references>
      </pivotArea>
    </format>
    <format dxfId="43">
      <pivotArea dataOnly="0" labelOnly="1" fieldPosition="0">
        <references count="4">
          <reference field="1" count="1">
            <x v="76"/>
          </reference>
          <reference field="3" count="1" selected="0">
            <x v="47"/>
          </reference>
          <reference field="4" count="1" selected="0">
            <x v="7"/>
          </reference>
          <reference field="5" count="1" selected="0">
            <x v="3"/>
          </reference>
        </references>
      </pivotArea>
    </format>
    <format dxfId="42">
      <pivotArea dataOnly="0" labelOnly="1" fieldPosition="0">
        <references count="4">
          <reference field="1" count="1">
            <x v="77"/>
          </reference>
          <reference field="3" count="1" selected="0">
            <x v="48"/>
          </reference>
          <reference field="4" count="1" selected="0">
            <x v="7"/>
          </reference>
          <reference field="5" count="1" selected="0">
            <x v="3"/>
          </reference>
        </references>
      </pivotArea>
    </format>
    <format dxfId="41">
      <pivotArea dataOnly="0" labelOnly="1" fieldPosition="0">
        <references count="4">
          <reference field="1" count="1">
            <x v="78"/>
          </reference>
          <reference field="3" count="1" selected="0">
            <x v="49"/>
          </reference>
          <reference field="4" count="1" selected="0">
            <x v="7"/>
          </reference>
          <reference field="5" count="1" selected="0">
            <x v="3"/>
          </reference>
        </references>
      </pivotArea>
    </format>
    <format dxfId="40">
      <pivotArea dataOnly="0" labelOnly="1" fieldPosition="0">
        <references count="4">
          <reference field="1" count="1">
            <x v="79"/>
          </reference>
          <reference field="3" count="1" selected="0">
            <x v="50"/>
          </reference>
          <reference field="4" count="1" selected="0">
            <x v="7"/>
          </reference>
          <reference field="5" count="1" selected="0">
            <x v="3"/>
          </reference>
        </references>
      </pivotArea>
    </format>
    <format dxfId="39">
      <pivotArea dataOnly="0" labelOnly="1" fieldPosition="0">
        <references count="4">
          <reference field="1" count="1">
            <x v="80"/>
          </reference>
          <reference field="3" count="1" selected="0">
            <x v="51"/>
          </reference>
          <reference field="4" count="1" selected="0">
            <x v="7"/>
          </reference>
          <reference field="5" count="1" selected="0">
            <x v="3"/>
          </reference>
        </references>
      </pivotArea>
    </format>
    <format dxfId="38">
      <pivotArea dataOnly="0" labelOnly="1" fieldPosition="0">
        <references count="4">
          <reference field="1" count="1">
            <x v="81"/>
          </reference>
          <reference field="3" count="1" selected="0">
            <x v="52"/>
          </reference>
          <reference field="4" count="1" selected="0">
            <x v="7"/>
          </reference>
          <reference field="5" count="1" selected="0">
            <x v="3"/>
          </reference>
        </references>
      </pivotArea>
    </format>
    <format dxfId="37">
      <pivotArea dataOnly="0" labelOnly="1" fieldPosition="0">
        <references count="4">
          <reference field="1" count="1">
            <x v="82"/>
          </reference>
          <reference field="3" count="1" selected="0">
            <x v="53"/>
          </reference>
          <reference field="4" count="1" selected="0">
            <x v="7"/>
          </reference>
          <reference field="5" count="1" selected="0">
            <x v="3"/>
          </reference>
        </references>
      </pivotArea>
    </format>
    <format dxfId="36">
      <pivotArea dataOnly="0" labelOnly="1" fieldPosition="0">
        <references count="4">
          <reference field="1" count="1">
            <x v="83"/>
          </reference>
          <reference field="3" count="1" selected="0">
            <x v="54"/>
          </reference>
          <reference field="4" count="1" selected="0">
            <x v="7"/>
          </reference>
          <reference field="5" count="1" selected="0">
            <x v="3"/>
          </reference>
        </references>
      </pivotArea>
    </format>
    <format dxfId="35">
      <pivotArea dataOnly="0" labelOnly="1" fieldPosition="0">
        <references count="4">
          <reference field="1" count="1">
            <x v="84"/>
          </reference>
          <reference field="3" count="1" selected="0">
            <x v="55"/>
          </reference>
          <reference field="4" count="1" selected="0">
            <x v="7"/>
          </reference>
          <reference field="5" count="1" selected="0">
            <x v="3"/>
          </reference>
        </references>
      </pivotArea>
    </format>
    <format dxfId="34">
      <pivotArea dataOnly="0" labelOnly="1" fieldPosition="0">
        <references count="4">
          <reference field="1" count="1">
            <x v="85"/>
          </reference>
          <reference field="3" count="1" selected="0">
            <x v="56"/>
          </reference>
          <reference field="4" count="1" selected="0">
            <x v="7"/>
          </reference>
          <reference field="5" count="1" selected="0">
            <x v="3"/>
          </reference>
        </references>
      </pivotArea>
    </format>
    <format dxfId="33">
      <pivotArea dataOnly="0" labelOnly="1" fieldPosition="0">
        <references count="4">
          <reference field="1" count="1">
            <x v="86"/>
          </reference>
          <reference field="3" count="1" selected="0">
            <x v="57"/>
          </reference>
          <reference field="4" count="1" selected="0">
            <x v="7"/>
          </reference>
          <reference field="5" count="1" selected="0">
            <x v="3"/>
          </reference>
        </references>
      </pivotArea>
    </format>
    <format dxfId="32">
      <pivotArea dataOnly="0" labelOnly="1" fieldPosition="0">
        <references count="4">
          <reference field="1" count="1">
            <x v="87"/>
          </reference>
          <reference field="3" count="1" selected="0">
            <x v="58"/>
          </reference>
          <reference field="4" count="1" selected="0">
            <x v="7"/>
          </reference>
          <reference field="5" count="1" selected="0">
            <x v="3"/>
          </reference>
        </references>
      </pivotArea>
    </format>
    <format dxfId="31">
      <pivotArea dataOnly="0" labelOnly="1" fieldPosition="0">
        <references count="4">
          <reference field="1" count="1">
            <x v="88"/>
          </reference>
          <reference field="3" count="1" selected="0">
            <x v="59"/>
          </reference>
          <reference field="4" count="1" selected="0">
            <x v="7"/>
          </reference>
          <reference field="5" count="1" selected="0">
            <x v="3"/>
          </reference>
        </references>
      </pivotArea>
    </format>
    <format dxfId="30">
      <pivotArea dataOnly="0" labelOnly="1" fieldPosition="0">
        <references count="4">
          <reference field="1" count="1">
            <x v="89"/>
          </reference>
          <reference field="3" count="1" selected="0">
            <x v="60"/>
          </reference>
          <reference field="4" count="1" selected="0">
            <x v="7"/>
          </reference>
          <reference field="5" count="1" selected="0">
            <x v="3"/>
          </reference>
        </references>
      </pivotArea>
    </format>
    <format dxfId="29">
      <pivotArea dataOnly="0" labelOnly="1" fieldPosition="0">
        <references count="4">
          <reference field="1" count="1">
            <x v="90"/>
          </reference>
          <reference field="3" count="1" selected="0">
            <x v="61"/>
          </reference>
          <reference field="4" count="1" selected="0">
            <x v="7"/>
          </reference>
          <reference field="5" count="1" selected="0">
            <x v="3"/>
          </reference>
        </references>
      </pivotArea>
    </format>
    <format dxfId="28">
      <pivotArea dataOnly="0" labelOnly="1" fieldPosition="0">
        <references count="4">
          <reference field="1" count="1">
            <x v="91"/>
          </reference>
          <reference field="3" count="1" selected="0">
            <x v="62"/>
          </reference>
          <reference field="4" count="1" selected="0">
            <x v="7"/>
          </reference>
          <reference field="5" count="1" selected="0">
            <x v="3"/>
          </reference>
        </references>
      </pivotArea>
    </format>
    <format dxfId="27">
      <pivotArea dataOnly="0" labelOnly="1" fieldPosition="0">
        <references count="4">
          <reference field="1" count="1">
            <x v="121"/>
          </reference>
          <reference field="3" count="1" selected="0">
            <x v="89"/>
          </reference>
          <reference field="4" count="1" selected="0">
            <x v="7"/>
          </reference>
          <reference field="5" count="1" selected="0">
            <x v="3"/>
          </reference>
        </references>
      </pivotArea>
    </format>
    <format dxfId="26">
      <pivotArea dataOnly="0" labelOnly="1" fieldPosition="0">
        <references count="4">
          <reference field="1" count="1">
            <x v="122"/>
          </reference>
          <reference field="3" count="1" selected="0">
            <x v="90"/>
          </reference>
          <reference field="4" count="1" selected="0">
            <x v="7"/>
          </reference>
          <reference field="5" count="1" selected="0">
            <x v="3"/>
          </reference>
        </references>
      </pivotArea>
    </format>
    <format dxfId="25">
      <pivotArea dataOnly="0" labelOnly="1" fieldPosition="0">
        <references count="4">
          <reference field="1" count="1">
            <x v="92"/>
          </reference>
          <reference field="3" count="1" selected="0">
            <x v="63"/>
          </reference>
          <reference field="4" count="1" selected="0">
            <x v="11"/>
          </reference>
          <reference field="5" count="1" selected="0">
            <x v="3"/>
          </reference>
        </references>
      </pivotArea>
    </format>
    <format dxfId="24">
      <pivotArea dataOnly="0" labelOnly="1" fieldPosition="0">
        <references count="4">
          <reference field="1" count="1">
            <x v="93"/>
          </reference>
          <reference field="3" count="1" selected="0">
            <x v="64"/>
          </reference>
          <reference field="4" count="1" selected="0">
            <x v="11"/>
          </reference>
          <reference field="5" count="1" selected="0">
            <x v="3"/>
          </reference>
        </references>
      </pivotArea>
    </format>
    <format dxfId="23">
      <pivotArea dataOnly="0" labelOnly="1" fieldPosition="0">
        <references count="4">
          <reference field="1" count="1">
            <x v="94"/>
          </reference>
          <reference field="3" count="1" selected="0">
            <x v="65"/>
          </reference>
          <reference field="4" count="1" selected="0">
            <x v="11"/>
          </reference>
          <reference field="5" count="1" selected="0">
            <x v="3"/>
          </reference>
        </references>
      </pivotArea>
    </format>
    <format dxfId="22">
      <pivotArea dataOnly="0" labelOnly="1" fieldPosition="0">
        <references count="4">
          <reference field="1" count="1">
            <x v="95"/>
          </reference>
          <reference field="3" count="1" selected="0">
            <x v="66"/>
          </reference>
          <reference field="4" count="1" selected="0">
            <x v="11"/>
          </reference>
          <reference field="5" count="1" selected="0">
            <x v="3"/>
          </reference>
        </references>
      </pivotArea>
    </format>
    <format dxfId="21">
      <pivotArea dataOnly="0" labelOnly="1" fieldPosition="0">
        <references count="4">
          <reference field="1" count="1">
            <x v="96"/>
          </reference>
          <reference field="3" count="1" selected="0">
            <x v="67"/>
          </reference>
          <reference field="4" count="1" selected="0">
            <x v="11"/>
          </reference>
          <reference field="5" count="1" selected="0">
            <x v="3"/>
          </reference>
        </references>
      </pivotArea>
    </format>
    <format dxfId="20">
      <pivotArea dataOnly="0" labelOnly="1" fieldPosition="0">
        <references count="4">
          <reference field="1" count="1">
            <x v="123"/>
          </reference>
          <reference field="3" count="1" selected="0">
            <x v="91"/>
          </reference>
          <reference field="4" count="1" selected="0">
            <x v="11"/>
          </reference>
          <reference field="5" count="1" selected="0">
            <x v="3"/>
          </reference>
        </references>
      </pivotArea>
    </format>
    <format dxfId="19">
      <pivotArea dataOnly="0" labelOnly="1" fieldPosition="0">
        <references count="4">
          <reference field="1" count="1">
            <x v="97"/>
          </reference>
          <reference field="3" count="1" selected="0">
            <x v="68"/>
          </reference>
          <reference field="4" count="1" selected="0">
            <x v="18"/>
          </reference>
          <reference field="5" count="1" selected="0">
            <x v="3"/>
          </reference>
        </references>
      </pivotArea>
    </format>
    <format dxfId="18">
      <pivotArea dataOnly="0" labelOnly="1" fieldPosition="0">
        <references count="4">
          <reference field="1" count="1">
            <x v="98"/>
          </reference>
          <reference field="3" count="1" selected="0">
            <x v="69"/>
          </reference>
          <reference field="4" count="1" selected="0">
            <x v="18"/>
          </reference>
          <reference field="5" count="1" selected="0">
            <x v="3"/>
          </reference>
        </references>
      </pivotArea>
    </format>
    <format dxfId="17">
      <pivotArea dataOnly="0" labelOnly="1" fieldPosition="0">
        <references count="4">
          <reference field="1" count="1">
            <x v="99"/>
          </reference>
          <reference field="3" count="1" selected="0">
            <x v="70"/>
          </reference>
          <reference field="4" count="1" selected="0">
            <x v="18"/>
          </reference>
          <reference field="5" count="1" selected="0">
            <x v="3"/>
          </reference>
        </references>
      </pivotArea>
    </format>
    <format dxfId="16">
      <pivotArea dataOnly="0" labelOnly="1" fieldPosition="0">
        <references count="4">
          <reference field="1" count="1">
            <x v="100"/>
          </reference>
          <reference field="3" count="1" selected="0">
            <x v="71"/>
          </reference>
          <reference field="4" count="1" selected="0">
            <x v="18"/>
          </reference>
          <reference field="5" count="1" selected="0">
            <x v="3"/>
          </reference>
        </references>
      </pivotArea>
    </format>
    <format dxfId="15">
      <pivotArea dataOnly="0" labelOnly="1" fieldPosition="0">
        <references count="4">
          <reference field="1" count="1">
            <x v="101"/>
          </reference>
          <reference field="3" count="1" selected="0">
            <x v="72"/>
          </reference>
          <reference field="4" count="1" selected="0">
            <x v="18"/>
          </reference>
          <reference field="5" count="1" selected="0">
            <x v="3"/>
          </reference>
        </references>
      </pivotArea>
    </format>
    <format dxfId="14">
      <pivotArea dataOnly="0" labelOnly="1" fieldPosition="0">
        <references count="4">
          <reference field="1" count="1">
            <x v="102"/>
          </reference>
          <reference field="3" count="1" selected="0">
            <x v="73"/>
          </reference>
          <reference field="4" count="1" selected="0">
            <x v="18"/>
          </reference>
          <reference field="5" count="1" selected="0">
            <x v="3"/>
          </reference>
        </references>
      </pivotArea>
    </format>
    <format dxfId="13">
      <pivotArea dataOnly="0" labelOnly="1" fieldPosition="0">
        <references count="4">
          <reference field="1" count="1">
            <x v="103"/>
          </reference>
          <reference field="3" count="1" selected="0">
            <x v="74"/>
          </reference>
          <reference field="4" count="1" selected="0">
            <x v="18"/>
          </reference>
          <reference field="5" count="1" selected="0">
            <x v="3"/>
          </reference>
        </references>
      </pivotArea>
    </format>
    <format dxfId="12">
      <pivotArea dataOnly="0" labelOnly="1" fieldPosition="0">
        <references count="4">
          <reference field="1" count="1">
            <x v="104"/>
          </reference>
          <reference field="3" count="1" selected="0">
            <x v="75"/>
          </reference>
          <reference field="4" count="1" selected="0">
            <x v="18"/>
          </reference>
          <reference field="5" count="1" selected="0">
            <x v="3"/>
          </reference>
        </references>
      </pivotArea>
    </format>
    <format dxfId="11">
      <pivotArea dataOnly="0" labelOnly="1" fieldPosition="0">
        <references count="4">
          <reference field="1" count="1">
            <x v="113"/>
          </reference>
          <reference field="3" count="1" selected="0">
            <x v="84"/>
          </reference>
          <reference field="4" count="1" selected="0">
            <x v="1"/>
          </reference>
          <reference field="5" count="1" selected="0">
            <x v="4"/>
          </reference>
        </references>
      </pivotArea>
    </format>
    <format dxfId="10">
      <pivotArea dataOnly="0" labelOnly="1" fieldPosition="0">
        <references count="4">
          <reference field="1" count="1">
            <x v="114"/>
          </reference>
          <reference field="3" count="1" selected="0">
            <x v="85"/>
          </reference>
          <reference field="4" count="1" selected="0">
            <x v="1"/>
          </reference>
          <reference field="5" count="1" selected="0">
            <x v="4"/>
          </reference>
        </references>
      </pivotArea>
    </format>
    <format dxfId="9">
      <pivotArea dataOnly="0" labelOnly="1" fieldPosition="0">
        <references count="4">
          <reference field="1" count="1">
            <x v="124"/>
          </reference>
          <reference field="3" count="1" selected="0">
            <x v="92"/>
          </reference>
          <reference field="4" count="1" selected="0">
            <x v="1"/>
          </reference>
          <reference field="5" count="1" selected="0">
            <x v="4"/>
          </reference>
        </references>
      </pivotArea>
    </format>
    <format dxfId="8">
      <pivotArea dataOnly="0" labelOnly="1" fieldPosition="0">
        <references count="4">
          <reference field="1" count="1">
            <x v="112"/>
          </reference>
          <reference field="3" count="1" selected="0">
            <x v="83"/>
          </reference>
          <reference field="4" count="1" selected="0">
            <x v="10"/>
          </reference>
          <reference field="5" count="1" selected="0">
            <x v="4"/>
          </reference>
        </references>
      </pivotArea>
    </format>
    <format dxfId="7">
      <pivotArea dataOnly="0" labelOnly="1" fieldPosition="0">
        <references count="4">
          <reference field="1" count="1">
            <x v="105"/>
          </reference>
          <reference field="3" count="1" selected="0">
            <x v="76"/>
          </reference>
          <reference field="4" count="1" selected="0">
            <x v="14"/>
          </reference>
          <reference field="5" count="1" selected="0">
            <x v="4"/>
          </reference>
        </references>
      </pivotArea>
    </format>
    <format dxfId="6">
      <pivotArea dataOnly="0" labelOnly="1" fieldPosition="0">
        <references count="4">
          <reference field="1" count="1">
            <x v="106"/>
          </reference>
          <reference field="3" count="1" selected="0">
            <x v="77"/>
          </reference>
          <reference field="4" count="1" selected="0">
            <x v="14"/>
          </reference>
          <reference field="5" count="1" selected="0">
            <x v="4"/>
          </reference>
        </references>
      </pivotArea>
    </format>
    <format dxfId="5">
      <pivotArea dataOnly="0" labelOnly="1" fieldPosition="0">
        <references count="4">
          <reference field="1" count="1">
            <x v="107"/>
          </reference>
          <reference field="3" count="1" selected="0">
            <x v="78"/>
          </reference>
          <reference field="4" count="1" selected="0">
            <x v="14"/>
          </reference>
          <reference field="5" count="1" selected="0">
            <x v="4"/>
          </reference>
        </references>
      </pivotArea>
    </format>
    <format dxfId="4">
      <pivotArea dataOnly="0" labelOnly="1" fieldPosition="0">
        <references count="4">
          <reference field="1" count="1">
            <x v="108"/>
          </reference>
          <reference field="3" count="1" selected="0">
            <x v="79"/>
          </reference>
          <reference field="4" count="1" selected="0">
            <x v="14"/>
          </reference>
          <reference field="5" count="1" selected="0">
            <x v="4"/>
          </reference>
        </references>
      </pivotArea>
    </format>
    <format dxfId="3">
      <pivotArea dataOnly="0" labelOnly="1" fieldPosition="0">
        <references count="4">
          <reference field="1" count="1">
            <x v="109"/>
          </reference>
          <reference field="3" count="1" selected="0">
            <x v="80"/>
          </reference>
          <reference field="4" count="1" selected="0">
            <x v="14"/>
          </reference>
          <reference field="5" count="1" selected="0">
            <x v="4"/>
          </reference>
        </references>
      </pivotArea>
    </format>
    <format dxfId="2">
      <pivotArea dataOnly="0" labelOnly="1" fieldPosition="0">
        <references count="4">
          <reference field="1" count="1">
            <x v="110"/>
          </reference>
          <reference field="3" count="1" selected="0">
            <x v="81"/>
          </reference>
          <reference field="4" count="1" selected="0">
            <x v="15"/>
          </reference>
          <reference field="5" count="1" selected="0">
            <x v="4"/>
          </reference>
        </references>
      </pivotArea>
    </format>
    <format dxfId="1">
      <pivotArea dataOnly="0" labelOnly="1" fieldPosition="0">
        <references count="4">
          <reference field="1" count="1">
            <x v="111"/>
          </reference>
          <reference field="3" count="1" selected="0">
            <x v="82"/>
          </reference>
          <reference field="4" count="1" selected="0">
            <x v="15"/>
          </reference>
          <reference field="5" count="1" selected="0">
            <x v="4"/>
          </reference>
        </references>
      </pivotArea>
    </format>
    <format dxfId="0">
      <pivotArea field="3"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DA7C6-BFAD-4CD6-B454-9188E835A1B6}">
  <sheetPr codeName="Hoja1"/>
  <dimension ref="A1:F227"/>
  <sheetViews>
    <sheetView zoomScaleNormal="100" workbookViewId="0">
      <selection sqref="A1:A91"/>
    </sheetView>
  </sheetViews>
  <sheetFormatPr baseColWidth="10" defaultRowHeight="14.5" x14ac:dyDescent="0.35"/>
  <cols>
    <col min="1" max="1" width="11.81640625" customWidth="1"/>
    <col min="2" max="2" width="16.81640625" customWidth="1"/>
    <col min="3" max="3" width="66.36328125" style="14" customWidth="1"/>
    <col min="4" max="4" width="68" customWidth="1"/>
    <col min="6" max="6" width="61.26953125" customWidth="1"/>
  </cols>
  <sheetData>
    <row r="1" spans="1:6" ht="31.5" thickBot="1" x14ac:dyDescent="0.4">
      <c r="A1" s="1" t="s">
        <v>59</v>
      </c>
      <c r="B1" s="2" t="s">
        <v>0</v>
      </c>
      <c r="C1" s="13" t="s">
        <v>1</v>
      </c>
      <c r="D1" s="16" t="s">
        <v>2</v>
      </c>
    </row>
    <row r="2" spans="1:6" ht="112" customHeight="1" x14ac:dyDescent="0.35">
      <c r="A2" s="144" t="s">
        <v>3</v>
      </c>
      <c r="B2" s="127" t="s">
        <v>58</v>
      </c>
      <c r="C2" s="149" t="s">
        <v>60</v>
      </c>
      <c r="D2" s="137" t="s">
        <v>63</v>
      </c>
      <c r="F2" s="15"/>
    </row>
    <row r="3" spans="1:6" x14ac:dyDescent="0.35">
      <c r="A3" s="145"/>
      <c r="B3" s="128"/>
      <c r="C3" s="150"/>
      <c r="D3" s="137"/>
    </row>
    <row r="4" spans="1:6" x14ac:dyDescent="0.35">
      <c r="A4" s="145"/>
      <c r="B4" s="128"/>
      <c r="C4" s="150"/>
      <c r="D4" s="137"/>
    </row>
    <row r="5" spans="1:6" x14ac:dyDescent="0.35">
      <c r="A5" s="145"/>
      <c r="B5" s="128"/>
      <c r="C5" s="150"/>
      <c r="D5" s="137"/>
    </row>
    <row r="6" spans="1:6" x14ac:dyDescent="0.35">
      <c r="A6" s="145"/>
      <c r="B6" s="128"/>
      <c r="C6" s="150"/>
      <c r="D6" s="137"/>
    </row>
    <row r="7" spans="1:6" ht="14" customHeight="1" x14ac:dyDescent="0.35">
      <c r="A7" s="145"/>
      <c r="B7" s="128"/>
      <c r="C7" s="150"/>
      <c r="D7" s="137"/>
    </row>
    <row r="8" spans="1:6" hidden="1" x14ac:dyDescent="0.35">
      <c r="A8" s="145"/>
      <c r="B8" s="128"/>
      <c r="C8" s="150"/>
      <c r="D8" s="137"/>
    </row>
    <row r="9" spans="1:6" ht="3.5" customHeight="1" thickBot="1" x14ac:dyDescent="0.4">
      <c r="A9" s="145"/>
      <c r="B9" s="129"/>
      <c r="C9" s="151"/>
      <c r="D9" s="137"/>
    </row>
    <row r="10" spans="1:6" ht="70" customHeight="1" x14ac:dyDescent="0.35">
      <c r="A10" s="145"/>
      <c r="B10" s="147" t="s">
        <v>5</v>
      </c>
      <c r="C10" s="152" t="s">
        <v>61</v>
      </c>
      <c r="D10" s="138" t="s">
        <v>64</v>
      </c>
    </row>
    <row r="11" spans="1:6" ht="34" customHeight="1" thickBot="1" x14ac:dyDescent="0.4">
      <c r="A11" s="145"/>
      <c r="B11" s="148"/>
      <c r="C11" s="153"/>
      <c r="D11" s="139"/>
    </row>
    <row r="12" spans="1:6" ht="70" customHeight="1" x14ac:dyDescent="0.35">
      <c r="A12" s="145"/>
      <c r="B12" s="127" t="s">
        <v>8</v>
      </c>
      <c r="C12" s="140" t="s">
        <v>62</v>
      </c>
      <c r="D12" s="140" t="s">
        <v>65</v>
      </c>
    </row>
    <row r="13" spans="1:6" x14ac:dyDescent="0.35">
      <c r="A13" s="145"/>
      <c r="B13" s="128"/>
      <c r="C13" s="141"/>
      <c r="D13" s="141"/>
    </row>
    <row r="14" spans="1:6" x14ac:dyDescent="0.35">
      <c r="A14" s="145"/>
      <c r="B14" s="128"/>
      <c r="C14" s="141"/>
      <c r="D14" s="141"/>
    </row>
    <row r="15" spans="1:6" x14ac:dyDescent="0.35">
      <c r="A15" s="145"/>
      <c r="B15" s="128"/>
      <c r="C15" s="141"/>
      <c r="D15" s="141"/>
    </row>
    <row r="16" spans="1:6" x14ac:dyDescent="0.35">
      <c r="A16" s="145"/>
      <c r="B16" s="128"/>
      <c r="C16" s="141"/>
      <c r="D16" s="141"/>
    </row>
    <row r="17" spans="1:4" x14ac:dyDescent="0.35">
      <c r="A17" s="145"/>
      <c r="B17" s="128"/>
      <c r="C17" s="141"/>
      <c r="D17" s="141"/>
    </row>
    <row r="18" spans="1:4" ht="15" thickBot="1" x14ac:dyDescent="0.4">
      <c r="A18" s="146"/>
      <c r="B18" s="129"/>
      <c r="C18" s="142"/>
      <c r="D18" s="142"/>
    </row>
    <row r="19" spans="1:4" ht="31.5" hidden="1" thickBot="1" x14ac:dyDescent="0.4">
      <c r="A19" s="10" t="s">
        <v>66</v>
      </c>
      <c r="B19" s="2" t="s">
        <v>0</v>
      </c>
      <c r="C19" s="2" t="s">
        <v>1</v>
      </c>
      <c r="D19" s="17" t="s">
        <v>67</v>
      </c>
    </row>
    <row r="20" spans="1:4" ht="42" customHeight="1" x14ac:dyDescent="0.35">
      <c r="A20" s="143" t="s">
        <v>68</v>
      </c>
      <c r="B20" s="127" t="s">
        <v>14</v>
      </c>
      <c r="C20" s="119" t="s">
        <v>186</v>
      </c>
      <c r="D20" s="19"/>
    </row>
    <row r="21" spans="1:4" x14ac:dyDescent="0.35">
      <c r="A21" s="125"/>
      <c r="B21" s="128"/>
      <c r="C21" s="120"/>
      <c r="D21" s="19" t="s">
        <v>4</v>
      </c>
    </row>
    <row r="22" spans="1:4" ht="14.5" customHeight="1" x14ac:dyDescent="0.35">
      <c r="A22" s="125"/>
      <c r="B22" s="128"/>
      <c r="C22" s="120"/>
      <c r="D22" s="20" t="s">
        <v>405</v>
      </c>
    </row>
    <row r="23" spans="1:4" x14ac:dyDescent="0.35">
      <c r="A23" s="125"/>
      <c r="B23" s="128"/>
      <c r="C23" s="120"/>
      <c r="D23" s="20" t="s">
        <v>187</v>
      </c>
    </row>
    <row r="24" spans="1:4" ht="28" x14ac:dyDescent="0.35">
      <c r="A24" s="125"/>
      <c r="B24" s="128"/>
      <c r="C24" s="120"/>
      <c r="D24" s="20" t="s">
        <v>188</v>
      </c>
    </row>
    <row r="25" spans="1:4" x14ac:dyDescent="0.35">
      <c r="A25" s="125"/>
      <c r="B25" s="128"/>
      <c r="C25" s="120"/>
      <c r="D25" s="20" t="s">
        <v>189</v>
      </c>
    </row>
    <row r="26" spans="1:4" x14ac:dyDescent="0.35">
      <c r="A26" s="125"/>
      <c r="B26" s="128"/>
      <c r="C26" s="120"/>
      <c r="D26" s="19" t="s">
        <v>4</v>
      </c>
    </row>
    <row r="27" spans="1:4" ht="56" x14ac:dyDescent="0.35">
      <c r="A27" s="125"/>
      <c r="B27" s="128"/>
      <c r="C27" s="120"/>
      <c r="D27" s="19" t="s">
        <v>69</v>
      </c>
    </row>
    <row r="28" spans="1:4" x14ac:dyDescent="0.35">
      <c r="A28" s="125"/>
      <c r="B28" s="128"/>
      <c r="C28" s="120"/>
      <c r="D28" s="19" t="s">
        <v>4</v>
      </c>
    </row>
    <row r="29" spans="1:4" ht="70" x14ac:dyDescent="0.35">
      <c r="A29" s="125"/>
      <c r="B29" s="128"/>
      <c r="C29" s="120"/>
      <c r="D29" s="19" t="s">
        <v>190</v>
      </c>
    </row>
    <row r="30" spans="1:4" ht="42" x14ac:dyDescent="0.35">
      <c r="A30" s="125"/>
      <c r="B30" s="128"/>
      <c r="C30" s="120"/>
      <c r="D30" s="19" t="s">
        <v>70</v>
      </c>
    </row>
    <row r="31" spans="1:4" ht="15" thickBot="1" x14ac:dyDescent="0.4">
      <c r="A31" s="125"/>
      <c r="B31" s="129"/>
      <c r="C31" s="121"/>
      <c r="D31" s="21"/>
    </row>
    <row r="32" spans="1:4" ht="42" x14ac:dyDescent="0.35">
      <c r="A32" s="125"/>
      <c r="B32" s="3" t="s">
        <v>15</v>
      </c>
      <c r="C32" s="4" t="s">
        <v>191</v>
      </c>
      <c r="D32" s="19" t="s">
        <v>73</v>
      </c>
    </row>
    <row r="33" spans="1:4" ht="28" x14ac:dyDescent="0.35">
      <c r="A33" s="125"/>
      <c r="B33" s="3" t="s">
        <v>16</v>
      </c>
      <c r="C33" s="4" t="s">
        <v>192</v>
      </c>
      <c r="D33" s="19" t="s">
        <v>4</v>
      </c>
    </row>
    <row r="34" spans="1:4" ht="28" x14ac:dyDescent="0.35">
      <c r="A34" s="125"/>
      <c r="B34" s="8"/>
      <c r="C34" s="4" t="s">
        <v>193</v>
      </c>
      <c r="D34" s="20" t="s">
        <v>194</v>
      </c>
    </row>
    <row r="35" spans="1:4" x14ac:dyDescent="0.35">
      <c r="A35" s="125"/>
      <c r="B35" s="8"/>
      <c r="C35" s="8"/>
      <c r="D35" s="20" t="s">
        <v>195</v>
      </c>
    </row>
    <row r="36" spans="1:4" x14ac:dyDescent="0.35">
      <c r="A36" s="125"/>
      <c r="B36" s="8"/>
      <c r="C36" s="8"/>
      <c r="D36" s="20" t="s">
        <v>196</v>
      </c>
    </row>
    <row r="37" spans="1:4" x14ac:dyDescent="0.35">
      <c r="A37" s="125"/>
      <c r="B37" s="8"/>
      <c r="C37" s="8"/>
      <c r="D37" s="20" t="s">
        <v>197</v>
      </c>
    </row>
    <row r="38" spans="1:4" x14ac:dyDescent="0.35">
      <c r="A38" s="125"/>
      <c r="B38" s="8"/>
      <c r="C38" s="8"/>
      <c r="D38" s="20" t="s">
        <v>198</v>
      </c>
    </row>
    <row r="39" spans="1:4" x14ac:dyDescent="0.35">
      <c r="A39" s="125"/>
      <c r="B39" s="8"/>
      <c r="C39" s="8"/>
      <c r="D39" s="19" t="s">
        <v>4</v>
      </c>
    </row>
    <row r="40" spans="1:4" ht="42" x14ac:dyDescent="0.35">
      <c r="A40" s="125"/>
      <c r="B40" s="8"/>
      <c r="C40" s="8"/>
      <c r="D40" s="19" t="s">
        <v>74</v>
      </c>
    </row>
    <row r="41" spans="1:4" x14ac:dyDescent="0.35">
      <c r="A41" s="125"/>
      <c r="B41" s="8"/>
      <c r="C41" s="8"/>
      <c r="D41" s="19" t="s">
        <v>4</v>
      </c>
    </row>
    <row r="42" spans="1:4" ht="56" x14ac:dyDescent="0.35">
      <c r="A42" s="125"/>
      <c r="B42" s="8"/>
      <c r="C42" s="8"/>
      <c r="D42" s="19" t="s">
        <v>75</v>
      </c>
    </row>
    <row r="43" spans="1:4" ht="56" x14ac:dyDescent="0.35">
      <c r="A43" s="125"/>
      <c r="B43" s="8"/>
      <c r="C43" s="8"/>
      <c r="D43" s="19" t="s">
        <v>76</v>
      </c>
    </row>
    <row r="44" spans="1:4" x14ac:dyDescent="0.35">
      <c r="A44" s="125"/>
      <c r="B44" s="8"/>
      <c r="C44" s="8"/>
      <c r="D44" s="19" t="s">
        <v>4</v>
      </c>
    </row>
    <row r="45" spans="1:4" ht="42" x14ac:dyDescent="0.35">
      <c r="A45" s="125"/>
      <c r="B45" s="8"/>
      <c r="C45" s="8"/>
      <c r="D45" s="19" t="s">
        <v>77</v>
      </c>
    </row>
    <row r="46" spans="1:4" x14ac:dyDescent="0.35">
      <c r="A46" s="125"/>
      <c r="B46" s="8"/>
      <c r="C46" s="8"/>
      <c r="D46" s="19" t="s">
        <v>4</v>
      </c>
    </row>
    <row r="47" spans="1:4" x14ac:dyDescent="0.35">
      <c r="A47" s="125"/>
      <c r="B47" s="8"/>
      <c r="C47" s="8"/>
      <c r="D47" s="20" t="s">
        <v>199</v>
      </c>
    </row>
    <row r="48" spans="1:4" x14ac:dyDescent="0.35">
      <c r="A48" s="125"/>
      <c r="B48" s="8"/>
      <c r="C48" s="8"/>
      <c r="D48" s="20" t="s">
        <v>200</v>
      </c>
    </row>
    <row r="49" spans="1:4" x14ac:dyDescent="0.35">
      <c r="A49" s="125"/>
      <c r="B49" s="8"/>
      <c r="C49" s="8"/>
      <c r="D49" s="20" t="s">
        <v>201</v>
      </c>
    </row>
    <row r="50" spans="1:4" x14ac:dyDescent="0.35">
      <c r="A50" s="125"/>
      <c r="B50" s="8"/>
      <c r="C50" s="8"/>
      <c r="D50" s="20" t="s">
        <v>202</v>
      </c>
    </row>
    <row r="51" spans="1:4" x14ac:dyDescent="0.35">
      <c r="A51" s="125"/>
      <c r="B51" s="8"/>
      <c r="C51" s="8"/>
      <c r="D51" s="19" t="s">
        <v>4</v>
      </c>
    </row>
    <row r="52" spans="1:4" ht="28" x14ac:dyDescent="0.35">
      <c r="A52" s="125"/>
      <c r="B52" s="8"/>
      <c r="C52" s="8"/>
      <c r="D52" s="19" t="s">
        <v>78</v>
      </c>
    </row>
    <row r="53" spans="1:4" x14ac:dyDescent="0.35">
      <c r="A53" s="125"/>
      <c r="B53" s="8"/>
      <c r="C53" s="8"/>
      <c r="D53" s="19" t="s">
        <v>4</v>
      </c>
    </row>
    <row r="54" spans="1:4" ht="28" x14ac:dyDescent="0.35">
      <c r="A54" s="125"/>
      <c r="B54" s="8"/>
      <c r="C54" s="8"/>
      <c r="D54" s="19" t="s">
        <v>79</v>
      </c>
    </row>
    <row r="55" spans="1:4" x14ac:dyDescent="0.35">
      <c r="A55" s="125"/>
      <c r="B55" s="8"/>
      <c r="C55" s="8"/>
      <c r="D55" s="22" t="s">
        <v>4</v>
      </c>
    </row>
    <row r="56" spans="1:4" x14ac:dyDescent="0.35">
      <c r="A56" s="125"/>
      <c r="B56" s="8"/>
      <c r="C56" s="8"/>
      <c r="D56" s="20" t="s">
        <v>203</v>
      </c>
    </row>
    <row r="57" spans="1:4" x14ac:dyDescent="0.35">
      <c r="A57" s="125"/>
      <c r="B57" s="8"/>
      <c r="C57" s="8"/>
      <c r="D57" s="20" t="s">
        <v>204</v>
      </c>
    </row>
    <row r="58" spans="1:4" ht="28" x14ac:dyDescent="0.35">
      <c r="A58" s="125"/>
      <c r="B58" s="8"/>
      <c r="C58" s="8"/>
      <c r="D58" s="20" t="s">
        <v>205</v>
      </c>
    </row>
    <row r="59" spans="1:4" ht="42" x14ac:dyDescent="0.35">
      <c r="A59" s="125"/>
      <c r="B59" s="8"/>
      <c r="C59" s="8"/>
      <c r="D59" s="19" t="s">
        <v>80</v>
      </c>
    </row>
    <row r="60" spans="1:4" ht="28" x14ac:dyDescent="0.35">
      <c r="A60" s="125"/>
      <c r="B60" s="8"/>
      <c r="C60" s="8"/>
      <c r="D60" s="20" t="s">
        <v>206</v>
      </c>
    </row>
    <row r="61" spans="1:4" ht="28" x14ac:dyDescent="0.35">
      <c r="A61" s="125"/>
      <c r="B61" s="8"/>
      <c r="C61" s="8"/>
      <c r="D61" s="20" t="s">
        <v>207</v>
      </c>
    </row>
    <row r="62" spans="1:4" ht="15" thickBot="1" x14ac:dyDescent="0.4">
      <c r="A62" s="125"/>
      <c r="B62" s="9"/>
      <c r="C62" s="9"/>
      <c r="D62" s="21"/>
    </row>
    <row r="63" spans="1:4" ht="42" x14ac:dyDescent="0.35">
      <c r="A63" s="125"/>
      <c r="B63" s="5" t="s">
        <v>17</v>
      </c>
      <c r="C63" s="4" t="s">
        <v>208</v>
      </c>
      <c r="D63" s="5" t="s">
        <v>93</v>
      </c>
    </row>
    <row r="64" spans="1:4" ht="42" x14ac:dyDescent="0.35">
      <c r="A64" s="125"/>
      <c r="B64" s="3" t="s">
        <v>18</v>
      </c>
      <c r="C64" s="4" t="s">
        <v>209</v>
      </c>
      <c r="D64" s="5" t="s">
        <v>4</v>
      </c>
    </row>
    <row r="65" spans="1:4" ht="28" x14ac:dyDescent="0.35">
      <c r="A65" s="125"/>
      <c r="B65" s="23"/>
      <c r="C65" s="4" t="s">
        <v>210</v>
      </c>
      <c r="D65" s="20" t="s">
        <v>220</v>
      </c>
    </row>
    <row r="66" spans="1:4" ht="28" x14ac:dyDescent="0.35">
      <c r="A66" s="125"/>
      <c r="B66" s="23"/>
      <c r="C66" s="4" t="s">
        <v>211</v>
      </c>
      <c r="D66" s="20" t="s">
        <v>221</v>
      </c>
    </row>
    <row r="67" spans="1:4" ht="28" x14ac:dyDescent="0.35">
      <c r="A67" s="125"/>
      <c r="B67" s="23"/>
      <c r="C67" s="4" t="s">
        <v>212</v>
      </c>
      <c r="D67" s="20" t="s">
        <v>222</v>
      </c>
    </row>
    <row r="68" spans="1:4" ht="28" x14ac:dyDescent="0.35">
      <c r="A68" s="125"/>
      <c r="B68" s="23"/>
      <c r="C68" s="4" t="s">
        <v>213</v>
      </c>
      <c r="D68" s="20" t="s">
        <v>223</v>
      </c>
    </row>
    <row r="69" spans="1:4" ht="56" x14ac:dyDescent="0.35">
      <c r="A69" s="125"/>
      <c r="B69" s="23"/>
      <c r="C69" s="4" t="s">
        <v>214</v>
      </c>
      <c r="D69" s="20" t="s">
        <v>224</v>
      </c>
    </row>
    <row r="70" spans="1:4" ht="42" x14ac:dyDescent="0.35">
      <c r="A70" s="125"/>
      <c r="B70" s="23"/>
      <c r="C70" s="4" t="s">
        <v>215</v>
      </c>
      <c r="D70" s="24" t="s">
        <v>94</v>
      </c>
    </row>
    <row r="71" spans="1:4" ht="42" x14ac:dyDescent="0.35">
      <c r="A71" s="125"/>
      <c r="B71" s="23"/>
      <c r="C71" s="4" t="s">
        <v>216</v>
      </c>
      <c r="D71" s="25" t="s">
        <v>225</v>
      </c>
    </row>
    <row r="72" spans="1:4" ht="42" x14ac:dyDescent="0.35">
      <c r="A72" s="125"/>
      <c r="B72" s="23"/>
      <c r="C72" s="4" t="s">
        <v>217</v>
      </c>
      <c r="D72" s="25" t="s">
        <v>226</v>
      </c>
    </row>
    <row r="73" spans="1:4" ht="56" x14ac:dyDescent="0.35">
      <c r="A73" s="125"/>
      <c r="B73" s="23"/>
      <c r="C73" s="4" t="s">
        <v>218</v>
      </c>
      <c r="D73" s="25" t="s">
        <v>227</v>
      </c>
    </row>
    <row r="74" spans="1:4" ht="42" x14ac:dyDescent="0.35">
      <c r="A74" s="125"/>
      <c r="B74" s="23"/>
      <c r="C74" s="4" t="s">
        <v>219</v>
      </c>
      <c r="D74" s="25" t="s">
        <v>228</v>
      </c>
    </row>
    <row r="75" spans="1:4" x14ac:dyDescent="0.35">
      <c r="A75" s="125"/>
      <c r="B75" s="23"/>
      <c r="C75" s="8"/>
      <c r="D75" s="5" t="s">
        <v>4</v>
      </c>
    </row>
    <row r="76" spans="1:4" ht="42" x14ac:dyDescent="0.35">
      <c r="A76" s="125"/>
      <c r="B76" s="23"/>
      <c r="C76" s="8"/>
      <c r="D76" s="5" t="s">
        <v>95</v>
      </c>
    </row>
    <row r="77" spans="1:4" x14ac:dyDescent="0.35">
      <c r="A77" s="125"/>
      <c r="B77" s="23"/>
      <c r="C77" s="8"/>
      <c r="D77" s="5" t="s">
        <v>4</v>
      </c>
    </row>
    <row r="78" spans="1:4" ht="28" x14ac:dyDescent="0.35">
      <c r="A78" s="125"/>
      <c r="B78" s="23"/>
      <c r="C78" s="8"/>
      <c r="D78" s="5" t="s">
        <v>96</v>
      </c>
    </row>
    <row r="79" spans="1:4" x14ac:dyDescent="0.35">
      <c r="A79" s="125"/>
      <c r="B79" s="23"/>
      <c r="C79" s="8"/>
      <c r="D79" s="5" t="s">
        <v>4</v>
      </c>
    </row>
    <row r="80" spans="1:4" x14ac:dyDescent="0.35">
      <c r="A80" s="125"/>
      <c r="B80" s="23"/>
      <c r="C80" s="8"/>
      <c r="D80" s="25" t="s">
        <v>229</v>
      </c>
    </row>
    <row r="81" spans="1:4" x14ac:dyDescent="0.35">
      <c r="A81" s="125"/>
      <c r="B81" s="23"/>
      <c r="C81" s="8"/>
      <c r="D81" s="25" t="s">
        <v>230</v>
      </c>
    </row>
    <row r="82" spans="1:4" x14ac:dyDescent="0.35">
      <c r="A82" s="125"/>
      <c r="B82" s="23"/>
      <c r="C82" s="8"/>
      <c r="D82" s="25" t="s">
        <v>231</v>
      </c>
    </row>
    <row r="83" spans="1:4" ht="42" x14ac:dyDescent="0.35">
      <c r="A83" s="125"/>
      <c r="B83" s="23"/>
      <c r="C83" s="8"/>
      <c r="D83" s="25" t="s">
        <v>232</v>
      </c>
    </row>
    <row r="84" spans="1:4" x14ac:dyDescent="0.35">
      <c r="A84" s="125"/>
      <c r="B84" s="23"/>
      <c r="C84" s="8"/>
      <c r="D84" s="25" t="s">
        <v>233</v>
      </c>
    </row>
    <row r="85" spans="1:4" x14ac:dyDescent="0.35">
      <c r="A85" s="125"/>
      <c r="B85" s="23"/>
      <c r="C85" s="8"/>
      <c r="D85" s="25" t="s">
        <v>234</v>
      </c>
    </row>
    <row r="86" spans="1:4" x14ac:dyDescent="0.35">
      <c r="A86" s="125"/>
      <c r="B86" s="23"/>
      <c r="C86" s="8"/>
      <c r="D86" s="25" t="s">
        <v>235</v>
      </c>
    </row>
    <row r="87" spans="1:4" ht="28" x14ac:dyDescent="0.35">
      <c r="A87" s="125"/>
      <c r="B87" s="23"/>
      <c r="C87" s="8"/>
      <c r="D87" s="25" t="s">
        <v>236</v>
      </c>
    </row>
    <row r="88" spans="1:4" ht="28" x14ac:dyDescent="0.35">
      <c r="A88" s="125"/>
      <c r="B88" s="23"/>
      <c r="C88" s="8"/>
      <c r="D88" s="25" t="s">
        <v>237</v>
      </c>
    </row>
    <row r="89" spans="1:4" ht="28" x14ac:dyDescent="0.35">
      <c r="A89" s="125"/>
      <c r="B89" s="23"/>
      <c r="C89" s="8"/>
      <c r="D89" s="25" t="s">
        <v>238</v>
      </c>
    </row>
    <row r="90" spans="1:4" x14ac:dyDescent="0.35">
      <c r="A90" s="125"/>
      <c r="B90" s="23"/>
      <c r="C90" s="8"/>
      <c r="D90" s="25" t="s">
        <v>239</v>
      </c>
    </row>
    <row r="91" spans="1:4" ht="42" x14ac:dyDescent="0.35">
      <c r="A91" s="125"/>
      <c r="B91" s="23"/>
      <c r="C91" s="8"/>
      <c r="D91" s="25" t="s">
        <v>240</v>
      </c>
    </row>
    <row r="92" spans="1:4" x14ac:dyDescent="0.35">
      <c r="A92" s="18"/>
      <c r="B92" s="5"/>
      <c r="C92" s="8"/>
      <c r="D92" s="26"/>
    </row>
    <row r="93" spans="1:4" x14ac:dyDescent="0.35">
      <c r="A93" s="18"/>
      <c r="B93" s="5"/>
      <c r="C93" s="8"/>
      <c r="D93" s="26"/>
    </row>
    <row r="94" spans="1:4" x14ac:dyDescent="0.35">
      <c r="A94" s="18"/>
      <c r="B94" s="5"/>
      <c r="C94" s="8"/>
      <c r="D94" s="26"/>
    </row>
    <row r="95" spans="1:4" ht="15" thickBot="1" x14ac:dyDescent="0.4">
      <c r="A95" s="125"/>
      <c r="B95" s="6"/>
      <c r="C95" s="9"/>
      <c r="D95" s="21"/>
    </row>
    <row r="96" spans="1:4" ht="42" x14ac:dyDescent="0.35">
      <c r="A96" s="125"/>
      <c r="B96" s="127" t="s">
        <v>19</v>
      </c>
      <c r="C96" s="4" t="s">
        <v>241</v>
      </c>
      <c r="D96" s="20" t="s">
        <v>245</v>
      </c>
    </row>
    <row r="97" spans="1:4" ht="28" x14ac:dyDescent="0.35">
      <c r="A97" s="125"/>
      <c r="B97" s="128"/>
      <c r="C97" s="4" t="s">
        <v>242</v>
      </c>
      <c r="D97" s="20" t="s">
        <v>246</v>
      </c>
    </row>
    <row r="98" spans="1:4" ht="28" x14ac:dyDescent="0.35">
      <c r="A98" s="125"/>
      <c r="B98" s="128"/>
      <c r="C98" s="4" t="s">
        <v>243</v>
      </c>
      <c r="D98" s="5" t="s">
        <v>4</v>
      </c>
    </row>
    <row r="99" spans="1:4" ht="42" x14ac:dyDescent="0.35">
      <c r="A99" s="125"/>
      <c r="B99" s="128"/>
      <c r="C99" s="4" t="s">
        <v>244</v>
      </c>
      <c r="D99" s="20" t="s">
        <v>247</v>
      </c>
    </row>
    <row r="100" spans="1:4" x14ac:dyDescent="0.35">
      <c r="A100" s="125"/>
      <c r="B100" s="128"/>
      <c r="C100" s="8"/>
      <c r="D100" s="5" t="s">
        <v>4</v>
      </c>
    </row>
    <row r="101" spans="1:4" x14ac:dyDescent="0.35">
      <c r="A101" s="125"/>
      <c r="B101" s="128"/>
      <c r="C101" s="8"/>
      <c r="D101" s="27" t="s">
        <v>248</v>
      </c>
    </row>
    <row r="102" spans="1:4" x14ac:dyDescent="0.35">
      <c r="A102" s="125"/>
      <c r="B102" s="128"/>
      <c r="C102" s="8"/>
      <c r="D102" s="27" t="s">
        <v>249</v>
      </c>
    </row>
    <row r="103" spans="1:4" ht="28" x14ac:dyDescent="0.35">
      <c r="A103" s="125"/>
      <c r="B103" s="128"/>
      <c r="C103" s="8"/>
      <c r="D103" s="27" t="s">
        <v>250</v>
      </c>
    </row>
    <row r="104" spans="1:4" x14ac:dyDescent="0.35">
      <c r="A104" s="125"/>
      <c r="B104" s="128"/>
      <c r="C104" s="8"/>
      <c r="D104" s="28" t="s">
        <v>4</v>
      </c>
    </row>
    <row r="105" spans="1:4" ht="42" x14ac:dyDescent="0.35">
      <c r="A105" s="125"/>
      <c r="B105" s="128"/>
      <c r="C105" s="8"/>
      <c r="D105" s="20" t="s">
        <v>251</v>
      </c>
    </row>
    <row r="106" spans="1:4" ht="15" thickBot="1" x14ac:dyDescent="0.4">
      <c r="A106" s="125"/>
      <c r="B106" s="129"/>
      <c r="C106" s="9"/>
      <c r="D106" s="29"/>
    </row>
    <row r="107" spans="1:4" ht="28" x14ac:dyDescent="0.35">
      <c r="A107" s="125"/>
      <c r="B107" s="127" t="s">
        <v>20</v>
      </c>
      <c r="C107" s="4" t="s">
        <v>252</v>
      </c>
      <c r="D107" s="127" t="s">
        <v>103</v>
      </c>
    </row>
    <row r="108" spans="1:4" ht="15" thickBot="1" x14ac:dyDescent="0.4">
      <c r="A108" s="126"/>
      <c r="B108" s="129"/>
      <c r="C108" s="30" t="s">
        <v>253</v>
      </c>
      <c r="D108" s="129"/>
    </row>
    <row r="109" spans="1:4" ht="28" x14ac:dyDescent="0.35">
      <c r="A109" s="130" t="s">
        <v>104</v>
      </c>
      <c r="B109" s="133" t="s">
        <v>21</v>
      </c>
      <c r="C109" s="4" t="s">
        <v>254</v>
      </c>
      <c r="D109" s="5" t="s">
        <v>107</v>
      </c>
    </row>
    <row r="110" spans="1:4" x14ac:dyDescent="0.35">
      <c r="A110" s="131"/>
      <c r="B110" s="134"/>
      <c r="C110" s="4" t="s">
        <v>255</v>
      </c>
      <c r="D110" s="5" t="s">
        <v>4</v>
      </c>
    </row>
    <row r="111" spans="1:4" ht="28" x14ac:dyDescent="0.35">
      <c r="A111" s="131"/>
      <c r="B111" s="134"/>
      <c r="C111" s="8"/>
      <c r="D111" s="20" t="s">
        <v>256</v>
      </c>
    </row>
    <row r="112" spans="1:4" x14ac:dyDescent="0.35">
      <c r="A112" s="131"/>
      <c r="B112" s="134"/>
      <c r="C112" s="8"/>
      <c r="D112" s="20" t="s">
        <v>257</v>
      </c>
    </row>
    <row r="113" spans="1:4" ht="28" x14ac:dyDescent="0.35">
      <c r="A113" s="131"/>
      <c r="B113" s="134"/>
      <c r="C113" s="8"/>
      <c r="D113" s="20" t="s">
        <v>258</v>
      </c>
    </row>
    <row r="114" spans="1:4" ht="28" x14ac:dyDescent="0.35">
      <c r="A114" s="131"/>
      <c r="B114" s="134"/>
      <c r="C114" s="8"/>
      <c r="D114" s="20" t="s">
        <v>259</v>
      </c>
    </row>
    <row r="115" spans="1:4" ht="28.5" thickBot="1" x14ac:dyDescent="0.4">
      <c r="A115" s="131"/>
      <c r="B115" s="135"/>
      <c r="C115" s="9"/>
      <c r="D115" s="29" t="s">
        <v>108</v>
      </c>
    </row>
    <row r="116" spans="1:4" ht="28" x14ac:dyDescent="0.35">
      <c r="A116" s="131"/>
      <c r="B116" s="133" t="s">
        <v>22</v>
      </c>
      <c r="C116" s="4" t="s">
        <v>260</v>
      </c>
      <c r="D116" s="5" t="s">
        <v>114</v>
      </c>
    </row>
    <row r="117" spans="1:4" ht="28" x14ac:dyDescent="0.35">
      <c r="A117" s="131"/>
      <c r="B117" s="134"/>
      <c r="C117" s="4" t="s">
        <v>261</v>
      </c>
      <c r="D117" s="5" t="s">
        <v>4</v>
      </c>
    </row>
    <row r="118" spans="1:4" ht="28" x14ac:dyDescent="0.35">
      <c r="A118" s="131"/>
      <c r="B118" s="134"/>
      <c r="C118" s="4" t="s">
        <v>262</v>
      </c>
      <c r="D118" s="31" t="s">
        <v>265</v>
      </c>
    </row>
    <row r="119" spans="1:4" x14ac:dyDescent="0.35">
      <c r="A119" s="131"/>
      <c r="B119" s="134"/>
      <c r="C119" s="4" t="s">
        <v>263</v>
      </c>
      <c r="D119" s="31" t="s">
        <v>266</v>
      </c>
    </row>
    <row r="120" spans="1:4" ht="28" x14ac:dyDescent="0.35">
      <c r="A120" s="131"/>
      <c r="B120" s="134"/>
      <c r="C120" s="4" t="s">
        <v>264</v>
      </c>
      <c r="D120" s="31" t="s">
        <v>267</v>
      </c>
    </row>
    <row r="121" spans="1:4" ht="42" x14ac:dyDescent="0.35">
      <c r="A121" s="131"/>
      <c r="B121" s="134"/>
      <c r="C121" s="8"/>
      <c r="D121" s="31" t="s">
        <v>268</v>
      </c>
    </row>
    <row r="122" spans="1:4" ht="28" x14ac:dyDescent="0.35">
      <c r="A122" s="131"/>
      <c r="B122" s="134"/>
      <c r="C122" s="8"/>
      <c r="D122" s="31" t="s">
        <v>269</v>
      </c>
    </row>
    <row r="123" spans="1:4" ht="56" x14ac:dyDescent="0.35">
      <c r="A123" s="131"/>
      <c r="B123" s="134"/>
      <c r="C123" s="8"/>
      <c r="D123" s="32" t="s">
        <v>115</v>
      </c>
    </row>
    <row r="124" spans="1:4" ht="28" x14ac:dyDescent="0.35">
      <c r="A124" s="131"/>
      <c r="B124" s="134"/>
      <c r="C124" s="8"/>
      <c r="D124" s="20" t="s">
        <v>270</v>
      </c>
    </row>
    <row r="125" spans="1:4" ht="28" x14ac:dyDescent="0.35">
      <c r="A125" s="131"/>
      <c r="B125" s="134"/>
      <c r="C125" s="8"/>
      <c r="D125" s="20" t="s">
        <v>271</v>
      </c>
    </row>
    <row r="126" spans="1:4" ht="28" x14ac:dyDescent="0.35">
      <c r="A126" s="131"/>
      <c r="B126" s="134"/>
      <c r="C126" s="8"/>
      <c r="D126" s="20" t="s">
        <v>272</v>
      </c>
    </row>
    <row r="127" spans="1:4" ht="42" x14ac:dyDescent="0.35">
      <c r="A127" s="131"/>
      <c r="B127" s="134"/>
      <c r="C127" s="8"/>
      <c r="D127" s="20" t="s">
        <v>273</v>
      </c>
    </row>
    <row r="128" spans="1:4" ht="42.5" thickBot="1" x14ac:dyDescent="0.4">
      <c r="A128" s="131"/>
      <c r="B128" s="135"/>
      <c r="C128" s="9"/>
      <c r="D128" s="33" t="s">
        <v>274</v>
      </c>
    </row>
    <row r="129" spans="1:4" ht="28" x14ac:dyDescent="0.35">
      <c r="A129" s="131"/>
      <c r="B129" s="133" t="s">
        <v>23</v>
      </c>
      <c r="C129" s="4" t="s">
        <v>275</v>
      </c>
      <c r="D129" s="5" t="s">
        <v>121</v>
      </c>
    </row>
    <row r="130" spans="1:4" x14ac:dyDescent="0.35">
      <c r="A130" s="131"/>
      <c r="B130" s="134"/>
      <c r="C130" s="4" t="s">
        <v>276</v>
      </c>
      <c r="D130" s="5" t="s">
        <v>4</v>
      </c>
    </row>
    <row r="131" spans="1:4" x14ac:dyDescent="0.35">
      <c r="A131" s="131"/>
      <c r="B131" s="134"/>
      <c r="C131" s="4" t="s">
        <v>277</v>
      </c>
      <c r="D131" s="20" t="s">
        <v>280</v>
      </c>
    </row>
    <row r="132" spans="1:4" ht="56" x14ac:dyDescent="0.35">
      <c r="A132" s="131"/>
      <c r="B132" s="134"/>
      <c r="C132" s="4" t="s">
        <v>278</v>
      </c>
      <c r="D132" s="20" t="s">
        <v>281</v>
      </c>
    </row>
    <row r="133" spans="1:4" ht="28" x14ac:dyDescent="0.35">
      <c r="A133" s="131"/>
      <c r="B133" s="134"/>
      <c r="C133" s="4" t="s">
        <v>279</v>
      </c>
      <c r="D133" s="20" t="s">
        <v>282</v>
      </c>
    </row>
    <row r="134" spans="1:4" ht="42" x14ac:dyDescent="0.35">
      <c r="A134" s="131"/>
      <c r="B134" s="134"/>
      <c r="C134" s="8"/>
      <c r="D134" s="20" t="s">
        <v>283</v>
      </c>
    </row>
    <row r="135" spans="1:4" ht="28" x14ac:dyDescent="0.35">
      <c r="A135" s="131"/>
      <c r="B135" s="134"/>
      <c r="C135" s="8"/>
      <c r="D135" s="20" t="s">
        <v>284</v>
      </c>
    </row>
    <row r="136" spans="1:4" ht="42" x14ac:dyDescent="0.35">
      <c r="A136" s="131"/>
      <c r="B136" s="134"/>
      <c r="C136" s="8"/>
      <c r="D136" s="20" t="s">
        <v>285</v>
      </c>
    </row>
    <row r="137" spans="1:4" ht="28" x14ac:dyDescent="0.35">
      <c r="A137" s="131"/>
      <c r="B137" s="134"/>
      <c r="C137" s="8"/>
      <c r="D137" s="20" t="s">
        <v>286</v>
      </c>
    </row>
    <row r="138" spans="1:4" ht="28.5" thickBot="1" x14ac:dyDescent="0.4">
      <c r="A138" s="131"/>
      <c r="B138" s="136"/>
      <c r="C138" s="8"/>
      <c r="D138" s="20" t="s">
        <v>287</v>
      </c>
    </row>
    <row r="139" spans="1:4" ht="28" x14ac:dyDescent="0.35">
      <c r="A139" s="131"/>
      <c r="B139" s="5"/>
      <c r="C139" s="35" t="s">
        <v>288</v>
      </c>
      <c r="D139" s="36" t="s">
        <v>132</v>
      </c>
    </row>
    <row r="140" spans="1:4" ht="28" x14ac:dyDescent="0.35">
      <c r="A140" s="131"/>
      <c r="B140" s="5"/>
      <c r="C140" s="4" t="s">
        <v>289</v>
      </c>
      <c r="D140" s="5" t="s">
        <v>4</v>
      </c>
    </row>
    <row r="141" spans="1:4" ht="28" x14ac:dyDescent="0.35">
      <c r="A141" s="131"/>
      <c r="B141" s="5"/>
      <c r="C141" s="4" t="s">
        <v>290</v>
      </c>
      <c r="D141" s="20" t="s">
        <v>299</v>
      </c>
    </row>
    <row r="142" spans="1:4" ht="28" x14ac:dyDescent="0.35">
      <c r="A142" s="131"/>
      <c r="B142" s="5"/>
      <c r="C142" s="4" t="s">
        <v>291</v>
      </c>
      <c r="D142" s="20" t="s">
        <v>300</v>
      </c>
    </row>
    <row r="143" spans="1:4" ht="28" x14ac:dyDescent="0.35">
      <c r="A143" s="131"/>
      <c r="B143" s="5" t="s">
        <v>24</v>
      </c>
      <c r="C143" s="4" t="s">
        <v>292</v>
      </c>
      <c r="D143" s="20" t="s">
        <v>301</v>
      </c>
    </row>
    <row r="144" spans="1:4" ht="28" x14ac:dyDescent="0.35">
      <c r="A144" s="131"/>
      <c r="B144" s="8"/>
      <c r="C144" s="4" t="s">
        <v>293</v>
      </c>
      <c r="D144" s="20" t="s">
        <v>302</v>
      </c>
    </row>
    <row r="145" spans="1:4" ht="28" x14ac:dyDescent="0.35">
      <c r="A145" s="131"/>
      <c r="B145" s="8"/>
      <c r="C145" s="4" t="s">
        <v>294</v>
      </c>
      <c r="D145" s="20" t="s">
        <v>303</v>
      </c>
    </row>
    <row r="146" spans="1:4" ht="28" x14ac:dyDescent="0.35">
      <c r="A146" s="131"/>
      <c r="B146" s="8"/>
      <c r="C146" s="4" t="s">
        <v>295</v>
      </c>
      <c r="D146" s="20" t="s">
        <v>304</v>
      </c>
    </row>
    <row r="147" spans="1:4" ht="70" x14ac:dyDescent="0.35">
      <c r="A147" s="131"/>
      <c r="B147" s="8"/>
      <c r="C147" s="4" t="s">
        <v>296</v>
      </c>
      <c r="D147" s="20" t="s">
        <v>305</v>
      </c>
    </row>
    <row r="148" spans="1:4" ht="70" x14ac:dyDescent="0.35">
      <c r="A148" s="131"/>
      <c r="B148" s="8"/>
      <c r="C148" s="4" t="s">
        <v>297</v>
      </c>
      <c r="D148" s="20" t="s">
        <v>306</v>
      </c>
    </row>
    <row r="149" spans="1:4" ht="28" x14ac:dyDescent="0.35">
      <c r="A149" s="131"/>
      <c r="B149" s="8"/>
      <c r="C149" s="4" t="s">
        <v>298</v>
      </c>
      <c r="D149" s="20" t="s">
        <v>307</v>
      </c>
    </row>
    <row r="150" spans="1:4" ht="28" x14ac:dyDescent="0.35">
      <c r="A150" s="131"/>
      <c r="B150" s="8"/>
      <c r="C150" s="8"/>
      <c r="D150" s="20" t="s">
        <v>308</v>
      </c>
    </row>
    <row r="151" spans="1:4" x14ac:dyDescent="0.35">
      <c r="A151" s="131"/>
      <c r="B151" s="8"/>
      <c r="C151" s="8"/>
      <c r="D151" s="20" t="s">
        <v>309</v>
      </c>
    </row>
    <row r="152" spans="1:4" ht="28" x14ac:dyDescent="0.35">
      <c r="A152" s="131"/>
      <c r="B152" s="8"/>
      <c r="C152" s="8"/>
      <c r="D152" s="20" t="s">
        <v>310</v>
      </c>
    </row>
    <row r="153" spans="1:4" ht="42" x14ac:dyDescent="0.35">
      <c r="A153" s="131"/>
      <c r="B153" s="8"/>
      <c r="C153" s="8"/>
      <c r="D153" s="20" t="s">
        <v>311</v>
      </c>
    </row>
    <row r="154" spans="1:4" ht="70" x14ac:dyDescent="0.35">
      <c r="A154" s="131"/>
      <c r="B154" s="8"/>
      <c r="C154" s="8"/>
      <c r="D154" s="20" t="s">
        <v>312</v>
      </c>
    </row>
    <row r="155" spans="1:4" ht="42" x14ac:dyDescent="0.35">
      <c r="A155" s="131"/>
      <c r="B155" s="8"/>
      <c r="C155" s="8"/>
      <c r="D155" s="20" t="s">
        <v>313</v>
      </c>
    </row>
    <row r="156" spans="1:4" ht="28" x14ac:dyDescent="0.35">
      <c r="A156" s="131"/>
      <c r="B156" s="8"/>
      <c r="C156" s="8"/>
      <c r="D156" s="20" t="s">
        <v>314</v>
      </c>
    </row>
    <row r="157" spans="1:4" ht="28" x14ac:dyDescent="0.35">
      <c r="A157" s="131"/>
      <c r="B157" s="8"/>
      <c r="C157" s="8"/>
      <c r="D157" s="20" t="s">
        <v>315</v>
      </c>
    </row>
    <row r="158" spans="1:4" ht="84" x14ac:dyDescent="0.35">
      <c r="A158" s="131"/>
      <c r="B158" s="8"/>
      <c r="C158" s="8"/>
      <c r="D158" s="20" t="s">
        <v>316</v>
      </c>
    </row>
    <row r="159" spans="1:4" ht="28.5" thickBot="1" x14ac:dyDescent="0.4">
      <c r="A159" s="132"/>
      <c r="B159" s="34"/>
      <c r="C159" s="9"/>
      <c r="D159" s="33" t="s">
        <v>317</v>
      </c>
    </row>
    <row r="160" spans="1:4" ht="56" x14ac:dyDescent="0.35">
      <c r="A160" s="123" t="s">
        <v>133</v>
      </c>
      <c r="B160" s="116" t="s">
        <v>25</v>
      </c>
      <c r="C160" s="4" t="s">
        <v>318</v>
      </c>
      <c r="D160" s="5" t="s">
        <v>151</v>
      </c>
    </row>
    <row r="161" spans="1:4" x14ac:dyDescent="0.35">
      <c r="A161" s="115"/>
      <c r="B161" s="117"/>
      <c r="C161" s="4" t="s">
        <v>319</v>
      </c>
      <c r="D161" s="5" t="s">
        <v>4</v>
      </c>
    </row>
    <row r="162" spans="1:4" ht="28" x14ac:dyDescent="0.35">
      <c r="A162" s="115"/>
      <c r="B162" s="117"/>
      <c r="C162" s="4" t="s">
        <v>320</v>
      </c>
      <c r="D162" s="20" t="s">
        <v>336</v>
      </c>
    </row>
    <row r="163" spans="1:4" ht="42" x14ac:dyDescent="0.35">
      <c r="A163" s="115"/>
      <c r="B163" s="117"/>
      <c r="C163" s="4" t="s">
        <v>321</v>
      </c>
      <c r="D163" s="20" t="s">
        <v>337</v>
      </c>
    </row>
    <row r="164" spans="1:4" ht="28" x14ac:dyDescent="0.35">
      <c r="A164" s="115"/>
      <c r="B164" s="117"/>
      <c r="C164" s="4" t="s">
        <v>322</v>
      </c>
      <c r="D164" s="20" t="s">
        <v>338</v>
      </c>
    </row>
    <row r="165" spans="1:4" ht="28" x14ac:dyDescent="0.35">
      <c r="A165" s="115"/>
      <c r="B165" s="117"/>
      <c r="C165" s="4" t="s">
        <v>323</v>
      </c>
      <c r="D165" s="20" t="s">
        <v>339</v>
      </c>
    </row>
    <row r="166" spans="1:4" ht="28" x14ac:dyDescent="0.35">
      <c r="A166" s="115"/>
      <c r="B166" s="117"/>
      <c r="C166" s="4" t="s">
        <v>324</v>
      </c>
      <c r="D166" s="20" t="s">
        <v>340</v>
      </c>
    </row>
    <row r="167" spans="1:4" ht="28" x14ac:dyDescent="0.35">
      <c r="A167" s="115"/>
      <c r="B167" s="117"/>
      <c r="C167" s="4" t="s">
        <v>325</v>
      </c>
      <c r="D167" s="20" t="s">
        <v>341</v>
      </c>
    </row>
    <row r="168" spans="1:4" ht="98" x14ac:dyDescent="0.35">
      <c r="A168" s="115"/>
      <c r="B168" s="117"/>
      <c r="C168" s="4" t="s">
        <v>326</v>
      </c>
      <c r="D168" s="20" t="s">
        <v>342</v>
      </c>
    </row>
    <row r="169" spans="1:4" ht="42" x14ac:dyDescent="0.35">
      <c r="A169" s="115"/>
      <c r="B169" s="117"/>
      <c r="C169" s="4" t="s">
        <v>327</v>
      </c>
      <c r="D169" s="20" t="s">
        <v>343</v>
      </c>
    </row>
    <row r="170" spans="1:4" ht="28" x14ac:dyDescent="0.35">
      <c r="A170" s="115"/>
      <c r="B170" s="117"/>
      <c r="C170" s="4" t="s">
        <v>328</v>
      </c>
      <c r="D170" s="5" t="s">
        <v>4</v>
      </c>
    </row>
    <row r="171" spans="1:4" ht="28" x14ac:dyDescent="0.35">
      <c r="A171" s="115"/>
      <c r="B171" s="117"/>
      <c r="C171" s="4" t="s">
        <v>329</v>
      </c>
      <c r="D171" s="5" t="s">
        <v>152</v>
      </c>
    </row>
    <row r="172" spans="1:4" ht="28" x14ac:dyDescent="0.35">
      <c r="A172" s="115"/>
      <c r="B172" s="117"/>
      <c r="C172" s="4" t="s">
        <v>330</v>
      </c>
      <c r="D172" s="5" t="s">
        <v>4</v>
      </c>
    </row>
    <row r="173" spans="1:4" ht="56" x14ac:dyDescent="0.35">
      <c r="A173" s="115"/>
      <c r="B173" s="117"/>
      <c r="C173" s="4" t="s">
        <v>331</v>
      </c>
      <c r="D173" s="20" t="s">
        <v>344</v>
      </c>
    </row>
    <row r="174" spans="1:4" ht="56" x14ac:dyDescent="0.35">
      <c r="A174" s="115"/>
      <c r="B174" s="117"/>
      <c r="C174" s="4" t="s">
        <v>332</v>
      </c>
      <c r="D174" s="20" t="s">
        <v>345</v>
      </c>
    </row>
    <row r="175" spans="1:4" ht="28" x14ac:dyDescent="0.35">
      <c r="A175" s="115"/>
      <c r="B175" s="117"/>
      <c r="C175" s="4" t="s">
        <v>333</v>
      </c>
      <c r="D175" s="20" t="s">
        <v>346</v>
      </c>
    </row>
    <row r="176" spans="1:4" ht="84" x14ac:dyDescent="0.35">
      <c r="A176" s="115"/>
      <c r="B176" s="117"/>
      <c r="C176" s="4" t="s">
        <v>334</v>
      </c>
      <c r="D176" s="20" t="s">
        <v>347</v>
      </c>
    </row>
    <row r="177" spans="1:4" ht="42" x14ac:dyDescent="0.35">
      <c r="A177" s="115"/>
      <c r="B177" s="117"/>
      <c r="C177" s="4" t="s">
        <v>335</v>
      </c>
      <c r="D177" s="20" t="s">
        <v>348</v>
      </c>
    </row>
    <row r="178" spans="1:4" ht="70" x14ac:dyDescent="0.35">
      <c r="A178" s="115"/>
      <c r="B178" s="117"/>
      <c r="C178" s="8"/>
      <c r="D178" s="20" t="s">
        <v>349</v>
      </c>
    </row>
    <row r="179" spans="1:4" ht="42" x14ac:dyDescent="0.35">
      <c r="A179" s="115"/>
      <c r="B179" s="117"/>
      <c r="C179" s="8"/>
      <c r="D179" s="20" t="s">
        <v>350</v>
      </c>
    </row>
    <row r="180" spans="1:4" ht="42" x14ac:dyDescent="0.35">
      <c r="A180" s="115"/>
      <c r="B180" s="117"/>
      <c r="C180" s="8"/>
      <c r="D180" s="20" t="s">
        <v>351</v>
      </c>
    </row>
    <row r="181" spans="1:4" x14ac:dyDescent="0.35">
      <c r="A181" s="115"/>
      <c r="B181" s="117"/>
      <c r="C181" s="8"/>
      <c r="D181" s="19"/>
    </row>
    <row r="182" spans="1:4" ht="15" thickBot="1" x14ac:dyDescent="0.4">
      <c r="A182" s="115"/>
      <c r="B182" s="118"/>
      <c r="C182" s="9"/>
      <c r="D182" s="29"/>
    </row>
    <row r="183" spans="1:4" ht="42" x14ac:dyDescent="0.35">
      <c r="A183" s="115"/>
      <c r="B183" s="116" t="s">
        <v>26</v>
      </c>
      <c r="C183" s="4" t="s">
        <v>352</v>
      </c>
      <c r="D183" s="5" t="s">
        <v>158</v>
      </c>
    </row>
    <row r="184" spans="1:4" x14ac:dyDescent="0.35">
      <c r="A184" s="115"/>
      <c r="B184" s="117"/>
      <c r="C184" s="4" t="s">
        <v>353</v>
      </c>
      <c r="D184" s="5" t="s">
        <v>4</v>
      </c>
    </row>
    <row r="185" spans="1:4" ht="42" x14ac:dyDescent="0.35">
      <c r="A185" s="115"/>
      <c r="B185" s="117"/>
      <c r="C185" s="4" t="s">
        <v>354</v>
      </c>
      <c r="D185" s="20" t="s">
        <v>358</v>
      </c>
    </row>
    <row r="186" spans="1:4" ht="28" x14ac:dyDescent="0.35">
      <c r="A186" s="115"/>
      <c r="B186" s="117"/>
      <c r="C186" s="4" t="s">
        <v>355</v>
      </c>
      <c r="D186" s="20" t="s">
        <v>359</v>
      </c>
    </row>
    <row r="187" spans="1:4" ht="28" x14ac:dyDescent="0.35">
      <c r="A187" s="115"/>
      <c r="B187" s="117"/>
      <c r="C187" s="4" t="s">
        <v>356</v>
      </c>
      <c r="D187" s="20" t="s">
        <v>360</v>
      </c>
    </row>
    <row r="188" spans="1:4" ht="28" x14ac:dyDescent="0.35">
      <c r="A188" s="115"/>
      <c r="B188" s="117"/>
      <c r="C188" s="4" t="s">
        <v>357</v>
      </c>
      <c r="D188" s="20" t="s">
        <v>361</v>
      </c>
    </row>
    <row r="189" spans="1:4" x14ac:dyDescent="0.35">
      <c r="A189" s="115"/>
      <c r="B189" s="117"/>
      <c r="C189" s="8"/>
      <c r="D189" s="32" t="s">
        <v>4</v>
      </c>
    </row>
    <row r="190" spans="1:4" ht="84.5" thickBot="1" x14ac:dyDescent="0.4">
      <c r="A190" s="115"/>
      <c r="B190" s="118"/>
      <c r="C190" s="9"/>
      <c r="D190" s="6" t="s">
        <v>159</v>
      </c>
    </row>
    <row r="191" spans="1:4" ht="42" x14ac:dyDescent="0.35">
      <c r="A191" s="115"/>
      <c r="B191" s="116" t="s">
        <v>27</v>
      </c>
      <c r="C191" s="4" t="s">
        <v>362</v>
      </c>
      <c r="D191" s="5" t="s">
        <v>168</v>
      </c>
    </row>
    <row r="192" spans="1:4" x14ac:dyDescent="0.35">
      <c r="A192" s="115"/>
      <c r="B192" s="117"/>
      <c r="C192" s="4" t="s">
        <v>363</v>
      </c>
      <c r="D192" s="5" t="s">
        <v>4</v>
      </c>
    </row>
    <row r="193" spans="1:4" ht="42" x14ac:dyDescent="0.35">
      <c r="A193" s="115"/>
      <c r="B193" s="117"/>
      <c r="C193" s="4" t="s">
        <v>364</v>
      </c>
      <c r="D193" s="37" t="s">
        <v>370</v>
      </c>
    </row>
    <row r="194" spans="1:4" ht="42" x14ac:dyDescent="0.35">
      <c r="A194" s="115"/>
      <c r="B194" s="117"/>
      <c r="C194" s="4" t="s">
        <v>365</v>
      </c>
      <c r="D194" s="20" t="s">
        <v>371</v>
      </c>
    </row>
    <row r="195" spans="1:4" ht="42" x14ac:dyDescent="0.35">
      <c r="A195" s="115"/>
      <c r="B195" s="117"/>
      <c r="C195" s="4" t="s">
        <v>366</v>
      </c>
      <c r="D195" s="20" t="s">
        <v>372</v>
      </c>
    </row>
    <row r="196" spans="1:4" ht="42" x14ac:dyDescent="0.35">
      <c r="A196" s="115"/>
      <c r="B196" s="117"/>
      <c r="C196" s="4" t="s">
        <v>367</v>
      </c>
      <c r="D196" s="20" t="s">
        <v>373</v>
      </c>
    </row>
    <row r="197" spans="1:4" ht="42" x14ac:dyDescent="0.35">
      <c r="A197" s="115"/>
      <c r="B197" s="117"/>
      <c r="C197" s="4" t="s">
        <v>368</v>
      </c>
      <c r="D197" s="20" t="s">
        <v>374</v>
      </c>
    </row>
    <row r="198" spans="1:4" x14ac:dyDescent="0.35">
      <c r="A198" s="115"/>
      <c r="B198" s="117"/>
      <c r="C198" s="4" t="s">
        <v>369</v>
      </c>
      <c r="D198" s="5" t="s">
        <v>4</v>
      </c>
    </row>
    <row r="199" spans="1:4" ht="56" x14ac:dyDescent="0.35">
      <c r="A199" s="115"/>
      <c r="B199" s="117"/>
      <c r="C199" s="8"/>
      <c r="D199" s="19" t="s">
        <v>169</v>
      </c>
    </row>
    <row r="200" spans="1:4" ht="15" thickBot="1" x14ac:dyDescent="0.4">
      <c r="A200" s="124"/>
      <c r="B200" s="118"/>
      <c r="C200" s="9"/>
      <c r="D200" s="29"/>
    </row>
    <row r="201" spans="1:4" ht="42" x14ac:dyDescent="0.35">
      <c r="A201" s="123" t="s">
        <v>170</v>
      </c>
      <c r="B201" s="116" t="s">
        <v>28</v>
      </c>
      <c r="C201" s="4" t="s">
        <v>375</v>
      </c>
      <c r="D201" s="5" t="s">
        <v>176</v>
      </c>
    </row>
    <row r="202" spans="1:4" x14ac:dyDescent="0.35">
      <c r="A202" s="115"/>
      <c r="B202" s="117"/>
      <c r="C202" s="4" t="s">
        <v>376</v>
      </c>
      <c r="D202" s="5" t="s">
        <v>4</v>
      </c>
    </row>
    <row r="203" spans="1:4" x14ac:dyDescent="0.35">
      <c r="A203" s="115"/>
      <c r="B203" s="117"/>
      <c r="C203" s="4" t="s">
        <v>377</v>
      </c>
      <c r="D203" s="31" t="s">
        <v>380</v>
      </c>
    </row>
    <row r="204" spans="1:4" ht="28" x14ac:dyDescent="0.35">
      <c r="A204" s="115"/>
      <c r="B204" s="117"/>
      <c r="C204" s="4" t="s">
        <v>378</v>
      </c>
      <c r="D204" s="31" t="s">
        <v>381</v>
      </c>
    </row>
    <row r="205" spans="1:4" ht="28" x14ac:dyDescent="0.35">
      <c r="A205" s="115"/>
      <c r="B205" s="117"/>
      <c r="C205" s="4" t="s">
        <v>379</v>
      </c>
      <c r="D205" s="31" t="s">
        <v>382</v>
      </c>
    </row>
    <row r="206" spans="1:4" ht="28" x14ac:dyDescent="0.35">
      <c r="A206" s="115"/>
      <c r="B206" s="117"/>
      <c r="C206" s="8"/>
      <c r="D206" s="31" t="s">
        <v>383</v>
      </c>
    </row>
    <row r="207" spans="1:4" ht="42" x14ac:dyDescent="0.35">
      <c r="A207" s="115"/>
      <c r="B207" s="117"/>
      <c r="C207" s="8"/>
      <c r="D207" s="5" t="s">
        <v>177</v>
      </c>
    </row>
    <row r="208" spans="1:4" x14ac:dyDescent="0.35">
      <c r="A208" s="115"/>
      <c r="B208" s="117"/>
      <c r="C208" s="8"/>
      <c r="D208" s="5" t="s">
        <v>4</v>
      </c>
    </row>
    <row r="209" spans="1:4" x14ac:dyDescent="0.35">
      <c r="A209" s="115"/>
      <c r="B209" s="117"/>
      <c r="C209" s="8"/>
      <c r="D209" s="20" t="s">
        <v>384</v>
      </c>
    </row>
    <row r="210" spans="1:4" ht="28" x14ac:dyDescent="0.35">
      <c r="A210" s="115"/>
      <c r="B210" s="117"/>
      <c r="C210" s="8"/>
      <c r="D210" s="20" t="s">
        <v>385</v>
      </c>
    </row>
    <row r="211" spans="1:4" ht="28" x14ac:dyDescent="0.35">
      <c r="A211" s="115"/>
      <c r="B211" s="117"/>
      <c r="C211" s="8"/>
      <c r="D211" s="20" t="s">
        <v>386</v>
      </c>
    </row>
    <row r="212" spans="1:4" ht="28.5" thickBot="1" x14ac:dyDescent="0.4">
      <c r="A212" s="115"/>
      <c r="B212" s="118"/>
      <c r="C212" s="9"/>
      <c r="D212" s="33" t="s">
        <v>387</v>
      </c>
    </row>
    <row r="213" spans="1:4" ht="42" x14ac:dyDescent="0.35">
      <c r="A213" s="115"/>
      <c r="B213" s="116" t="s">
        <v>29</v>
      </c>
      <c r="C213" s="4" t="s">
        <v>388</v>
      </c>
      <c r="D213" s="20" t="s">
        <v>390</v>
      </c>
    </row>
    <row r="214" spans="1:4" ht="42" x14ac:dyDescent="0.35">
      <c r="A214" s="115"/>
      <c r="B214" s="117"/>
      <c r="C214" s="4" t="s">
        <v>389</v>
      </c>
      <c r="D214" s="20" t="s">
        <v>391</v>
      </c>
    </row>
    <row r="215" spans="1:4" ht="28.5" thickBot="1" x14ac:dyDescent="0.4">
      <c r="A215" s="115"/>
      <c r="B215" s="118"/>
      <c r="C215" s="8"/>
      <c r="D215" s="20" t="s">
        <v>392</v>
      </c>
    </row>
    <row r="216" spans="1:4" ht="56" x14ac:dyDescent="0.35">
      <c r="A216" s="115"/>
      <c r="B216" s="116" t="s">
        <v>32</v>
      </c>
      <c r="C216" s="119" t="s">
        <v>393</v>
      </c>
      <c r="D216" s="36" t="s">
        <v>181</v>
      </c>
    </row>
    <row r="217" spans="1:4" x14ac:dyDescent="0.35">
      <c r="A217" s="115"/>
      <c r="B217" s="117"/>
      <c r="C217" s="120"/>
      <c r="D217" s="5" t="s">
        <v>4</v>
      </c>
    </row>
    <row r="218" spans="1:4" ht="28" x14ac:dyDescent="0.35">
      <c r="A218" s="115"/>
      <c r="B218" s="117"/>
      <c r="C218" s="120"/>
      <c r="D218" s="38" t="s">
        <v>394</v>
      </c>
    </row>
    <row r="219" spans="1:4" ht="28.5" thickBot="1" x14ac:dyDescent="0.4">
      <c r="A219" s="115"/>
      <c r="B219" s="118"/>
      <c r="C219" s="121"/>
      <c r="D219" s="39" t="s">
        <v>395</v>
      </c>
    </row>
    <row r="220" spans="1:4" ht="56" x14ac:dyDescent="0.35">
      <c r="A220" s="115"/>
      <c r="B220" s="116" t="s">
        <v>31</v>
      </c>
      <c r="C220" s="4" t="s">
        <v>396</v>
      </c>
      <c r="D220" s="7" t="s">
        <v>399</v>
      </c>
    </row>
    <row r="221" spans="1:4" ht="56" x14ac:dyDescent="0.35">
      <c r="A221" s="115"/>
      <c r="B221" s="117"/>
      <c r="C221" s="4" t="s">
        <v>397</v>
      </c>
      <c r="D221" s="5" t="s">
        <v>185</v>
      </c>
    </row>
    <row r="222" spans="1:4" ht="28" x14ac:dyDescent="0.35">
      <c r="A222" s="115"/>
      <c r="B222" s="117"/>
      <c r="C222" s="5" t="s">
        <v>184</v>
      </c>
      <c r="D222" s="5" t="s">
        <v>4</v>
      </c>
    </row>
    <row r="223" spans="1:4" ht="56" x14ac:dyDescent="0.35">
      <c r="A223" s="115"/>
      <c r="B223" s="117"/>
      <c r="C223" s="4" t="s">
        <v>398</v>
      </c>
      <c r="D223" s="20" t="s">
        <v>400</v>
      </c>
    </row>
    <row r="224" spans="1:4" ht="28" x14ac:dyDescent="0.35">
      <c r="A224" s="115"/>
      <c r="B224" s="117"/>
      <c r="C224" s="8"/>
      <c r="D224" s="20" t="s">
        <v>401</v>
      </c>
    </row>
    <row r="225" spans="1:4" ht="42" x14ac:dyDescent="0.35">
      <c r="A225" s="115"/>
      <c r="B225" s="117"/>
      <c r="C225" s="8"/>
      <c r="D225" s="20" t="s">
        <v>402</v>
      </c>
    </row>
    <row r="226" spans="1:4" ht="28" x14ac:dyDescent="0.35">
      <c r="A226" s="115"/>
      <c r="B226" s="117"/>
      <c r="C226" s="8"/>
      <c r="D226" s="20" t="s">
        <v>403</v>
      </c>
    </row>
    <row r="227" spans="1:4" ht="28.5" thickBot="1" x14ac:dyDescent="0.4">
      <c r="A227" s="40"/>
      <c r="B227" s="122"/>
      <c r="C227" s="9"/>
      <c r="D227" s="33" t="s">
        <v>404</v>
      </c>
    </row>
  </sheetData>
  <mergeCells count="33">
    <mergeCell ref="D2:D9"/>
    <mergeCell ref="D10:D11"/>
    <mergeCell ref="D12:D18"/>
    <mergeCell ref="A20:A91"/>
    <mergeCell ref="B20:B31"/>
    <mergeCell ref="C20:C31"/>
    <mergeCell ref="A2:A18"/>
    <mergeCell ref="B10:B11"/>
    <mergeCell ref="B12:B18"/>
    <mergeCell ref="B2:B9"/>
    <mergeCell ref="C2:C9"/>
    <mergeCell ref="C10:C11"/>
    <mergeCell ref="C12:C18"/>
    <mergeCell ref="A95:A108"/>
    <mergeCell ref="B96:B106"/>
    <mergeCell ref="B107:B108"/>
    <mergeCell ref="D107:D108"/>
    <mergeCell ref="A109:A159"/>
    <mergeCell ref="B109:B115"/>
    <mergeCell ref="B116:B128"/>
    <mergeCell ref="B129:B138"/>
    <mergeCell ref="A160:A200"/>
    <mergeCell ref="B160:B182"/>
    <mergeCell ref="B183:B190"/>
    <mergeCell ref="B191:B200"/>
    <mergeCell ref="A201:A215"/>
    <mergeCell ref="B201:B212"/>
    <mergeCell ref="B213:B215"/>
    <mergeCell ref="A216:A219"/>
    <mergeCell ref="B216:B219"/>
    <mergeCell ref="C216:C219"/>
    <mergeCell ref="A220:A226"/>
    <mergeCell ref="B220:B227"/>
  </mergeCells>
  <phoneticPr fontId="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E628-10FC-46DF-8CB8-E4D82FFBCF74}">
  <dimension ref="A3:D242"/>
  <sheetViews>
    <sheetView topLeftCell="C1" workbookViewId="0">
      <selection activeCell="D8" sqref="D8"/>
    </sheetView>
  </sheetViews>
  <sheetFormatPr baseColWidth="10" defaultRowHeight="14.5" x14ac:dyDescent="0.35"/>
  <cols>
    <col min="1" max="1" width="61.6328125" bestFit="1" customWidth="1"/>
    <col min="2" max="2" width="56.1796875" bestFit="1" customWidth="1"/>
    <col min="3" max="3" width="155.1796875" style="64" bestFit="1" customWidth="1"/>
    <col min="4" max="4" width="96.81640625" style="64" bestFit="1" customWidth="1"/>
  </cols>
  <sheetData>
    <row r="3" spans="1:4" x14ac:dyDescent="0.35">
      <c r="A3" s="66" t="s">
        <v>445</v>
      </c>
      <c r="B3" s="66" t="s">
        <v>724</v>
      </c>
      <c r="C3" s="89" t="s">
        <v>720</v>
      </c>
      <c r="D3" s="89" t="s">
        <v>669</v>
      </c>
    </row>
    <row r="4" spans="1:4" x14ac:dyDescent="0.35">
      <c r="A4" t="s">
        <v>407</v>
      </c>
      <c r="B4" t="s">
        <v>8</v>
      </c>
      <c r="C4"/>
      <c r="D4"/>
    </row>
    <row r="5" spans="1:4" x14ac:dyDescent="0.35">
      <c r="A5" t="s">
        <v>407</v>
      </c>
      <c r="B5" t="s">
        <v>5</v>
      </c>
      <c r="C5"/>
      <c r="D5"/>
    </row>
    <row r="6" spans="1:4" x14ac:dyDescent="0.35">
      <c r="A6" t="s">
        <v>407</v>
      </c>
      <c r="B6" t="s">
        <v>13</v>
      </c>
      <c r="C6"/>
      <c r="D6"/>
    </row>
    <row r="7" spans="1:4" x14ac:dyDescent="0.35">
      <c r="A7" t="s">
        <v>408</v>
      </c>
      <c r="B7" t="s">
        <v>33</v>
      </c>
      <c r="C7" t="s">
        <v>71</v>
      </c>
      <c r="D7"/>
    </row>
    <row r="8" spans="1:4" ht="101.5" x14ac:dyDescent="0.35">
      <c r="A8" t="s">
        <v>408</v>
      </c>
      <c r="B8" t="s">
        <v>33</v>
      </c>
      <c r="C8" t="s">
        <v>72</v>
      </c>
      <c r="D8" s="64" t="s">
        <v>604</v>
      </c>
    </row>
    <row r="9" spans="1:4" x14ac:dyDescent="0.35">
      <c r="A9" t="s">
        <v>408</v>
      </c>
      <c r="B9" t="s">
        <v>33</v>
      </c>
      <c r="C9" s="64" t="s">
        <v>742</v>
      </c>
    </row>
    <row r="10" spans="1:4" ht="29" x14ac:dyDescent="0.35">
      <c r="A10" t="s">
        <v>408</v>
      </c>
      <c r="B10" t="s">
        <v>33</v>
      </c>
      <c r="C10" t="s">
        <v>712</v>
      </c>
      <c r="D10" s="64" t="s">
        <v>661</v>
      </c>
    </row>
    <row r="11" spans="1:4" ht="58" x14ac:dyDescent="0.35">
      <c r="A11" t="s">
        <v>408</v>
      </c>
      <c r="B11" t="s">
        <v>33</v>
      </c>
      <c r="C11" t="s">
        <v>712</v>
      </c>
      <c r="D11" s="64" t="s">
        <v>662</v>
      </c>
    </row>
    <row r="12" spans="1:4" ht="29" x14ac:dyDescent="0.35">
      <c r="A12" t="s">
        <v>408</v>
      </c>
      <c r="B12" t="s">
        <v>33</v>
      </c>
      <c r="C12" t="s">
        <v>712</v>
      </c>
      <c r="D12" s="64" t="s">
        <v>663</v>
      </c>
    </row>
    <row r="13" spans="1:4" ht="29" x14ac:dyDescent="0.35">
      <c r="A13" t="s">
        <v>408</v>
      </c>
      <c r="B13" t="s">
        <v>33</v>
      </c>
      <c r="C13" t="s">
        <v>712</v>
      </c>
      <c r="D13" s="64" t="s">
        <v>664</v>
      </c>
    </row>
    <row r="14" spans="1:4" x14ac:dyDescent="0.35">
      <c r="A14" t="s">
        <v>408</v>
      </c>
      <c r="B14" t="s">
        <v>33</v>
      </c>
      <c r="C14" s="64" t="s">
        <v>743</v>
      </c>
    </row>
    <row r="15" spans="1:4" ht="29" x14ac:dyDescent="0.35">
      <c r="A15" t="s">
        <v>408</v>
      </c>
      <c r="B15" t="s">
        <v>33</v>
      </c>
      <c r="C15" t="s">
        <v>713</v>
      </c>
      <c r="D15" s="64" t="s">
        <v>715</v>
      </c>
    </row>
    <row r="16" spans="1:4" x14ac:dyDescent="0.35">
      <c r="A16" t="s">
        <v>408</v>
      </c>
      <c r="B16" t="s">
        <v>33</v>
      </c>
      <c r="C16" s="64" t="s">
        <v>744</v>
      </c>
    </row>
    <row r="17" spans="1:4" x14ac:dyDescent="0.35">
      <c r="A17" t="s">
        <v>408</v>
      </c>
      <c r="B17" s="64" t="s">
        <v>726</v>
      </c>
    </row>
    <row r="18" spans="1:4" ht="43.5" x14ac:dyDescent="0.35">
      <c r="A18" t="s">
        <v>408</v>
      </c>
      <c r="B18" t="s">
        <v>35</v>
      </c>
      <c r="C18" t="s">
        <v>101</v>
      </c>
      <c r="D18" s="64" t="s">
        <v>468</v>
      </c>
    </row>
    <row r="19" spans="1:4" x14ac:dyDescent="0.35">
      <c r="A19" t="s">
        <v>408</v>
      </c>
      <c r="B19" t="s">
        <v>35</v>
      </c>
      <c r="C19" s="64" t="s">
        <v>745</v>
      </c>
    </row>
    <row r="20" spans="1:4" x14ac:dyDescent="0.35">
      <c r="A20" t="s">
        <v>408</v>
      </c>
      <c r="B20" t="s">
        <v>35</v>
      </c>
      <c r="C20" t="s">
        <v>102</v>
      </c>
      <c r="D20" s="64" t="s">
        <v>467</v>
      </c>
    </row>
    <row r="21" spans="1:4" x14ac:dyDescent="0.35">
      <c r="A21" t="s">
        <v>408</v>
      </c>
      <c r="B21" t="s">
        <v>35</v>
      </c>
      <c r="C21" s="64" t="s">
        <v>746</v>
      </c>
    </row>
    <row r="22" spans="1:4" x14ac:dyDescent="0.35">
      <c r="A22" t="s">
        <v>408</v>
      </c>
      <c r="B22" s="64" t="s">
        <v>727</v>
      </c>
    </row>
    <row r="23" spans="1:4" ht="29" x14ac:dyDescent="0.35">
      <c r="A23" t="s">
        <v>408</v>
      </c>
      <c r="B23" t="s">
        <v>34</v>
      </c>
      <c r="C23" t="s">
        <v>81</v>
      </c>
      <c r="D23" s="64" t="s">
        <v>605</v>
      </c>
    </row>
    <row r="24" spans="1:4" x14ac:dyDescent="0.35">
      <c r="A24" t="s">
        <v>408</v>
      </c>
      <c r="B24" t="s">
        <v>34</v>
      </c>
      <c r="C24" t="s">
        <v>81</v>
      </c>
      <c r="D24" s="64" t="s">
        <v>606</v>
      </c>
    </row>
    <row r="25" spans="1:4" x14ac:dyDescent="0.35">
      <c r="A25" t="s">
        <v>408</v>
      </c>
      <c r="B25" t="s">
        <v>34</v>
      </c>
      <c r="C25" s="64" t="s">
        <v>747</v>
      </c>
    </row>
    <row r="26" spans="1:4" ht="72.5" x14ac:dyDescent="0.35">
      <c r="A26" t="s">
        <v>408</v>
      </c>
      <c r="B26" t="s">
        <v>34</v>
      </c>
      <c r="C26" t="s">
        <v>82</v>
      </c>
      <c r="D26" s="64" t="s">
        <v>607</v>
      </c>
    </row>
    <row r="27" spans="1:4" ht="87" x14ac:dyDescent="0.35">
      <c r="A27" t="s">
        <v>408</v>
      </c>
      <c r="B27" t="s">
        <v>34</v>
      </c>
      <c r="C27" t="s">
        <v>82</v>
      </c>
      <c r="D27" s="64" t="s">
        <v>608</v>
      </c>
    </row>
    <row r="28" spans="1:4" x14ac:dyDescent="0.35">
      <c r="A28" t="s">
        <v>408</v>
      </c>
      <c r="B28" t="s">
        <v>34</v>
      </c>
      <c r="C28" s="64" t="s">
        <v>748</v>
      </c>
    </row>
    <row r="29" spans="1:4" ht="43.5" x14ac:dyDescent="0.35">
      <c r="A29" t="s">
        <v>408</v>
      </c>
      <c r="B29" t="s">
        <v>34</v>
      </c>
      <c r="C29" t="s">
        <v>83</v>
      </c>
      <c r="D29" s="64" t="s">
        <v>609</v>
      </c>
    </row>
    <row r="30" spans="1:4" ht="29" x14ac:dyDescent="0.35">
      <c r="A30" t="s">
        <v>408</v>
      </c>
      <c r="B30" t="s">
        <v>34</v>
      </c>
      <c r="C30" t="s">
        <v>83</v>
      </c>
      <c r="D30" s="64" t="s">
        <v>610</v>
      </c>
    </row>
    <row r="31" spans="1:4" ht="58" x14ac:dyDescent="0.35">
      <c r="A31" t="s">
        <v>408</v>
      </c>
      <c r="B31" t="s">
        <v>34</v>
      </c>
      <c r="C31" t="s">
        <v>83</v>
      </c>
      <c r="D31" s="64" t="s">
        <v>611</v>
      </c>
    </row>
    <row r="32" spans="1:4" ht="43.5" x14ac:dyDescent="0.35">
      <c r="A32" t="s">
        <v>408</v>
      </c>
      <c r="B32" t="s">
        <v>34</v>
      </c>
      <c r="C32" t="s">
        <v>83</v>
      </c>
      <c r="D32" s="64" t="s">
        <v>612</v>
      </c>
    </row>
    <row r="33" spans="1:4" ht="29" x14ac:dyDescent="0.35">
      <c r="A33" t="s">
        <v>408</v>
      </c>
      <c r="B33" t="s">
        <v>34</v>
      </c>
      <c r="C33" t="s">
        <v>83</v>
      </c>
      <c r="D33" s="64" t="s">
        <v>613</v>
      </c>
    </row>
    <row r="34" spans="1:4" ht="43.5" x14ac:dyDescent="0.35">
      <c r="A34" t="s">
        <v>408</v>
      </c>
      <c r="B34" t="s">
        <v>34</v>
      </c>
      <c r="C34" t="s">
        <v>83</v>
      </c>
      <c r="D34" s="64" t="s">
        <v>614</v>
      </c>
    </row>
    <row r="35" spans="1:4" x14ac:dyDescent="0.35">
      <c r="A35" t="s">
        <v>408</v>
      </c>
      <c r="B35" t="s">
        <v>34</v>
      </c>
      <c r="C35" t="s">
        <v>83</v>
      </c>
      <c r="D35" s="64" t="s">
        <v>615</v>
      </c>
    </row>
    <row r="36" spans="1:4" ht="377" x14ac:dyDescent="0.35">
      <c r="A36" t="s">
        <v>408</v>
      </c>
      <c r="B36" t="s">
        <v>34</v>
      </c>
      <c r="C36" t="s">
        <v>83</v>
      </c>
      <c r="D36" s="64" t="s">
        <v>616</v>
      </c>
    </row>
    <row r="37" spans="1:4" x14ac:dyDescent="0.35">
      <c r="A37" t="s">
        <v>408</v>
      </c>
      <c r="B37" t="s">
        <v>34</v>
      </c>
      <c r="C37" t="s">
        <v>83</v>
      </c>
      <c r="D37" s="64" t="s">
        <v>617</v>
      </c>
    </row>
    <row r="38" spans="1:4" x14ac:dyDescent="0.35">
      <c r="A38" t="s">
        <v>408</v>
      </c>
      <c r="B38" t="s">
        <v>34</v>
      </c>
      <c r="C38" s="64" t="s">
        <v>749</v>
      </c>
    </row>
    <row r="39" spans="1:4" x14ac:dyDescent="0.35">
      <c r="A39" t="s">
        <v>408</v>
      </c>
      <c r="B39" t="s">
        <v>34</v>
      </c>
      <c r="C39" t="s">
        <v>84</v>
      </c>
      <c r="D39" s="64" t="s">
        <v>457</v>
      </c>
    </row>
    <row r="40" spans="1:4" x14ac:dyDescent="0.35">
      <c r="A40" t="s">
        <v>408</v>
      </c>
      <c r="B40" t="s">
        <v>34</v>
      </c>
      <c r="C40" s="64" t="s">
        <v>750</v>
      </c>
    </row>
    <row r="41" spans="1:4" x14ac:dyDescent="0.35">
      <c r="A41" t="s">
        <v>408</v>
      </c>
      <c r="B41" t="s">
        <v>34</v>
      </c>
      <c r="C41" t="s">
        <v>85</v>
      </c>
      <c r="D41" s="64" t="s">
        <v>618</v>
      </c>
    </row>
    <row r="42" spans="1:4" ht="58" x14ac:dyDescent="0.35">
      <c r="A42" t="s">
        <v>408</v>
      </c>
      <c r="B42" t="s">
        <v>34</v>
      </c>
      <c r="C42" t="s">
        <v>85</v>
      </c>
      <c r="D42" s="64" t="s">
        <v>619</v>
      </c>
    </row>
    <row r="43" spans="1:4" x14ac:dyDescent="0.35">
      <c r="A43" t="s">
        <v>408</v>
      </c>
      <c r="B43" t="s">
        <v>34</v>
      </c>
      <c r="C43" s="64" t="s">
        <v>751</v>
      </c>
    </row>
    <row r="44" spans="1:4" x14ac:dyDescent="0.35">
      <c r="A44" t="s">
        <v>408</v>
      </c>
      <c r="B44" t="s">
        <v>34</v>
      </c>
      <c r="C44" t="s">
        <v>86</v>
      </c>
      <c r="D44" s="64" t="s">
        <v>461</v>
      </c>
    </row>
    <row r="45" spans="1:4" x14ac:dyDescent="0.35">
      <c r="A45" t="s">
        <v>408</v>
      </c>
      <c r="B45" t="s">
        <v>34</v>
      </c>
      <c r="C45" s="64" t="s">
        <v>752</v>
      </c>
    </row>
    <row r="46" spans="1:4" ht="29" x14ac:dyDescent="0.35">
      <c r="A46" t="s">
        <v>408</v>
      </c>
      <c r="B46" t="s">
        <v>34</v>
      </c>
      <c r="C46" t="s">
        <v>87</v>
      </c>
      <c r="D46" s="64" t="s">
        <v>620</v>
      </c>
    </row>
    <row r="47" spans="1:4" x14ac:dyDescent="0.35">
      <c r="A47" t="s">
        <v>408</v>
      </c>
      <c r="B47" t="s">
        <v>34</v>
      </c>
      <c r="C47" s="64" t="s">
        <v>753</v>
      </c>
    </row>
    <row r="48" spans="1:4" ht="29" x14ac:dyDescent="0.35">
      <c r="A48" t="s">
        <v>408</v>
      </c>
      <c r="B48" t="s">
        <v>34</v>
      </c>
      <c r="C48" t="s">
        <v>88</v>
      </c>
      <c r="D48" s="64" t="s">
        <v>462</v>
      </c>
    </row>
    <row r="49" spans="1:4" x14ac:dyDescent="0.35">
      <c r="A49" t="s">
        <v>408</v>
      </c>
      <c r="B49" t="s">
        <v>34</v>
      </c>
      <c r="C49" s="64" t="s">
        <v>754</v>
      </c>
    </row>
    <row r="50" spans="1:4" ht="188.5" x14ac:dyDescent="0.35">
      <c r="A50" t="s">
        <v>408</v>
      </c>
      <c r="B50" t="s">
        <v>34</v>
      </c>
      <c r="C50" t="s">
        <v>89</v>
      </c>
      <c r="D50" s="64" t="s">
        <v>621</v>
      </c>
    </row>
    <row r="51" spans="1:4" x14ac:dyDescent="0.35">
      <c r="A51" t="s">
        <v>408</v>
      </c>
      <c r="B51" t="s">
        <v>34</v>
      </c>
      <c r="C51" s="64" t="s">
        <v>755</v>
      </c>
    </row>
    <row r="52" spans="1:4" x14ac:dyDescent="0.35">
      <c r="A52" t="s">
        <v>408</v>
      </c>
      <c r="B52" t="s">
        <v>34</v>
      </c>
      <c r="C52" t="s">
        <v>90</v>
      </c>
      <c r="D52" s="64" t="s">
        <v>622</v>
      </c>
    </row>
    <row r="53" spans="1:4" x14ac:dyDescent="0.35">
      <c r="A53" t="s">
        <v>408</v>
      </c>
      <c r="B53" t="s">
        <v>34</v>
      </c>
      <c r="C53" s="64" t="s">
        <v>756</v>
      </c>
    </row>
    <row r="54" spans="1:4" x14ac:dyDescent="0.35">
      <c r="A54" t="s">
        <v>408</v>
      </c>
      <c r="B54" t="s">
        <v>34</v>
      </c>
      <c r="C54" t="s">
        <v>91</v>
      </c>
      <c r="D54" s="64" t="s">
        <v>463</v>
      </c>
    </row>
    <row r="55" spans="1:4" x14ac:dyDescent="0.35">
      <c r="A55" t="s">
        <v>408</v>
      </c>
      <c r="B55" t="s">
        <v>34</v>
      </c>
      <c r="C55" s="64" t="s">
        <v>757</v>
      </c>
    </row>
    <row r="56" spans="1:4" ht="29" x14ac:dyDescent="0.35">
      <c r="A56" t="s">
        <v>408</v>
      </c>
      <c r="B56" t="s">
        <v>34</v>
      </c>
      <c r="C56" t="s">
        <v>92</v>
      </c>
      <c r="D56" s="64" t="s">
        <v>623</v>
      </c>
    </row>
    <row r="57" spans="1:4" x14ac:dyDescent="0.35">
      <c r="A57" t="s">
        <v>408</v>
      </c>
      <c r="B57" t="s">
        <v>34</v>
      </c>
      <c r="C57" t="s">
        <v>92</v>
      </c>
      <c r="D57" s="64" t="s">
        <v>624</v>
      </c>
    </row>
    <row r="58" spans="1:4" x14ac:dyDescent="0.35">
      <c r="A58" t="s">
        <v>408</v>
      </c>
      <c r="B58" t="s">
        <v>34</v>
      </c>
      <c r="C58" s="64" t="s">
        <v>758</v>
      </c>
    </row>
    <row r="59" spans="1:4" x14ac:dyDescent="0.35">
      <c r="A59" t="s">
        <v>408</v>
      </c>
      <c r="B59" s="64" t="s">
        <v>728</v>
      </c>
    </row>
    <row r="60" spans="1:4" ht="43.5" x14ac:dyDescent="0.35">
      <c r="A60" t="s">
        <v>408</v>
      </c>
      <c r="B60" t="s">
        <v>14</v>
      </c>
      <c r="C60" t="s">
        <v>414</v>
      </c>
      <c r="D60" s="64" t="s">
        <v>598</v>
      </c>
    </row>
    <row r="61" spans="1:4" ht="29" x14ac:dyDescent="0.35">
      <c r="A61" t="s">
        <v>408</v>
      </c>
      <c r="B61" t="s">
        <v>14</v>
      </c>
      <c r="C61" t="s">
        <v>414</v>
      </c>
      <c r="D61" s="64" t="s">
        <v>599</v>
      </c>
    </row>
    <row r="62" spans="1:4" ht="43.5" x14ac:dyDescent="0.35">
      <c r="A62" t="s">
        <v>408</v>
      </c>
      <c r="B62" t="s">
        <v>14</v>
      </c>
      <c r="C62" t="s">
        <v>414</v>
      </c>
      <c r="D62" s="64" t="s">
        <v>600</v>
      </c>
    </row>
    <row r="63" spans="1:4" x14ac:dyDescent="0.35">
      <c r="A63" t="s">
        <v>408</v>
      </c>
      <c r="B63" t="s">
        <v>14</v>
      </c>
      <c r="C63" s="64" t="s">
        <v>759</v>
      </c>
    </row>
    <row r="64" spans="1:4" x14ac:dyDescent="0.35">
      <c r="A64" t="s">
        <v>408</v>
      </c>
      <c r="B64" s="64" t="s">
        <v>729</v>
      </c>
    </row>
    <row r="65" spans="1:4" x14ac:dyDescent="0.35">
      <c r="A65" t="s">
        <v>408</v>
      </c>
      <c r="B65" t="s">
        <v>13</v>
      </c>
      <c r="C65"/>
      <c r="D65"/>
    </row>
    <row r="66" spans="1:4" x14ac:dyDescent="0.35">
      <c r="A66" t="s">
        <v>408</v>
      </c>
      <c r="B66" t="s">
        <v>19</v>
      </c>
      <c r="C66" t="s">
        <v>97</v>
      </c>
      <c r="D66" s="64" t="s">
        <v>625</v>
      </c>
    </row>
    <row r="67" spans="1:4" ht="29" x14ac:dyDescent="0.35">
      <c r="A67" t="s">
        <v>408</v>
      </c>
      <c r="B67" t="s">
        <v>19</v>
      </c>
      <c r="C67" t="s">
        <v>97</v>
      </c>
      <c r="D67" s="64" t="s">
        <v>626</v>
      </c>
    </row>
    <row r="68" spans="1:4" ht="29" x14ac:dyDescent="0.35">
      <c r="A68" t="s">
        <v>408</v>
      </c>
      <c r="B68" t="s">
        <v>19</v>
      </c>
      <c r="C68" t="s">
        <v>97</v>
      </c>
      <c r="D68" s="64" t="s">
        <v>627</v>
      </c>
    </row>
    <row r="69" spans="1:4" x14ac:dyDescent="0.35">
      <c r="A69" t="s">
        <v>408</v>
      </c>
      <c r="B69" t="s">
        <v>19</v>
      </c>
      <c r="C69" s="64" t="s">
        <v>760</v>
      </c>
    </row>
    <row r="70" spans="1:4" ht="72.5" x14ac:dyDescent="0.35">
      <c r="A70" t="s">
        <v>408</v>
      </c>
      <c r="B70" t="s">
        <v>19</v>
      </c>
      <c r="C70" t="s">
        <v>98</v>
      </c>
      <c r="D70" s="64" t="s">
        <v>718</v>
      </c>
    </row>
    <row r="71" spans="1:4" x14ac:dyDescent="0.35">
      <c r="A71" t="s">
        <v>408</v>
      </c>
      <c r="B71" t="s">
        <v>19</v>
      </c>
      <c r="C71" s="64" t="s">
        <v>761</v>
      </c>
    </row>
    <row r="72" spans="1:4" x14ac:dyDescent="0.35">
      <c r="A72" t="s">
        <v>408</v>
      </c>
      <c r="B72" s="64" t="s">
        <v>730</v>
      </c>
    </row>
    <row r="73" spans="1:4" ht="58" x14ac:dyDescent="0.35">
      <c r="A73" t="s">
        <v>409</v>
      </c>
      <c r="B73" t="s">
        <v>23</v>
      </c>
      <c r="C73" t="s">
        <v>116</v>
      </c>
      <c r="D73" s="64" t="s">
        <v>634</v>
      </c>
    </row>
    <row r="74" spans="1:4" x14ac:dyDescent="0.35">
      <c r="A74" t="s">
        <v>409</v>
      </c>
      <c r="B74" t="s">
        <v>23</v>
      </c>
      <c r="C74" s="64" t="s">
        <v>762</v>
      </c>
    </row>
    <row r="75" spans="1:4" ht="101.5" x14ac:dyDescent="0.35">
      <c r="A75" t="s">
        <v>409</v>
      </c>
      <c r="B75" t="s">
        <v>23</v>
      </c>
      <c r="C75" t="s">
        <v>117</v>
      </c>
      <c r="D75" s="64" t="s">
        <v>635</v>
      </c>
    </row>
    <row r="76" spans="1:4" x14ac:dyDescent="0.35">
      <c r="A76" t="s">
        <v>409</v>
      </c>
      <c r="B76" t="s">
        <v>23</v>
      </c>
      <c r="C76" s="64" t="s">
        <v>763</v>
      </c>
    </row>
    <row r="77" spans="1:4" ht="43.5" x14ac:dyDescent="0.35">
      <c r="A77" t="s">
        <v>409</v>
      </c>
      <c r="B77" t="s">
        <v>23</v>
      </c>
      <c r="C77" t="s">
        <v>118</v>
      </c>
      <c r="D77" s="64" t="s">
        <v>636</v>
      </c>
    </row>
    <row r="78" spans="1:4" x14ac:dyDescent="0.35">
      <c r="A78" t="s">
        <v>409</v>
      </c>
      <c r="B78" t="s">
        <v>23</v>
      </c>
      <c r="C78" s="64" t="s">
        <v>764</v>
      </c>
    </row>
    <row r="79" spans="1:4" ht="43.5" x14ac:dyDescent="0.35">
      <c r="A79" t="s">
        <v>409</v>
      </c>
      <c r="B79" t="s">
        <v>23</v>
      </c>
      <c r="C79" t="s">
        <v>119</v>
      </c>
      <c r="D79" s="64" t="s">
        <v>479</v>
      </c>
    </row>
    <row r="80" spans="1:4" x14ac:dyDescent="0.35">
      <c r="A80" t="s">
        <v>409</v>
      </c>
      <c r="B80" t="s">
        <v>23</v>
      </c>
      <c r="C80" s="64" t="s">
        <v>765</v>
      </c>
    </row>
    <row r="81" spans="1:4" ht="58" x14ac:dyDescent="0.35">
      <c r="A81" t="s">
        <v>409</v>
      </c>
      <c r="B81" t="s">
        <v>23</v>
      </c>
      <c r="C81" t="s">
        <v>120</v>
      </c>
      <c r="D81" s="64" t="s">
        <v>637</v>
      </c>
    </row>
    <row r="82" spans="1:4" x14ac:dyDescent="0.35">
      <c r="A82" t="s">
        <v>409</v>
      </c>
      <c r="B82" t="s">
        <v>23</v>
      </c>
      <c r="C82" s="64" t="s">
        <v>766</v>
      </c>
    </row>
    <row r="83" spans="1:4" x14ac:dyDescent="0.35">
      <c r="A83" t="s">
        <v>409</v>
      </c>
      <c r="B83" s="64" t="s">
        <v>731</v>
      </c>
    </row>
    <row r="84" spans="1:4" ht="145" x14ac:dyDescent="0.35">
      <c r="A84" t="s">
        <v>409</v>
      </c>
      <c r="B84" t="s">
        <v>24</v>
      </c>
      <c r="C84" t="s">
        <v>122</v>
      </c>
      <c r="D84" s="64" t="s">
        <v>638</v>
      </c>
    </row>
    <row r="85" spans="1:4" x14ac:dyDescent="0.35">
      <c r="A85" t="s">
        <v>409</v>
      </c>
      <c r="B85" t="s">
        <v>24</v>
      </c>
      <c r="C85" s="64" t="s">
        <v>767</v>
      </c>
    </row>
    <row r="86" spans="1:4" ht="29" x14ac:dyDescent="0.35">
      <c r="A86" t="s">
        <v>409</v>
      </c>
      <c r="B86" t="s">
        <v>24</v>
      </c>
      <c r="C86" t="s">
        <v>123</v>
      </c>
      <c r="D86" s="64" t="s">
        <v>480</v>
      </c>
    </row>
    <row r="87" spans="1:4" x14ac:dyDescent="0.35">
      <c r="A87" t="s">
        <v>409</v>
      </c>
      <c r="B87" t="s">
        <v>24</v>
      </c>
      <c r="C87" s="64" t="s">
        <v>768</v>
      </c>
    </row>
    <row r="88" spans="1:4" ht="29" x14ac:dyDescent="0.35">
      <c r="A88" t="s">
        <v>409</v>
      </c>
      <c r="B88" t="s">
        <v>24</v>
      </c>
      <c r="C88" t="s">
        <v>124</v>
      </c>
      <c r="D88" s="64" t="s">
        <v>481</v>
      </c>
    </row>
    <row r="89" spans="1:4" x14ac:dyDescent="0.35">
      <c r="A89" t="s">
        <v>409</v>
      </c>
      <c r="B89" t="s">
        <v>24</v>
      </c>
      <c r="C89" s="64" t="s">
        <v>769</v>
      </c>
    </row>
    <row r="90" spans="1:4" x14ac:dyDescent="0.35">
      <c r="A90" t="s">
        <v>409</v>
      </c>
      <c r="B90" t="s">
        <v>24</v>
      </c>
      <c r="C90" t="s">
        <v>125</v>
      </c>
      <c r="D90" s="64" t="s">
        <v>486</v>
      </c>
    </row>
    <row r="91" spans="1:4" x14ac:dyDescent="0.35">
      <c r="A91" t="s">
        <v>409</v>
      </c>
      <c r="B91" t="s">
        <v>24</v>
      </c>
      <c r="C91" s="64" t="s">
        <v>770</v>
      </c>
    </row>
    <row r="92" spans="1:4" ht="29" x14ac:dyDescent="0.35">
      <c r="A92" t="s">
        <v>409</v>
      </c>
      <c r="B92" t="s">
        <v>24</v>
      </c>
      <c r="C92" t="s">
        <v>126</v>
      </c>
      <c r="D92" s="64" t="s">
        <v>487</v>
      </c>
    </row>
    <row r="93" spans="1:4" x14ac:dyDescent="0.35">
      <c r="A93" t="s">
        <v>409</v>
      </c>
      <c r="B93" t="s">
        <v>24</v>
      </c>
      <c r="C93" s="64" t="s">
        <v>771</v>
      </c>
    </row>
    <row r="94" spans="1:4" ht="130.5" x14ac:dyDescent="0.35">
      <c r="A94" t="s">
        <v>409</v>
      </c>
      <c r="B94" t="s">
        <v>24</v>
      </c>
      <c r="C94" t="s">
        <v>127</v>
      </c>
      <c r="D94" s="64" t="s">
        <v>639</v>
      </c>
    </row>
    <row r="95" spans="1:4" x14ac:dyDescent="0.35">
      <c r="A95" t="s">
        <v>409</v>
      </c>
      <c r="B95" t="s">
        <v>24</v>
      </c>
      <c r="C95" s="64" t="s">
        <v>772</v>
      </c>
    </row>
    <row r="96" spans="1:4" ht="130.5" x14ac:dyDescent="0.35">
      <c r="A96" t="s">
        <v>409</v>
      </c>
      <c r="B96" t="s">
        <v>24</v>
      </c>
      <c r="C96" t="s">
        <v>128</v>
      </c>
      <c r="D96" s="64" t="s">
        <v>640</v>
      </c>
    </row>
    <row r="97" spans="1:4" x14ac:dyDescent="0.35">
      <c r="A97" t="s">
        <v>409</v>
      </c>
      <c r="B97" t="s">
        <v>24</v>
      </c>
      <c r="C97" s="64" t="s">
        <v>773</v>
      </c>
    </row>
    <row r="98" spans="1:4" ht="29" x14ac:dyDescent="0.35">
      <c r="A98" t="s">
        <v>409</v>
      </c>
      <c r="B98" t="s">
        <v>24</v>
      </c>
      <c r="C98" t="s">
        <v>129</v>
      </c>
      <c r="D98" s="64" t="s">
        <v>528</v>
      </c>
    </row>
    <row r="99" spans="1:4" x14ac:dyDescent="0.35">
      <c r="A99" t="s">
        <v>409</v>
      </c>
      <c r="B99" t="s">
        <v>24</v>
      </c>
      <c r="C99" s="64" t="s">
        <v>774</v>
      </c>
    </row>
    <row r="100" spans="1:4" ht="29" x14ac:dyDescent="0.35">
      <c r="A100" t="s">
        <v>409</v>
      </c>
      <c r="B100" t="s">
        <v>24</v>
      </c>
      <c r="C100" t="s">
        <v>130</v>
      </c>
      <c r="D100" s="64" t="s">
        <v>641</v>
      </c>
    </row>
    <row r="101" spans="1:4" x14ac:dyDescent="0.35">
      <c r="A101" t="s">
        <v>409</v>
      </c>
      <c r="B101" t="s">
        <v>24</v>
      </c>
      <c r="C101" s="64" t="s">
        <v>775</v>
      </c>
    </row>
    <row r="102" spans="1:4" ht="29" x14ac:dyDescent="0.35">
      <c r="A102" t="s">
        <v>409</v>
      </c>
      <c r="B102" t="s">
        <v>24</v>
      </c>
      <c r="C102" t="s">
        <v>131</v>
      </c>
      <c r="D102" s="64" t="s">
        <v>484</v>
      </c>
    </row>
    <row r="103" spans="1:4" x14ac:dyDescent="0.35">
      <c r="A103" t="s">
        <v>409</v>
      </c>
      <c r="B103" t="s">
        <v>24</v>
      </c>
      <c r="C103" s="64" t="s">
        <v>776</v>
      </c>
    </row>
    <row r="104" spans="1:4" ht="29" x14ac:dyDescent="0.35">
      <c r="A104" t="s">
        <v>409</v>
      </c>
      <c r="B104" t="s">
        <v>24</v>
      </c>
      <c r="C104" t="s">
        <v>530</v>
      </c>
      <c r="D104" s="64" t="s">
        <v>529</v>
      </c>
    </row>
    <row r="105" spans="1:4" x14ac:dyDescent="0.35">
      <c r="A105" t="s">
        <v>409</v>
      </c>
      <c r="B105" t="s">
        <v>24</v>
      </c>
      <c r="C105" s="64" t="s">
        <v>777</v>
      </c>
    </row>
    <row r="106" spans="1:4" x14ac:dyDescent="0.35">
      <c r="A106" t="s">
        <v>409</v>
      </c>
      <c r="B106" s="64" t="s">
        <v>732</v>
      </c>
    </row>
    <row r="107" spans="1:4" ht="29" x14ac:dyDescent="0.35">
      <c r="A107" t="s">
        <v>409</v>
      </c>
      <c r="B107" t="s">
        <v>22</v>
      </c>
      <c r="C107" t="s">
        <v>109</v>
      </c>
      <c r="D107" s="64" t="s">
        <v>631</v>
      </c>
    </row>
    <row r="108" spans="1:4" x14ac:dyDescent="0.35">
      <c r="A108" t="s">
        <v>409</v>
      </c>
      <c r="B108" t="s">
        <v>22</v>
      </c>
      <c r="C108" s="64" t="s">
        <v>778</v>
      </c>
    </row>
    <row r="109" spans="1:4" x14ac:dyDescent="0.35">
      <c r="A109" t="s">
        <v>409</v>
      </c>
      <c r="B109" t="s">
        <v>22</v>
      </c>
      <c r="C109" t="s">
        <v>110</v>
      </c>
      <c r="D109" s="64" t="s">
        <v>475</v>
      </c>
    </row>
    <row r="110" spans="1:4" x14ac:dyDescent="0.35">
      <c r="A110" t="s">
        <v>409</v>
      </c>
      <c r="B110" t="s">
        <v>22</v>
      </c>
      <c r="C110" s="64" t="s">
        <v>779</v>
      </c>
    </row>
    <row r="111" spans="1:4" ht="58" x14ac:dyDescent="0.35">
      <c r="A111" t="s">
        <v>409</v>
      </c>
      <c r="B111" t="s">
        <v>22</v>
      </c>
      <c r="C111" t="s">
        <v>111</v>
      </c>
      <c r="D111" s="64" t="s">
        <v>632</v>
      </c>
    </row>
    <row r="112" spans="1:4" x14ac:dyDescent="0.35">
      <c r="A112" t="s">
        <v>409</v>
      </c>
      <c r="B112" t="s">
        <v>22</v>
      </c>
      <c r="C112" s="64" t="s">
        <v>780</v>
      </c>
    </row>
    <row r="113" spans="1:4" ht="43.5" x14ac:dyDescent="0.35">
      <c r="A113" t="s">
        <v>409</v>
      </c>
      <c r="B113" t="s">
        <v>22</v>
      </c>
      <c r="C113" t="s">
        <v>112</v>
      </c>
      <c r="D113" s="64" t="s">
        <v>633</v>
      </c>
    </row>
    <row r="114" spans="1:4" x14ac:dyDescent="0.35">
      <c r="A114" t="s">
        <v>409</v>
      </c>
      <c r="B114" t="s">
        <v>22</v>
      </c>
      <c r="C114" s="64" t="s">
        <v>781</v>
      </c>
    </row>
    <row r="115" spans="1:4" ht="43.5" x14ac:dyDescent="0.35">
      <c r="A115" t="s">
        <v>409</v>
      </c>
      <c r="B115" t="s">
        <v>22</v>
      </c>
      <c r="C115" t="s">
        <v>113</v>
      </c>
      <c r="D115" s="64" t="s">
        <v>477</v>
      </c>
    </row>
    <row r="116" spans="1:4" x14ac:dyDescent="0.35">
      <c r="A116" t="s">
        <v>409</v>
      </c>
      <c r="B116" t="s">
        <v>22</v>
      </c>
      <c r="C116" s="64" t="s">
        <v>782</v>
      </c>
    </row>
    <row r="117" spans="1:4" x14ac:dyDescent="0.35">
      <c r="A117" t="s">
        <v>409</v>
      </c>
      <c r="B117" s="64" t="s">
        <v>733</v>
      </c>
    </row>
    <row r="118" spans="1:4" ht="29" x14ac:dyDescent="0.35">
      <c r="A118" t="s">
        <v>409</v>
      </c>
      <c r="B118" t="s">
        <v>21</v>
      </c>
      <c r="C118" t="s">
        <v>105</v>
      </c>
      <c r="D118" s="64" t="s">
        <v>628</v>
      </c>
    </row>
    <row r="119" spans="1:4" ht="29" x14ac:dyDescent="0.35">
      <c r="A119" t="s">
        <v>409</v>
      </c>
      <c r="B119" t="s">
        <v>21</v>
      </c>
      <c r="C119" t="s">
        <v>105</v>
      </c>
      <c r="D119" s="64" t="s">
        <v>629</v>
      </c>
    </row>
    <row r="120" spans="1:4" ht="29" x14ac:dyDescent="0.35">
      <c r="A120" t="s">
        <v>409</v>
      </c>
      <c r="B120" t="s">
        <v>21</v>
      </c>
      <c r="C120" t="s">
        <v>105</v>
      </c>
      <c r="D120" s="64" t="s">
        <v>630</v>
      </c>
    </row>
    <row r="121" spans="1:4" x14ac:dyDescent="0.35">
      <c r="A121" t="s">
        <v>409</v>
      </c>
      <c r="B121" t="s">
        <v>21</v>
      </c>
      <c r="C121" s="64" t="s">
        <v>783</v>
      </c>
    </row>
    <row r="122" spans="1:4" ht="29" x14ac:dyDescent="0.35">
      <c r="A122" t="s">
        <v>409</v>
      </c>
      <c r="B122" t="s">
        <v>21</v>
      </c>
      <c r="C122" t="s">
        <v>106</v>
      </c>
      <c r="D122" s="64" t="s">
        <v>471</v>
      </c>
    </row>
    <row r="123" spans="1:4" x14ac:dyDescent="0.35">
      <c r="A123" t="s">
        <v>409</v>
      </c>
      <c r="B123" t="s">
        <v>21</v>
      </c>
      <c r="C123" s="64" t="s">
        <v>784</v>
      </c>
    </row>
    <row r="124" spans="1:4" x14ac:dyDescent="0.35">
      <c r="A124" t="s">
        <v>409</v>
      </c>
      <c r="B124" s="64" t="s">
        <v>734</v>
      </c>
    </row>
    <row r="125" spans="1:4" ht="29" x14ac:dyDescent="0.35">
      <c r="A125" t="s">
        <v>410</v>
      </c>
      <c r="B125" t="s">
        <v>25</v>
      </c>
      <c r="C125" t="s">
        <v>134</v>
      </c>
      <c r="D125" s="64" t="s">
        <v>642</v>
      </c>
    </row>
    <row r="126" spans="1:4" x14ac:dyDescent="0.35">
      <c r="A126" t="s">
        <v>410</v>
      </c>
      <c r="B126" t="s">
        <v>25</v>
      </c>
      <c r="C126" s="64" t="s">
        <v>785</v>
      </c>
    </row>
    <row r="127" spans="1:4" ht="29" x14ac:dyDescent="0.35">
      <c r="A127" t="s">
        <v>410</v>
      </c>
      <c r="B127" t="s">
        <v>25</v>
      </c>
      <c r="C127" t="s">
        <v>135</v>
      </c>
      <c r="D127" s="64" t="s">
        <v>544</v>
      </c>
    </row>
    <row r="128" spans="1:4" x14ac:dyDescent="0.35">
      <c r="A128" t="s">
        <v>410</v>
      </c>
      <c r="B128" t="s">
        <v>25</v>
      </c>
      <c r="C128" s="64" t="s">
        <v>786</v>
      </c>
    </row>
    <row r="129" spans="1:4" ht="29" x14ac:dyDescent="0.35">
      <c r="A129" t="s">
        <v>410</v>
      </c>
      <c r="B129" t="s">
        <v>25</v>
      </c>
      <c r="C129" t="s">
        <v>136</v>
      </c>
      <c r="D129" s="64" t="s">
        <v>492</v>
      </c>
    </row>
    <row r="130" spans="1:4" x14ac:dyDescent="0.35">
      <c r="A130" t="s">
        <v>410</v>
      </c>
      <c r="B130" t="s">
        <v>25</v>
      </c>
      <c r="C130" s="64" t="s">
        <v>787</v>
      </c>
    </row>
    <row r="131" spans="1:4" ht="29" x14ac:dyDescent="0.35">
      <c r="A131" t="s">
        <v>410</v>
      </c>
      <c r="B131" t="s">
        <v>25</v>
      </c>
      <c r="C131" t="s">
        <v>137</v>
      </c>
      <c r="D131" s="64" t="s">
        <v>500</v>
      </c>
    </row>
    <row r="132" spans="1:4" x14ac:dyDescent="0.35">
      <c r="A132" t="s">
        <v>410</v>
      </c>
      <c r="B132" t="s">
        <v>25</v>
      </c>
      <c r="C132" s="64" t="s">
        <v>788</v>
      </c>
    </row>
    <row r="133" spans="1:4" ht="29" x14ac:dyDescent="0.35">
      <c r="A133" t="s">
        <v>410</v>
      </c>
      <c r="B133" t="s">
        <v>25</v>
      </c>
      <c r="C133" t="s">
        <v>138</v>
      </c>
      <c r="D133" s="64" t="s">
        <v>493</v>
      </c>
    </row>
    <row r="134" spans="1:4" x14ac:dyDescent="0.35">
      <c r="A134" t="s">
        <v>410</v>
      </c>
      <c r="B134" t="s">
        <v>25</v>
      </c>
      <c r="C134" s="64" t="s">
        <v>789</v>
      </c>
    </row>
    <row r="135" spans="1:4" ht="43.5" x14ac:dyDescent="0.35">
      <c r="A135" t="s">
        <v>410</v>
      </c>
      <c r="B135" t="s">
        <v>25</v>
      </c>
      <c r="C135" t="s">
        <v>139</v>
      </c>
      <c r="D135" s="64" t="s">
        <v>501</v>
      </c>
    </row>
    <row r="136" spans="1:4" x14ac:dyDescent="0.35">
      <c r="A136" t="s">
        <v>410</v>
      </c>
      <c r="B136" t="s">
        <v>25</v>
      </c>
      <c r="C136" s="64" t="s">
        <v>790</v>
      </c>
    </row>
    <row r="137" spans="1:4" ht="43.5" x14ac:dyDescent="0.35">
      <c r="A137" t="s">
        <v>410</v>
      </c>
      <c r="B137" t="s">
        <v>25</v>
      </c>
      <c r="C137" t="s">
        <v>140</v>
      </c>
      <c r="D137" s="64" t="s">
        <v>495</v>
      </c>
    </row>
    <row r="138" spans="1:4" x14ac:dyDescent="0.35">
      <c r="A138" t="s">
        <v>410</v>
      </c>
      <c r="B138" t="s">
        <v>25</v>
      </c>
      <c r="C138" s="64" t="s">
        <v>791</v>
      </c>
    </row>
    <row r="139" spans="1:4" ht="58" x14ac:dyDescent="0.35">
      <c r="A139" t="s">
        <v>410</v>
      </c>
      <c r="B139" t="s">
        <v>25</v>
      </c>
      <c r="C139" t="s">
        <v>141</v>
      </c>
      <c r="D139" s="64" t="s">
        <v>496</v>
      </c>
    </row>
    <row r="140" spans="1:4" x14ac:dyDescent="0.35">
      <c r="A140" t="s">
        <v>410</v>
      </c>
      <c r="B140" t="s">
        <v>25</v>
      </c>
      <c r="C140" s="64" t="s">
        <v>792</v>
      </c>
    </row>
    <row r="141" spans="1:4" x14ac:dyDescent="0.35">
      <c r="A141" t="s">
        <v>410</v>
      </c>
      <c r="B141" t="s">
        <v>25</v>
      </c>
      <c r="C141" t="s">
        <v>142</v>
      </c>
      <c r="D141" s="64" t="s">
        <v>497</v>
      </c>
    </row>
    <row r="142" spans="1:4" x14ac:dyDescent="0.35">
      <c r="A142" t="s">
        <v>410</v>
      </c>
      <c r="B142" t="s">
        <v>25</v>
      </c>
      <c r="C142" s="64" t="s">
        <v>793</v>
      </c>
    </row>
    <row r="143" spans="1:4" x14ac:dyDescent="0.35">
      <c r="A143" t="s">
        <v>410</v>
      </c>
      <c r="B143" t="s">
        <v>25</v>
      </c>
      <c r="C143" t="s">
        <v>143</v>
      </c>
      <c r="D143" s="64" t="s">
        <v>531</v>
      </c>
    </row>
    <row r="144" spans="1:4" x14ac:dyDescent="0.35">
      <c r="A144" t="s">
        <v>410</v>
      </c>
      <c r="B144" t="s">
        <v>25</v>
      </c>
      <c r="C144" s="64" t="s">
        <v>794</v>
      </c>
    </row>
    <row r="145" spans="1:4" x14ac:dyDescent="0.35">
      <c r="A145" t="s">
        <v>410</v>
      </c>
      <c r="B145" t="s">
        <v>25</v>
      </c>
      <c r="C145" t="s">
        <v>144</v>
      </c>
      <c r="D145" s="64" t="s">
        <v>532</v>
      </c>
    </row>
    <row r="146" spans="1:4" x14ac:dyDescent="0.35">
      <c r="A146" t="s">
        <v>410</v>
      </c>
      <c r="B146" t="s">
        <v>25</v>
      </c>
      <c r="C146" s="64" t="s">
        <v>795</v>
      </c>
    </row>
    <row r="147" spans="1:4" ht="43.5" x14ac:dyDescent="0.35">
      <c r="A147" t="s">
        <v>410</v>
      </c>
      <c r="B147" t="s">
        <v>25</v>
      </c>
      <c r="C147" t="s">
        <v>145</v>
      </c>
      <c r="D147" s="64" t="s">
        <v>643</v>
      </c>
    </row>
    <row r="148" spans="1:4" x14ac:dyDescent="0.35">
      <c r="A148" t="s">
        <v>410</v>
      </c>
      <c r="B148" t="s">
        <v>25</v>
      </c>
      <c r="C148" s="64" t="s">
        <v>796</v>
      </c>
    </row>
    <row r="149" spans="1:4" ht="29" x14ac:dyDescent="0.35">
      <c r="A149" t="s">
        <v>410</v>
      </c>
      <c r="B149" t="s">
        <v>25</v>
      </c>
      <c r="C149" t="s">
        <v>146</v>
      </c>
      <c r="D149" s="64" t="s">
        <v>499</v>
      </c>
    </row>
    <row r="150" spans="1:4" x14ac:dyDescent="0.35">
      <c r="A150" t="s">
        <v>410</v>
      </c>
      <c r="B150" t="s">
        <v>25</v>
      </c>
      <c r="C150" s="64" t="s">
        <v>797</v>
      </c>
    </row>
    <row r="151" spans="1:4" ht="29" x14ac:dyDescent="0.35">
      <c r="A151" t="s">
        <v>410</v>
      </c>
      <c r="B151" t="s">
        <v>25</v>
      </c>
      <c r="C151" t="s">
        <v>147</v>
      </c>
      <c r="D151" s="64" t="s">
        <v>502</v>
      </c>
    </row>
    <row r="152" spans="1:4" x14ac:dyDescent="0.35">
      <c r="A152" t="s">
        <v>410</v>
      </c>
      <c r="B152" t="s">
        <v>25</v>
      </c>
      <c r="C152" s="64" t="s">
        <v>798</v>
      </c>
    </row>
    <row r="153" spans="1:4" ht="29" x14ac:dyDescent="0.35">
      <c r="A153" t="s">
        <v>410</v>
      </c>
      <c r="B153" t="s">
        <v>25</v>
      </c>
      <c r="C153" t="s">
        <v>148</v>
      </c>
      <c r="D153" s="64" t="s">
        <v>503</v>
      </c>
    </row>
    <row r="154" spans="1:4" x14ac:dyDescent="0.35">
      <c r="A154" t="s">
        <v>410</v>
      </c>
      <c r="B154" t="s">
        <v>25</v>
      </c>
      <c r="C154" s="64" t="s">
        <v>799</v>
      </c>
    </row>
    <row r="155" spans="1:4" x14ac:dyDescent="0.35">
      <c r="A155" t="s">
        <v>410</v>
      </c>
      <c r="B155" t="s">
        <v>25</v>
      </c>
      <c r="C155" t="s">
        <v>149</v>
      </c>
      <c r="D155" s="64" t="s">
        <v>504</v>
      </c>
    </row>
    <row r="156" spans="1:4" x14ac:dyDescent="0.35">
      <c r="A156" t="s">
        <v>410</v>
      </c>
      <c r="B156" t="s">
        <v>25</v>
      </c>
      <c r="C156" s="64" t="s">
        <v>800</v>
      </c>
    </row>
    <row r="157" spans="1:4" ht="174" x14ac:dyDescent="0.35">
      <c r="A157" t="s">
        <v>410</v>
      </c>
      <c r="B157" t="s">
        <v>25</v>
      </c>
      <c r="C157" t="s">
        <v>533</v>
      </c>
      <c r="D157" s="64" t="s">
        <v>665</v>
      </c>
    </row>
    <row r="158" spans="1:4" x14ac:dyDescent="0.35">
      <c r="A158" t="s">
        <v>410</v>
      </c>
      <c r="B158" t="s">
        <v>25</v>
      </c>
      <c r="C158" s="64" t="s">
        <v>801</v>
      </c>
    </row>
    <row r="159" spans="1:4" ht="29" x14ac:dyDescent="0.35">
      <c r="A159" t="s">
        <v>410</v>
      </c>
      <c r="B159" t="s">
        <v>25</v>
      </c>
      <c r="C159" t="s">
        <v>536</v>
      </c>
      <c r="D159" s="64" t="s">
        <v>535</v>
      </c>
    </row>
    <row r="160" spans="1:4" x14ac:dyDescent="0.35">
      <c r="A160" t="s">
        <v>410</v>
      </c>
      <c r="B160" t="s">
        <v>25</v>
      </c>
      <c r="C160" s="64" t="s">
        <v>802</v>
      </c>
    </row>
    <row r="161" spans="1:4" x14ac:dyDescent="0.35">
      <c r="A161" t="s">
        <v>410</v>
      </c>
      <c r="B161" s="64" t="s">
        <v>735</v>
      </c>
    </row>
    <row r="162" spans="1:4" x14ac:dyDescent="0.35">
      <c r="A162" t="s">
        <v>410</v>
      </c>
      <c r="B162" t="s">
        <v>26</v>
      </c>
      <c r="C162" t="s">
        <v>153</v>
      </c>
      <c r="D162" s="64" t="s">
        <v>505</v>
      </c>
    </row>
    <row r="163" spans="1:4" x14ac:dyDescent="0.35">
      <c r="A163" t="s">
        <v>410</v>
      </c>
      <c r="B163" t="s">
        <v>26</v>
      </c>
      <c r="C163" s="64" t="s">
        <v>803</v>
      </c>
    </row>
    <row r="164" spans="1:4" ht="58" x14ac:dyDescent="0.35">
      <c r="A164" t="s">
        <v>410</v>
      </c>
      <c r="B164" t="s">
        <v>26</v>
      </c>
      <c r="C164" t="s">
        <v>154</v>
      </c>
      <c r="D164" s="64" t="s">
        <v>644</v>
      </c>
    </row>
    <row r="165" spans="1:4" x14ac:dyDescent="0.35">
      <c r="A165" t="s">
        <v>410</v>
      </c>
      <c r="B165" t="s">
        <v>26</v>
      </c>
      <c r="C165" s="64" t="s">
        <v>804</v>
      </c>
    </row>
    <row r="166" spans="1:4" ht="72.5" x14ac:dyDescent="0.35">
      <c r="A166" t="s">
        <v>410</v>
      </c>
      <c r="B166" t="s">
        <v>26</v>
      </c>
      <c r="C166" t="s">
        <v>155</v>
      </c>
      <c r="D166" s="64" t="s">
        <v>645</v>
      </c>
    </row>
    <row r="167" spans="1:4" x14ac:dyDescent="0.35">
      <c r="A167" t="s">
        <v>410</v>
      </c>
      <c r="B167" t="s">
        <v>26</v>
      </c>
      <c r="C167" s="64" t="s">
        <v>805</v>
      </c>
    </row>
    <row r="168" spans="1:4" ht="29" x14ac:dyDescent="0.35">
      <c r="A168" t="s">
        <v>410</v>
      </c>
      <c r="B168" t="s">
        <v>26</v>
      </c>
      <c r="C168" t="s">
        <v>156</v>
      </c>
      <c r="D168" s="64" t="s">
        <v>507</v>
      </c>
    </row>
    <row r="169" spans="1:4" x14ac:dyDescent="0.35">
      <c r="A169" t="s">
        <v>410</v>
      </c>
      <c r="B169" t="s">
        <v>26</v>
      </c>
      <c r="C169" s="64" t="s">
        <v>806</v>
      </c>
    </row>
    <row r="170" spans="1:4" ht="43.5" x14ac:dyDescent="0.35">
      <c r="A170" t="s">
        <v>410</v>
      </c>
      <c r="B170" t="s">
        <v>26</v>
      </c>
      <c r="C170" t="s">
        <v>157</v>
      </c>
      <c r="D170" s="64" t="s">
        <v>646</v>
      </c>
    </row>
    <row r="171" spans="1:4" x14ac:dyDescent="0.35">
      <c r="A171" t="s">
        <v>410</v>
      </c>
      <c r="B171" t="s">
        <v>26</v>
      </c>
      <c r="C171" s="64" t="s">
        <v>807</v>
      </c>
    </row>
    <row r="172" spans="1:4" ht="72.5" x14ac:dyDescent="0.35">
      <c r="A172" t="s">
        <v>410</v>
      </c>
      <c r="B172" t="s">
        <v>26</v>
      </c>
      <c r="C172" t="s">
        <v>538</v>
      </c>
      <c r="D172" s="64" t="s">
        <v>666</v>
      </c>
    </row>
    <row r="173" spans="1:4" x14ac:dyDescent="0.35">
      <c r="A173" t="s">
        <v>410</v>
      </c>
      <c r="B173" t="s">
        <v>26</v>
      </c>
      <c r="C173" s="64" t="s">
        <v>808</v>
      </c>
    </row>
    <row r="174" spans="1:4" x14ac:dyDescent="0.35">
      <c r="A174" t="s">
        <v>410</v>
      </c>
      <c r="B174" s="64" t="s">
        <v>736</v>
      </c>
    </row>
    <row r="175" spans="1:4" ht="43.5" x14ac:dyDescent="0.35">
      <c r="A175" t="s">
        <v>410</v>
      </c>
      <c r="B175" t="s">
        <v>27</v>
      </c>
      <c r="C175" t="s">
        <v>160</v>
      </c>
      <c r="D175" s="64" t="s">
        <v>647</v>
      </c>
    </row>
    <row r="176" spans="1:4" x14ac:dyDescent="0.35">
      <c r="A176" t="s">
        <v>410</v>
      </c>
      <c r="B176" t="s">
        <v>27</v>
      </c>
      <c r="C176" s="64" t="s">
        <v>809</v>
      </c>
    </row>
    <row r="177" spans="1:4" ht="101.5" x14ac:dyDescent="0.35">
      <c r="A177" t="s">
        <v>410</v>
      </c>
      <c r="B177" t="s">
        <v>27</v>
      </c>
      <c r="C177" t="s">
        <v>161</v>
      </c>
      <c r="D177" s="64" t="s">
        <v>648</v>
      </c>
    </row>
    <row r="178" spans="1:4" x14ac:dyDescent="0.35">
      <c r="A178" t="s">
        <v>410</v>
      </c>
      <c r="B178" t="s">
        <v>27</v>
      </c>
      <c r="C178" s="64" t="s">
        <v>810</v>
      </c>
    </row>
    <row r="179" spans="1:4" ht="145" x14ac:dyDescent="0.35">
      <c r="A179" t="s">
        <v>410</v>
      </c>
      <c r="B179" t="s">
        <v>27</v>
      </c>
      <c r="C179" t="s">
        <v>162</v>
      </c>
      <c r="D179" s="64" t="s">
        <v>649</v>
      </c>
    </row>
    <row r="180" spans="1:4" x14ac:dyDescent="0.35">
      <c r="A180" t="s">
        <v>410</v>
      </c>
      <c r="B180" t="s">
        <v>27</v>
      </c>
      <c r="C180" s="64" t="s">
        <v>811</v>
      </c>
    </row>
    <row r="181" spans="1:4" ht="43.5" x14ac:dyDescent="0.35">
      <c r="A181" t="s">
        <v>410</v>
      </c>
      <c r="B181" t="s">
        <v>27</v>
      </c>
      <c r="C181" t="s">
        <v>163</v>
      </c>
      <c r="D181" s="64" t="s">
        <v>650</v>
      </c>
    </row>
    <row r="182" spans="1:4" x14ac:dyDescent="0.35">
      <c r="A182" t="s">
        <v>410</v>
      </c>
      <c r="B182" t="s">
        <v>27</v>
      </c>
      <c r="C182" s="64" t="s">
        <v>812</v>
      </c>
    </row>
    <row r="183" spans="1:4" ht="29" x14ac:dyDescent="0.35">
      <c r="A183" t="s">
        <v>410</v>
      </c>
      <c r="B183" t="s">
        <v>27</v>
      </c>
      <c r="C183" t="s">
        <v>164</v>
      </c>
      <c r="D183" s="64" t="s">
        <v>512</v>
      </c>
    </row>
    <row r="184" spans="1:4" x14ac:dyDescent="0.35">
      <c r="A184" t="s">
        <v>410</v>
      </c>
      <c r="B184" t="s">
        <v>27</v>
      </c>
      <c r="C184" s="64" t="s">
        <v>813</v>
      </c>
    </row>
    <row r="185" spans="1:4" ht="58" x14ac:dyDescent="0.35">
      <c r="A185" t="s">
        <v>410</v>
      </c>
      <c r="B185" t="s">
        <v>27</v>
      </c>
      <c r="C185" t="s">
        <v>165</v>
      </c>
      <c r="D185" s="64" t="s">
        <v>651</v>
      </c>
    </row>
    <row r="186" spans="1:4" x14ac:dyDescent="0.35">
      <c r="A186" t="s">
        <v>410</v>
      </c>
      <c r="B186" t="s">
        <v>27</v>
      </c>
      <c r="C186" s="64" t="s">
        <v>814</v>
      </c>
    </row>
    <row r="187" spans="1:4" ht="29" x14ac:dyDescent="0.35">
      <c r="A187" t="s">
        <v>410</v>
      </c>
      <c r="B187" t="s">
        <v>27</v>
      </c>
      <c r="C187" t="s">
        <v>166</v>
      </c>
      <c r="D187" s="64" t="s">
        <v>513</v>
      </c>
    </row>
    <row r="188" spans="1:4" x14ac:dyDescent="0.35">
      <c r="A188" t="s">
        <v>410</v>
      </c>
      <c r="B188" t="s">
        <v>27</v>
      </c>
      <c r="C188" s="64" t="s">
        <v>815</v>
      </c>
    </row>
    <row r="189" spans="1:4" ht="43.5" x14ac:dyDescent="0.35">
      <c r="A189" t="s">
        <v>410</v>
      </c>
      <c r="B189" t="s">
        <v>27</v>
      </c>
      <c r="C189" t="s">
        <v>167</v>
      </c>
      <c r="D189" s="64" t="s">
        <v>515</v>
      </c>
    </row>
    <row r="190" spans="1:4" x14ac:dyDescent="0.35">
      <c r="A190" t="s">
        <v>410</v>
      </c>
      <c r="B190" t="s">
        <v>27</v>
      </c>
      <c r="C190" s="64" t="s">
        <v>816</v>
      </c>
    </row>
    <row r="191" spans="1:4" x14ac:dyDescent="0.35">
      <c r="A191" t="s">
        <v>410</v>
      </c>
      <c r="B191" s="64" t="s">
        <v>737</v>
      </c>
    </row>
    <row r="192" spans="1:4" ht="130.5" x14ac:dyDescent="0.35">
      <c r="A192" t="s">
        <v>411</v>
      </c>
      <c r="B192" t="s">
        <v>31</v>
      </c>
      <c r="C192" t="s">
        <v>182</v>
      </c>
      <c r="D192" s="64" t="s">
        <v>659</v>
      </c>
    </row>
    <row r="193" spans="1:4" x14ac:dyDescent="0.35">
      <c r="A193" t="s">
        <v>411</v>
      </c>
      <c r="B193" t="s">
        <v>31</v>
      </c>
      <c r="C193" s="64" t="s">
        <v>817</v>
      </c>
    </row>
    <row r="194" spans="1:4" ht="29" x14ac:dyDescent="0.35">
      <c r="A194" t="s">
        <v>411</v>
      </c>
      <c r="B194" t="s">
        <v>31</v>
      </c>
      <c r="C194" t="s">
        <v>183</v>
      </c>
      <c r="D194" s="64" t="s">
        <v>660</v>
      </c>
    </row>
    <row r="195" spans="1:4" x14ac:dyDescent="0.35">
      <c r="A195" t="s">
        <v>411</v>
      </c>
      <c r="B195" t="s">
        <v>31</v>
      </c>
      <c r="C195" s="64" t="s">
        <v>818</v>
      </c>
    </row>
    <row r="196" spans="1:4" ht="101.5" x14ac:dyDescent="0.35">
      <c r="A196" t="s">
        <v>411</v>
      </c>
      <c r="B196" t="s">
        <v>31</v>
      </c>
      <c r="C196" t="s">
        <v>540</v>
      </c>
      <c r="D196" s="64" t="s">
        <v>667</v>
      </c>
    </row>
    <row r="197" spans="1:4" x14ac:dyDescent="0.35">
      <c r="A197" t="s">
        <v>411</v>
      </c>
      <c r="B197" t="s">
        <v>31</v>
      </c>
      <c r="C197" s="64" t="s">
        <v>819</v>
      </c>
    </row>
    <row r="198" spans="1:4" x14ac:dyDescent="0.35">
      <c r="A198" t="s">
        <v>411</v>
      </c>
      <c r="B198" s="64" t="s">
        <v>738</v>
      </c>
    </row>
    <row r="199" spans="1:4" ht="87" x14ac:dyDescent="0.35">
      <c r="A199" t="s">
        <v>411</v>
      </c>
      <c r="B199" t="s">
        <v>30</v>
      </c>
      <c r="C199" t="s">
        <v>180</v>
      </c>
      <c r="D199" s="64" t="s">
        <v>658</v>
      </c>
    </row>
    <row r="200" spans="1:4" x14ac:dyDescent="0.35">
      <c r="A200" t="s">
        <v>411</v>
      </c>
      <c r="B200" t="s">
        <v>30</v>
      </c>
      <c r="C200" s="64" t="s">
        <v>820</v>
      </c>
    </row>
    <row r="201" spans="1:4" x14ac:dyDescent="0.35">
      <c r="A201" t="s">
        <v>411</v>
      </c>
      <c r="B201" s="64" t="s">
        <v>739</v>
      </c>
    </row>
    <row r="202" spans="1:4" ht="58" x14ac:dyDescent="0.35">
      <c r="A202" t="s">
        <v>411</v>
      </c>
      <c r="B202" t="s">
        <v>28</v>
      </c>
      <c r="C202" t="s">
        <v>171</v>
      </c>
      <c r="D202" s="64" t="s">
        <v>652</v>
      </c>
    </row>
    <row r="203" spans="1:4" x14ac:dyDescent="0.35">
      <c r="A203" t="s">
        <v>411</v>
      </c>
      <c r="B203" t="s">
        <v>28</v>
      </c>
      <c r="C203" s="64" t="s">
        <v>821</v>
      </c>
    </row>
    <row r="204" spans="1:4" ht="87" x14ac:dyDescent="0.35">
      <c r="A204" t="s">
        <v>411</v>
      </c>
      <c r="B204" t="s">
        <v>28</v>
      </c>
      <c r="C204" t="s">
        <v>172</v>
      </c>
      <c r="D204" s="64" t="s">
        <v>653</v>
      </c>
    </row>
    <row r="205" spans="1:4" x14ac:dyDescent="0.35">
      <c r="A205" t="s">
        <v>411</v>
      </c>
      <c r="B205" t="s">
        <v>28</v>
      </c>
      <c r="C205" s="64" t="s">
        <v>822</v>
      </c>
    </row>
    <row r="206" spans="1:4" ht="87" x14ac:dyDescent="0.35">
      <c r="A206" t="s">
        <v>411</v>
      </c>
      <c r="B206" t="s">
        <v>28</v>
      </c>
      <c r="C206" t="s">
        <v>173</v>
      </c>
      <c r="D206" s="64" t="s">
        <v>654</v>
      </c>
    </row>
    <row r="207" spans="1:4" x14ac:dyDescent="0.35">
      <c r="A207" t="s">
        <v>411</v>
      </c>
      <c r="B207" t="s">
        <v>28</v>
      </c>
      <c r="C207" s="64" t="s">
        <v>823</v>
      </c>
    </row>
    <row r="208" spans="1:4" ht="87" x14ac:dyDescent="0.35">
      <c r="A208" t="s">
        <v>411</v>
      </c>
      <c r="B208" t="s">
        <v>28</v>
      </c>
      <c r="C208" t="s">
        <v>174</v>
      </c>
      <c r="D208" s="64" t="s">
        <v>655</v>
      </c>
    </row>
    <row r="209" spans="1:4" x14ac:dyDescent="0.35">
      <c r="A209" t="s">
        <v>411</v>
      </c>
      <c r="B209" t="s">
        <v>28</v>
      </c>
      <c r="C209" s="64" t="s">
        <v>824</v>
      </c>
    </row>
    <row r="210" spans="1:4" ht="58" x14ac:dyDescent="0.35">
      <c r="A210" t="s">
        <v>411</v>
      </c>
      <c r="B210" t="s">
        <v>28</v>
      </c>
      <c r="C210" t="s">
        <v>175</v>
      </c>
      <c r="D210" s="64" t="s">
        <v>656</v>
      </c>
    </row>
    <row r="211" spans="1:4" x14ac:dyDescent="0.35">
      <c r="A211" t="s">
        <v>411</v>
      </c>
      <c r="B211" t="s">
        <v>28</v>
      </c>
      <c r="C211" s="64" t="s">
        <v>825</v>
      </c>
    </row>
    <row r="212" spans="1:4" x14ac:dyDescent="0.35">
      <c r="A212" t="s">
        <v>411</v>
      </c>
      <c r="B212" s="64" t="s">
        <v>740</v>
      </c>
    </row>
    <row r="213" spans="1:4" ht="29" x14ac:dyDescent="0.35">
      <c r="A213" t="s">
        <v>411</v>
      </c>
      <c r="B213" t="s">
        <v>29</v>
      </c>
      <c r="C213" t="s">
        <v>178</v>
      </c>
      <c r="D213" s="64" t="s">
        <v>521</v>
      </c>
    </row>
    <row r="214" spans="1:4" x14ac:dyDescent="0.35">
      <c r="A214" t="s">
        <v>411</v>
      </c>
      <c r="B214" t="s">
        <v>29</v>
      </c>
      <c r="C214" s="64" t="s">
        <v>826</v>
      </c>
    </row>
    <row r="215" spans="1:4" ht="87" x14ac:dyDescent="0.35">
      <c r="A215" t="s">
        <v>411</v>
      </c>
      <c r="B215" t="s">
        <v>29</v>
      </c>
      <c r="C215" t="s">
        <v>179</v>
      </c>
      <c r="D215" s="64" t="s">
        <v>657</v>
      </c>
    </row>
    <row r="216" spans="1:4" x14ac:dyDescent="0.35">
      <c r="A216" t="s">
        <v>411</v>
      </c>
      <c r="B216" t="s">
        <v>29</v>
      </c>
      <c r="C216" s="64" t="s">
        <v>827</v>
      </c>
    </row>
    <row r="217" spans="1:4" x14ac:dyDescent="0.35">
      <c r="A217" t="s">
        <v>411</v>
      </c>
      <c r="B217" s="64" t="s">
        <v>741</v>
      </c>
    </row>
    <row r="218" spans="1:4" x14ac:dyDescent="0.35">
      <c r="A218" s="64" t="s">
        <v>553</v>
      </c>
      <c r="B218" s="64"/>
    </row>
    <row r="219" spans="1:4" x14ac:dyDescent="0.35">
      <c r="C219"/>
      <c r="D219"/>
    </row>
    <row r="220" spans="1:4" x14ac:dyDescent="0.35">
      <c r="C220"/>
      <c r="D220"/>
    </row>
    <row r="221" spans="1:4" x14ac:dyDescent="0.35">
      <c r="C221"/>
      <c r="D221"/>
    </row>
    <row r="222" spans="1:4" x14ac:dyDescent="0.35">
      <c r="C222"/>
      <c r="D222"/>
    </row>
    <row r="223" spans="1:4" x14ac:dyDescent="0.35">
      <c r="C223"/>
      <c r="D223"/>
    </row>
    <row r="224" spans="1:4" x14ac:dyDescent="0.35">
      <c r="C224"/>
      <c r="D224"/>
    </row>
    <row r="225" spans="3:4" x14ac:dyDescent="0.35">
      <c r="C225"/>
      <c r="D225"/>
    </row>
    <row r="226" spans="3:4" x14ac:dyDescent="0.35">
      <c r="C226"/>
      <c r="D226"/>
    </row>
    <row r="227" spans="3:4" x14ac:dyDescent="0.35">
      <c r="C227"/>
      <c r="D227"/>
    </row>
    <row r="228" spans="3:4" x14ac:dyDescent="0.35">
      <c r="C228"/>
      <c r="D228"/>
    </row>
    <row r="229" spans="3:4" x14ac:dyDescent="0.35">
      <c r="C229"/>
      <c r="D229"/>
    </row>
    <row r="230" spans="3:4" x14ac:dyDescent="0.35">
      <c r="C230"/>
      <c r="D230"/>
    </row>
    <row r="231" spans="3:4" x14ac:dyDescent="0.35">
      <c r="C231"/>
      <c r="D231"/>
    </row>
    <row r="232" spans="3:4" x14ac:dyDescent="0.35">
      <c r="C232"/>
      <c r="D232"/>
    </row>
    <row r="233" spans="3:4" x14ac:dyDescent="0.35">
      <c r="C233"/>
      <c r="D233"/>
    </row>
    <row r="234" spans="3:4" x14ac:dyDescent="0.35">
      <c r="C234"/>
      <c r="D234"/>
    </row>
    <row r="235" spans="3:4" x14ac:dyDescent="0.35">
      <c r="C235"/>
      <c r="D235"/>
    </row>
    <row r="236" spans="3:4" x14ac:dyDescent="0.35">
      <c r="C236"/>
      <c r="D236"/>
    </row>
    <row r="237" spans="3:4" x14ac:dyDescent="0.35">
      <c r="C237"/>
      <c r="D237"/>
    </row>
    <row r="238" spans="3:4" x14ac:dyDescent="0.35">
      <c r="C238"/>
      <c r="D238"/>
    </row>
    <row r="239" spans="3:4" x14ac:dyDescent="0.35">
      <c r="C239"/>
      <c r="D239"/>
    </row>
    <row r="240" spans="3:4" x14ac:dyDescent="0.35">
      <c r="C240"/>
      <c r="D240"/>
    </row>
    <row r="241" spans="3:4" x14ac:dyDescent="0.35">
      <c r="C241"/>
      <c r="D241"/>
    </row>
    <row r="242" spans="3:4" x14ac:dyDescent="0.35">
      <c r="C242"/>
      <c r="D24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69-A5A6-456E-9997-48806605AE88}">
  <sheetPr codeName="Hoja6"/>
  <dimension ref="A1:B7"/>
  <sheetViews>
    <sheetView workbookViewId="0">
      <selection activeCell="B3" sqref="B3"/>
    </sheetView>
  </sheetViews>
  <sheetFormatPr baseColWidth="10" defaultRowHeight="14.5" x14ac:dyDescent="0.35"/>
  <cols>
    <col min="2" max="2" width="58.36328125" bestFit="1" customWidth="1"/>
  </cols>
  <sheetData>
    <row r="1" spans="1:2" x14ac:dyDescent="0.35">
      <c r="A1" t="s">
        <v>721</v>
      </c>
    </row>
    <row r="2" spans="1:2" x14ac:dyDescent="0.35">
      <c r="A2" t="s">
        <v>418</v>
      </c>
      <c r="B2" t="s">
        <v>416</v>
      </c>
    </row>
    <row r="3" spans="1:2" x14ac:dyDescent="0.35">
      <c r="A3" t="str">
        <f>MID(B3,2,4)</f>
        <v>SP01</v>
      </c>
      <c r="B3" t="s">
        <v>407</v>
      </c>
    </row>
    <row r="4" spans="1:2" x14ac:dyDescent="0.35">
      <c r="A4" t="str">
        <f>MID(B4,2,4)</f>
        <v>SP02</v>
      </c>
      <c r="B4" t="s">
        <v>408</v>
      </c>
    </row>
    <row r="5" spans="1:2" x14ac:dyDescent="0.35">
      <c r="A5" t="str">
        <f>MID(B5,2,4)</f>
        <v>SP03</v>
      </c>
      <c r="B5" t="s">
        <v>409</v>
      </c>
    </row>
    <row r="6" spans="1:2" x14ac:dyDescent="0.35">
      <c r="A6" t="str">
        <f>MID(B6,2,4)</f>
        <v>SP04</v>
      </c>
      <c r="B6" t="s">
        <v>410</v>
      </c>
    </row>
    <row r="7" spans="1:2" x14ac:dyDescent="0.35">
      <c r="A7" t="str">
        <f>MID(B7,2,4)</f>
        <v>SP05</v>
      </c>
      <c r="B7" t="s">
        <v>411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B3BA-15C8-4B1F-9304-3B222AD857E9}">
  <sheetPr codeName="Hoja7"/>
  <dimension ref="A1:D20"/>
  <sheetViews>
    <sheetView zoomScale="110" zoomScaleNormal="110" workbookViewId="0">
      <selection activeCell="D20" sqref="A2:D20"/>
    </sheetView>
  </sheetViews>
  <sheetFormatPr baseColWidth="10" defaultRowHeight="14.5" x14ac:dyDescent="0.35"/>
  <cols>
    <col min="1" max="1" width="10.90625" style="65"/>
    <col min="2" max="2" width="50.7265625" style="65" bestFit="1" customWidth="1"/>
    <col min="3" max="3" width="10.90625" style="65"/>
    <col min="4" max="4" width="208.36328125" style="64" customWidth="1"/>
  </cols>
  <sheetData>
    <row r="1" spans="1:4" x14ac:dyDescent="0.35">
      <c r="A1" s="65" t="s">
        <v>723</v>
      </c>
      <c r="B1" s="65" t="s">
        <v>722</v>
      </c>
      <c r="C1" s="65" t="s">
        <v>418</v>
      </c>
      <c r="D1" s="64" t="s">
        <v>425</v>
      </c>
    </row>
    <row r="2" spans="1:4" ht="72.5" x14ac:dyDescent="0.35">
      <c r="A2" s="65" t="s">
        <v>36</v>
      </c>
      <c r="B2" s="65" t="s">
        <v>13</v>
      </c>
      <c r="C2" s="65" t="s">
        <v>420</v>
      </c>
      <c r="D2" s="64" t="s">
        <v>57</v>
      </c>
    </row>
    <row r="3" spans="1:4" ht="43.5" x14ac:dyDescent="0.35">
      <c r="A3" s="65" t="s">
        <v>37</v>
      </c>
      <c r="B3" s="65" t="s">
        <v>5</v>
      </c>
      <c r="C3" s="65" t="s">
        <v>420</v>
      </c>
      <c r="D3" s="64" t="s">
        <v>426</v>
      </c>
    </row>
    <row r="4" spans="1:4" ht="87" x14ac:dyDescent="0.35">
      <c r="A4" s="65" t="s">
        <v>38</v>
      </c>
      <c r="B4" s="65" t="s">
        <v>8</v>
      </c>
      <c r="C4" s="65" t="s">
        <v>420</v>
      </c>
      <c r="D4" s="64" t="s">
        <v>427</v>
      </c>
    </row>
    <row r="5" spans="1:4" ht="188.5" x14ac:dyDescent="0.35">
      <c r="A5" s="65" t="s">
        <v>39</v>
      </c>
      <c r="B5" s="65" t="s">
        <v>14</v>
      </c>
      <c r="C5" s="65" t="s">
        <v>421</v>
      </c>
      <c r="D5" s="64" t="s">
        <v>428</v>
      </c>
    </row>
    <row r="6" spans="1:4" ht="409.5" x14ac:dyDescent="0.35">
      <c r="A6" s="65" t="s">
        <v>40</v>
      </c>
      <c r="B6" s="65" t="s">
        <v>33</v>
      </c>
      <c r="C6" s="65" t="s">
        <v>421</v>
      </c>
      <c r="D6" s="64" t="s">
        <v>429</v>
      </c>
    </row>
    <row r="7" spans="1:4" ht="409.5" x14ac:dyDescent="0.35">
      <c r="A7" s="65" t="s">
        <v>41</v>
      </c>
      <c r="B7" s="65" t="s">
        <v>34</v>
      </c>
      <c r="C7" s="65" t="s">
        <v>421</v>
      </c>
      <c r="D7" s="64" t="s">
        <v>430</v>
      </c>
    </row>
    <row r="8" spans="1:4" ht="145" x14ac:dyDescent="0.35">
      <c r="A8" s="65" t="s">
        <v>42</v>
      </c>
      <c r="B8" s="65" t="s">
        <v>19</v>
      </c>
      <c r="C8" s="65" t="s">
        <v>421</v>
      </c>
      <c r="D8" s="64" t="s">
        <v>431</v>
      </c>
    </row>
    <row r="9" spans="1:4" x14ac:dyDescent="0.35">
      <c r="A9" s="65" t="s">
        <v>43</v>
      </c>
      <c r="B9" s="65" t="s">
        <v>35</v>
      </c>
      <c r="C9" s="65" t="s">
        <v>421</v>
      </c>
      <c r="D9" s="64" t="s">
        <v>432</v>
      </c>
    </row>
    <row r="10" spans="1:4" ht="101.5" x14ac:dyDescent="0.35">
      <c r="A10" s="65" t="s">
        <v>44</v>
      </c>
      <c r="B10" s="65" t="s">
        <v>21</v>
      </c>
      <c r="C10" s="65" t="s">
        <v>422</v>
      </c>
      <c r="D10" s="64" t="s">
        <v>433</v>
      </c>
    </row>
    <row r="11" spans="1:4" ht="188.5" x14ac:dyDescent="0.35">
      <c r="A11" s="65" t="s">
        <v>45</v>
      </c>
      <c r="B11" s="65" t="s">
        <v>22</v>
      </c>
      <c r="C11" s="65" t="s">
        <v>422</v>
      </c>
      <c r="D11" s="64" t="s">
        <v>434</v>
      </c>
    </row>
    <row r="12" spans="1:4" ht="159.5" x14ac:dyDescent="0.35">
      <c r="A12" s="65" t="s">
        <v>46</v>
      </c>
      <c r="B12" s="65" t="s">
        <v>23</v>
      </c>
      <c r="C12" s="65" t="s">
        <v>422</v>
      </c>
      <c r="D12" s="64" t="s">
        <v>435</v>
      </c>
    </row>
    <row r="13" spans="1:4" ht="362.5" x14ac:dyDescent="0.35">
      <c r="A13" s="65" t="s">
        <v>47</v>
      </c>
      <c r="B13" s="65" t="s">
        <v>24</v>
      </c>
      <c r="C13" s="65" t="s">
        <v>422</v>
      </c>
      <c r="D13" s="64" t="s">
        <v>436</v>
      </c>
    </row>
    <row r="14" spans="1:4" ht="377" x14ac:dyDescent="0.35">
      <c r="A14" s="65" t="s">
        <v>48</v>
      </c>
      <c r="B14" s="65" t="s">
        <v>25</v>
      </c>
      <c r="C14" s="65" t="s">
        <v>423</v>
      </c>
      <c r="D14" s="64" t="s">
        <v>437</v>
      </c>
    </row>
    <row r="15" spans="1:4" ht="130.5" x14ac:dyDescent="0.35">
      <c r="A15" s="65" t="s">
        <v>49</v>
      </c>
      <c r="B15" s="65" t="s">
        <v>26</v>
      </c>
      <c r="C15" s="65" t="s">
        <v>423</v>
      </c>
      <c r="D15" s="64" t="s">
        <v>438</v>
      </c>
    </row>
    <row r="16" spans="1:4" ht="145" x14ac:dyDescent="0.35">
      <c r="A16" s="65" t="s">
        <v>50</v>
      </c>
      <c r="B16" s="65" t="s">
        <v>27</v>
      </c>
      <c r="C16" s="65" t="s">
        <v>423</v>
      </c>
      <c r="D16" s="64" t="s">
        <v>439</v>
      </c>
    </row>
    <row r="17" spans="1:4" ht="174" x14ac:dyDescent="0.35">
      <c r="A17" s="65" t="s">
        <v>51</v>
      </c>
      <c r="B17" s="65" t="s">
        <v>28</v>
      </c>
      <c r="C17" s="65" t="s">
        <v>424</v>
      </c>
      <c r="D17" s="64" t="s">
        <v>440</v>
      </c>
    </row>
    <row r="18" spans="1:4" ht="43.5" x14ac:dyDescent="0.35">
      <c r="A18" s="65" t="s">
        <v>52</v>
      </c>
      <c r="B18" s="65" t="s">
        <v>29</v>
      </c>
      <c r="C18" s="65" t="s">
        <v>424</v>
      </c>
      <c r="D18" s="64" t="s">
        <v>441</v>
      </c>
    </row>
    <row r="19" spans="1:4" ht="72.5" x14ac:dyDescent="0.35">
      <c r="A19" s="65" t="s">
        <v>53</v>
      </c>
      <c r="B19" s="65" t="s">
        <v>30</v>
      </c>
      <c r="C19" s="65" t="s">
        <v>424</v>
      </c>
      <c r="D19" s="64" t="s">
        <v>442</v>
      </c>
    </row>
    <row r="20" spans="1:4" ht="130.5" x14ac:dyDescent="0.35">
      <c r="A20" s="65" t="s">
        <v>54</v>
      </c>
      <c r="B20" s="65" t="s">
        <v>31</v>
      </c>
      <c r="C20" s="65" t="s">
        <v>424</v>
      </c>
      <c r="D20" s="64" t="s">
        <v>443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D07E-1451-4B50-9C66-DA5D03691F2B}">
  <sheetPr codeName="Hoja9"/>
  <dimension ref="A1:G95"/>
  <sheetViews>
    <sheetView zoomScale="90" zoomScaleNormal="90" workbookViewId="0">
      <selection activeCell="G2" sqref="G2"/>
    </sheetView>
  </sheetViews>
  <sheetFormatPr baseColWidth="10" defaultRowHeight="14.5" x14ac:dyDescent="0.35"/>
  <cols>
    <col min="1" max="1" width="8.81640625" bestFit="1" customWidth="1"/>
    <col min="2" max="2" width="56" style="64" customWidth="1"/>
    <col min="4" max="4" width="24.1796875" style="64" customWidth="1"/>
    <col min="5" max="5" width="32.1796875" style="64" customWidth="1"/>
    <col min="6" max="6" width="32.1796875" customWidth="1"/>
    <col min="7" max="7" width="127.453125" style="64" customWidth="1"/>
  </cols>
  <sheetData>
    <row r="1" spans="1:7" x14ac:dyDescent="0.35">
      <c r="A1" t="s">
        <v>56</v>
      </c>
      <c r="B1" s="64" t="s">
        <v>417</v>
      </c>
      <c r="C1" t="s">
        <v>419</v>
      </c>
      <c r="D1" s="64" t="s">
        <v>719</v>
      </c>
      <c r="E1" s="64" t="s">
        <v>444</v>
      </c>
      <c r="G1" s="64" t="s">
        <v>446</v>
      </c>
    </row>
    <row r="2" spans="1:7" ht="116" x14ac:dyDescent="0.35">
      <c r="A2" t="str">
        <f>TablaRiesgos17JUL!E2</f>
        <v>R001</v>
      </c>
      <c r="B2" s="64" t="str">
        <f>TablaRiesgos17JUL!D2</f>
        <v>[R001]Falta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v>
      </c>
      <c r="C2" t="str">
        <f>TablaRiesgos17JUL!B2</f>
        <v>E01</v>
      </c>
      <c r="D2" s="64" t="e">
        <f t="shared" ref="D2:D33" si="0">VLOOKUP(C2,etapas,2,FALSE)</f>
        <v>#NAME?</v>
      </c>
      <c r="E2" s="64" t="e">
        <f t="shared" ref="E2:E33" si="1">VLOOKUP(VLOOKUP(C2,etapas,3,FALSE),subproceso,2,FALSE)</f>
        <v>#NAME?</v>
      </c>
      <c r="G2" s="64" t="e">
        <f t="shared" ref="G2:G33" si="2">VLOOKUP(C2,etapas,4,FALSE)</f>
        <v>#NAME?</v>
      </c>
    </row>
    <row r="3" spans="1:7" ht="58" x14ac:dyDescent="0.35">
      <c r="A3" t="str">
        <f>TablaRiesgos17JUL!E3</f>
        <v>R002</v>
      </c>
      <c r="B3" s="64" t="str">
        <f>TablaRiesgos17JUL!D3</f>
        <v xml:space="preserve">[R002]Las claves entregadas para el uso del sistema de adquisiciones no reflejan a los involucrados en las compras. Los verdaderos tomadores de decisiones o “requirentes” están “ocultos”. </v>
      </c>
      <c r="C3" t="str">
        <f>TablaRiesgos17JUL!B3</f>
        <v>E02</v>
      </c>
      <c r="D3" s="64" t="e">
        <f t="shared" si="0"/>
        <v>#NAME?</v>
      </c>
      <c r="E3" s="64" t="e">
        <f t="shared" si="1"/>
        <v>#NAME?</v>
      </c>
      <c r="G3" s="64" t="e">
        <f t="shared" si="2"/>
        <v>#NAME?</v>
      </c>
    </row>
    <row r="4" spans="1:7" ht="43.5" x14ac:dyDescent="0.35">
      <c r="A4" t="str">
        <f>TablaRiesgos17JUL!E4</f>
        <v>R003</v>
      </c>
      <c r="B4" s="64" t="str">
        <f>TablaRiesgos17JUL!D4</f>
        <v xml:space="preserve">[R003]La estructura de usuarios del sistema de adquisiciones no permite las funciones de control de manera adecuada en el flujo interno del sistema. </v>
      </c>
      <c r="C4" t="str">
        <f>TablaRiesgos17JUL!B4</f>
        <v>E02</v>
      </c>
      <c r="D4" s="64" t="e">
        <f t="shared" si="0"/>
        <v>#NAME?</v>
      </c>
      <c r="E4" s="64" t="e">
        <f t="shared" si="1"/>
        <v>#NAME?</v>
      </c>
      <c r="G4" s="64" t="e">
        <f t="shared" si="2"/>
        <v>#NAME?</v>
      </c>
    </row>
    <row r="5" spans="1:7" ht="29" x14ac:dyDescent="0.35">
      <c r="A5" t="str">
        <f>TablaRiesgos17JUL!E5</f>
        <v>R004</v>
      </c>
      <c r="B5" s="64" t="str">
        <f>TablaRiesgos17JUL!D5</f>
        <v xml:space="preserve">[R004]Falta de acreditación del personal que opera el proceso de compras. </v>
      </c>
      <c r="C5" t="str">
        <f>TablaRiesgos17JUL!B5</f>
        <v>E03</v>
      </c>
      <c r="D5" s="64" t="e">
        <f t="shared" si="0"/>
        <v>#NAME?</v>
      </c>
      <c r="E5" s="64" t="e">
        <f t="shared" si="1"/>
        <v>#NAME?</v>
      </c>
      <c r="G5" s="64" t="e">
        <f t="shared" si="2"/>
        <v>#NAME?</v>
      </c>
    </row>
    <row r="6" spans="1:7" ht="43.5" x14ac:dyDescent="0.35">
      <c r="A6" t="str">
        <f>TablaRiesgos17JUL!E6</f>
        <v>R005</v>
      </c>
      <c r="B6" s="64" t="str">
        <f>TablaRiesgos17JUL!D6</f>
        <v xml:space="preserve">[R005]El personal que opera las compras no cumple con requisitos mínimos o realiza múltiples tareas, lo que le puede generar conflictos de interés. </v>
      </c>
      <c r="C6" t="str">
        <f>TablaRiesgos17JUL!B6</f>
        <v>E03</v>
      </c>
      <c r="D6" s="64" t="e">
        <f t="shared" si="0"/>
        <v>#NAME?</v>
      </c>
      <c r="E6" s="64" t="e">
        <f t="shared" si="1"/>
        <v>#NAME?</v>
      </c>
      <c r="G6" s="64" t="e">
        <f t="shared" si="2"/>
        <v>#NAME?</v>
      </c>
    </row>
    <row r="7" spans="1:7" ht="29" x14ac:dyDescent="0.35">
      <c r="A7" t="str">
        <f>TablaRiesgos17JUL!E7</f>
        <v>R006</v>
      </c>
      <c r="B7" s="64" t="str">
        <f>TablaRiesgos17JUL!D7</f>
        <v>[R006]Falta de conciencia organizacional del  plan de compra desagregado por vicerrectorias, facultades, carreras y proyectos.</v>
      </c>
      <c r="C7" t="str">
        <f>TablaRiesgos17JUL!B7</f>
        <v>E06</v>
      </c>
      <c r="D7" s="64" t="e">
        <f t="shared" si="0"/>
        <v>#NAME?</v>
      </c>
      <c r="E7" s="64" t="e">
        <f t="shared" si="1"/>
        <v>#NAME?</v>
      </c>
      <c r="G7" s="64" t="e">
        <f t="shared" si="2"/>
        <v>#NAME?</v>
      </c>
    </row>
    <row r="8" spans="1:7" ht="43.5" x14ac:dyDescent="0.35">
      <c r="A8" t="str">
        <f>TablaRiesgos17JUL!E8</f>
        <v>R007</v>
      </c>
      <c r="B8" s="64" t="str">
        <f>TablaRiesgos17JUL!D8</f>
        <v>[R007]Falta de definición previa de especificaciones técnicas del bien o servicio a contratar. Sub especificación o sobre especificación.</v>
      </c>
      <c r="C8" t="str">
        <f>TablaRiesgos17JUL!B8</f>
        <v>E04</v>
      </c>
      <c r="D8" s="64" t="e">
        <f t="shared" si="0"/>
        <v>#NAME?</v>
      </c>
      <c r="E8" s="64" t="e">
        <f t="shared" si="1"/>
        <v>#NAME?</v>
      </c>
      <c r="G8" s="64" t="e">
        <f t="shared" si="2"/>
        <v>#NAME?</v>
      </c>
    </row>
    <row r="9" spans="1:7" ht="29" x14ac:dyDescent="0.35">
      <c r="A9" t="str">
        <f>TablaRiesgos17JUL!E9</f>
        <v>R008</v>
      </c>
      <c r="B9" s="64" t="str">
        <f>TablaRiesgos17JUL!D9</f>
        <v xml:space="preserve">[R008]Determinación de un procedimiento errado en relación con la naturaleza de la adquisición. </v>
      </c>
      <c r="C9" t="str">
        <f>TablaRiesgos17JUL!B9</f>
        <v>E05</v>
      </c>
      <c r="D9" s="64" t="e">
        <f t="shared" si="0"/>
        <v>#NAME?</v>
      </c>
      <c r="E9" s="64" t="e">
        <f t="shared" si="1"/>
        <v>#NAME?</v>
      </c>
      <c r="G9" s="64" t="e">
        <f t="shared" si="2"/>
        <v>#NAME?</v>
      </c>
    </row>
    <row r="10" spans="1:7" x14ac:dyDescent="0.35">
      <c r="A10" t="str">
        <f>TablaRiesgos17JUL!E10</f>
        <v>R009</v>
      </c>
      <c r="B10" s="64" t="str">
        <f>TablaRiesgos17JUL!D10</f>
        <v xml:space="preserve">[R009]Falta de revisión de los convenios marco. </v>
      </c>
      <c r="C10" t="str">
        <f>TablaRiesgos17JUL!B10</f>
        <v>E05</v>
      </c>
      <c r="D10" s="64" t="e">
        <f t="shared" si="0"/>
        <v>#NAME?</v>
      </c>
      <c r="E10" s="64" t="e">
        <f t="shared" si="1"/>
        <v>#NAME?</v>
      </c>
      <c r="G10" s="64" t="e">
        <f t="shared" si="2"/>
        <v>#NAME?</v>
      </c>
    </row>
    <row r="11" spans="1:7" ht="29" x14ac:dyDescent="0.35">
      <c r="A11" t="str">
        <f>TablaRiesgos17JUL!E11</f>
        <v>R089</v>
      </c>
      <c r="B11" s="64" t="str">
        <f>TablaRiesgos17JUL!D11</f>
        <v xml:space="preserve">[R089]Falta de plan de compra desagregado por vicerrectorias, facultades, carreras y proyectos.  </v>
      </c>
      <c r="C11" t="str">
        <f>TablaRiesgos17JUL!B11</f>
        <v>E05</v>
      </c>
      <c r="D11" s="64" t="e">
        <f t="shared" si="0"/>
        <v>#NAME?</v>
      </c>
      <c r="E11" s="64" t="e">
        <f t="shared" si="1"/>
        <v>#NAME?</v>
      </c>
      <c r="G11" s="64" t="e">
        <f t="shared" si="2"/>
        <v>#NAME?</v>
      </c>
    </row>
    <row r="12" spans="1:7" x14ac:dyDescent="0.35">
      <c r="A12" t="str">
        <f>TablaRiesgos17JUL!E12</f>
        <v>R090</v>
      </c>
      <c r="B12" s="64" t="str">
        <f>TablaRiesgos17JUL!D12</f>
        <v xml:space="preserve">[R090] Plan de compra no se monitorea/revisa/actualiza.  </v>
      </c>
      <c r="C12" t="str">
        <f>TablaRiesgos17JUL!B12</f>
        <v>E05</v>
      </c>
      <c r="D12" s="64" t="e">
        <f t="shared" si="0"/>
        <v>#NAME?</v>
      </c>
      <c r="E12" s="64" t="e">
        <f t="shared" si="1"/>
        <v>#NAME?</v>
      </c>
      <c r="G12" s="64" t="e">
        <f t="shared" si="2"/>
        <v>#NAME?</v>
      </c>
    </row>
    <row r="13" spans="1:7" ht="29" x14ac:dyDescent="0.35">
      <c r="A13" t="str">
        <f>TablaRiesgos17JUL!E13</f>
        <v>R010</v>
      </c>
      <c r="B13" s="64" t="str">
        <f>TablaRiesgos17JUL!D13</f>
        <v xml:space="preserve">[R010]Falta de aprobación de las bases a través del correspondiente decreto o resolución. </v>
      </c>
      <c r="C13" t="str">
        <f>TablaRiesgos17JUL!B13</f>
        <v>E06</v>
      </c>
      <c r="D13" s="64" t="e">
        <f t="shared" si="0"/>
        <v>#NAME?</v>
      </c>
      <c r="E13" s="64" t="e">
        <f t="shared" si="1"/>
        <v>#NAME?</v>
      </c>
      <c r="G13" s="64" t="e">
        <f t="shared" si="2"/>
        <v>#NAME?</v>
      </c>
    </row>
    <row r="14" spans="1:7" ht="29" x14ac:dyDescent="0.35">
      <c r="A14" t="str">
        <f>TablaRiesgos17JUL!E14</f>
        <v>R011</v>
      </c>
      <c r="B14" s="64" t="str">
        <f>TablaRiesgos17JUL!D14</f>
        <v xml:space="preserve">[R011]Requisitos administrativos sobredimensionados para el requerimiento. </v>
      </c>
      <c r="C14" t="str">
        <f>TablaRiesgos17JUL!B14</f>
        <v>E06</v>
      </c>
      <c r="D14" s="64" t="e">
        <f t="shared" si="0"/>
        <v>#NAME?</v>
      </c>
      <c r="E14" s="64" t="e">
        <f t="shared" si="1"/>
        <v>#NAME?</v>
      </c>
      <c r="G14" s="64" t="e">
        <f t="shared" si="2"/>
        <v>#NAME?</v>
      </c>
    </row>
    <row r="15" spans="1:7" x14ac:dyDescent="0.35">
      <c r="A15" t="str">
        <f>TablaRiesgos17JUL!E15</f>
        <v>R012</v>
      </c>
      <c r="B15" s="64" t="str">
        <f>TablaRiesgos17JUL!D15</f>
        <v xml:space="preserve">[R012]Falta de claridad de las bases, ambigüedad. </v>
      </c>
      <c r="C15" t="str">
        <f>TablaRiesgos17JUL!B15</f>
        <v>E06</v>
      </c>
      <c r="D15" s="64" t="e">
        <f t="shared" si="0"/>
        <v>#NAME?</v>
      </c>
      <c r="E15" s="64" t="e">
        <f t="shared" si="1"/>
        <v>#NAME?</v>
      </c>
      <c r="G15" s="64" t="e">
        <f t="shared" si="2"/>
        <v>#NAME?</v>
      </c>
    </row>
    <row r="16" spans="1:7" ht="29" x14ac:dyDescent="0.35">
      <c r="A16" t="str">
        <f>TablaRiesgos17JUL!E16</f>
        <v>R013</v>
      </c>
      <c r="B16" s="64" t="str">
        <f>TablaRiesgos17JUL!D16</f>
        <v xml:space="preserve">[R013]Falta de certificado de disponibilidad presupuestaria firmado. </v>
      </c>
      <c r="C16" t="str">
        <f>TablaRiesgos17JUL!B16</f>
        <v>E06</v>
      </c>
      <c r="D16" s="64" t="e">
        <f t="shared" si="0"/>
        <v>#NAME?</v>
      </c>
      <c r="E16" s="64" t="e">
        <f t="shared" si="1"/>
        <v>#NAME?</v>
      </c>
      <c r="G16" s="64" t="e">
        <f t="shared" si="2"/>
        <v>#NAME?</v>
      </c>
    </row>
    <row r="17" spans="1:7" ht="29" x14ac:dyDescent="0.35">
      <c r="A17" t="str">
        <f>TablaRiesgos17JUL!E17</f>
        <v>R014</v>
      </c>
      <c r="B17" s="64" t="str">
        <f>TablaRiesgos17JUL!D17</f>
        <v xml:space="preserve">[R014]Falta de contenido mínimo de las bases (Art. 22 Reglamento Ley de Compras). </v>
      </c>
      <c r="C17" t="str">
        <f>TablaRiesgos17JUL!B17</f>
        <v>E06</v>
      </c>
      <c r="D17" s="64" t="e">
        <f t="shared" si="0"/>
        <v>#NAME?</v>
      </c>
      <c r="E17" s="64" t="e">
        <f t="shared" si="1"/>
        <v>#NAME?</v>
      </c>
      <c r="G17" s="64" t="e">
        <f t="shared" si="2"/>
        <v>#NAME?</v>
      </c>
    </row>
    <row r="18" spans="1:7" ht="29" x14ac:dyDescent="0.35">
      <c r="A18" t="str">
        <f>TablaRiesgos17JUL!E18</f>
        <v>R015</v>
      </c>
      <c r="B18" s="64" t="str">
        <f>TablaRiesgos17JUL!D18</f>
        <v xml:space="preserve">[R015]Falta de establecimiento de mecanismos de resolución de empate en las bases. </v>
      </c>
      <c r="C18" t="str">
        <f>TablaRiesgos17JUL!B18</f>
        <v>E06</v>
      </c>
      <c r="D18" s="64" t="e">
        <f t="shared" si="0"/>
        <v>#NAME?</v>
      </c>
      <c r="E18" s="64" t="e">
        <f t="shared" si="1"/>
        <v>#NAME?</v>
      </c>
      <c r="G18" s="64" t="e">
        <f t="shared" si="2"/>
        <v>#NAME?</v>
      </c>
    </row>
    <row r="19" spans="1:7" ht="29" x14ac:dyDescent="0.35">
      <c r="A19" t="str">
        <f>TablaRiesgos17JUL!E19</f>
        <v>R016</v>
      </c>
      <c r="B19" s="64" t="str">
        <f>TablaRiesgos17JUL!D19</f>
        <v xml:space="preserve">[R016]Restricción en los documentos que pueden ser entregados como garantía. </v>
      </c>
      <c r="C19" t="str">
        <f>TablaRiesgos17JUL!B19</f>
        <v>E06</v>
      </c>
      <c r="D19" s="64" t="e">
        <f t="shared" si="0"/>
        <v>#NAME?</v>
      </c>
      <c r="E19" s="64" t="e">
        <f t="shared" si="1"/>
        <v>#NAME?</v>
      </c>
      <c r="G19" s="64" t="e">
        <f t="shared" si="2"/>
        <v>#NAME?</v>
      </c>
    </row>
    <row r="20" spans="1:7" ht="29" x14ac:dyDescent="0.35">
      <c r="A20" t="str">
        <f>TablaRiesgos17JUL!E20</f>
        <v>R017</v>
      </c>
      <c r="B20" s="64" t="str">
        <f>TablaRiesgos17JUL!D20</f>
        <v xml:space="preserve">[R017]Incluir las bases requisitos de participación distintos a los expresamente dispuestos por Ley (Art. 4 Ley de Compras). </v>
      </c>
      <c r="C20" t="str">
        <f>TablaRiesgos17JUL!B20</f>
        <v>E06</v>
      </c>
      <c r="D20" s="64" t="e">
        <f t="shared" si="0"/>
        <v>#NAME?</v>
      </c>
      <c r="E20" s="64" t="e">
        <f t="shared" si="1"/>
        <v>#NAME?</v>
      </c>
      <c r="G20" s="64" t="e">
        <f t="shared" si="2"/>
        <v>#NAME?</v>
      </c>
    </row>
    <row r="21" spans="1:7" ht="29" x14ac:dyDescent="0.35">
      <c r="A21" t="str">
        <f>TablaRiesgos17JUL!E21</f>
        <v>R018</v>
      </c>
      <c r="B21" s="64" t="str">
        <f>TablaRiesgos17JUL!D21</f>
        <v xml:space="preserve">[R018]Falta especificar criterios de evaluación en las bases o definir criterios de evaluación que no son objetivos. </v>
      </c>
      <c r="C21" t="str">
        <f>TablaRiesgos17JUL!B21</f>
        <v>E06</v>
      </c>
      <c r="D21" s="64" t="e">
        <f t="shared" si="0"/>
        <v>#NAME?</v>
      </c>
      <c r="E21" s="64" t="e">
        <f t="shared" si="1"/>
        <v>#NAME?</v>
      </c>
      <c r="G21" s="64" t="e">
        <f t="shared" si="2"/>
        <v>#NAME?</v>
      </c>
    </row>
    <row r="22" spans="1:7" x14ac:dyDescent="0.35">
      <c r="A22" t="str">
        <f>TablaRiesgos17JUL!E22</f>
        <v>R019</v>
      </c>
      <c r="B22" s="64" t="str">
        <f>TablaRiesgos17JUL!D22</f>
        <v xml:space="preserve">[R019]Falta de mecanismos de asignación de puntajes objetivos. </v>
      </c>
      <c r="C22" t="str">
        <f>TablaRiesgos17JUL!B22</f>
        <v>E06</v>
      </c>
      <c r="D22" s="64" t="e">
        <f t="shared" si="0"/>
        <v>#NAME?</v>
      </c>
      <c r="E22" s="64" t="e">
        <f t="shared" si="1"/>
        <v>#NAME?</v>
      </c>
      <c r="G22" s="64" t="e">
        <f t="shared" si="2"/>
        <v>#NAME?</v>
      </c>
    </row>
    <row r="23" spans="1:7" x14ac:dyDescent="0.35">
      <c r="A23" t="str">
        <f>TablaRiesgos17JUL!E23</f>
        <v>R020</v>
      </c>
      <c r="B23" s="64" t="str">
        <f>TablaRiesgos17JUL!D23</f>
        <v xml:space="preserve">[R020]Falta de claridad de la regla de adjudicación. </v>
      </c>
      <c r="C23" t="str">
        <f>TablaRiesgos17JUL!B23</f>
        <v>E06</v>
      </c>
      <c r="D23" s="64" t="e">
        <f t="shared" si="0"/>
        <v>#NAME?</v>
      </c>
      <c r="E23" s="64" t="e">
        <f t="shared" si="1"/>
        <v>#NAME?</v>
      </c>
      <c r="G23" s="64" t="e">
        <f t="shared" si="2"/>
        <v>#NAME?</v>
      </c>
    </row>
    <row r="24" spans="1:7" ht="43.5" x14ac:dyDescent="0.35">
      <c r="A24" t="str">
        <f>TablaRiesgos17JUL!E24</f>
        <v>R021</v>
      </c>
      <c r="B24" s="64" t="str">
        <f>TablaRiesgos17JUL!D24</f>
        <v>[R021]Solicitud de documentos innecesarios, por ejemplo, exigencia de antecedentes que se encuentran en Registro de Proveedores, en caso de proveedores inscritos en él.</v>
      </c>
      <c r="C24" t="str">
        <f>TablaRiesgos17JUL!B24</f>
        <v>E06</v>
      </c>
      <c r="D24" s="64" t="e">
        <f t="shared" si="0"/>
        <v>#NAME?</v>
      </c>
      <c r="E24" s="64" t="e">
        <f t="shared" si="1"/>
        <v>#NAME?</v>
      </c>
      <c r="G24" s="64" t="e">
        <f t="shared" si="2"/>
        <v>#NAME?</v>
      </c>
    </row>
    <row r="25" spans="1:7" ht="29" x14ac:dyDescent="0.35">
      <c r="A25" t="str">
        <f>TablaRiesgos17JUL!E25</f>
        <v>R022</v>
      </c>
      <c r="B25" s="64" t="str">
        <f>TablaRiesgos17JUL!D25</f>
        <v xml:space="preserve">[R022]Falta de información del proceso en el sistema de compras públicas, sin considerar las excepciones legales. </v>
      </c>
      <c r="C25" t="str">
        <f>TablaRiesgos17JUL!B25</f>
        <v>E07</v>
      </c>
      <c r="D25" s="64" t="e">
        <f t="shared" si="0"/>
        <v>#NAME?</v>
      </c>
      <c r="E25" s="64" t="e">
        <f t="shared" si="1"/>
        <v>#NAME?</v>
      </c>
      <c r="G25" s="64" t="e">
        <f t="shared" si="2"/>
        <v>#NAME?</v>
      </c>
    </row>
    <row r="26" spans="1:7" ht="29" x14ac:dyDescent="0.35">
      <c r="A26" t="str">
        <f>TablaRiesgos17JUL!E26</f>
        <v>R023</v>
      </c>
      <c r="B26" s="64" t="str">
        <f>TablaRiesgos17JUL!D26</f>
        <v xml:space="preserve">[R023]Subida de información incompleta, errónea o contradictoria al sistema de compras públicas.  </v>
      </c>
      <c r="C26" t="str">
        <f>TablaRiesgos17JUL!B26</f>
        <v>E07</v>
      </c>
      <c r="D26" s="64" t="e">
        <f t="shared" si="0"/>
        <v>#NAME?</v>
      </c>
      <c r="E26" s="64" t="e">
        <f t="shared" si="1"/>
        <v>#NAME?</v>
      </c>
      <c r="G26" s="64" t="e">
        <f t="shared" si="2"/>
        <v>#NAME?</v>
      </c>
    </row>
    <row r="27" spans="1:7" ht="29" x14ac:dyDescent="0.35">
      <c r="A27" t="str">
        <f>TablaRiesgos17JUL!E28</f>
        <v>R026</v>
      </c>
      <c r="B27" s="64" t="str">
        <f>TablaRiesgos17JUL!D28</f>
        <v xml:space="preserve">[R026]Entrega de información privilegiada a un potencial proveedor por sobre otro. </v>
      </c>
      <c r="C27" t="str">
        <f>TablaRiesgos17JUL!B28</f>
        <v>E08</v>
      </c>
      <c r="D27" s="64" t="e">
        <f t="shared" si="0"/>
        <v>#NAME?</v>
      </c>
      <c r="E27" s="64" t="e">
        <f t="shared" si="1"/>
        <v>#NAME?</v>
      </c>
      <c r="G27" s="64" t="e">
        <f t="shared" si="2"/>
        <v>#NAME?</v>
      </c>
    </row>
    <row r="28" spans="1:7" x14ac:dyDescent="0.35">
      <c r="A28" t="str">
        <f>TablaRiesgos17JUL!E29</f>
        <v>R027</v>
      </c>
      <c r="B28" s="64" t="str">
        <f>TablaRiesgos17JUL!D29</f>
        <v xml:space="preserve">[R027]Falta de publicación adecuada de la compra. </v>
      </c>
      <c r="C28" t="str">
        <f>TablaRiesgos17JUL!B29</f>
        <v>E08</v>
      </c>
      <c r="D28" s="64" t="e">
        <f t="shared" si="0"/>
        <v>#NAME?</v>
      </c>
      <c r="E28" s="64" t="e">
        <f t="shared" si="1"/>
        <v>#NAME?</v>
      </c>
      <c r="G28" s="64" t="e">
        <f t="shared" si="2"/>
        <v>#NAME?</v>
      </c>
    </row>
    <row r="29" spans="1:7" x14ac:dyDescent="0.35">
      <c r="A29" t="str">
        <f>TablaRiesgos17JUL!E30</f>
        <v>R028</v>
      </c>
      <c r="B29" s="64" t="str">
        <f>TablaRiesgos17JUL!D30</f>
        <v xml:space="preserve">[R028]Falta de tiempos adecuados para las aclaraciones. </v>
      </c>
      <c r="C29" t="str">
        <f>TablaRiesgos17JUL!B30</f>
        <v>E09</v>
      </c>
      <c r="D29" s="64" t="e">
        <f t="shared" si="0"/>
        <v>#NAME?</v>
      </c>
      <c r="E29" s="64" t="e">
        <f t="shared" si="1"/>
        <v>#NAME?</v>
      </c>
      <c r="G29" s="64" t="e">
        <f t="shared" si="2"/>
        <v>#NAME?</v>
      </c>
    </row>
    <row r="30" spans="1:7" x14ac:dyDescent="0.35">
      <c r="A30" t="str">
        <f>TablaRiesgos17JUL!E31</f>
        <v>R029</v>
      </c>
      <c r="B30" s="64" t="str">
        <f>TablaRiesgos17JUL!D31</f>
        <v xml:space="preserve">[R029]Falta de respuesta oportuna (aclaraciones). </v>
      </c>
      <c r="C30" t="str">
        <f>TablaRiesgos17JUL!B31</f>
        <v>E09</v>
      </c>
      <c r="D30" s="64" t="e">
        <f t="shared" si="0"/>
        <v>#NAME?</v>
      </c>
      <c r="E30" s="64" t="e">
        <f t="shared" si="1"/>
        <v>#NAME?</v>
      </c>
      <c r="G30" s="64" t="e">
        <f t="shared" si="2"/>
        <v>#NAME?</v>
      </c>
    </row>
    <row r="31" spans="1:7" ht="29" x14ac:dyDescent="0.35">
      <c r="A31" t="str">
        <f>TablaRiesgos17JUL!E32</f>
        <v>R030</v>
      </c>
      <c r="B31" s="64" t="str">
        <f>TablaRiesgos17JUL!D32</f>
        <v xml:space="preserve">[R030]Garantías con insuficiente cobertura para la seriedad de la oferta o de fiel cumplimiento. </v>
      </c>
      <c r="C31" t="str">
        <f>TablaRiesgos17JUL!B32</f>
        <v>E10</v>
      </c>
      <c r="D31" s="64" t="e">
        <f t="shared" si="0"/>
        <v>#NAME?</v>
      </c>
      <c r="E31" s="64" t="e">
        <f t="shared" si="1"/>
        <v>#NAME?</v>
      </c>
      <c r="G31" s="64" t="e">
        <f t="shared" si="2"/>
        <v>#NAME?</v>
      </c>
    </row>
    <row r="32" spans="1:7" ht="29" x14ac:dyDescent="0.35">
      <c r="A32" t="str">
        <f>TablaRiesgos17JUL!E33</f>
        <v>R031</v>
      </c>
      <c r="B32" s="64" t="str">
        <f>TablaRiesgos17JUL!D33</f>
        <v xml:space="preserve">[R031]Falta de garantía de fiel cumplimiento si corresponde por monto y estipulado en bases. </v>
      </c>
      <c r="C32" t="str">
        <f>TablaRiesgos17JUL!B33</f>
        <v>E10</v>
      </c>
      <c r="D32" s="64" t="e">
        <f t="shared" si="0"/>
        <v>#NAME?</v>
      </c>
      <c r="E32" s="64" t="e">
        <f t="shared" si="1"/>
        <v>#NAME?</v>
      </c>
      <c r="G32" s="64" t="e">
        <f t="shared" si="2"/>
        <v>#NAME?</v>
      </c>
    </row>
    <row r="33" spans="1:7" x14ac:dyDescent="0.35">
      <c r="A33" t="str">
        <f>TablaRiesgos17JUL!E34</f>
        <v>R032</v>
      </c>
      <c r="B33" s="64" t="str">
        <f>TablaRiesgos17JUL!D34</f>
        <v xml:space="preserve">[R032]Garantía con plazos de vigencia menores a lo regulado. </v>
      </c>
      <c r="C33" t="str">
        <f>TablaRiesgos17JUL!B34</f>
        <v>E10</v>
      </c>
      <c r="D33" s="64" t="e">
        <f t="shared" si="0"/>
        <v>#NAME?</v>
      </c>
      <c r="E33" s="64" t="e">
        <f t="shared" si="1"/>
        <v>#NAME?</v>
      </c>
      <c r="G33" s="64" t="e">
        <f t="shared" si="2"/>
        <v>#NAME?</v>
      </c>
    </row>
    <row r="34" spans="1:7" ht="29" x14ac:dyDescent="0.35">
      <c r="A34" t="str">
        <f>TablaRiesgos17JUL!E35</f>
        <v>R033</v>
      </c>
      <c r="B34" s="64" t="str">
        <f>TablaRiesgos17JUL!D35</f>
        <v xml:space="preserve">[R033]Garantías sobredimensionadas (excesivas) para el requerimiento. </v>
      </c>
      <c r="C34" t="str">
        <f>TablaRiesgos17JUL!B35</f>
        <v>E10</v>
      </c>
      <c r="D34" s="64" t="e">
        <f t="shared" ref="D34:D65" si="3">VLOOKUP(C34,etapas,2,FALSE)</f>
        <v>#NAME?</v>
      </c>
      <c r="E34" s="64" t="e">
        <f t="shared" ref="E34:E65" si="4">VLOOKUP(VLOOKUP(C34,etapas,3,FALSE),subproceso,2,FALSE)</f>
        <v>#NAME?</v>
      </c>
      <c r="G34" s="64" t="e">
        <f t="shared" ref="G34:G65" si="5">VLOOKUP(C34,etapas,4,FALSE)</f>
        <v>#NAME?</v>
      </c>
    </row>
    <row r="35" spans="1:7" ht="29" x14ac:dyDescent="0.35">
      <c r="A35" t="str">
        <f>TablaRiesgos17JUL!E36</f>
        <v>R034</v>
      </c>
      <c r="B35" s="64" t="str">
        <f>TablaRiesgos17JUL!D36</f>
        <v xml:space="preserve">[R034]Falta de sistema de control para la gestión y mantención de las garantías. </v>
      </c>
      <c r="C35" t="str">
        <f>TablaRiesgos17JUL!B36</f>
        <v>E10</v>
      </c>
      <c r="D35" s="64" t="e">
        <f t="shared" si="3"/>
        <v>#NAME?</v>
      </c>
      <c r="E35" s="64" t="e">
        <f t="shared" si="4"/>
        <v>#NAME?</v>
      </c>
      <c r="G35" s="64" t="e">
        <f t="shared" si="5"/>
        <v>#NAME?</v>
      </c>
    </row>
    <row r="36" spans="1:7" ht="29" x14ac:dyDescent="0.35">
      <c r="A36" t="str">
        <f>TablaRiesgos17JUL!E37</f>
        <v>R035</v>
      </c>
      <c r="B36" s="64" t="str">
        <f>TablaRiesgos17JUL!D37</f>
        <v xml:space="preserve">[R035]Falta de apertura en un solo acto, cuando se trate de licitación en una etapa. </v>
      </c>
      <c r="C36" t="str">
        <f>TablaRiesgos17JUL!B37</f>
        <v>E11</v>
      </c>
      <c r="D36" s="64" t="e">
        <f t="shared" si="3"/>
        <v>#NAME?</v>
      </c>
      <c r="E36" s="64" t="e">
        <f t="shared" si="4"/>
        <v>#NAME?</v>
      </c>
      <c r="G36" s="64" t="e">
        <f t="shared" si="5"/>
        <v>#NAME?</v>
      </c>
    </row>
    <row r="37" spans="1:7" x14ac:dyDescent="0.35">
      <c r="A37" t="str">
        <f>TablaRiesgos17JUL!E38</f>
        <v>R036</v>
      </c>
      <c r="B37" s="64" t="str">
        <f>TablaRiesgos17JUL!D38</f>
        <v xml:space="preserve">[R036]Deficiencias en la apertura. </v>
      </c>
      <c r="C37" t="str">
        <f>TablaRiesgos17JUL!B38</f>
        <v>E11</v>
      </c>
      <c r="D37" s="64" t="e">
        <f t="shared" si="3"/>
        <v>#NAME?</v>
      </c>
      <c r="E37" s="64" t="e">
        <f t="shared" si="4"/>
        <v>#NAME?</v>
      </c>
      <c r="G37" s="64" t="e">
        <f t="shared" si="5"/>
        <v>#NAME?</v>
      </c>
    </row>
    <row r="38" spans="1:7" ht="29" x14ac:dyDescent="0.35">
      <c r="A38" t="str">
        <f>TablaRiesgos17JUL!E39</f>
        <v>R037</v>
      </c>
      <c r="B38" s="64" t="str">
        <f>TablaRiesgos17JUL!D39</f>
        <v xml:space="preserve">[R037]Eliminación de ofertas que no corresponde por criterio formalista. </v>
      </c>
      <c r="C38" t="str">
        <f>TablaRiesgos17JUL!B39</f>
        <v>E11</v>
      </c>
      <c r="D38" s="64" t="e">
        <f t="shared" si="3"/>
        <v>#NAME?</v>
      </c>
      <c r="E38" s="64" t="e">
        <f t="shared" si="4"/>
        <v>#NAME?</v>
      </c>
      <c r="G38" s="64" t="e">
        <f t="shared" si="5"/>
        <v>#NAME?</v>
      </c>
    </row>
    <row r="39" spans="1:7" ht="29" x14ac:dyDescent="0.35">
      <c r="A39" t="str">
        <f>TablaRiesgos17JUL!E40</f>
        <v>R038</v>
      </c>
      <c r="B39" s="64" t="str">
        <f>TablaRiesgos17JUL!D40</f>
        <v xml:space="preserve">[R038]Falta disponibilidad de ofertas en el sistema de información. </v>
      </c>
      <c r="C39" t="str">
        <f>TablaRiesgos17JUL!B40</f>
        <v>E11</v>
      </c>
      <c r="D39" s="64" t="e">
        <f t="shared" si="3"/>
        <v>#NAME?</v>
      </c>
      <c r="E39" s="64" t="e">
        <f t="shared" si="4"/>
        <v>#NAME?</v>
      </c>
      <c r="G39" s="64" t="e">
        <f t="shared" si="5"/>
        <v>#NAME?</v>
      </c>
    </row>
    <row r="40" spans="1:7" x14ac:dyDescent="0.35">
      <c r="A40" t="e">
        <f>TablaRiesgos17JUL!#REF!</f>
        <v>#REF!</v>
      </c>
      <c r="B40" s="64" t="e">
        <f>TablaRiesgos17JUL!#REF!</f>
        <v>#REF!</v>
      </c>
      <c r="C40" t="e">
        <f>TablaRiesgos17JUL!#REF!</f>
        <v>#REF!</v>
      </c>
      <c r="D40" s="64" t="e">
        <f t="shared" si="3"/>
        <v>#REF!</v>
      </c>
      <c r="E40" s="64" t="e">
        <f t="shared" si="4"/>
        <v>#REF!</v>
      </c>
      <c r="G40" s="64" t="e">
        <f t="shared" si="5"/>
        <v>#REF!</v>
      </c>
    </row>
    <row r="41" spans="1:7" x14ac:dyDescent="0.35">
      <c r="A41" t="str">
        <f>TablaRiesgos17JUL!E41</f>
        <v>R040</v>
      </c>
      <c r="B41" s="64" t="str">
        <f>TablaRiesgos17JUL!D41</f>
        <v xml:space="preserve">[R040]Deficiencia en la evaluación de los oferentes. </v>
      </c>
      <c r="C41" t="str">
        <f>TablaRiesgos17JUL!B41</f>
        <v>E12</v>
      </c>
      <c r="D41" s="64" t="e">
        <f t="shared" si="3"/>
        <v>#NAME?</v>
      </c>
      <c r="E41" s="64" t="e">
        <f t="shared" si="4"/>
        <v>#NAME?</v>
      </c>
      <c r="G41" s="64" t="e">
        <f t="shared" si="5"/>
        <v>#NAME?</v>
      </c>
    </row>
    <row r="42" spans="1:7" ht="29" x14ac:dyDescent="0.35">
      <c r="A42" t="str">
        <f>TablaRiesgos17JUL!E42</f>
        <v>R041</v>
      </c>
      <c r="B42" s="64" t="str">
        <f>TablaRiesgos17JUL!D42</f>
        <v xml:space="preserve">[R041]Falta de explicación en los cuadros comparativos que expliquen la lógica aplicada. </v>
      </c>
      <c r="C42" t="str">
        <f>TablaRiesgos17JUL!B42</f>
        <v>E12</v>
      </c>
      <c r="D42" s="64" t="e">
        <f t="shared" si="3"/>
        <v>#NAME?</v>
      </c>
      <c r="E42" s="64" t="e">
        <f t="shared" si="4"/>
        <v>#NAME?</v>
      </c>
      <c r="G42" s="64" t="e">
        <f t="shared" si="5"/>
        <v>#NAME?</v>
      </c>
    </row>
    <row r="43" spans="1:7" x14ac:dyDescent="0.35">
      <c r="A43" t="str">
        <f>TablaRiesgos17JUL!E43</f>
        <v>R042</v>
      </c>
      <c r="B43" s="64" t="str">
        <f>TablaRiesgos17JUL!D43</f>
        <v xml:space="preserve">[R042]Falta o deficiencias en los cuadros comparativos. </v>
      </c>
      <c r="C43" t="str">
        <f>TablaRiesgos17JUL!B43</f>
        <v>E12</v>
      </c>
      <c r="D43" s="64" t="e">
        <f t="shared" si="3"/>
        <v>#NAME?</v>
      </c>
      <c r="E43" s="64" t="e">
        <f t="shared" si="4"/>
        <v>#NAME?</v>
      </c>
      <c r="G43" s="64" t="e">
        <f t="shared" si="5"/>
        <v>#NAME?</v>
      </c>
    </row>
    <row r="44" spans="1:7" x14ac:dyDescent="0.35">
      <c r="A44" t="str">
        <f>TablaRiesgos17JUL!E44</f>
        <v>R043</v>
      </c>
      <c r="B44" s="64" t="str">
        <f>TablaRiesgos17JUL!D44</f>
        <v xml:space="preserve">[R043]Deficiencias en los criterios de evaluación definidos. </v>
      </c>
      <c r="C44" t="str">
        <f>TablaRiesgos17JUL!B44</f>
        <v>E12</v>
      </c>
      <c r="D44" s="64" t="e">
        <f t="shared" si="3"/>
        <v>#NAME?</v>
      </c>
      <c r="E44" s="64" t="e">
        <f t="shared" si="4"/>
        <v>#NAME?</v>
      </c>
      <c r="G44" s="64" t="e">
        <f t="shared" si="5"/>
        <v>#NAME?</v>
      </c>
    </row>
    <row r="45" spans="1:7" ht="29" x14ac:dyDescent="0.35">
      <c r="A45" t="str">
        <f>TablaRiesgos17JUL!E45</f>
        <v>R044</v>
      </c>
      <c r="B45" s="64" t="str">
        <f>TablaRiesgos17JUL!D45</f>
        <v xml:space="preserve">[R044]Falta de verificación o acreditación del cumplimiento de los criterios. </v>
      </c>
      <c r="C45" t="str">
        <f>TablaRiesgos17JUL!B45</f>
        <v>E12</v>
      </c>
      <c r="D45" s="64" t="e">
        <f t="shared" si="3"/>
        <v>#NAME?</v>
      </c>
      <c r="E45" s="64" t="e">
        <f t="shared" si="4"/>
        <v>#NAME?</v>
      </c>
      <c r="G45" s="64" t="e">
        <f t="shared" si="5"/>
        <v>#NAME?</v>
      </c>
    </row>
    <row r="46" spans="1:7" x14ac:dyDescent="0.35">
      <c r="A46" t="str">
        <f>TablaRiesgos17JUL!E46</f>
        <v>R045</v>
      </c>
      <c r="B46" s="64" t="str">
        <f>TablaRiesgos17JUL!D46</f>
        <v xml:space="preserve">[R045]Falta de comisiones de evaluación. </v>
      </c>
      <c r="C46" t="str">
        <f>TablaRiesgos17JUL!B46</f>
        <v>E12</v>
      </c>
      <c r="D46" s="64" t="e">
        <f t="shared" si="3"/>
        <v>#NAME?</v>
      </c>
      <c r="E46" s="64" t="e">
        <f t="shared" si="4"/>
        <v>#NAME?</v>
      </c>
      <c r="G46" s="64" t="e">
        <f t="shared" si="5"/>
        <v>#NAME?</v>
      </c>
    </row>
    <row r="47" spans="1:7" ht="29" x14ac:dyDescent="0.35">
      <c r="A47" t="str">
        <f>TablaRiesgos17JUL!E47</f>
        <v>R046</v>
      </c>
      <c r="B47" s="64" t="str">
        <f>TablaRiesgos17JUL!D47</f>
        <v xml:space="preserve">[R046]Falta de actas de evaluación o formalidad de las mismas (firmas faltantes). </v>
      </c>
      <c r="C47" t="str">
        <f>TablaRiesgos17JUL!B47</f>
        <v>E12</v>
      </c>
      <c r="D47" s="64" t="e">
        <f t="shared" si="3"/>
        <v>#NAME?</v>
      </c>
      <c r="E47" s="64" t="e">
        <f t="shared" si="4"/>
        <v>#NAME?</v>
      </c>
      <c r="G47" s="64" t="e">
        <f t="shared" si="5"/>
        <v>#NAME?</v>
      </c>
    </row>
    <row r="48" spans="1:7" x14ac:dyDescent="0.35">
      <c r="A48" t="str">
        <f>TablaRiesgos17JUL!E48</f>
        <v>R047</v>
      </c>
      <c r="B48" s="64" t="str">
        <f>TablaRiesgos17JUL!D48</f>
        <v xml:space="preserve">[R047]Actas de evaluación no explicativas. </v>
      </c>
      <c r="C48" t="str">
        <f>TablaRiesgos17JUL!B48</f>
        <v>E12</v>
      </c>
      <c r="D48" s="64" t="e">
        <f t="shared" si="3"/>
        <v>#NAME?</v>
      </c>
      <c r="E48" s="64" t="e">
        <f t="shared" si="4"/>
        <v>#NAME?</v>
      </c>
      <c r="G48" s="64" t="e">
        <f t="shared" si="5"/>
        <v>#NAME?</v>
      </c>
    </row>
    <row r="49" spans="1:7" x14ac:dyDescent="0.35">
      <c r="A49" t="str">
        <f>TablaRiesgos17JUL!E49</f>
        <v>R048</v>
      </c>
      <c r="B49" s="64" t="str">
        <f>TablaRiesgos17JUL!D49</f>
        <v xml:space="preserve">[R048]Falta de evaluación técnica o económica de la propuesta. </v>
      </c>
      <c r="C49" t="str">
        <f>TablaRiesgos17JUL!B49</f>
        <v>E12</v>
      </c>
      <c r="D49" s="64" t="e">
        <f t="shared" si="3"/>
        <v>#NAME?</v>
      </c>
      <c r="E49" s="64" t="e">
        <f t="shared" si="4"/>
        <v>#NAME?</v>
      </c>
      <c r="G49" s="64" t="e">
        <f t="shared" si="5"/>
        <v>#NAME?</v>
      </c>
    </row>
    <row r="50" spans="1:7" ht="29" x14ac:dyDescent="0.35">
      <c r="A50" t="str">
        <f>TablaRiesgos17JUL!E50</f>
        <v>R049</v>
      </c>
      <c r="B50" s="64" t="str">
        <f>TablaRiesgos17JUL!D50</f>
        <v>[R049]Deficiencias en la asignación de puntos en los factores o subfactores de evaluación.</v>
      </c>
      <c r="C50" t="str">
        <f>TablaRiesgos17JUL!B50</f>
        <v>E12</v>
      </c>
      <c r="D50" s="64" t="e">
        <f t="shared" si="3"/>
        <v>#NAME?</v>
      </c>
      <c r="E50" s="64" t="e">
        <f t="shared" si="4"/>
        <v>#NAME?</v>
      </c>
      <c r="G50" s="64" t="e">
        <f t="shared" si="5"/>
        <v>#NAME?</v>
      </c>
    </row>
    <row r="51" spans="1:7" ht="29" x14ac:dyDescent="0.35">
      <c r="A51" t="str">
        <f>TablaRiesgos17JUL!E51</f>
        <v>R091</v>
      </c>
      <c r="B51" s="64" t="str">
        <f>TablaRiesgos17JUL!D51</f>
        <v>[R091]Falta de publicación de acta de evaluación en el sistema, o dentro de esta del cuadro de evaluación de ofertas.</v>
      </c>
      <c r="C51" t="str">
        <f>TablaRiesgos17JUL!B51</f>
        <v>E12</v>
      </c>
      <c r="D51" s="64" t="e">
        <f t="shared" si="3"/>
        <v>#NAME?</v>
      </c>
      <c r="E51" s="64" t="e">
        <f t="shared" si="4"/>
        <v>#NAME?</v>
      </c>
      <c r="G51" s="64" t="e">
        <f t="shared" si="5"/>
        <v>#NAME?</v>
      </c>
    </row>
    <row r="52" spans="1:7" x14ac:dyDescent="0.35">
      <c r="A52" t="str">
        <f>TablaRiesgos17JUL!E52</f>
        <v>R050</v>
      </c>
      <c r="B52" s="64" t="str">
        <f>TablaRiesgos17JUL!D52</f>
        <v xml:space="preserve">[R050]Declaración de licitación desierta sin justificación. </v>
      </c>
      <c r="C52" t="str">
        <f>TablaRiesgos17JUL!B52</f>
        <v>E13</v>
      </c>
      <c r="D52" s="64" t="e">
        <f t="shared" si="3"/>
        <v>#NAME?</v>
      </c>
      <c r="E52" s="64" t="e">
        <f t="shared" si="4"/>
        <v>#NAME?</v>
      </c>
      <c r="G52" s="64" t="e">
        <f t="shared" si="5"/>
        <v>#NAME?</v>
      </c>
    </row>
    <row r="53" spans="1:7" x14ac:dyDescent="0.35">
      <c r="A53" t="str">
        <f>TablaRiesgos17JUL!E53</f>
        <v>R051</v>
      </c>
      <c r="B53" s="64" t="str">
        <f>TablaRiesgos17JUL!D53</f>
        <v xml:space="preserve">[R051]Rechazo de oferentes sin justificación. </v>
      </c>
      <c r="C53" t="str">
        <f>TablaRiesgos17JUL!B53</f>
        <v>E13</v>
      </c>
      <c r="D53" s="64" t="e">
        <f t="shared" si="3"/>
        <v>#NAME?</v>
      </c>
      <c r="E53" s="64" t="e">
        <f t="shared" si="4"/>
        <v>#NAME?</v>
      </c>
      <c r="G53" s="64" t="e">
        <f t="shared" si="5"/>
        <v>#NAME?</v>
      </c>
    </row>
    <row r="54" spans="1:7" x14ac:dyDescent="0.35">
      <c r="A54" t="str">
        <f>TablaRiesgos17JUL!E54</f>
        <v>R052</v>
      </c>
      <c r="B54" s="64" t="str">
        <f>TablaRiesgos17JUL!D54</f>
        <v xml:space="preserve">[R052]Contratación directa sin justificación. </v>
      </c>
      <c r="C54" t="str">
        <f>TablaRiesgos17JUL!B54</f>
        <v>E13</v>
      </c>
      <c r="D54" s="64" t="e">
        <f t="shared" si="3"/>
        <v>#NAME?</v>
      </c>
      <c r="E54" s="64" t="e">
        <f t="shared" si="4"/>
        <v>#NAME?</v>
      </c>
      <c r="G54" s="64" t="e">
        <f t="shared" si="5"/>
        <v>#NAME?</v>
      </c>
    </row>
    <row r="55" spans="1:7" x14ac:dyDescent="0.35">
      <c r="A55" t="str">
        <f>TablaRiesgos17JUL!E55</f>
        <v>R053</v>
      </c>
      <c r="B55" s="64" t="str">
        <f>TablaRiesgos17JUL!D55</f>
        <v xml:space="preserve">[R053]Vulneración principio igualdad de los oferentes. </v>
      </c>
      <c r="C55" t="str">
        <f>TablaRiesgos17JUL!B55</f>
        <v>E13</v>
      </c>
      <c r="D55" s="64" t="e">
        <f t="shared" si="3"/>
        <v>#NAME?</v>
      </c>
      <c r="E55" s="64" t="e">
        <f t="shared" si="4"/>
        <v>#NAME?</v>
      </c>
      <c r="G55" s="64" t="e">
        <f t="shared" si="5"/>
        <v>#NAME?</v>
      </c>
    </row>
    <row r="56" spans="1:7" ht="29" x14ac:dyDescent="0.35">
      <c r="A56" t="str">
        <f>TablaRiesgos17JUL!E56</f>
        <v>R054</v>
      </c>
      <c r="B56" s="64" t="str">
        <f>TablaRiesgos17JUL!D56</f>
        <v xml:space="preserve">[R054]Falta de acreditación de la causal “urgencia” en trato directo. </v>
      </c>
      <c r="C56" t="str">
        <f>TablaRiesgos17JUL!B56</f>
        <v>E13</v>
      </c>
      <c r="D56" s="64" t="e">
        <f t="shared" si="3"/>
        <v>#NAME?</v>
      </c>
      <c r="E56" s="64" t="e">
        <f t="shared" si="4"/>
        <v>#NAME?</v>
      </c>
      <c r="G56" s="64" t="e">
        <f t="shared" si="5"/>
        <v>#NAME?</v>
      </c>
    </row>
    <row r="57" spans="1:7" ht="29" x14ac:dyDescent="0.35">
      <c r="A57" t="str">
        <f>TablaRiesgos17JUL!E57</f>
        <v>R055</v>
      </c>
      <c r="B57" s="64" t="str">
        <f>TablaRiesgos17JUL!D57</f>
        <v xml:space="preserve">[R055]Falta o vigencia de acreditación de la causal “proveedor único”. </v>
      </c>
      <c r="C57" t="str">
        <f>TablaRiesgos17JUL!B57</f>
        <v>E13</v>
      </c>
      <c r="D57" s="64" t="e">
        <f t="shared" si="3"/>
        <v>#NAME?</v>
      </c>
      <c r="E57" s="64" t="e">
        <f t="shared" si="4"/>
        <v>#NAME?</v>
      </c>
      <c r="G57" s="64" t="e">
        <f t="shared" si="5"/>
        <v>#NAME?</v>
      </c>
    </row>
    <row r="58" spans="1:7" ht="43.5" x14ac:dyDescent="0.35">
      <c r="A58" t="str">
        <f>TablaRiesgos17JUL!E58</f>
        <v>R056</v>
      </c>
      <c r="B58" s="64" t="str">
        <f>TablaRiesgos17JUL!D58</f>
        <v xml:space="preserve">[R056]Falta de acreditación de la causal de trato directo de acuerdo al artículo 8 de la Ley 19.886 y artículo 10 del reglamento de la misma Ley. </v>
      </c>
      <c r="C58" t="str">
        <f>TablaRiesgos17JUL!B58</f>
        <v>E13</v>
      </c>
      <c r="D58" s="64" t="e">
        <f t="shared" si="3"/>
        <v>#NAME?</v>
      </c>
      <c r="E58" s="64" t="e">
        <f t="shared" si="4"/>
        <v>#NAME?</v>
      </c>
      <c r="G58" s="64" t="e">
        <f t="shared" si="5"/>
        <v>#NAME?</v>
      </c>
    </row>
    <row r="59" spans="1:7" ht="29" x14ac:dyDescent="0.35">
      <c r="A59" t="str">
        <f>TablaRiesgos17JUL!E59</f>
        <v>R057</v>
      </c>
      <c r="B59" s="64" t="str">
        <f>TablaRiesgos17JUL!D59</f>
        <v xml:space="preserve">[R057]Falta de acreditación de la “condición más ventajosa” fuera de convenio marco. </v>
      </c>
      <c r="C59" t="str">
        <f>TablaRiesgos17JUL!B59</f>
        <v>E13</v>
      </c>
      <c r="D59" s="64" t="e">
        <f t="shared" si="3"/>
        <v>#NAME?</v>
      </c>
      <c r="E59" s="64" t="e">
        <f t="shared" si="4"/>
        <v>#NAME?</v>
      </c>
      <c r="G59" s="64" t="e">
        <f t="shared" si="5"/>
        <v>#NAME?</v>
      </c>
    </row>
    <row r="60" spans="1:7" ht="29" x14ac:dyDescent="0.35">
      <c r="A60" t="str">
        <f>TablaRiesgos17JUL!E60</f>
        <v>R058</v>
      </c>
      <c r="B60" s="64" t="str">
        <f>TablaRiesgos17JUL!D60</f>
        <v xml:space="preserve">[R058]Se establecen requisitos que atenta contra la libre concurrencia de los oferentes. </v>
      </c>
      <c r="C60" t="str">
        <f>TablaRiesgos17JUL!B60</f>
        <v>E13</v>
      </c>
      <c r="D60" s="64" t="e">
        <f t="shared" si="3"/>
        <v>#NAME?</v>
      </c>
      <c r="E60" s="64" t="e">
        <f t="shared" si="4"/>
        <v>#NAME?</v>
      </c>
      <c r="G60" s="64" t="e">
        <f t="shared" si="5"/>
        <v>#NAME?</v>
      </c>
    </row>
    <row r="61" spans="1:7" x14ac:dyDescent="0.35">
      <c r="A61" t="str">
        <f>TablaRiesgos17JUL!E61</f>
        <v>R059</v>
      </c>
      <c r="B61" s="64" t="str">
        <f>TablaRiesgos17JUL!D61</f>
        <v xml:space="preserve">[R059]Falta de respaldo de “oferta más conveniente”. </v>
      </c>
      <c r="C61" t="str">
        <f>TablaRiesgos17JUL!B61</f>
        <v>E13</v>
      </c>
      <c r="D61" s="64" t="e">
        <f t="shared" si="3"/>
        <v>#NAME?</v>
      </c>
      <c r="E61" s="64" t="e">
        <f t="shared" si="4"/>
        <v>#NAME?</v>
      </c>
      <c r="G61" s="64" t="e">
        <f t="shared" si="5"/>
        <v>#NAME?</v>
      </c>
    </row>
    <row r="62" spans="1:7" ht="29" x14ac:dyDescent="0.35">
      <c r="A62" t="str">
        <f>TablaRiesgos17JUL!E62</f>
        <v>R060</v>
      </c>
      <c r="B62" s="64" t="str">
        <f>TablaRiesgos17JUL!D62</f>
        <v xml:space="preserve">[R060]Falta de información a la DCCP de la condición de “oferta más conveniente”. </v>
      </c>
      <c r="C62" t="str">
        <f>TablaRiesgos17JUL!B62</f>
        <v>E13</v>
      </c>
      <c r="D62" s="64" t="e">
        <f t="shared" si="3"/>
        <v>#NAME?</v>
      </c>
      <c r="E62" s="64" t="e">
        <f t="shared" si="4"/>
        <v>#NAME?</v>
      </c>
      <c r="G62" s="64" t="e">
        <f t="shared" si="5"/>
        <v>#NAME?</v>
      </c>
    </row>
    <row r="63" spans="1:7" ht="29" x14ac:dyDescent="0.35">
      <c r="A63" t="str">
        <f>TablaRiesgos17JUL!E63</f>
        <v>R061</v>
      </c>
      <c r="B63" s="64" t="str">
        <f>TablaRiesgos17JUL!D63</f>
        <v xml:space="preserve">[R061]No se escoge la oferta más económica sin explicación o sin otros criterios. </v>
      </c>
      <c r="C63" t="str">
        <f>TablaRiesgos17JUL!B63</f>
        <v>E13</v>
      </c>
      <c r="D63" s="64" t="e">
        <f t="shared" si="3"/>
        <v>#NAME?</v>
      </c>
      <c r="E63" s="64" t="e">
        <f t="shared" si="4"/>
        <v>#NAME?</v>
      </c>
      <c r="G63" s="64" t="e">
        <f t="shared" si="5"/>
        <v>#NAME?</v>
      </c>
    </row>
    <row r="64" spans="1:7" ht="29" x14ac:dyDescent="0.35">
      <c r="A64" t="str">
        <f>TablaRiesgos17JUL!E64</f>
        <v>R062</v>
      </c>
      <c r="B64" s="64" t="str">
        <f>TablaRiesgos17JUL!D64</f>
        <v xml:space="preserve">[R062]Diferencias entre los criterios de elección y lo definido en las bases. </v>
      </c>
      <c r="C64" t="str">
        <f>TablaRiesgos17JUL!B64</f>
        <v>E13</v>
      </c>
      <c r="D64" s="64" t="e">
        <f t="shared" si="3"/>
        <v>#NAME?</v>
      </c>
      <c r="E64" s="64" t="e">
        <f t="shared" si="4"/>
        <v>#NAME?</v>
      </c>
      <c r="G64" s="64" t="e">
        <f t="shared" si="5"/>
        <v>#NAME?</v>
      </c>
    </row>
    <row r="65" spans="1:7" x14ac:dyDescent="0.35">
      <c r="A65" t="str">
        <f>TablaRiesgos17JUL!E65</f>
        <v>R092</v>
      </c>
      <c r="B65" s="64" t="str">
        <f>TablaRiesgos17JUL!D65</f>
        <v xml:space="preserve">[R092]Falta subir acta de adjudicación al portal. </v>
      </c>
      <c r="C65" t="str">
        <f>TablaRiesgos17JUL!B65</f>
        <v>E13</v>
      </c>
      <c r="D65" s="64" t="e">
        <f t="shared" si="3"/>
        <v>#NAME?</v>
      </c>
      <c r="E65" s="64" t="e">
        <f t="shared" si="4"/>
        <v>#NAME?</v>
      </c>
      <c r="G65" s="64" t="e">
        <f t="shared" si="5"/>
        <v>#NAME?</v>
      </c>
    </row>
    <row r="66" spans="1:7" x14ac:dyDescent="0.35">
      <c r="A66" t="str">
        <f>TablaRiesgos17JUL!E66</f>
        <v>R063</v>
      </c>
      <c r="B66" s="64" t="str">
        <f>TablaRiesgos17JUL!D66</f>
        <v xml:space="preserve">[R063]Falta de sujeción estricta a lo dispuesto en las bases. </v>
      </c>
      <c r="C66" t="str">
        <f>TablaRiesgos17JUL!B66</f>
        <v>E13</v>
      </c>
      <c r="D66" s="64" t="e">
        <f t="shared" ref="D66:D95" si="6">VLOOKUP(C66,etapas,2,FALSE)</f>
        <v>#NAME?</v>
      </c>
      <c r="E66" s="64" t="e">
        <f t="shared" ref="E66:E95" si="7">VLOOKUP(VLOOKUP(C66,etapas,3,FALSE),subproceso,2,FALSE)</f>
        <v>#NAME?</v>
      </c>
      <c r="G66" s="64" t="e">
        <f t="shared" ref="G66:G95" si="8">VLOOKUP(C66,etapas,4,FALSE)</f>
        <v>#NAME?</v>
      </c>
    </row>
    <row r="67" spans="1:7" ht="29" x14ac:dyDescent="0.35">
      <c r="A67" t="str">
        <f>TablaRiesgos17JUL!E67</f>
        <v>R064</v>
      </c>
      <c r="B67" s="64" t="str">
        <f>TablaRiesgos17JUL!D67</f>
        <v xml:space="preserve">[R064]Falta de cumplimiento de los plazos de evaluación y adjudicación. </v>
      </c>
      <c r="C67" t="str">
        <f>TablaRiesgos17JUL!B67</f>
        <v>E13</v>
      </c>
      <c r="D67" s="64" t="e">
        <f t="shared" si="6"/>
        <v>#NAME?</v>
      </c>
      <c r="E67" s="64" t="e">
        <f t="shared" si="7"/>
        <v>#NAME?</v>
      </c>
      <c r="G67" s="64" t="e">
        <f t="shared" si="8"/>
        <v>#NAME?</v>
      </c>
    </row>
    <row r="68" spans="1:7" ht="29" x14ac:dyDescent="0.35">
      <c r="A68" t="str">
        <f>TablaRiesgos17JUL!E68</f>
        <v>R065</v>
      </c>
      <c r="B68" s="64" t="str">
        <f>TablaRiesgos17JUL!D68</f>
        <v xml:space="preserve">[R065]Falta de oportunidad en la devolución oportuna de boletas de garantía de seriedad de la oferta. </v>
      </c>
      <c r="C68" t="str">
        <f>TablaRiesgos17JUL!B68</f>
        <v>E13</v>
      </c>
      <c r="D68" s="64" t="e">
        <f t="shared" si="6"/>
        <v>#NAME?</v>
      </c>
      <c r="E68" s="64" t="e">
        <f t="shared" si="7"/>
        <v>#NAME?</v>
      </c>
      <c r="G68" s="64" t="e">
        <f t="shared" si="8"/>
        <v>#NAME?</v>
      </c>
    </row>
    <row r="69" spans="1:7" ht="29" x14ac:dyDescent="0.35">
      <c r="A69" t="str">
        <f>TablaRiesgos17JUL!E69</f>
        <v>R029</v>
      </c>
      <c r="B69" s="64" t="str">
        <f>TablaRiesgos17JUL!D69</f>
        <v>[R029]Falta de respuesta o falta de oportunidad en la respuesta a las consultas en el proceso.</v>
      </c>
      <c r="C69" t="str">
        <f>TablaRiesgos17JUL!B69</f>
        <v>E13</v>
      </c>
      <c r="D69" s="64" t="e">
        <f t="shared" si="6"/>
        <v>#NAME?</v>
      </c>
      <c r="E69" s="64" t="e">
        <f t="shared" si="7"/>
        <v>#NAME?</v>
      </c>
      <c r="G69" s="64" t="e">
        <f t="shared" si="8"/>
        <v>#NAME?</v>
      </c>
    </row>
    <row r="70" spans="1:7" ht="29" x14ac:dyDescent="0.35">
      <c r="A70" t="str">
        <f>TablaRiesgos17JUL!E70</f>
        <v>R066</v>
      </c>
      <c r="B70" s="64" t="str">
        <f>TablaRiesgos17JUL!D70</f>
        <v xml:space="preserve">[R066]Contrato adjudicado previo a la publicación de la adjudicación. </v>
      </c>
      <c r="C70" t="str">
        <f>TablaRiesgos17JUL!B70</f>
        <v>E14</v>
      </c>
      <c r="D70" s="64" t="e">
        <f t="shared" si="6"/>
        <v>#NAME?</v>
      </c>
      <c r="E70" s="64" t="e">
        <f t="shared" si="7"/>
        <v>#NAME?</v>
      </c>
      <c r="G70" s="64" t="e">
        <f t="shared" si="8"/>
        <v>#NAME?</v>
      </c>
    </row>
    <row r="71" spans="1:7" x14ac:dyDescent="0.35">
      <c r="A71" t="str">
        <f>TablaRiesgos17JUL!E71</f>
        <v>R094</v>
      </c>
      <c r="B71" s="64" t="str">
        <f>TablaRiesgos17JUL!D71</f>
        <v xml:space="preserve">[R094]Omisión de la resolución de adjudicación. </v>
      </c>
      <c r="C71" t="str">
        <f>TablaRiesgos17JUL!B71</f>
        <v>E14</v>
      </c>
      <c r="D71" s="64" t="e">
        <f t="shared" si="6"/>
        <v>#NAME?</v>
      </c>
      <c r="E71" s="64" t="e">
        <f t="shared" si="7"/>
        <v>#NAME?</v>
      </c>
      <c r="G71" s="64" t="e">
        <f t="shared" si="8"/>
        <v>#NAME?</v>
      </c>
    </row>
    <row r="72" spans="1:7" x14ac:dyDescent="0.35">
      <c r="A72" t="str">
        <f>TablaRiesgos17JUL!E72</f>
        <v>R067</v>
      </c>
      <c r="B72" s="64" t="str">
        <f>TablaRiesgos17JUL!D72</f>
        <v xml:space="preserve">[R067]Errores en la imputación presupuestaria. </v>
      </c>
      <c r="C72" t="str">
        <f>TablaRiesgos17JUL!B72</f>
        <v>E14</v>
      </c>
      <c r="D72" s="64" t="e">
        <f t="shared" si="6"/>
        <v>#NAME?</v>
      </c>
      <c r="E72" s="64" t="e">
        <f t="shared" si="7"/>
        <v>#NAME?</v>
      </c>
      <c r="G72" s="64" t="e">
        <f t="shared" si="8"/>
        <v>#NAME?</v>
      </c>
    </row>
    <row r="73" spans="1:7" x14ac:dyDescent="0.35">
      <c r="A73" t="str">
        <f>TablaRiesgos17JUL!E73</f>
        <v>R068</v>
      </c>
      <c r="B73" s="64" t="str">
        <f>TablaRiesgos17JUL!D73</f>
        <v xml:space="preserve">[R068]Faltan antecedentes para formalización. </v>
      </c>
      <c r="C73" t="str">
        <f>TablaRiesgos17JUL!B73</f>
        <v>E14</v>
      </c>
      <c r="D73" s="64" t="e">
        <f t="shared" si="6"/>
        <v>#NAME?</v>
      </c>
      <c r="E73" s="64" t="e">
        <f t="shared" si="7"/>
        <v>#NAME?</v>
      </c>
      <c r="G73" s="64" t="e">
        <f t="shared" si="8"/>
        <v>#NAME?</v>
      </c>
    </row>
    <row r="74" spans="1:7" ht="29" x14ac:dyDescent="0.35">
      <c r="A74" t="str">
        <f>TablaRiesgos17JUL!E74</f>
        <v>R069</v>
      </c>
      <c r="B74" s="64" t="str">
        <f>TablaRiesgos17JUL!D74</f>
        <v xml:space="preserve">[R069]Lentitud en la tramitación que infringe el principio de celeridad. </v>
      </c>
      <c r="C74" t="str">
        <f>TablaRiesgos17JUL!B74</f>
        <v>E14</v>
      </c>
      <c r="D74" s="64" t="e">
        <f t="shared" si="6"/>
        <v>#NAME?</v>
      </c>
      <c r="E74" s="64" t="e">
        <f t="shared" si="7"/>
        <v>#NAME?</v>
      </c>
      <c r="G74" s="64" t="e">
        <f t="shared" si="8"/>
        <v>#NAME?</v>
      </c>
    </row>
    <row r="75" spans="1:7" ht="29" x14ac:dyDescent="0.35">
      <c r="A75" t="str">
        <f>TablaRiesgos17JUL!E75</f>
        <v>R070</v>
      </c>
      <c r="B75" s="64" t="str">
        <f>TablaRiesgos17JUL!D75</f>
        <v>[R070]Falta de oportuna respuesta de solicitudes de información de empresas no adjudicadas.</v>
      </c>
      <c r="C75" t="str">
        <f>TablaRiesgos17JUL!B75</f>
        <v>E14</v>
      </c>
      <c r="D75" s="64" t="e">
        <f t="shared" si="6"/>
        <v>#NAME?</v>
      </c>
      <c r="E75" s="64" t="e">
        <f t="shared" si="7"/>
        <v>#NAME?</v>
      </c>
      <c r="G75" s="64" t="e">
        <f t="shared" si="8"/>
        <v>#NAME?</v>
      </c>
    </row>
    <row r="76" spans="1:7" ht="29" x14ac:dyDescent="0.35">
      <c r="A76" t="str">
        <f>TablaRiesgos17JUL!E76</f>
        <v>R071</v>
      </c>
      <c r="B76" s="64" t="str">
        <f>TablaRiesgos17JUL!D76</f>
        <v xml:space="preserve">[R071]Inicio de los servicios o entrega de los bienes sin estar formalizada la aprobación del contrato. </v>
      </c>
      <c r="C76" t="str">
        <f>TablaRiesgos17JUL!B76</f>
        <v>E15</v>
      </c>
      <c r="D76" s="64" t="e">
        <f t="shared" si="6"/>
        <v>#NAME?</v>
      </c>
      <c r="E76" s="64" t="e">
        <f t="shared" si="7"/>
        <v>#NAME?</v>
      </c>
      <c r="G76" s="64" t="e">
        <f t="shared" si="8"/>
        <v>#NAME?</v>
      </c>
    </row>
    <row r="77" spans="1:7" x14ac:dyDescent="0.35">
      <c r="A77" t="str">
        <f>TablaRiesgos17JUL!E77</f>
        <v>R072</v>
      </c>
      <c r="B77" s="64" t="str">
        <f>TablaRiesgos17JUL!D77</f>
        <v xml:space="preserve">[R072]Errores en los contratos. </v>
      </c>
      <c r="C77" t="str">
        <f>TablaRiesgos17JUL!B77</f>
        <v>E15</v>
      </c>
      <c r="D77" s="64" t="e">
        <f t="shared" si="6"/>
        <v>#NAME?</v>
      </c>
      <c r="E77" s="64" t="e">
        <f t="shared" si="7"/>
        <v>#NAME?</v>
      </c>
      <c r="G77" s="64" t="e">
        <f t="shared" si="8"/>
        <v>#NAME?</v>
      </c>
    </row>
    <row r="78" spans="1:7" ht="43.5" x14ac:dyDescent="0.35">
      <c r="A78" t="str">
        <f>TablaRiesgos17JUL!E78</f>
        <v>R073</v>
      </c>
      <c r="B78" s="64" t="str">
        <f>TablaRiesgos17JUL!D78</f>
        <v xml:space="preserve">[R073]Elaboración errónea de Contratos de suministros con cláusula de renovación automática, sin que se justifique o se defina en las bases o contrato o excede de una vez. </v>
      </c>
      <c r="C78" t="str">
        <f>TablaRiesgos17JUL!B78</f>
        <v>E15</v>
      </c>
      <c r="D78" s="64" t="e">
        <f t="shared" si="6"/>
        <v>#NAME?</v>
      </c>
      <c r="E78" s="64" t="e">
        <f t="shared" si="7"/>
        <v>#NAME?</v>
      </c>
      <c r="G78" s="64" t="e">
        <f t="shared" si="8"/>
        <v>#NAME?</v>
      </c>
    </row>
    <row r="79" spans="1:7" x14ac:dyDescent="0.35">
      <c r="A79" t="str">
        <f>TablaRiesgos17JUL!E79</f>
        <v>R074</v>
      </c>
      <c r="B79" s="64" t="str">
        <f>TablaRiesgos17JUL!D79</f>
        <v xml:space="preserve">[R074]Falta de personería. </v>
      </c>
      <c r="C79" t="str">
        <f>TablaRiesgos17JUL!B79</f>
        <v>E15</v>
      </c>
      <c r="D79" s="64" t="e">
        <f t="shared" si="6"/>
        <v>#NAME?</v>
      </c>
      <c r="E79" s="64" t="e">
        <f t="shared" si="7"/>
        <v>#NAME?</v>
      </c>
      <c r="G79" s="64" t="e">
        <f t="shared" si="8"/>
        <v>#NAME?</v>
      </c>
    </row>
    <row r="80" spans="1:7" x14ac:dyDescent="0.35">
      <c r="A80" t="str">
        <f>TablaRiesgos17JUL!E80</f>
        <v>R075</v>
      </c>
      <c r="B80" s="64" t="str">
        <f>TablaRiesgos17JUL!D80</f>
        <v xml:space="preserve">[R075]Órdenes de compra emitidas sin contrato firmado. </v>
      </c>
      <c r="C80" t="str">
        <f>TablaRiesgos17JUL!B80</f>
        <v>E15</v>
      </c>
      <c r="D80" s="64" t="e">
        <f t="shared" si="6"/>
        <v>#NAME?</v>
      </c>
      <c r="E80" s="64" t="e">
        <f t="shared" si="7"/>
        <v>#NAME?</v>
      </c>
      <c r="G80" s="64" t="e">
        <f t="shared" si="8"/>
        <v>#NAME?</v>
      </c>
    </row>
    <row r="81" spans="1:7" ht="29" x14ac:dyDescent="0.35">
      <c r="A81" t="str">
        <f>TablaRiesgos17JUL!E81</f>
        <v>R076</v>
      </c>
      <c r="B81" s="64" t="str">
        <f>TablaRiesgos17JUL!D81</f>
        <v xml:space="preserve">[R076]Órdenes de compra emitidas y no aceptadas por el proveedor. </v>
      </c>
      <c r="C81" t="str">
        <f>TablaRiesgos17JUL!B81</f>
        <v>E15</v>
      </c>
      <c r="D81" s="64" t="e">
        <f t="shared" si="6"/>
        <v>#NAME?</v>
      </c>
      <c r="E81" s="64" t="e">
        <f t="shared" si="7"/>
        <v>#NAME?</v>
      </c>
      <c r="G81" s="64" t="e">
        <f t="shared" si="8"/>
        <v>#NAME?</v>
      </c>
    </row>
    <row r="82" spans="1:7" ht="29" x14ac:dyDescent="0.35">
      <c r="A82" t="str">
        <f>TablaRiesgos17JUL!E82</f>
        <v>R077</v>
      </c>
      <c r="B82" s="64" t="str">
        <f>TablaRiesgos17JUL!D82</f>
        <v xml:space="preserve">[R077]Falta de publicación de los contratos en las plataformas que ChileCompra disponga para este efecto. </v>
      </c>
      <c r="C82" t="str">
        <f>TablaRiesgos17JUL!B82</f>
        <v>E15</v>
      </c>
      <c r="D82" s="64" t="e">
        <f t="shared" si="6"/>
        <v>#NAME?</v>
      </c>
      <c r="E82" s="64" t="e">
        <f t="shared" si="7"/>
        <v>#NAME?</v>
      </c>
      <c r="G82" s="64" t="e">
        <f t="shared" si="8"/>
        <v>#NAME?</v>
      </c>
    </row>
    <row r="83" spans="1:7" x14ac:dyDescent="0.35">
      <c r="A83" t="str">
        <f>TablaRiesgos17JUL!E83</f>
        <v>R078</v>
      </c>
      <c r="B83" s="64" t="str">
        <f>TablaRiesgos17JUL!D83</f>
        <v>[R078]Demoras en la suscripción de los contratos.</v>
      </c>
      <c r="C83" t="str">
        <f>TablaRiesgos17JUL!B83</f>
        <v>E15</v>
      </c>
      <c r="D83" s="64" t="e">
        <f t="shared" si="6"/>
        <v>#NAME?</v>
      </c>
      <c r="E83" s="64" t="e">
        <f t="shared" si="7"/>
        <v>#NAME?</v>
      </c>
      <c r="G83" s="64" t="e">
        <f t="shared" si="8"/>
        <v>#NAME?</v>
      </c>
    </row>
    <row r="84" spans="1:7" ht="29" x14ac:dyDescent="0.35">
      <c r="A84" t="str">
        <f>TablaRiesgos17JUL!E84</f>
        <v>R079</v>
      </c>
      <c r="B84" s="64" t="str">
        <f>TablaRiesgos17JUL!D84</f>
        <v xml:space="preserve">[R079]Pagos indebidos sin cumplimiento del contrato, entrega del bien o servicio. </v>
      </c>
      <c r="C84" t="str">
        <f>TablaRiesgos17JUL!B84</f>
        <v>E16</v>
      </c>
      <c r="D84" s="64" t="e">
        <f t="shared" si="6"/>
        <v>#NAME?</v>
      </c>
      <c r="E84" s="64" t="e">
        <f t="shared" si="7"/>
        <v>#NAME?</v>
      </c>
      <c r="G84" s="64" t="e">
        <f t="shared" si="8"/>
        <v>#NAME?</v>
      </c>
    </row>
    <row r="85" spans="1:7" x14ac:dyDescent="0.35">
      <c r="A85" t="str">
        <f>TablaRiesgos17JUL!E85</f>
        <v>R080</v>
      </c>
      <c r="B85" s="64" t="str">
        <f>TablaRiesgos17JUL!D85</f>
        <v xml:space="preserve">[R080]Deficiencias administrativas en la entrega del anticipo. </v>
      </c>
      <c r="C85" t="str">
        <f>TablaRiesgos17JUL!B85</f>
        <v>E16</v>
      </c>
      <c r="D85" s="64" t="e">
        <f t="shared" si="6"/>
        <v>#NAME?</v>
      </c>
      <c r="E85" s="64" t="e">
        <f t="shared" si="7"/>
        <v>#NAME?</v>
      </c>
      <c r="G85" s="64" t="e">
        <f t="shared" si="8"/>
        <v>#NAME?</v>
      </c>
    </row>
    <row r="86" spans="1:7" x14ac:dyDescent="0.35">
      <c r="A86" t="str">
        <f>TablaRiesgos17JUL!E86</f>
        <v>R081</v>
      </c>
      <c r="B86" s="64" t="str">
        <f>TablaRiesgos17JUL!D86</f>
        <v xml:space="preserve">[R081]Entrega de anticipos mayores a lo autorizado. </v>
      </c>
      <c r="C86" t="str">
        <f>TablaRiesgos17JUL!B86</f>
        <v>E16</v>
      </c>
      <c r="D86" s="64" t="e">
        <f t="shared" si="6"/>
        <v>#NAME?</v>
      </c>
      <c r="E86" s="64" t="e">
        <f t="shared" si="7"/>
        <v>#NAME?</v>
      </c>
      <c r="G86" s="64" t="e">
        <f t="shared" si="8"/>
        <v>#NAME?</v>
      </c>
    </row>
    <row r="87" spans="1:7" ht="29" x14ac:dyDescent="0.35">
      <c r="A87" t="str">
        <f>TablaRiesgos17JUL!E87</f>
        <v>R082</v>
      </c>
      <c r="B87" s="64" t="str">
        <f>TablaRiesgos17JUL!D87</f>
        <v xml:space="preserve">[R082]Entrega de anticipos con garantías que no cubren el total del monto anticipado. </v>
      </c>
      <c r="C87" t="str">
        <f>TablaRiesgos17JUL!B87</f>
        <v>E16</v>
      </c>
      <c r="D87" s="64" t="e">
        <f t="shared" si="6"/>
        <v>#NAME?</v>
      </c>
      <c r="E87" s="64" t="e">
        <f t="shared" si="7"/>
        <v>#NAME?</v>
      </c>
      <c r="G87" s="64" t="e">
        <f t="shared" si="8"/>
        <v>#NAME?</v>
      </c>
    </row>
    <row r="88" spans="1:7" x14ac:dyDescent="0.35">
      <c r="A88" t="str">
        <f>TablaRiesgos17JUL!E88</f>
        <v>R083</v>
      </c>
      <c r="B88" s="64" t="str">
        <f>TablaRiesgos17JUL!D88</f>
        <v>[R083]Falta de recepción conforme e hitos de pago.</v>
      </c>
      <c r="C88" t="str">
        <f>TablaRiesgos17JUL!B88</f>
        <v>E16</v>
      </c>
      <c r="D88" s="64" t="e">
        <f t="shared" si="6"/>
        <v>#NAME?</v>
      </c>
      <c r="E88" s="64" t="e">
        <f t="shared" si="7"/>
        <v>#NAME?</v>
      </c>
      <c r="G88" s="64" t="e">
        <f t="shared" si="8"/>
        <v>#NAME?</v>
      </c>
    </row>
    <row r="89" spans="1:7" ht="29" x14ac:dyDescent="0.35">
      <c r="A89" t="str">
        <f>TablaRiesgos17JUL!E89</f>
        <v>R084</v>
      </c>
      <c r="B89" s="64" t="str">
        <f>TablaRiesgos17JUL!D89</f>
        <v xml:space="preserve">[R084]Falta de constancia de la recepción de bienes ni de su conformidad. </v>
      </c>
      <c r="C89" t="str">
        <f>TablaRiesgos17JUL!B89</f>
        <v>E17</v>
      </c>
      <c r="D89" s="64" t="e">
        <f t="shared" si="6"/>
        <v>#NAME?</v>
      </c>
      <c r="E89" s="64" t="e">
        <f t="shared" si="7"/>
        <v>#NAME?</v>
      </c>
      <c r="G89" s="64" t="e">
        <f t="shared" si="8"/>
        <v>#NAME?</v>
      </c>
    </row>
    <row r="90" spans="1:7" ht="29" x14ac:dyDescent="0.35">
      <c r="A90" t="str">
        <f>TablaRiesgos17JUL!E90</f>
        <v>R085</v>
      </c>
      <c r="B90" s="64" t="str">
        <f>TablaRiesgos17JUL!D90</f>
        <v>[R085]Falta de responsable designado para la recepción de bienes o servicios.</v>
      </c>
      <c r="C90" t="str">
        <f>TablaRiesgos17JUL!B90</f>
        <v>E17</v>
      </c>
      <c r="D90" s="64" t="e">
        <f t="shared" si="6"/>
        <v>#NAME?</v>
      </c>
      <c r="E90" s="64" t="e">
        <f t="shared" si="7"/>
        <v>#NAME?</v>
      </c>
      <c r="G90" s="64" t="e">
        <f t="shared" si="8"/>
        <v>#NAME?</v>
      </c>
    </row>
    <row r="91" spans="1:7" ht="29" x14ac:dyDescent="0.35">
      <c r="A91" t="str">
        <f>TablaRiesgos17JUL!E91</f>
        <v>R086</v>
      </c>
      <c r="B91" s="64" t="str">
        <f>TablaRiesgos17JUL!D91</f>
        <v>[R086]Falta de evaluación de los bienes o servicios adquiridos o falta de constancia de la misma.</v>
      </c>
      <c r="C91" t="str">
        <f>TablaRiesgos17JUL!B91</f>
        <v>E18</v>
      </c>
      <c r="D91" s="64" t="e">
        <f t="shared" si="6"/>
        <v>#NAME?</v>
      </c>
      <c r="E91" s="64" t="e">
        <f t="shared" si="7"/>
        <v>#NAME?</v>
      </c>
      <c r="G91" s="64" t="e">
        <f t="shared" si="8"/>
        <v>#NAME?</v>
      </c>
    </row>
    <row r="92" spans="1:7" x14ac:dyDescent="0.35">
      <c r="A92" t="str">
        <f>TablaRiesgos17JUL!E92</f>
        <v>R087</v>
      </c>
      <c r="B92" s="64" t="str">
        <f>TablaRiesgos17JUL!D92</f>
        <v xml:space="preserve">[R087]Falta segregación de funciones en el proceso de compras </v>
      </c>
      <c r="C92" t="str">
        <f>TablaRiesgos17JUL!B92</f>
        <v>E19</v>
      </c>
      <c r="D92" s="64" t="e">
        <f t="shared" si="6"/>
        <v>#NAME?</v>
      </c>
      <c r="E92" s="64" t="e">
        <f t="shared" si="7"/>
        <v>#NAME?</v>
      </c>
      <c r="G92" s="64" t="e">
        <f t="shared" si="8"/>
        <v>#NAME?</v>
      </c>
    </row>
    <row r="93" spans="1:7" ht="29" x14ac:dyDescent="0.35">
      <c r="A93" t="str">
        <f>TablaRiesgos17JUL!E93</f>
        <v>R088</v>
      </c>
      <c r="B93" s="64" t="str">
        <f>TablaRiesgos17JUL!D93</f>
        <v xml:space="preserve">[R088]Falta de seguimiento oportuno o deficiente definición del control y seguimiento. </v>
      </c>
      <c r="C93" t="str">
        <f>TablaRiesgos17JUL!B93</f>
        <v>E19</v>
      </c>
      <c r="D93" s="64" t="e">
        <f t="shared" si="6"/>
        <v>#NAME?</v>
      </c>
      <c r="E93" s="64" t="e">
        <f t="shared" si="7"/>
        <v>#NAME?</v>
      </c>
      <c r="G93" s="64" t="e">
        <f t="shared" si="8"/>
        <v>#NAME?</v>
      </c>
    </row>
    <row r="94" spans="1:7" ht="29" x14ac:dyDescent="0.35">
      <c r="A94" t="str">
        <f>TablaRiesgos17JUL!E94</f>
        <v>R093</v>
      </c>
      <c r="B94" s="64" t="str">
        <f>TablaRiesgos17JUL!D94</f>
        <v>[R093] Falta de respuesta o falta de oportunidad en la respuesta a las consultas en el proceso</v>
      </c>
      <c r="C94" t="str">
        <f>TablaRiesgos17JUL!B94</f>
        <v>E13</v>
      </c>
      <c r="D94" s="64" t="e">
        <f t="shared" si="6"/>
        <v>#NAME?</v>
      </c>
      <c r="E94" s="64" t="e">
        <f t="shared" si="7"/>
        <v>#NAME?</v>
      </c>
      <c r="G94" s="64" t="e">
        <f t="shared" si="8"/>
        <v>#NAME?</v>
      </c>
    </row>
    <row r="95" spans="1:7" ht="29" x14ac:dyDescent="0.35">
      <c r="A95" t="str">
        <f>TablaRiesgos17JUL!E95</f>
        <v>R095</v>
      </c>
      <c r="B95" s="64" t="str">
        <f>TablaRiesgos17JUL!D95</f>
        <v>[R095]Deficiencias o falta de evaluación de la satisfacción del cliente interno de las compras y servicios.</v>
      </c>
      <c r="C95" t="str">
        <f>TablaRiesgos17JUL!B95</f>
        <v>E19</v>
      </c>
      <c r="D95" s="64" t="e">
        <f t="shared" si="6"/>
        <v>#NAME?</v>
      </c>
      <c r="E95" s="64" t="e">
        <f t="shared" si="7"/>
        <v>#NAME?</v>
      </c>
      <c r="G95" s="64" t="e">
        <f t="shared" si="8"/>
        <v>#NAME?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A03B-F3D8-458D-B8A8-8164A0AC9C6F}">
  <sheetPr codeName="Hoja3"/>
  <dimension ref="A1:D20"/>
  <sheetViews>
    <sheetView topLeftCell="A5" zoomScale="140" zoomScaleNormal="140" workbookViewId="0">
      <selection activeCell="D2" sqref="D2:D20"/>
    </sheetView>
  </sheetViews>
  <sheetFormatPr baseColWidth="10" defaultRowHeight="14.5" x14ac:dyDescent="0.35"/>
  <cols>
    <col min="1" max="1" width="41.7265625" customWidth="1"/>
    <col min="3" max="3" width="50.7265625" bestFit="1" customWidth="1"/>
  </cols>
  <sheetData>
    <row r="1" spans="1:4" ht="15" thickBot="1" x14ac:dyDescent="0.4">
      <c r="A1" s="45" t="s">
        <v>406</v>
      </c>
      <c r="B1" s="45" t="s">
        <v>419</v>
      </c>
      <c r="C1" s="46" t="s">
        <v>12</v>
      </c>
    </row>
    <row r="2" spans="1:4" ht="29" x14ac:dyDescent="0.35">
      <c r="A2" s="47" t="s">
        <v>407</v>
      </c>
      <c r="B2" s="53" t="s">
        <v>36</v>
      </c>
      <c r="C2" s="44" t="s">
        <v>13</v>
      </c>
      <c r="D2" t="str">
        <f>MID(A2,2,4)</f>
        <v>SP01</v>
      </c>
    </row>
    <row r="3" spans="1:4" ht="29" x14ac:dyDescent="0.35">
      <c r="A3" s="48" t="s">
        <v>407</v>
      </c>
      <c r="B3" s="54" t="s">
        <v>37</v>
      </c>
      <c r="C3" s="41" t="s">
        <v>5</v>
      </c>
      <c r="D3" t="str">
        <f t="shared" ref="D3:D20" si="0">MID(A3,2,4)</f>
        <v>SP01</v>
      </c>
    </row>
    <row r="4" spans="1:4" ht="29" x14ac:dyDescent="0.35">
      <c r="A4" s="48" t="s">
        <v>407</v>
      </c>
      <c r="B4" s="54" t="s">
        <v>38</v>
      </c>
      <c r="C4" s="41" t="s">
        <v>8</v>
      </c>
      <c r="D4" t="str">
        <f t="shared" si="0"/>
        <v>SP01</v>
      </c>
    </row>
    <row r="5" spans="1:4" x14ac:dyDescent="0.35">
      <c r="A5" s="42" t="s">
        <v>408</v>
      </c>
      <c r="B5" s="55" t="s">
        <v>39</v>
      </c>
      <c r="C5" s="42" t="s">
        <v>14</v>
      </c>
      <c r="D5" t="str">
        <f t="shared" si="0"/>
        <v>SP02</v>
      </c>
    </row>
    <row r="6" spans="1:4" x14ac:dyDescent="0.35">
      <c r="A6" s="42" t="s">
        <v>408</v>
      </c>
      <c r="B6" s="55" t="s">
        <v>40</v>
      </c>
      <c r="C6" s="42" t="s">
        <v>33</v>
      </c>
      <c r="D6" t="str">
        <f t="shared" si="0"/>
        <v>SP02</v>
      </c>
    </row>
    <row r="7" spans="1:4" x14ac:dyDescent="0.35">
      <c r="A7" s="42" t="s">
        <v>408</v>
      </c>
      <c r="B7" s="55" t="s">
        <v>41</v>
      </c>
      <c r="C7" s="42" t="s">
        <v>34</v>
      </c>
      <c r="D7" t="str">
        <f t="shared" si="0"/>
        <v>SP02</v>
      </c>
    </row>
    <row r="8" spans="1:4" x14ac:dyDescent="0.35">
      <c r="A8" s="42" t="s">
        <v>408</v>
      </c>
      <c r="B8" s="55" t="s">
        <v>42</v>
      </c>
      <c r="C8" s="42" t="s">
        <v>19</v>
      </c>
      <c r="D8" t="str">
        <f t="shared" si="0"/>
        <v>SP02</v>
      </c>
    </row>
    <row r="9" spans="1:4" x14ac:dyDescent="0.35">
      <c r="A9" s="42" t="s">
        <v>408</v>
      </c>
      <c r="B9" s="55" t="s">
        <v>43</v>
      </c>
      <c r="C9" s="42" t="s">
        <v>35</v>
      </c>
      <c r="D9" t="str">
        <f t="shared" si="0"/>
        <v>SP02</v>
      </c>
    </row>
    <row r="10" spans="1:4" x14ac:dyDescent="0.35">
      <c r="A10" s="49" t="s">
        <v>409</v>
      </c>
      <c r="B10" s="56" t="s">
        <v>44</v>
      </c>
      <c r="C10" s="49" t="s">
        <v>21</v>
      </c>
      <c r="D10" t="str">
        <f t="shared" si="0"/>
        <v>SP03</v>
      </c>
    </row>
    <row r="11" spans="1:4" x14ac:dyDescent="0.35">
      <c r="A11" s="49" t="s">
        <v>409</v>
      </c>
      <c r="B11" s="56" t="s">
        <v>45</v>
      </c>
      <c r="C11" s="49" t="s">
        <v>22</v>
      </c>
      <c r="D11" t="str">
        <f t="shared" si="0"/>
        <v>SP03</v>
      </c>
    </row>
    <row r="12" spans="1:4" x14ac:dyDescent="0.35">
      <c r="A12" s="49" t="s">
        <v>409</v>
      </c>
      <c r="B12" s="56" t="s">
        <v>46</v>
      </c>
      <c r="C12" s="49" t="s">
        <v>23</v>
      </c>
      <c r="D12" t="str">
        <f t="shared" si="0"/>
        <v>SP03</v>
      </c>
    </row>
    <row r="13" spans="1:4" x14ac:dyDescent="0.35">
      <c r="A13" s="49" t="s">
        <v>409</v>
      </c>
      <c r="B13" s="56" t="s">
        <v>47</v>
      </c>
      <c r="C13" s="49" t="s">
        <v>24</v>
      </c>
      <c r="D13" t="str">
        <f t="shared" si="0"/>
        <v>SP03</v>
      </c>
    </row>
    <row r="14" spans="1:4" x14ac:dyDescent="0.35">
      <c r="A14" s="50" t="s">
        <v>410</v>
      </c>
      <c r="B14" s="57" t="s">
        <v>48</v>
      </c>
      <c r="C14" s="50" t="s">
        <v>25</v>
      </c>
      <c r="D14" t="str">
        <f t="shared" si="0"/>
        <v>SP04</v>
      </c>
    </row>
    <row r="15" spans="1:4" x14ac:dyDescent="0.35">
      <c r="A15" s="50" t="s">
        <v>410</v>
      </c>
      <c r="B15" s="57" t="s">
        <v>49</v>
      </c>
      <c r="C15" s="50" t="s">
        <v>26</v>
      </c>
      <c r="D15" t="str">
        <f t="shared" si="0"/>
        <v>SP04</v>
      </c>
    </row>
    <row r="16" spans="1:4" x14ac:dyDescent="0.35">
      <c r="A16" s="50" t="s">
        <v>410</v>
      </c>
      <c r="B16" s="57" t="s">
        <v>50</v>
      </c>
      <c r="C16" s="50" t="s">
        <v>27</v>
      </c>
      <c r="D16" t="str">
        <f t="shared" si="0"/>
        <v>SP04</v>
      </c>
    </row>
    <row r="17" spans="1:4" x14ac:dyDescent="0.35">
      <c r="A17" s="43" t="s">
        <v>411</v>
      </c>
      <c r="B17" s="59" t="s">
        <v>51</v>
      </c>
      <c r="C17" s="43" t="s">
        <v>28</v>
      </c>
      <c r="D17" t="str">
        <f t="shared" si="0"/>
        <v>SP05</v>
      </c>
    </row>
    <row r="18" spans="1:4" x14ac:dyDescent="0.35">
      <c r="A18" s="43" t="s">
        <v>411</v>
      </c>
      <c r="B18" s="59" t="s">
        <v>52</v>
      </c>
      <c r="C18" s="43" t="s">
        <v>29</v>
      </c>
      <c r="D18" t="str">
        <f t="shared" si="0"/>
        <v>SP05</v>
      </c>
    </row>
    <row r="19" spans="1:4" x14ac:dyDescent="0.35">
      <c r="A19" s="43" t="s">
        <v>411</v>
      </c>
      <c r="B19" s="59" t="s">
        <v>53</v>
      </c>
      <c r="C19" s="43" t="s">
        <v>30</v>
      </c>
      <c r="D19" t="str">
        <f t="shared" si="0"/>
        <v>SP05</v>
      </c>
    </row>
    <row r="20" spans="1:4" x14ac:dyDescent="0.35">
      <c r="A20" s="43" t="s">
        <v>411</v>
      </c>
      <c r="B20" s="43" t="s">
        <v>54</v>
      </c>
      <c r="C20" s="43" t="s">
        <v>31</v>
      </c>
      <c r="D20" t="str">
        <f t="shared" si="0"/>
        <v>SP05</v>
      </c>
    </row>
  </sheetData>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E067-C8C1-439B-8A66-66740F9E7718}">
  <sheetPr>
    <tabColor rgb="FFFF0000"/>
  </sheetPr>
  <dimension ref="A1:K34"/>
  <sheetViews>
    <sheetView topLeftCell="A9" zoomScale="70" zoomScaleNormal="70" workbookViewId="0">
      <selection activeCell="B9" sqref="B9"/>
    </sheetView>
  </sheetViews>
  <sheetFormatPr baseColWidth="10" defaultRowHeight="15.5" x14ac:dyDescent="0.35"/>
  <cols>
    <col min="1" max="1" width="12.54296875" bestFit="1" customWidth="1"/>
    <col min="2" max="2" width="124.36328125" customWidth="1"/>
    <col min="3" max="3" width="8.81640625" customWidth="1"/>
    <col min="4" max="4" width="27.26953125" style="64" customWidth="1"/>
    <col min="5" max="5" width="37.90625" style="64" customWidth="1"/>
    <col min="6" max="6" width="55.7265625" style="99" customWidth="1"/>
    <col min="7" max="7" width="52" style="98" customWidth="1"/>
    <col min="8" max="8" width="58.54296875" customWidth="1"/>
    <col min="9" max="9" width="58.54296875" style="105" customWidth="1"/>
    <col min="10" max="10" width="70.54296875" customWidth="1"/>
    <col min="11" max="11" width="79" style="105" customWidth="1"/>
  </cols>
  <sheetData>
    <row r="1" spans="1:11" ht="24" thickBot="1" x14ac:dyDescent="0.4">
      <c r="B1" s="97" t="s">
        <v>1092</v>
      </c>
    </row>
    <row r="2" spans="1:11" ht="63" x14ac:dyDescent="0.45">
      <c r="A2" s="92" t="s">
        <v>668</v>
      </c>
      <c r="B2" s="96" t="s">
        <v>669</v>
      </c>
      <c r="C2" s="90" t="s">
        <v>670</v>
      </c>
      <c r="D2" s="91" t="s">
        <v>719</v>
      </c>
      <c r="E2" s="91" t="s">
        <v>877</v>
      </c>
      <c r="F2" s="103" t="s">
        <v>879</v>
      </c>
      <c r="G2" s="100" t="s">
        <v>883</v>
      </c>
      <c r="H2" s="102" t="s">
        <v>880</v>
      </c>
      <c r="I2" s="101" t="s">
        <v>882</v>
      </c>
      <c r="J2" s="104" t="s">
        <v>881</v>
      </c>
      <c r="K2" s="106" t="s">
        <v>884</v>
      </c>
    </row>
    <row r="3" spans="1:11" ht="43.5" x14ac:dyDescent="0.35">
      <c r="A3" s="51" t="s">
        <v>1030</v>
      </c>
      <c r="B3" s="12" t="s">
        <v>998</v>
      </c>
      <c r="C3" s="11" t="s">
        <v>1059</v>
      </c>
      <c r="D3" s="12" t="s">
        <v>25</v>
      </c>
      <c r="E3" s="12"/>
      <c r="F3" s="107"/>
      <c r="G3" s="108"/>
      <c r="H3" s="11"/>
      <c r="I3" s="109"/>
      <c r="J3" s="11"/>
      <c r="K3" s="109"/>
    </row>
    <row r="4" spans="1:11" ht="29" x14ac:dyDescent="0.35">
      <c r="A4" s="51" t="s">
        <v>1031</v>
      </c>
      <c r="B4" s="12" t="s">
        <v>999</v>
      </c>
      <c r="C4" s="11" t="s">
        <v>1060</v>
      </c>
      <c r="D4" s="12" t="s">
        <v>25</v>
      </c>
      <c r="E4" s="12"/>
      <c r="F4" s="107"/>
      <c r="G4" s="108"/>
      <c r="H4" s="11"/>
      <c r="I4" s="109"/>
      <c r="J4" s="11"/>
      <c r="K4" s="109"/>
    </row>
    <row r="5" spans="1:11" ht="409.5" x14ac:dyDescent="0.35">
      <c r="A5" s="51" t="s">
        <v>1032</v>
      </c>
      <c r="B5" s="12" t="s">
        <v>1000</v>
      </c>
      <c r="C5" s="11" t="s">
        <v>1061</v>
      </c>
      <c r="D5" s="12" t="s">
        <v>25</v>
      </c>
      <c r="E5" s="12"/>
      <c r="F5" s="107"/>
      <c r="G5" s="108"/>
      <c r="H5" s="11"/>
      <c r="I5" s="109"/>
      <c r="J5" s="11"/>
      <c r="K5" s="109"/>
    </row>
    <row r="6" spans="1:11" ht="43.5" x14ac:dyDescent="0.35">
      <c r="A6" s="51" t="s">
        <v>1033</v>
      </c>
      <c r="B6" s="12" t="s">
        <v>1001</v>
      </c>
      <c r="C6" s="11" t="s">
        <v>1062</v>
      </c>
      <c r="D6" s="12" t="s">
        <v>25</v>
      </c>
      <c r="E6" s="12"/>
      <c r="F6" s="107"/>
      <c r="G6" s="108"/>
      <c r="H6" s="11"/>
      <c r="I6" s="109"/>
      <c r="J6" s="11"/>
      <c r="K6" s="109"/>
    </row>
    <row r="7" spans="1:11" ht="58" x14ac:dyDescent="0.35">
      <c r="A7" s="51" t="s">
        <v>1034</v>
      </c>
      <c r="B7" s="12" t="s">
        <v>1003</v>
      </c>
      <c r="C7" s="11" t="s">
        <v>1063</v>
      </c>
      <c r="D7" s="12" t="s">
        <v>25</v>
      </c>
      <c r="E7" s="12"/>
      <c r="F7" s="107"/>
      <c r="G7" s="108"/>
      <c r="H7" s="11"/>
      <c r="I7" s="109"/>
      <c r="J7" s="11"/>
      <c r="K7" s="109"/>
    </row>
    <row r="8" spans="1:11" ht="43.5" x14ac:dyDescent="0.35">
      <c r="A8" s="51" t="s">
        <v>1035</v>
      </c>
      <c r="B8" s="12" t="s">
        <v>1002</v>
      </c>
      <c r="C8" s="11" t="s">
        <v>1064</v>
      </c>
      <c r="D8" s="12" t="s">
        <v>25</v>
      </c>
      <c r="E8" s="12"/>
      <c r="F8" s="107"/>
      <c r="G8" s="108"/>
      <c r="H8" s="11"/>
      <c r="I8" s="109"/>
      <c r="J8" s="11"/>
      <c r="K8" s="109"/>
    </row>
    <row r="9" spans="1:11" ht="72.5" x14ac:dyDescent="0.35">
      <c r="A9" s="51" t="s">
        <v>1036</v>
      </c>
      <c r="B9" s="12" t="s">
        <v>1004</v>
      </c>
      <c r="C9" s="11" t="s">
        <v>1065</v>
      </c>
      <c r="D9" s="12" t="s">
        <v>25</v>
      </c>
      <c r="E9" s="12"/>
      <c r="F9" s="107"/>
      <c r="G9" s="108"/>
      <c r="H9" s="11"/>
      <c r="I9" s="109"/>
      <c r="J9" s="11"/>
      <c r="K9" s="109"/>
    </row>
    <row r="10" spans="1:11" ht="72.5" x14ac:dyDescent="0.35">
      <c r="A10" s="51" t="s">
        <v>1037</v>
      </c>
      <c r="B10" s="12" t="s">
        <v>1006</v>
      </c>
      <c r="C10" s="11" t="s">
        <v>1066</v>
      </c>
      <c r="D10" s="12" t="s">
        <v>25</v>
      </c>
      <c r="E10" s="12"/>
      <c r="F10" s="107"/>
      <c r="G10" s="108"/>
      <c r="H10" s="11"/>
      <c r="I10" s="109"/>
      <c r="J10" s="11"/>
      <c r="K10" s="109"/>
    </row>
    <row r="11" spans="1:11" ht="29" x14ac:dyDescent="0.35">
      <c r="A11" s="51" t="s">
        <v>1038</v>
      </c>
      <c r="B11" s="12" t="s">
        <v>1005</v>
      </c>
      <c r="C11" s="11" t="s">
        <v>1067</v>
      </c>
      <c r="D11" s="12" t="s">
        <v>25</v>
      </c>
      <c r="E11" s="12"/>
      <c r="F11" s="107"/>
      <c r="G11" s="108"/>
      <c r="H11" s="11"/>
      <c r="I11" s="109"/>
      <c r="J11" s="11"/>
      <c r="K11" s="109"/>
    </row>
    <row r="12" spans="1:11" ht="130.5" x14ac:dyDescent="0.35">
      <c r="A12" s="51" t="s">
        <v>1039</v>
      </c>
      <c r="B12" s="114" t="s">
        <v>1007</v>
      </c>
      <c r="C12" s="11" t="s">
        <v>1068</v>
      </c>
      <c r="D12" s="12" t="s">
        <v>25</v>
      </c>
      <c r="E12" s="12"/>
      <c r="F12" s="107"/>
      <c r="G12" s="108"/>
      <c r="H12" s="11"/>
      <c r="I12" s="109"/>
      <c r="J12" s="11"/>
      <c r="K12" s="109"/>
    </row>
    <row r="13" spans="1:11" ht="29" x14ac:dyDescent="0.35">
      <c r="A13" s="51" t="s">
        <v>1040</v>
      </c>
      <c r="B13" s="114" t="s">
        <v>1008</v>
      </c>
      <c r="C13" s="11" t="s">
        <v>1069</v>
      </c>
      <c r="D13" s="12" t="s">
        <v>25</v>
      </c>
      <c r="E13" s="12"/>
      <c r="F13" s="107"/>
      <c r="G13" s="108"/>
      <c r="H13" s="11"/>
      <c r="I13" s="109"/>
      <c r="J13" s="11"/>
      <c r="K13" s="109"/>
    </row>
    <row r="14" spans="1:11" ht="43.5" x14ac:dyDescent="0.35">
      <c r="A14" s="51" t="s">
        <v>1041</v>
      </c>
      <c r="B14" s="12" t="s">
        <v>1009</v>
      </c>
      <c r="C14" s="11" t="s">
        <v>1070</v>
      </c>
      <c r="D14" s="12" t="s">
        <v>25</v>
      </c>
      <c r="E14" s="12"/>
      <c r="F14" s="107"/>
      <c r="G14" s="108"/>
      <c r="H14" s="11"/>
      <c r="I14" s="109"/>
      <c r="J14" s="11"/>
      <c r="K14" s="109"/>
    </row>
    <row r="15" spans="1:11" ht="43.5" x14ac:dyDescent="0.35">
      <c r="A15" s="51" t="s">
        <v>1042</v>
      </c>
      <c r="B15" s="12" t="s">
        <v>1010</v>
      </c>
      <c r="C15" s="11" t="s">
        <v>1071</v>
      </c>
      <c r="D15" s="12" t="s">
        <v>25</v>
      </c>
      <c r="E15" s="12"/>
      <c r="F15" s="107"/>
      <c r="G15" s="108"/>
      <c r="H15" s="11"/>
      <c r="I15" s="109"/>
      <c r="J15" s="11"/>
      <c r="K15" s="109"/>
    </row>
    <row r="16" spans="1:11" ht="43.5" x14ac:dyDescent="0.35">
      <c r="A16" s="51" t="s">
        <v>1043</v>
      </c>
      <c r="B16" s="12" t="s">
        <v>1011</v>
      </c>
      <c r="C16" s="11" t="s">
        <v>1072</v>
      </c>
      <c r="D16" s="12" t="s">
        <v>25</v>
      </c>
      <c r="E16" s="12"/>
      <c r="F16" s="107"/>
      <c r="G16" s="108"/>
      <c r="H16" s="11"/>
      <c r="I16" s="109"/>
      <c r="J16" s="11"/>
      <c r="K16" s="109"/>
    </row>
    <row r="17" spans="1:11" ht="43.5" x14ac:dyDescent="0.35">
      <c r="A17" s="51" t="s">
        <v>1044</v>
      </c>
      <c r="B17" s="12" t="s">
        <v>1012</v>
      </c>
      <c r="C17" s="11" t="s">
        <v>1073</v>
      </c>
      <c r="D17" s="12" t="s">
        <v>25</v>
      </c>
      <c r="E17" s="12"/>
      <c r="F17" s="107"/>
      <c r="G17" s="108"/>
      <c r="H17" s="11"/>
      <c r="I17" s="109"/>
      <c r="J17" s="11"/>
      <c r="K17" s="109"/>
    </row>
    <row r="18" spans="1:11" ht="29" x14ac:dyDescent="0.35">
      <c r="A18" s="51" t="s">
        <v>1045</v>
      </c>
      <c r="B18" s="12" t="s">
        <v>1013</v>
      </c>
      <c r="C18" s="11" t="s">
        <v>1074</v>
      </c>
      <c r="D18" s="12" t="s">
        <v>25</v>
      </c>
      <c r="E18" s="12"/>
      <c r="F18" s="107"/>
      <c r="G18" s="108"/>
      <c r="H18" s="11"/>
      <c r="I18" s="109"/>
      <c r="J18" s="11"/>
      <c r="K18" s="109"/>
    </row>
    <row r="19" spans="1:11" ht="29" x14ac:dyDescent="0.35">
      <c r="A19" s="51" t="s">
        <v>1046</v>
      </c>
      <c r="B19" s="12" t="s">
        <v>1016</v>
      </c>
      <c r="C19" s="11" t="s">
        <v>1075</v>
      </c>
      <c r="D19" s="12" t="s">
        <v>26</v>
      </c>
      <c r="E19" s="12"/>
      <c r="F19" s="107"/>
      <c r="G19" s="108"/>
      <c r="H19" s="11"/>
      <c r="I19" s="109"/>
      <c r="J19" s="11"/>
      <c r="K19" s="109"/>
    </row>
    <row r="20" spans="1:11" ht="87" x14ac:dyDescent="0.35">
      <c r="A20" s="51" t="s">
        <v>1047</v>
      </c>
      <c r="B20" s="12" t="s">
        <v>1017</v>
      </c>
      <c r="C20" s="11" t="s">
        <v>1076</v>
      </c>
      <c r="D20" s="12" t="s">
        <v>26</v>
      </c>
      <c r="E20" s="12"/>
      <c r="F20" s="107"/>
      <c r="G20" s="108"/>
      <c r="H20" s="11"/>
      <c r="I20" s="109"/>
      <c r="J20" s="11"/>
      <c r="K20" s="109"/>
    </row>
    <row r="21" spans="1:11" ht="116" x14ac:dyDescent="0.35">
      <c r="A21" s="51" t="s">
        <v>1048</v>
      </c>
      <c r="B21" s="12" t="s">
        <v>1018</v>
      </c>
      <c r="C21" s="11" t="s">
        <v>1077</v>
      </c>
      <c r="D21" s="12" t="s">
        <v>26</v>
      </c>
      <c r="E21" s="12"/>
      <c r="F21" s="107"/>
      <c r="G21" s="108"/>
      <c r="H21" s="11"/>
      <c r="I21" s="109"/>
      <c r="J21" s="11"/>
      <c r="K21" s="109"/>
    </row>
    <row r="22" spans="1:11" ht="87" x14ac:dyDescent="0.35">
      <c r="A22" s="51" t="s">
        <v>1049</v>
      </c>
      <c r="B22" s="12" t="s">
        <v>1019</v>
      </c>
      <c r="C22" s="11" t="s">
        <v>1078</v>
      </c>
      <c r="D22" s="12" t="s">
        <v>26</v>
      </c>
      <c r="E22" s="12"/>
      <c r="F22" s="107"/>
      <c r="G22" s="108"/>
      <c r="H22" s="11"/>
      <c r="I22" s="109"/>
      <c r="J22" s="11"/>
      <c r="K22" s="109"/>
    </row>
    <row r="23" spans="1:11" ht="72.5" x14ac:dyDescent="0.35">
      <c r="A23" s="51" t="s">
        <v>1050</v>
      </c>
      <c r="B23" s="12" t="s">
        <v>1020</v>
      </c>
      <c r="C23" s="11" t="s">
        <v>1079</v>
      </c>
      <c r="D23" s="12" t="s">
        <v>26</v>
      </c>
      <c r="E23" s="12"/>
      <c r="F23" s="107"/>
      <c r="G23" s="108"/>
      <c r="H23" s="11"/>
      <c r="I23" s="109"/>
      <c r="J23" s="11"/>
      <c r="K23" s="109"/>
    </row>
    <row r="24" spans="1:11" ht="72.5" x14ac:dyDescent="0.35">
      <c r="A24" s="51" t="s">
        <v>1051</v>
      </c>
      <c r="B24" s="12" t="s">
        <v>1022</v>
      </c>
      <c r="C24" s="11" t="s">
        <v>1080</v>
      </c>
      <c r="D24" s="12" t="s">
        <v>27</v>
      </c>
      <c r="E24" s="12"/>
      <c r="F24" s="107"/>
      <c r="G24" s="108"/>
      <c r="H24" s="11"/>
      <c r="I24" s="109"/>
      <c r="J24" s="11"/>
      <c r="K24" s="109"/>
    </row>
    <row r="25" spans="1:11" ht="101.5" x14ac:dyDescent="0.35">
      <c r="A25" s="51" t="s">
        <v>1052</v>
      </c>
      <c r="B25" s="12" t="s">
        <v>1023</v>
      </c>
      <c r="C25" s="11" t="s">
        <v>1081</v>
      </c>
      <c r="D25" s="12" t="s">
        <v>27</v>
      </c>
      <c r="E25" s="12"/>
      <c r="F25" s="107"/>
      <c r="G25" s="108"/>
      <c r="H25" s="11"/>
      <c r="I25" s="109"/>
      <c r="J25" s="11"/>
      <c r="K25" s="109"/>
    </row>
    <row r="26" spans="1:11" ht="130.5" x14ac:dyDescent="0.35">
      <c r="A26" s="51" t="s">
        <v>1053</v>
      </c>
      <c r="B26" s="12" t="s">
        <v>1024</v>
      </c>
      <c r="C26" s="11" t="s">
        <v>1082</v>
      </c>
      <c r="D26" s="12" t="s">
        <v>27</v>
      </c>
      <c r="E26" s="12"/>
      <c r="F26" s="107"/>
      <c r="G26" s="108"/>
      <c r="H26" s="11"/>
      <c r="I26" s="109"/>
      <c r="J26" s="11"/>
      <c r="K26" s="109"/>
    </row>
    <row r="27" spans="1:11" ht="58" x14ac:dyDescent="0.35">
      <c r="A27" s="51" t="s">
        <v>1054</v>
      </c>
      <c r="B27" s="12" t="s">
        <v>1025</v>
      </c>
      <c r="C27" s="11" t="s">
        <v>1083</v>
      </c>
      <c r="D27" s="12" t="s">
        <v>27</v>
      </c>
      <c r="E27" s="12"/>
      <c r="F27" s="107"/>
      <c r="G27" s="108"/>
      <c r="H27" s="11"/>
      <c r="I27" s="109"/>
      <c r="J27" s="11"/>
      <c r="K27" s="109"/>
    </row>
    <row r="28" spans="1:11" ht="43.5" x14ac:dyDescent="0.35">
      <c r="A28" s="51" t="s">
        <v>1055</v>
      </c>
      <c r="B28" s="12" t="s">
        <v>1026</v>
      </c>
      <c r="C28" s="11" t="s">
        <v>1084</v>
      </c>
      <c r="D28" s="12" t="s">
        <v>27</v>
      </c>
      <c r="E28" s="12"/>
      <c r="F28" s="107"/>
      <c r="G28" s="108"/>
      <c r="H28" s="11"/>
      <c r="I28" s="109"/>
      <c r="J28" s="11"/>
      <c r="K28" s="109"/>
    </row>
    <row r="29" spans="1:11" ht="101.5" x14ac:dyDescent="0.35">
      <c r="A29" s="51" t="s">
        <v>1056</v>
      </c>
      <c r="B29" s="12" t="s">
        <v>1027</v>
      </c>
      <c r="C29" s="11" t="s">
        <v>1085</v>
      </c>
      <c r="D29" s="12" t="s">
        <v>27</v>
      </c>
      <c r="E29" s="12"/>
      <c r="F29" s="107"/>
      <c r="G29" s="108"/>
      <c r="H29" s="11"/>
      <c r="I29" s="109"/>
      <c r="J29" s="11"/>
      <c r="K29" s="109"/>
    </row>
    <row r="30" spans="1:11" ht="58" x14ac:dyDescent="0.35">
      <c r="A30" s="51" t="s">
        <v>1057</v>
      </c>
      <c r="B30" s="12" t="s">
        <v>1028</v>
      </c>
      <c r="C30" s="11" t="s">
        <v>1086</v>
      </c>
      <c r="D30" s="12" t="s">
        <v>27</v>
      </c>
      <c r="E30" s="12"/>
      <c r="F30" s="107"/>
      <c r="G30" s="108"/>
      <c r="H30" s="11"/>
      <c r="I30" s="109"/>
      <c r="J30" s="11"/>
      <c r="K30" s="109"/>
    </row>
    <row r="31" spans="1:11" ht="72.5" x14ac:dyDescent="0.35">
      <c r="A31" s="51" t="s">
        <v>1058</v>
      </c>
      <c r="B31" s="12" t="s">
        <v>1029</v>
      </c>
      <c r="C31" s="11" t="s">
        <v>1087</v>
      </c>
      <c r="D31" s="12" t="s">
        <v>27</v>
      </c>
      <c r="E31" s="12"/>
      <c r="F31" s="107"/>
      <c r="G31" s="108"/>
      <c r="H31" s="11"/>
      <c r="I31" s="109"/>
      <c r="J31" s="11"/>
      <c r="K31" s="109"/>
    </row>
    <row r="32" spans="1:11" ht="188.5" x14ac:dyDescent="0.35">
      <c r="A32" s="51" t="s">
        <v>1088</v>
      </c>
      <c r="B32" s="12" t="s">
        <v>1014</v>
      </c>
      <c r="C32" s="11" t="s">
        <v>1091</v>
      </c>
      <c r="D32" s="64" t="s">
        <v>25</v>
      </c>
    </row>
    <row r="33" spans="1:4" ht="58" x14ac:dyDescent="0.35">
      <c r="A33" s="51" t="s">
        <v>1089</v>
      </c>
      <c r="B33" s="12" t="s">
        <v>1015</v>
      </c>
      <c r="C33" s="11" t="s">
        <v>581</v>
      </c>
      <c r="D33" s="64" t="s">
        <v>25</v>
      </c>
    </row>
    <row r="34" spans="1:4" ht="72.5" x14ac:dyDescent="0.35">
      <c r="A34" s="51" t="s">
        <v>1090</v>
      </c>
      <c r="B34" s="12" t="s">
        <v>1021</v>
      </c>
      <c r="C34" s="11" t="s">
        <v>582</v>
      </c>
      <c r="D34" s="64"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20A1-B3AC-4AF0-AB17-CB28F819ABF9}">
  <sheetPr>
    <tabColor rgb="FFFF0000"/>
  </sheetPr>
  <dimension ref="A1:K39"/>
  <sheetViews>
    <sheetView zoomScale="70" zoomScaleNormal="70" workbookViewId="0">
      <selection activeCell="B1" sqref="B1:D1048576"/>
    </sheetView>
  </sheetViews>
  <sheetFormatPr baseColWidth="10" defaultRowHeight="15.5" x14ac:dyDescent="0.35"/>
  <cols>
    <col min="1" max="1" width="12.1796875" customWidth="1"/>
    <col min="2" max="2" width="124.1796875" customWidth="1"/>
    <col min="3" max="3" width="8.81640625" customWidth="1"/>
    <col min="4" max="4" width="27.26953125" style="64" customWidth="1"/>
    <col min="5" max="5" width="37.90625" style="64" customWidth="1"/>
    <col min="6" max="6" width="55.7265625" style="99" customWidth="1"/>
    <col min="7" max="7" width="52" style="98" customWidth="1"/>
    <col min="8" max="8" width="58.54296875" customWidth="1"/>
    <col min="9" max="9" width="58.54296875" style="105" customWidth="1"/>
    <col min="10" max="10" width="70.54296875" customWidth="1"/>
    <col min="11" max="11" width="79" style="105" customWidth="1"/>
  </cols>
  <sheetData>
    <row r="1" spans="1:11" ht="24" thickBot="1" x14ac:dyDescent="0.4">
      <c r="B1" s="97" t="s">
        <v>876</v>
      </c>
    </row>
    <row r="2" spans="1:11" ht="63" x14ac:dyDescent="0.45">
      <c r="A2" s="92" t="s">
        <v>668</v>
      </c>
      <c r="B2" s="96" t="s">
        <v>669</v>
      </c>
      <c r="C2" s="90" t="s">
        <v>670</v>
      </c>
      <c r="D2" s="91" t="s">
        <v>719</v>
      </c>
      <c r="E2" s="91" t="s">
        <v>877</v>
      </c>
      <c r="F2" s="103" t="s">
        <v>879</v>
      </c>
      <c r="G2" s="100" t="s">
        <v>883</v>
      </c>
      <c r="H2" s="102" t="s">
        <v>880</v>
      </c>
      <c r="I2" s="101" t="s">
        <v>882</v>
      </c>
      <c r="J2" s="104" t="s">
        <v>881</v>
      </c>
      <c r="K2" s="106" t="s">
        <v>884</v>
      </c>
    </row>
    <row r="3" spans="1:11" ht="43.5" x14ac:dyDescent="0.35">
      <c r="A3" s="51" t="s">
        <v>675</v>
      </c>
      <c r="B3" s="12" t="s">
        <v>836</v>
      </c>
      <c r="C3" s="11" t="s">
        <v>556</v>
      </c>
      <c r="D3" s="12" t="s">
        <v>33</v>
      </c>
      <c r="E3" s="12"/>
      <c r="F3" s="107"/>
      <c r="G3" s="108"/>
      <c r="H3" s="11"/>
      <c r="I3" s="109"/>
      <c r="J3" s="11"/>
      <c r="K3" s="109"/>
    </row>
    <row r="4" spans="1:11" ht="29" x14ac:dyDescent="0.35">
      <c r="A4" s="51" t="s">
        <v>676</v>
      </c>
      <c r="B4" s="12" t="s">
        <v>837</v>
      </c>
      <c r="C4" s="11" t="s">
        <v>556</v>
      </c>
      <c r="D4" s="12" t="s">
        <v>33</v>
      </c>
      <c r="E4" s="12"/>
      <c r="F4" s="107"/>
      <c r="G4" s="108"/>
      <c r="H4" s="11"/>
      <c r="I4" s="109"/>
      <c r="J4" s="11"/>
      <c r="K4" s="109"/>
    </row>
    <row r="5" spans="1:11" ht="72.5" x14ac:dyDescent="0.35">
      <c r="A5" s="51" t="s">
        <v>677</v>
      </c>
      <c r="B5" s="12" t="s">
        <v>878</v>
      </c>
      <c r="C5" s="11" t="s">
        <v>557</v>
      </c>
      <c r="D5" s="12" t="s">
        <v>33</v>
      </c>
      <c r="E5" s="12"/>
      <c r="F5" s="107"/>
      <c r="G5" s="108"/>
      <c r="H5" s="11"/>
      <c r="I5" s="109"/>
      <c r="J5" s="11"/>
      <c r="K5" s="109"/>
    </row>
    <row r="6" spans="1:11" ht="43.5" x14ac:dyDescent="0.35">
      <c r="A6" s="51" t="s">
        <v>708</v>
      </c>
      <c r="B6" s="12" t="s">
        <v>838</v>
      </c>
      <c r="C6" s="11" t="s">
        <v>579</v>
      </c>
      <c r="D6" s="12" t="s">
        <v>33</v>
      </c>
      <c r="E6" s="12"/>
      <c r="F6" s="107"/>
      <c r="G6" s="108"/>
      <c r="H6" s="11"/>
      <c r="I6" s="109"/>
      <c r="J6" s="11"/>
      <c r="K6" s="109"/>
    </row>
    <row r="7" spans="1:11" ht="43.5" x14ac:dyDescent="0.35">
      <c r="A7" s="51" t="s">
        <v>709</v>
      </c>
      <c r="B7" s="12" t="s">
        <v>834</v>
      </c>
      <c r="C7" s="11" t="s">
        <v>579</v>
      </c>
      <c r="D7" s="12" t="s">
        <v>33</v>
      </c>
      <c r="E7" s="12"/>
      <c r="F7" s="107"/>
      <c r="G7" s="108"/>
      <c r="H7" s="11"/>
      <c r="I7" s="109"/>
      <c r="J7" s="11"/>
      <c r="K7" s="109"/>
    </row>
    <row r="8" spans="1:11" ht="43.5" x14ac:dyDescent="0.35">
      <c r="A8" s="51" t="s">
        <v>710</v>
      </c>
      <c r="B8" s="12" t="s">
        <v>874</v>
      </c>
      <c r="C8" s="11" t="s">
        <v>579</v>
      </c>
      <c r="D8" s="12" t="s">
        <v>33</v>
      </c>
      <c r="E8" s="12"/>
      <c r="F8" s="107"/>
      <c r="G8" s="108"/>
      <c r="H8" s="11"/>
      <c r="I8" s="109"/>
      <c r="J8" s="11"/>
      <c r="K8" s="109"/>
    </row>
    <row r="9" spans="1:11" ht="29" x14ac:dyDescent="0.35">
      <c r="A9" s="51" t="s">
        <v>716</v>
      </c>
      <c r="B9" s="12" t="s">
        <v>835</v>
      </c>
      <c r="C9" s="11" t="s">
        <v>875</v>
      </c>
      <c r="D9" s="12" t="s">
        <v>33</v>
      </c>
      <c r="E9" s="12"/>
      <c r="F9" s="107"/>
      <c r="G9" s="108"/>
      <c r="H9" s="11"/>
      <c r="I9" s="109"/>
      <c r="J9" s="11"/>
      <c r="K9" s="109"/>
    </row>
    <row r="10" spans="1:11" ht="43.5" x14ac:dyDescent="0.35">
      <c r="A10" s="51" t="s">
        <v>702</v>
      </c>
      <c r="B10" s="12" t="s">
        <v>872</v>
      </c>
      <c r="C10" s="11" t="s">
        <v>573</v>
      </c>
      <c r="D10" s="12" t="s">
        <v>35</v>
      </c>
      <c r="E10" s="12"/>
      <c r="F10" s="107"/>
      <c r="G10" s="108"/>
      <c r="H10" s="11"/>
      <c r="I10" s="109"/>
      <c r="J10" s="11"/>
      <c r="K10" s="109"/>
    </row>
    <row r="11" spans="1:11" x14ac:dyDescent="0.35">
      <c r="A11" s="51" t="s">
        <v>703</v>
      </c>
      <c r="B11" s="12" t="s">
        <v>873</v>
      </c>
      <c r="C11" s="11" t="s">
        <v>574</v>
      </c>
      <c r="D11" s="12" t="s">
        <v>35</v>
      </c>
      <c r="E11" s="12"/>
      <c r="F11" s="107"/>
      <c r="G11" s="108"/>
      <c r="H11" s="11"/>
      <c r="I11" s="109"/>
      <c r="J11" s="11"/>
      <c r="K11" s="109"/>
    </row>
    <row r="12" spans="1:11" ht="43.5" x14ac:dyDescent="0.35">
      <c r="A12" s="51" t="s">
        <v>671</v>
      </c>
      <c r="B12" s="12" t="s">
        <v>857</v>
      </c>
      <c r="C12" s="11" t="s">
        <v>554</v>
      </c>
      <c r="D12" s="12" t="s">
        <v>34</v>
      </c>
      <c r="E12" s="12"/>
      <c r="F12" s="107"/>
      <c r="G12" s="108"/>
      <c r="H12" s="11"/>
      <c r="I12" s="109"/>
      <c r="J12" s="11"/>
      <c r="K12" s="109"/>
    </row>
    <row r="13" spans="1:11" ht="43.5" x14ac:dyDescent="0.35">
      <c r="A13" s="51" t="s">
        <v>678</v>
      </c>
      <c r="B13" s="63" t="s">
        <v>847</v>
      </c>
      <c r="C13" s="12" t="s">
        <v>558</v>
      </c>
      <c r="D13" s="12" t="s">
        <v>34</v>
      </c>
      <c r="E13" s="12"/>
      <c r="F13" s="107"/>
      <c r="G13" s="108"/>
      <c r="H13" s="11"/>
      <c r="I13" s="109"/>
      <c r="J13" s="11"/>
      <c r="K13" s="109"/>
    </row>
    <row r="14" spans="1:11" ht="58" x14ac:dyDescent="0.35">
      <c r="A14" s="51" t="s">
        <v>679</v>
      </c>
      <c r="B14" s="12" t="s">
        <v>842</v>
      </c>
      <c r="C14" s="11" t="s">
        <v>559</v>
      </c>
      <c r="D14" s="12" t="s">
        <v>34</v>
      </c>
      <c r="E14" s="12"/>
      <c r="F14" s="107"/>
      <c r="G14" s="108"/>
      <c r="H14" s="11"/>
      <c r="I14" s="109"/>
      <c r="J14" s="11"/>
      <c r="K14" s="109"/>
    </row>
    <row r="15" spans="1:11" ht="72.5" x14ac:dyDescent="0.35">
      <c r="A15" s="51" t="s">
        <v>680</v>
      </c>
      <c r="B15" s="12" t="s">
        <v>841</v>
      </c>
      <c r="C15" s="11" t="s">
        <v>559</v>
      </c>
      <c r="D15" s="12" t="s">
        <v>34</v>
      </c>
      <c r="E15" s="12"/>
      <c r="F15" s="107"/>
      <c r="G15" s="108"/>
      <c r="H15" s="11"/>
      <c r="I15" s="109"/>
      <c r="J15" s="11"/>
      <c r="K15" s="109"/>
    </row>
    <row r="16" spans="1:11" ht="43.5" x14ac:dyDescent="0.35">
      <c r="A16" s="51" t="s">
        <v>681</v>
      </c>
      <c r="B16" s="12" t="s">
        <v>840</v>
      </c>
      <c r="C16" s="11" t="s">
        <v>560</v>
      </c>
      <c r="D16" s="12" t="s">
        <v>34</v>
      </c>
      <c r="E16" s="12"/>
      <c r="F16" s="107"/>
      <c r="G16" s="108"/>
      <c r="H16" s="11"/>
      <c r="I16" s="109"/>
      <c r="J16" s="11"/>
      <c r="K16" s="109"/>
    </row>
    <row r="17" spans="1:11" ht="43.5" x14ac:dyDescent="0.35">
      <c r="A17" s="51" t="s">
        <v>682</v>
      </c>
      <c r="B17" s="12" t="s">
        <v>839</v>
      </c>
      <c r="C17" s="11" t="s">
        <v>560</v>
      </c>
      <c r="D17" s="12" t="s">
        <v>34</v>
      </c>
      <c r="E17" s="12"/>
      <c r="F17" s="107"/>
      <c r="G17" s="108"/>
      <c r="H17" s="11"/>
      <c r="I17" s="109"/>
      <c r="J17" s="11"/>
      <c r="K17" s="109"/>
    </row>
    <row r="18" spans="1:11" ht="43.5" x14ac:dyDescent="0.35">
      <c r="A18" s="51" t="s">
        <v>683</v>
      </c>
      <c r="B18" s="12" t="s">
        <v>843</v>
      </c>
      <c r="C18" s="11" t="s">
        <v>560</v>
      </c>
      <c r="D18" s="12" t="s">
        <v>34</v>
      </c>
      <c r="E18" s="12"/>
      <c r="F18" s="107"/>
      <c r="G18" s="108"/>
      <c r="H18" s="11"/>
      <c r="I18" s="109"/>
      <c r="J18" s="11"/>
      <c r="K18" s="109"/>
    </row>
    <row r="19" spans="1:11" ht="43.5" x14ac:dyDescent="0.35">
      <c r="A19" s="51" t="s">
        <v>684</v>
      </c>
      <c r="B19" s="12" t="s">
        <v>844</v>
      </c>
      <c r="C19" s="11" t="s">
        <v>560</v>
      </c>
      <c r="D19" s="12" t="s">
        <v>34</v>
      </c>
      <c r="E19" s="12"/>
      <c r="F19" s="107"/>
      <c r="G19" s="108"/>
      <c r="H19" s="11"/>
      <c r="I19" s="109"/>
      <c r="J19" s="11"/>
      <c r="K19" s="109"/>
    </row>
    <row r="20" spans="1:11" ht="43.5" x14ac:dyDescent="0.35">
      <c r="A20" s="51" t="s">
        <v>685</v>
      </c>
      <c r="B20" s="12" t="s">
        <v>845</v>
      </c>
      <c r="C20" s="11" t="s">
        <v>560</v>
      </c>
      <c r="D20" s="12" t="s">
        <v>34</v>
      </c>
      <c r="E20" s="12"/>
      <c r="F20" s="107"/>
      <c r="G20" s="108"/>
      <c r="H20" s="11"/>
      <c r="I20" s="109"/>
      <c r="J20" s="11"/>
      <c r="K20" s="109"/>
    </row>
    <row r="21" spans="1:11" ht="290" x14ac:dyDescent="0.35">
      <c r="A21" s="51" t="s">
        <v>686</v>
      </c>
      <c r="B21" s="12" t="s">
        <v>861</v>
      </c>
      <c r="C21" s="11" t="s">
        <v>560</v>
      </c>
      <c r="D21" s="12" t="s">
        <v>34</v>
      </c>
      <c r="E21" s="12"/>
      <c r="F21" s="107"/>
      <c r="G21" s="108"/>
      <c r="H21" s="11"/>
      <c r="I21" s="109"/>
      <c r="J21" s="11"/>
      <c r="K21" s="109"/>
    </row>
    <row r="22" spans="1:11" ht="43.5" x14ac:dyDescent="0.35">
      <c r="A22" s="95" t="s">
        <v>687</v>
      </c>
      <c r="B22" s="12" t="s">
        <v>862</v>
      </c>
      <c r="C22" s="11" t="s">
        <v>561</v>
      </c>
      <c r="D22" s="12" t="s">
        <v>34</v>
      </c>
      <c r="E22" s="12"/>
      <c r="F22" s="107"/>
      <c r="G22" s="108"/>
      <c r="H22" s="11"/>
      <c r="I22" s="109"/>
      <c r="J22" s="11"/>
      <c r="K22" s="109"/>
    </row>
    <row r="23" spans="1:11" ht="116" x14ac:dyDescent="0.35">
      <c r="A23" s="51" t="s">
        <v>688</v>
      </c>
      <c r="B23" s="12" t="s">
        <v>863</v>
      </c>
      <c r="C23" s="11" t="s">
        <v>562</v>
      </c>
      <c r="D23" s="12" t="s">
        <v>34</v>
      </c>
      <c r="E23" s="12"/>
      <c r="F23" s="107"/>
      <c r="G23" s="108"/>
      <c r="H23" s="11"/>
      <c r="I23" s="109"/>
      <c r="J23" s="11"/>
      <c r="K23" s="109"/>
    </row>
    <row r="24" spans="1:11" ht="43.5" x14ac:dyDescent="0.35">
      <c r="A24" s="51" t="s">
        <v>689</v>
      </c>
      <c r="B24" s="12" t="s">
        <v>846</v>
      </c>
      <c r="C24" s="11" t="s">
        <v>563</v>
      </c>
      <c r="D24" s="12" t="s">
        <v>34</v>
      </c>
      <c r="E24" s="12"/>
      <c r="F24" s="107"/>
      <c r="G24" s="108"/>
      <c r="H24" s="11"/>
      <c r="I24" s="109"/>
      <c r="J24" s="11"/>
      <c r="K24" s="109"/>
    </row>
    <row r="25" spans="1:11" ht="43.5" x14ac:dyDescent="0.35">
      <c r="A25" s="51" t="s">
        <v>690</v>
      </c>
      <c r="B25" s="12" t="s">
        <v>864</v>
      </c>
      <c r="C25" s="11" t="s">
        <v>564</v>
      </c>
      <c r="D25" s="12" t="s">
        <v>34</v>
      </c>
      <c r="E25" s="12"/>
      <c r="F25" s="107"/>
      <c r="G25" s="108"/>
      <c r="H25" s="11"/>
      <c r="I25" s="109"/>
      <c r="J25" s="11"/>
      <c r="K25" s="109"/>
    </row>
    <row r="26" spans="1:11" ht="43.5" x14ac:dyDescent="0.35">
      <c r="A26" s="51" t="s">
        <v>691</v>
      </c>
      <c r="B26" s="12" t="s">
        <v>865</v>
      </c>
      <c r="C26" s="11" t="s">
        <v>565</v>
      </c>
      <c r="D26" s="12" t="s">
        <v>34</v>
      </c>
      <c r="E26" s="12"/>
      <c r="F26" s="107"/>
      <c r="G26" s="108"/>
      <c r="H26" s="11"/>
      <c r="I26" s="109"/>
      <c r="J26" s="11"/>
      <c r="K26" s="109"/>
    </row>
    <row r="27" spans="1:11" ht="145" x14ac:dyDescent="0.35">
      <c r="A27" s="51" t="s">
        <v>692</v>
      </c>
      <c r="B27" s="12" t="s">
        <v>866</v>
      </c>
      <c r="C27" s="11" t="s">
        <v>566</v>
      </c>
      <c r="D27" s="12" t="s">
        <v>34</v>
      </c>
      <c r="E27" s="12"/>
      <c r="F27" s="107"/>
      <c r="G27" s="108"/>
      <c r="H27" s="11"/>
      <c r="I27" s="109"/>
      <c r="J27" s="11"/>
      <c r="K27" s="109"/>
    </row>
    <row r="28" spans="1:11" ht="43.5" x14ac:dyDescent="0.35">
      <c r="A28" s="51" t="s">
        <v>693</v>
      </c>
      <c r="B28" s="12" t="s">
        <v>852</v>
      </c>
      <c r="C28" s="11" t="s">
        <v>567</v>
      </c>
      <c r="D28" s="12" t="s">
        <v>34</v>
      </c>
      <c r="E28" s="12"/>
      <c r="F28" s="107"/>
      <c r="G28" s="108"/>
      <c r="H28" s="11"/>
      <c r="I28" s="109"/>
      <c r="J28" s="11"/>
      <c r="K28" s="109"/>
    </row>
    <row r="29" spans="1:11" ht="43.5" x14ac:dyDescent="0.35">
      <c r="A29" s="51" t="s">
        <v>694</v>
      </c>
      <c r="B29" s="12" t="s">
        <v>853</v>
      </c>
      <c r="C29" s="11" t="s">
        <v>568</v>
      </c>
      <c r="D29" s="12" t="s">
        <v>34</v>
      </c>
      <c r="E29" s="12"/>
      <c r="F29" s="107"/>
      <c r="G29" s="108"/>
      <c r="H29" s="11"/>
      <c r="I29" s="109"/>
      <c r="J29" s="11"/>
      <c r="K29" s="109"/>
    </row>
    <row r="30" spans="1:11" ht="43.5" x14ac:dyDescent="0.35">
      <c r="A30" s="51" t="s">
        <v>695</v>
      </c>
      <c r="B30" s="12" t="s">
        <v>854</v>
      </c>
      <c r="C30" s="11" t="s">
        <v>569</v>
      </c>
      <c r="D30" s="12" t="s">
        <v>34</v>
      </c>
      <c r="E30" s="12"/>
      <c r="F30" s="107"/>
      <c r="G30" s="108"/>
      <c r="H30" s="11"/>
      <c r="I30" s="109"/>
      <c r="J30" s="11"/>
      <c r="K30" s="109"/>
    </row>
    <row r="31" spans="1:11" ht="43.5" x14ac:dyDescent="0.35">
      <c r="A31" s="51" t="s">
        <v>696</v>
      </c>
      <c r="B31" s="12" t="s">
        <v>855</v>
      </c>
      <c r="C31" s="11" t="s">
        <v>569</v>
      </c>
      <c r="D31" s="12" t="s">
        <v>34</v>
      </c>
      <c r="E31" s="12"/>
      <c r="F31" s="107"/>
      <c r="G31" s="108"/>
      <c r="H31" s="11"/>
      <c r="I31" s="109"/>
      <c r="J31" s="11"/>
      <c r="K31" s="109"/>
    </row>
    <row r="32" spans="1:11" ht="58" x14ac:dyDescent="0.35">
      <c r="A32" s="51" t="s">
        <v>672</v>
      </c>
      <c r="B32" s="12" t="s">
        <v>858</v>
      </c>
      <c r="C32" s="11" t="s">
        <v>555</v>
      </c>
      <c r="D32" s="12" t="s">
        <v>14</v>
      </c>
      <c r="E32" s="12"/>
      <c r="F32" s="107"/>
      <c r="G32" s="108"/>
      <c r="H32" s="11"/>
      <c r="I32" s="109"/>
      <c r="J32" s="11"/>
      <c r="K32" s="109"/>
    </row>
    <row r="33" spans="1:11" ht="29" x14ac:dyDescent="0.35">
      <c r="A33" s="51" t="s">
        <v>673</v>
      </c>
      <c r="B33" s="12" t="s">
        <v>859</v>
      </c>
      <c r="C33" s="11" t="s">
        <v>555</v>
      </c>
      <c r="D33" s="12" t="s">
        <v>14</v>
      </c>
      <c r="E33" s="12"/>
      <c r="F33" s="107"/>
      <c r="G33" s="108"/>
      <c r="H33" s="11"/>
      <c r="I33" s="109"/>
      <c r="J33" s="11"/>
      <c r="K33" s="109"/>
    </row>
    <row r="34" spans="1:11" ht="58" x14ac:dyDescent="0.35">
      <c r="A34" s="51" t="s">
        <v>674</v>
      </c>
      <c r="B34" s="12" t="s">
        <v>860</v>
      </c>
      <c r="C34" s="11" t="s">
        <v>555</v>
      </c>
      <c r="D34" s="12" t="s">
        <v>14</v>
      </c>
      <c r="E34" s="12"/>
      <c r="F34" s="107"/>
      <c r="G34" s="108"/>
      <c r="H34" s="11"/>
      <c r="I34" s="109"/>
      <c r="J34" s="11"/>
      <c r="K34" s="109"/>
    </row>
    <row r="35" spans="1:11" ht="29" x14ac:dyDescent="0.35">
      <c r="A35" s="51" t="s">
        <v>697</v>
      </c>
      <c r="B35" s="12" t="s">
        <v>867</v>
      </c>
      <c r="C35" s="11" t="s">
        <v>570</v>
      </c>
      <c r="D35" s="12" t="s">
        <v>19</v>
      </c>
      <c r="E35" s="12"/>
      <c r="F35" s="107"/>
      <c r="G35" s="108"/>
      <c r="H35" s="11"/>
      <c r="I35" s="109"/>
      <c r="J35" s="11"/>
      <c r="K35" s="109"/>
    </row>
    <row r="36" spans="1:11" ht="29" x14ac:dyDescent="0.35">
      <c r="A36" s="51" t="s">
        <v>698</v>
      </c>
      <c r="B36" s="12" t="s">
        <v>868</v>
      </c>
      <c r="C36" s="11" t="s">
        <v>570</v>
      </c>
      <c r="D36" s="12" t="s">
        <v>19</v>
      </c>
      <c r="E36" s="12"/>
      <c r="F36" s="107"/>
      <c r="G36" s="108"/>
      <c r="H36" s="11"/>
      <c r="I36" s="109"/>
      <c r="J36" s="11"/>
      <c r="K36" s="109"/>
    </row>
    <row r="37" spans="1:11" ht="29" x14ac:dyDescent="0.35">
      <c r="A37" s="51" t="s">
        <v>699</v>
      </c>
      <c r="B37" s="12" t="s">
        <v>869</v>
      </c>
      <c r="C37" s="11" t="s">
        <v>570</v>
      </c>
      <c r="D37" s="12" t="s">
        <v>19</v>
      </c>
      <c r="E37" s="12"/>
      <c r="F37" s="107"/>
      <c r="G37" s="108"/>
      <c r="H37" s="11"/>
      <c r="I37" s="109"/>
      <c r="J37" s="11"/>
      <c r="K37" s="109"/>
    </row>
    <row r="38" spans="1:11" ht="58" x14ac:dyDescent="0.35">
      <c r="A38" s="51" t="s">
        <v>700</v>
      </c>
      <c r="B38" s="12" t="s">
        <v>870</v>
      </c>
      <c r="C38" s="11" t="s">
        <v>571</v>
      </c>
      <c r="D38" s="12" t="s">
        <v>19</v>
      </c>
      <c r="E38" s="12"/>
      <c r="F38" s="107"/>
      <c r="G38" s="108"/>
      <c r="H38" s="11"/>
      <c r="I38" s="109"/>
      <c r="J38" s="11"/>
      <c r="K38" s="109"/>
    </row>
    <row r="39" spans="1:11" ht="29" x14ac:dyDescent="0.35">
      <c r="A39" s="51" t="s">
        <v>701</v>
      </c>
      <c r="B39" s="12" t="s">
        <v>871</v>
      </c>
      <c r="C39" s="11" t="s">
        <v>572</v>
      </c>
      <c r="D39" s="12" t="s">
        <v>19</v>
      </c>
      <c r="E39" s="12"/>
      <c r="F39" s="107"/>
      <c r="G39" s="108"/>
      <c r="H39" s="11"/>
      <c r="I39" s="109"/>
      <c r="J39" s="11"/>
      <c r="K39" s="109"/>
    </row>
  </sheetData>
  <sortState xmlns:xlrd2="http://schemas.microsoft.com/office/spreadsheetml/2017/richdata2" ref="A3:D39">
    <sortCondition ref="D3:D39"/>
    <sortCondition ref="B3:B3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DDB2-2DE4-4DB3-9A4B-7D161935BE52}">
  <sheetPr>
    <tabColor rgb="FFFF0000"/>
  </sheetPr>
  <dimension ref="A1:K39"/>
  <sheetViews>
    <sheetView topLeftCell="A13" zoomScale="70" zoomScaleNormal="70" workbookViewId="0">
      <selection activeCell="B14" sqref="B14"/>
    </sheetView>
  </sheetViews>
  <sheetFormatPr baseColWidth="10" defaultRowHeight="15.5" x14ac:dyDescent="0.35"/>
  <cols>
    <col min="1" max="1" width="12.54296875" bestFit="1" customWidth="1"/>
    <col min="2" max="2" width="124.36328125" customWidth="1"/>
    <col min="3" max="3" width="8.81640625" customWidth="1"/>
    <col min="4" max="4" width="27.26953125" style="64" customWidth="1"/>
    <col min="5" max="5" width="37.90625" style="64" customWidth="1"/>
    <col min="6" max="6" width="55.7265625" style="99" customWidth="1"/>
    <col min="7" max="7" width="52" style="98" customWidth="1"/>
    <col min="8" max="8" width="58.54296875" customWidth="1"/>
    <col min="9" max="9" width="58.54296875" style="105" customWidth="1"/>
    <col min="10" max="10" width="70.54296875" customWidth="1"/>
    <col min="11" max="11" width="79" style="105" customWidth="1"/>
  </cols>
  <sheetData>
    <row r="1" spans="1:11" ht="24" thickBot="1" x14ac:dyDescent="0.4">
      <c r="B1" s="97" t="s">
        <v>887</v>
      </c>
    </row>
    <row r="2" spans="1:11" ht="63" x14ac:dyDescent="0.45">
      <c r="A2" s="92" t="s">
        <v>668</v>
      </c>
      <c r="B2" s="96" t="s">
        <v>669</v>
      </c>
      <c r="C2" s="90" t="s">
        <v>670</v>
      </c>
      <c r="D2" s="91" t="s">
        <v>719</v>
      </c>
      <c r="E2" s="91" t="s">
        <v>877</v>
      </c>
      <c r="F2" s="103" t="s">
        <v>879</v>
      </c>
      <c r="G2" s="100" t="s">
        <v>883</v>
      </c>
      <c r="H2" s="102" t="s">
        <v>880</v>
      </c>
      <c r="I2" s="101" t="s">
        <v>882</v>
      </c>
      <c r="J2" s="104" t="s">
        <v>881</v>
      </c>
      <c r="K2" s="106" t="s">
        <v>884</v>
      </c>
    </row>
    <row r="3" spans="1:11" ht="87" x14ac:dyDescent="0.35">
      <c r="A3" s="51" t="s">
        <v>704</v>
      </c>
      <c r="B3" s="12" t="s">
        <v>938</v>
      </c>
      <c r="C3" s="11" t="s">
        <v>575</v>
      </c>
      <c r="D3" s="12" t="s">
        <v>23</v>
      </c>
      <c r="E3" s="12"/>
      <c r="F3" s="107"/>
      <c r="G3" s="108"/>
      <c r="H3" s="11"/>
      <c r="I3" s="109"/>
      <c r="J3" s="11"/>
      <c r="K3" s="109"/>
    </row>
    <row r="4" spans="1:11" ht="72.5" x14ac:dyDescent="0.35">
      <c r="A4" s="51" t="s">
        <v>705</v>
      </c>
      <c r="B4" s="12" t="s">
        <v>939</v>
      </c>
      <c r="C4" s="11" t="s">
        <v>576</v>
      </c>
      <c r="D4" s="12" t="s">
        <v>23</v>
      </c>
      <c r="E4" s="12"/>
      <c r="F4" s="107"/>
      <c r="G4" s="108"/>
      <c r="H4" s="11"/>
      <c r="I4" s="109"/>
      <c r="J4" s="11"/>
      <c r="K4" s="109"/>
    </row>
    <row r="5" spans="1:11" ht="43.5" x14ac:dyDescent="0.35">
      <c r="A5" s="51" t="s">
        <v>891</v>
      </c>
      <c r="B5" s="12" t="s">
        <v>940</v>
      </c>
      <c r="C5" s="11" t="s">
        <v>576</v>
      </c>
      <c r="D5" s="12" t="s">
        <v>23</v>
      </c>
      <c r="E5" s="12"/>
      <c r="F5" s="107"/>
      <c r="G5" s="108"/>
      <c r="H5" s="11"/>
      <c r="I5" s="109"/>
      <c r="J5" s="11"/>
      <c r="K5" s="109"/>
    </row>
    <row r="6" spans="1:11" ht="43.5" x14ac:dyDescent="0.35">
      <c r="A6" s="51" t="s">
        <v>706</v>
      </c>
      <c r="B6" s="12" t="s">
        <v>941</v>
      </c>
      <c r="C6" s="11" t="s">
        <v>577</v>
      </c>
      <c r="D6" s="12" t="s">
        <v>23</v>
      </c>
      <c r="E6" s="12"/>
      <c r="F6" s="107"/>
      <c r="G6" s="108"/>
      <c r="H6" s="11"/>
      <c r="I6" s="109"/>
      <c r="J6" s="11"/>
      <c r="K6" s="109"/>
    </row>
    <row r="7" spans="1:11" ht="58" x14ac:dyDescent="0.35">
      <c r="A7" s="51" t="s">
        <v>707</v>
      </c>
      <c r="B7" s="12" t="s">
        <v>937</v>
      </c>
      <c r="C7" s="11" t="s">
        <v>578</v>
      </c>
      <c r="D7" s="12" t="s">
        <v>23</v>
      </c>
      <c r="E7" s="12"/>
      <c r="F7" s="107"/>
      <c r="G7" s="108"/>
      <c r="H7" s="11"/>
      <c r="I7" s="109"/>
      <c r="J7" s="11"/>
      <c r="K7" s="109"/>
    </row>
    <row r="8" spans="1:11" ht="174" x14ac:dyDescent="0.35">
      <c r="A8" s="51" t="s">
        <v>944</v>
      </c>
      <c r="B8" s="12" t="s">
        <v>952</v>
      </c>
      <c r="C8" s="11" t="s">
        <v>953</v>
      </c>
      <c r="D8" s="12" t="s">
        <v>24</v>
      </c>
      <c r="E8" s="12"/>
      <c r="F8" s="107"/>
      <c r="G8" s="108"/>
      <c r="H8" s="11"/>
      <c r="I8" s="109"/>
      <c r="J8" s="11"/>
      <c r="K8" s="109"/>
    </row>
    <row r="9" spans="1:11" ht="72.5" x14ac:dyDescent="0.35">
      <c r="A9" s="51" t="s">
        <v>945</v>
      </c>
      <c r="B9" s="12" t="s">
        <v>954</v>
      </c>
      <c r="C9" s="11" t="s">
        <v>955</v>
      </c>
      <c r="D9" s="12" t="s">
        <v>24</v>
      </c>
      <c r="E9" s="12"/>
      <c r="F9" s="107"/>
      <c r="G9" s="108"/>
      <c r="H9" s="11"/>
      <c r="I9" s="109"/>
      <c r="J9" s="11"/>
      <c r="K9" s="109"/>
    </row>
    <row r="10" spans="1:11" ht="72.5" x14ac:dyDescent="0.35">
      <c r="A10" s="51" t="s">
        <v>946</v>
      </c>
      <c r="B10" s="12" t="s">
        <v>956</v>
      </c>
      <c r="C10" s="11" t="s">
        <v>957</v>
      </c>
      <c r="D10" s="12" t="s">
        <v>24</v>
      </c>
      <c r="E10" s="12"/>
      <c r="F10" s="107"/>
      <c r="G10" s="108"/>
      <c r="H10" s="11"/>
      <c r="I10" s="109"/>
      <c r="J10" s="11"/>
      <c r="K10" s="109"/>
    </row>
    <row r="11" spans="1:11" ht="58" x14ac:dyDescent="0.35">
      <c r="A11" s="51" t="s">
        <v>947</v>
      </c>
      <c r="B11" s="12" t="s">
        <v>958</v>
      </c>
      <c r="C11" s="11" t="s">
        <v>959</v>
      </c>
      <c r="D11" s="12" t="s">
        <v>24</v>
      </c>
      <c r="E11" s="12"/>
      <c r="F11" s="107"/>
      <c r="G11" s="108"/>
      <c r="H11" s="11"/>
      <c r="I11" s="109"/>
      <c r="J11" s="11"/>
      <c r="K11" s="109"/>
    </row>
    <row r="12" spans="1:11" ht="72.5" x14ac:dyDescent="0.35">
      <c r="A12" s="51" t="s">
        <v>948</v>
      </c>
      <c r="B12" s="12" t="s">
        <v>960</v>
      </c>
      <c r="C12" s="11" t="s">
        <v>961</v>
      </c>
      <c r="D12" s="12" t="s">
        <v>24</v>
      </c>
      <c r="E12" s="12"/>
      <c r="F12" s="107"/>
      <c r="G12" s="108"/>
      <c r="H12" s="11"/>
      <c r="I12" s="109"/>
      <c r="J12" s="11"/>
      <c r="K12" s="109"/>
    </row>
    <row r="13" spans="1:11" x14ac:dyDescent="0.35">
      <c r="A13" s="51" t="s">
        <v>949</v>
      </c>
      <c r="B13" s="63" t="s">
        <v>962</v>
      </c>
      <c r="C13" s="12" t="s">
        <v>963</v>
      </c>
      <c r="D13" s="12" t="s">
        <v>24</v>
      </c>
      <c r="E13" s="12"/>
      <c r="F13" s="107"/>
      <c r="G13" s="108"/>
      <c r="H13" s="11"/>
      <c r="I13" s="109"/>
      <c r="J13" s="11"/>
      <c r="K13" s="109"/>
    </row>
    <row r="14" spans="1:11" ht="174" x14ac:dyDescent="0.35">
      <c r="A14" s="51" t="s">
        <v>950</v>
      </c>
      <c r="B14" s="12" t="s">
        <v>964</v>
      </c>
      <c r="C14" s="11" t="s">
        <v>965</v>
      </c>
      <c r="D14" s="12" t="s">
        <v>24</v>
      </c>
      <c r="E14" s="12"/>
      <c r="F14" s="107"/>
      <c r="G14" s="108"/>
      <c r="H14" s="11"/>
      <c r="I14" s="109"/>
      <c r="J14" s="11"/>
      <c r="K14" s="109"/>
    </row>
    <row r="15" spans="1:11" ht="72.5" x14ac:dyDescent="0.35">
      <c r="A15" s="51" t="s">
        <v>951</v>
      </c>
      <c r="B15" s="12" t="s">
        <v>966</v>
      </c>
      <c r="C15" s="11" t="s">
        <v>967</v>
      </c>
      <c r="D15" s="12" t="s">
        <v>24</v>
      </c>
      <c r="E15" s="12"/>
      <c r="F15" s="107"/>
      <c r="G15" s="108"/>
      <c r="H15" s="11"/>
      <c r="I15" s="109"/>
      <c r="J15" s="11"/>
      <c r="K15" s="109"/>
    </row>
    <row r="16" spans="1:11" ht="72.5" x14ac:dyDescent="0.35">
      <c r="A16" s="51" t="s">
        <v>968</v>
      </c>
      <c r="B16" s="12" t="s">
        <v>969</v>
      </c>
      <c r="C16" s="11" t="s">
        <v>580</v>
      </c>
      <c r="D16" s="12" t="s">
        <v>24</v>
      </c>
      <c r="E16" s="12"/>
      <c r="F16" s="107"/>
      <c r="G16" s="108"/>
      <c r="H16" s="11"/>
      <c r="I16" s="109"/>
      <c r="J16" s="11"/>
      <c r="K16" s="109"/>
    </row>
    <row r="17" spans="1:11" ht="72.5" x14ac:dyDescent="0.35">
      <c r="A17" s="51" t="s">
        <v>970</v>
      </c>
      <c r="B17" s="12" t="s">
        <v>971</v>
      </c>
      <c r="C17" s="11" t="s">
        <v>972</v>
      </c>
      <c r="D17" s="12" t="s">
        <v>24</v>
      </c>
      <c r="E17" s="12"/>
      <c r="F17" s="107"/>
      <c r="G17" s="108"/>
      <c r="H17" s="11"/>
      <c r="I17" s="109"/>
      <c r="J17" s="11"/>
      <c r="K17" s="109"/>
    </row>
    <row r="18" spans="1:11" ht="72.5" x14ac:dyDescent="0.35">
      <c r="A18" s="51" t="s">
        <v>978</v>
      </c>
      <c r="B18" s="12" t="s">
        <v>973</v>
      </c>
      <c r="C18" s="11" t="s">
        <v>983</v>
      </c>
      <c r="D18" s="12" t="s">
        <v>22</v>
      </c>
      <c r="E18" s="12"/>
      <c r="F18" s="107"/>
      <c r="G18" s="108"/>
      <c r="H18" s="11"/>
      <c r="I18" s="109"/>
      <c r="J18" s="11"/>
      <c r="K18" s="109"/>
    </row>
    <row r="19" spans="1:11" ht="58" x14ac:dyDescent="0.35">
      <c r="A19" s="51" t="s">
        <v>979</v>
      </c>
      <c r="B19" s="12" t="s">
        <v>974</v>
      </c>
      <c r="C19" s="11" t="s">
        <v>984</v>
      </c>
      <c r="D19" s="12" t="s">
        <v>22</v>
      </c>
      <c r="E19" s="12"/>
      <c r="F19" s="107"/>
      <c r="G19" s="108"/>
      <c r="H19" s="11"/>
      <c r="I19" s="109"/>
      <c r="J19" s="11"/>
      <c r="K19" s="109"/>
    </row>
    <row r="20" spans="1:11" ht="72.5" x14ac:dyDescent="0.35">
      <c r="A20" s="51" t="s">
        <v>980</v>
      </c>
      <c r="B20" s="12" t="s">
        <v>975</v>
      </c>
      <c r="C20" s="11" t="s">
        <v>985</v>
      </c>
      <c r="D20" s="12" t="s">
        <v>22</v>
      </c>
      <c r="E20" s="12"/>
      <c r="F20" s="107"/>
      <c r="G20" s="108"/>
      <c r="H20" s="11"/>
      <c r="I20" s="109"/>
      <c r="J20" s="11"/>
      <c r="K20" s="109"/>
    </row>
    <row r="21" spans="1:11" ht="58" x14ac:dyDescent="0.35">
      <c r="A21" s="51" t="s">
        <v>981</v>
      </c>
      <c r="B21" s="12" t="s">
        <v>976</v>
      </c>
      <c r="C21" s="11" t="s">
        <v>986</v>
      </c>
      <c r="D21" s="12" t="s">
        <v>22</v>
      </c>
      <c r="E21" s="12"/>
      <c r="F21" s="107"/>
      <c r="G21" s="108"/>
      <c r="H21" s="11"/>
      <c r="I21" s="109"/>
      <c r="J21" s="11"/>
      <c r="K21" s="109"/>
    </row>
    <row r="22" spans="1:11" ht="87" x14ac:dyDescent="0.35">
      <c r="A22" s="95" t="s">
        <v>982</v>
      </c>
      <c r="B22" s="12" t="s">
        <v>977</v>
      </c>
      <c r="C22" s="11" t="s">
        <v>987</v>
      </c>
      <c r="D22" s="12" t="s">
        <v>22</v>
      </c>
      <c r="E22" s="12"/>
      <c r="F22" s="107"/>
      <c r="G22" s="108"/>
      <c r="H22" s="11"/>
      <c r="I22" s="109"/>
      <c r="J22" s="11"/>
      <c r="K22" s="109"/>
    </row>
    <row r="23" spans="1:11" ht="43.5" x14ac:dyDescent="0.35">
      <c r="A23" s="51" t="s">
        <v>992</v>
      </c>
      <c r="B23" s="12" t="s">
        <v>988</v>
      </c>
      <c r="C23" s="11" t="s">
        <v>996</v>
      </c>
      <c r="D23" s="12" t="s">
        <v>21</v>
      </c>
      <c r="E23" s="12"/>
      <c r="F23" s="107"/>
      <c r="G23" s="108"/>
      <c r="H23" s="11"/>
      <c r="I23" s="109"/>
      <c r="J23" s="11"/>
      <c r="K23" s="109"/>
    </row>
    <row r="24" spans="1:11" ht="29" x14ac:dyDescent="0.35">
      <c r="A24" s="51" t="s">
        <v>993</v>
      </c>
      <c r="B24" s="12" t="s">
        <v>989</v>
      </c>
      <c r="C24" s="11" t="s">
        <v>996</v>
      </c>
      <c r="D24" s="12" t="s">
        <v>21</v>
      </c>
      <c r="E24" s="12"/>
      <c r="F24" s="107"/>
      <c r="G24" s="108"/>
      <c r="H24" s="11"/>
      <c r="I24" s="109"/>
      <c r="J24" s="11"/>
      <c r="K24" s="109"/>
    </row>
    <row r="25" spans="1:11" ht="29" x14ac:dyDescent="0.35">
      <c r="A25" s="51" t="s">
        <v>994</v>
      </c>
      <c r="B25" s="12" t="s">
        <v>990</v>
      </c>
      <c r="C25" s="11" t="s">
        <v>996</v>
      </c>
      <c r="D25" s="12" t="s">
        <v>21</v>
      </c>
      <c r="E25" s="12"/>
      <c r="F25" s="107"/>
      <c r="G25" s="108"/>
      <c r="H25" s="11"/>
      <c r="I25" s="109"/>
      <c r="J25" s="11"/>
      <c r="K25" s="109"/>
    </row>
    <row r="26" spans="1:11" ht="43.5" x14ac:dyDescent="0.35">
      <c r="A26" s="51" t="s">
        <v>995</v>
      </c>
      <c r="B26" s="12" t="s">
        <v>991</v>
      </c>
      <c r="C26" s="11" t="s">
        <v>997</v>
      </c>
      <c r="D26" s="12" t="s">
        <v>21</v>
      </c>
      <c r="E26" s="12"/>
      <c r="F26" s="107"/>
      <c r="G26" s="108"/>
      <c r="H26" s="11"/>
      <c r="I26" s="109"/>
      <c r="J26" s="11"/>
      <c r="K26" s="109"/>
    </row>
    <row r="27" spans="1:11" x14ac:dyDescent="0.35">
      <c r="A27" s="51"/>
      <c r="B27" s="12"/>
      <c r="C27" s="11"/>
      <c r="D27" s="12"/>
      <c r="E27" s="12"/>
      <c r="F27" s="107"/>
      <c r="G27" s="108"/>
      <c r="H27" s="11"/>
      <c r="I27" s="109"/>
      <c r="J27" s="11"/>
      <c r="K27" s="109"/>
    </row>
    <row r="28" spans="1:11" x14ac:dyDescent="0.35">
      <c r="A28" s="51"/>
      <c r="B28" s="12"/>
      <c r="C28" s="11"/>
      <c r="D28" s="12"/>
      <c r="E28" s="12"/>
      <c r="F28" s="107"/>
      <c r="G28" s="108"/>
      <c r="H28" s="11"/>
      <c r="I28" s="109"/>
      <c r="J28" s="11"/>
      <c r="K28" s="109"/>
    </row>
    <row r="29" spans="1:11" x14ac:dyDescent="0.35">
      <c r="A29" s="51"/>
      <c r="B29" s="12"/>
      <c r="C29" s="11"/>
      <c r="D29" s="12"/>
      <c r="E29" s="12"/>
      <c r="F29" s="107"/>
      <c r="G29" s="108"/>
      <c r="H29" s="11"/>
      <c r="I29" s="109"/>
      <c r="J29" s="11"/>
      <c r="K29" s="109"/>
    </row>
    <row r="30" spans="1:11" x14ac:dyDescent="0.35">
      <c r="A30" s="51"/>
      <c r="B30" s="12"/>
      <c r="C30" s="11"/>
      <c r="D30" s="12"/>
      <c r="E30" s="12"/>
      <c r="F30" s="107"/>
      <c r="G30" s="108"/>
      <c r="H30" s="11"/>
      <c r="I30" s="109"/>
      <c r="J30" s="11"/>
      <c r="K30" s="109"/>
    </row>
    <row r="31" spans="1:11" x14ac:dyDescent="0.35">
      <c r="A31" s="51"/>
      <c r="B31" s="12"/>
      <c r="C31" s="11"/>
      <c r="D31" s="12"/>
      <c r="E31" s="12"/>
      <c r="F31" s="107"/>
      <c r="G31" s="108"/>
      <c r="H31" s="11"/>
      <c r="I31" s="109"/>
      <c r="J31" s="11"/>
      <c r="K31" s="109"/>
    </row>
    <row r="32" spans="1:11" x14ac:dyDescent="0.35">
      <c r="A32" s="51"/>
      <c r="B32" s="12"/>
      <c r="C32" s="11"/>
      <c r="D32" s="12"/>
      <c r="E32" s="12"/>
      <c r="F32" s="107"/>
      <c r="G32" s="108"/>
      <c r="H32" s="11"/>
      <c r="I32" s="109"/>
      <c r="J32" s="11"/>
      <c r="K32" s="109"/>
    </row>
    <row r="33" spans="1:11" x14ac:dyDescent="0.35">
      <c r="A33" s="51"/>
      <c r="B33" s="12"/>
      <c r="C33" s="11"/>
      <c r="D33" s="12"/>
      <c r="E33" s="12"/>
      <c r="F33" s="107"/>
      <c r="G33" s="108"/>
      <c r="H33" s="11"/>
      <c r="I33" s="109"/>
      <c r="J33" s="11"/>
      <c r="K33" s="109"/>
    </row>
    <row r="34" spans="1:11" x14ac:dyDescent="0.35">
      <c r="A34" s="51"/>
      <c r="B34" s="12"/>
      <c r="C34" s="11"/>
      <c r="D34" s="12"/>
      <c r="E34" s="12"/>
      <c r="F34" s="107"/>
      <c r="G34" s="108"/>
      <c r="H34" s="11"/>
      <c r="I34" s="109"/>
      <c r="J34" s="11"/>
      <c r="K34" s="109"/>
    </row>
    <row r="35" spans="1:11" x14ac:dyDescent="0.35">
      <c r="A35" s="51"/>
      <c r="B35" s="12"/>
      <c r="C35" s="11"/>
      <c r="D35" s="12"/>
      <c r="E35" s="12"/>
      <c r="F35" s="107"/>
      <c r="G35" s="108"/>
      <c r="H35" s="11"/>
      <c r="I35" s="109"/>
      <c r="J35" s="11"/>
      <c r="K35" s="109"/>
    </row>
    <row r="36" spans="1:11" x14ac:dyDescent="0.35">
      <c r="A36" s="51"/>
      <c r="B36" s="12"/>
      <c r="C36" s="11"/>
      <c r="D36" s="12"/>
      <c r="E36" s="12"/>
      <c r="F36" s="107"/>
      <c r="G36" s="108"/>
      <c r="H36" s="11"/>
      <c r="I36" s="109"/>
      <c r="J36" s="11"/>
      <c r="K36" s="109"/>
    </row>
    <row r="37" spans="1:11" x14ac:dyDescent="0.35">
      <c r="A37" s="51"/>
      <c r="B37" s="12"/>
      <c r="C37" s="11"/>
      <c r="D37" s="12"/>
      <c r="E37" s="12"/>
      <c r="F37" s="107"/>
      <c r="G37" s="108"/>
      <c r="H37" s="11"/>
      <c r="I37" s="109"/>
      <c r="J37" s="11"/>
      <c r="K37" s="109"/>
    </row>
    <row r="38" spans="1:11" x14ac:dyDescent="0.35">
      <c r="A38" s="51"/>
      <c r="B38" s="12"/>
      <c r="C38" s="11"/>
      <c r="D38" s="12"/>
      <c r="E38" s="12"/>
      <c r="F38" s="107"/>
      <c r="G38" s="108"/>
      <c r="H38" s="11"/>
      <c r="I38" s="109"/>
      <c r="J38" s="11"/>
      <c r="K38" s="109"/>
    </row>
    <row r="39" spans="1:11" x14ac:dyDescent="0.35">
      <c r="A39" s="51"/>
      <c r="B39" s="12"/>
      <c r="C39" s="11"/>
      <c r="D39" s="12"/>
      <c r="E39" s="12"/>
      <c r="F39" s="107"/>
      <c r="G39" s="108"/>
      <c r="H39" s="11"/>
      <c r="I39" s="109"/>
      <c r="J39" s="11"/>
      <c r="K39" s="109"/>
    </row>
  </sheetData>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7451-7114-4417-8B6D-E4845CF145E8}">
  <sheetPr codeName="Hoja4">
    <tabColor theme="9" tint="-0.249977111117893"/>
  </sheetPr>
  <dimension ref="A1:E95"/>
  <sheetViews>
    <sheetView topLeftCell="B38" workbookViewId="0">
      <selection activeCell="D47" sqref="D47"/>
    </sheetView>
  </sheetViews>
  <sheetFormatPr baseColWidth="10" defaultRowHeight="14.5" x14ac:dyDescent="0.35"/>
  <cols>
    <col min="1" max="2" width="10.90625" style="11"/>
    <col min="3" max="3" width="24.26953125" style="11" customWidth="1"/>
    <col min="4" max="4" width="99.36328125" style="12" customWidth="1"/>
    <col min="5" max="16384" width="10.90625" style="11"/>
  </cols>
  <sheetData>
    <row r="1" spans="1:5" x14ac:dyDescent="0.35">
      <c r="A1" s="11" t="s">
        <v>711</v>
      </c>
      <c r="B1" s="11" t="s">
        <v>415</v>
      </c>
      <c r="C1" s="11" t="s">
        <v>828</v>
      </c>
      <c r="D1" s="12" t="s">
        <v>55</v>
      </c>
      <c r="E1" s="11" t="s">
        <v>56</v>
      </c>
    </row>
    <row r="2" spans="1:5" s="51" customFormat="1" ht="87" x14ac:dyDescent="0.35">
      <c r="A2" s="51" t="str">
        <f>E2</f>
        <v>R001</v>
      </c>
      <c r="B2" s="51" t="str">
        <f>SubProcesoEtapas!B2</f>
        <v>E01</v>
      </c>
      <c r="C2" s="52" t="s">
        <v>13</v>
      </c>
      <c r="D2" s="52" t="s">
        <v>412</v>
      </c>
      <c r="E2" s="51" t="str">
        <f>MID(D2,2,4)</f>
        <v>R001</v>
      </c>
    </row>
    <row r="3" spans="1:5" ht="29" x14ac:dyDescent="0.35">
      <c r="A3" s="51" t="str">
        <f t="shared" ref="A3:A67" si="0">E3</f>
        <v>R002</v>
      </c>
      <c r="B3" s="11" t="s">
        <v>37</v>
      </c>
      <c r="C3" s="11" t="s">
        <v>5</v>
      </c>
      <c r="D3" s="12" t="s">
        <v>6</v>
      </c>
      <c r="E3" s="51" t="str">
        <f t="shared" ref="E3:E65" si="1">MID(D3,2,4)</f>
        <v>R002</v>
      </c>
    </row>
    <row r="4" spans="1:5" ht="29" x14ac:dyDescent="0.35">
      <c r="A4" s="51" t="str">
        <f t="shared" si="0"/>
        <v>R003</v>
      </c>
      <c r="B4" s="11" t="s">
        <v>37</v>
      </c>
      <c r="C4" s="11" t="s">
        <v>5</v>
      </c>
      <c r="D4" s="12" t="s">
        <v>7</v>
      </c>
      <c r="E4" s="51" t="str">
        <f t="shared" si="1"/>
        <v>R003</v>
      </c>
    </row>
    <row r="5" spans="1:5" x14ac:dyDescent="0.35">
      <c r="A5" s="51" t="str">
        <f t="shared" si="0"/>
        <v>R004</v>
      </c>
      <c r="B5" s="11" t="s">
        <v>38</v>
      </c>
      <c r="C5" s="11" t="s">
        <v>8</v>
      </c>
      <c r="D5" s="12" t="s">
        <v>9</v>
      </c>
      <c r="E5" s="51" t="str">
        <f t="shared" si="1"/>
        <v>R004</v>
      </c>
    </row>
    <row r="6" spans="1:5" ht="29" x14ac:dyDescent="0.35">
      <c r="A6" s="51" t="str">
        <f t="shared" si="0"/>
        <v>R005</v>
      </c>
      <c r="B6" s="11" t="s">
        <v>38</v>
      </c>
      <c r="C6" s="11" t="s">
        <v>8</v>
      </c>
      <c r="D6" s="12" t="s">
        <v>10</v>
      </c>
      <c r="E6" s="51" t="str">
        <f t="shared" si="1"/>
        <v>R005</v>
      </c>
    </row>
    <row r="7" spans="1:5" s="60" customFormat="1" ht="29" x14ac:dyDescent="0.35">
      <c r="A7" s="51" t="str">
        <f t="shared" si="0"/>
        <v>R006</v>
      </c>
      <c r="B7" s="51" t="str">
        <f>SubProcesoEtapas!B7</f>
        <v>E06</v>
      </c>
      <c r="C7" s="52" t="s">
        <v>13</v>
      </c>
      <c r="D7" s="61" t="s">
        <v>714</v>
      </c>
      <c r="E7" s="62" t="str">
        <f t="shared" si="1"/>
        <v>R006</v>
      </c>
    </row>
    <row r="8" spans="1:5" ht="29" x14ac:dyDescent="0.35">
      <c r="A8" s="51" t="str">
        <f t="shared" si="0"/>
        <v>R007</v>
      </c>
      <c r="B8" s="11" t="s">
        <v>39</v>
      </c>
      <c r="C8" s="11" t="s">
        <v>14</v>
      </c>
      <c r="D8" s="12" t="s">
        <v>414</v>
      </c>
      <c r="E8" s="51" t="str">
        <f t="shared" si="1"/>
        <v>R007</v>
      </c>
    </row>
    <row r="9" spans="1:5" x14ac:dyDescent="0.35">
      <c r="A9" s="51" t="str">
        <f t="shared" si="0"/>
        <v>R008</v>
      </c>
      <c r="B9" s="11" t="s">
        <v>40</v>
      </c>
      <c r="C9" s="11" t="s">
        <v>33</v>
      </c>
      <c r="D9" s="12" t="s">
        <v>71</v>
      </c>
      <c r="E9" s="51" t="str">
        <f t="shared" si="1"/>
        <v>R008</v>
      </c>
    </row>
    <row r="10" spans="1:5" x14ac:dyDescent="0.35">
      <c r="A10" s="51" t="str">
        <f t="shared" si="0"/>
        <v>R009</v>
      </c>
      <c r="B10" s="11" t="s">
        <v>40</v>
      </c>
      <c r="C10" s="11" t="s">
        <v>33</v>
      </c>
      <c r="D10" s="12" t="s">
        <v>72</v>
      </c>
      <c r="E10" s="51" t="str">
        <f t="shared" si="1"/>
        <v>R009</v>
      </c>
    </row>
    <row r="11" spans="1:5" x14ac:dyDescent="0.35">
      <c r="A11" s="51" t="str">
        <f>E11</f>
        <v>R089</v>
      </c>
      <c r="B11" s="11" t="s">
        <v>40</v>
      </c>
      <c r="C11" s="11" t="s">
        <v>33</v>
      </c>
      <c r="D11" s="12" t="s">
        <v>885</v>
      </c>
      <c r="E11" s="51" t="s">
        <v>579</v>
      </c>
    </row>
    <row r="12" spans="1:5" x14ac:dyDescent="0.35">
      <c r="A12" s="51" t="str">
        <f t="shared" si="0"/>
        <v>R090</v>
      </c>
      <c r="B12" s="11" t="s">
        <v>40</v>
      </c>
      <c r="C12" s="11" t="s">
        <v>33</v>
      </c>
      <c r="D12" s="12" t="s">
        <v>886</v>
      </c>
      <c r="E12" s="51" t="str">
        <f t="shared" si="1"/>
        <v>R090</v>
      </c>
    </row>
    <row r="13" spans="1:5" x14ac:dyDescent="0.35">
      <c r="A13" s="51" t="str">
        <f t="shared" si="0"/>
        <v>R010</v>
      </c>
      <c r="B13" s="11" t="s">
        <v>41</v>
      </c>
      <c r="C13" s="11" t="s">
        <v>34</v>
      </c>
      <c r="D13" s="12" t="s">
        <v>81</v>
      </c>
      <c r="E13" s="51" t="str">
        <f t="shared" si="1"/>
        <v>R010</v>
      </c>
    </row>
    <row r="14" spans="1:5" x14ac:dyDescent="0.35">
      <c r="A14" s="51" t="str">
        <f t="shared" si="0"/>
        <v>R011</v>
      </c>
      <c r="B14" s="11" t="s">
        <v>41</v>
      </c>
      <c r="C14" s="11" t="s">
        <v>34</v>
      </c>
      <c r="D14" s="12" t="s">
        <v>82</v>
      </c>
      <c r="E14" s="51" t="str">
        <f t="shared" si="1"/>
        <v>R011</v>
      </c>
    </row>
    <row r="15" spans="1:5" x14ac:dyDescent="0.35">
      <c r="A15" s="51" t="str">
        <f t="shared" si="0"/>
        <v>R012</v>
      </c>
      <c r="B15" s="11" t="s">
        <v>41</v>
      </c>
      <c r="C15" s="11" t="s">
        <v>34</v>
      </c>
      <c r="D15" s="12" t="s">
        <v>83</v>
      </c>
      <c r="E15" s="51" t="str">
        <f t="shared" si="1"/>
        <v>R012</v>
      </c>
    </row>
    <row r="16" spans="1:5" x14ac:dyDescent="0.35">
      <c r="A16" s="51" t="str">
        <f t="shared" si="0"/>
        <v>R013</v>
      </c>
      <c r="B16" s="11" t="s">
        <v>41</v>
      </c>
      <c r="C16" s="11" t="s">
        <v>34</v>
      </c>
      <c r="D16" s="12" t="s">
        <v>84</v>
      </c>
      <c r="E16" s="51" t="str">
        <f t="shared" si="1"/>
        <v>R013</v>
      </c>
    </row>
    <row r="17" spans="1:5" x14ac:dyDescent="0.35">
      <c r="A17" s="51" t="str">
        <f t="shared" si="0"/>
        <v>R014</v>
      </c>
      <c r="B17" s="11" t="s">
        <v>41</v>
      </c>
      <c r="C17" s="11" t="s">
        <v>34</v>
      </c>
      <c r="D17" s="12" t="s">
        <v>85</v>
      </c>
      <c r="E17" s="51" t="str">
        <f t="shared" si="1"/>
        <v>R014</v>
      </c>
    </row>
    <row r="18" spans="1:5" x14ac:dyDescent="0.35">
      <c r="A18" s="51" t="str">
        <f t="shared" si="0"/>
        <v>R015</v>
      </c>
      <c r="B18" s="11" t="s">
        <v>41</v>
      </c>
      <c r="C18" s="11" t="s">
        <v>34</v>
      </c>
      <c r="D18" s="12" t="s">
        <v>86</v>
      </c>
      <c r="E18" s="51" t="str">
        <f t="shared" si="1"/>
        <v>R015</v>
      </c>
    </row>
    <row r="19" spans="1:5" x14ac:dyDescent="0.35">
      <c r="A19" s="51" t="str">
        <f t="shared" si="0"/>
        <v>R016</v>
      </c>
      <c r="B19" s="11" t="s">
        <v>41</v>
      </c>
      <c r="C19" s="11" t="s">
        <v>34</v>
      </c>
      <c r="D19" s="12" t="s">
        <v>87</v>
      </c>
      <c r="E19" s="51" t="str">
        <f t="shared" si="1"/>
        <v>R016</v>
      </c>
    </row>
    <row r="20" spans="1:5" ht="29" x14ac:dyDescent="0.35">
      <c r="A20" s="51" t="str">
        <f t="shared" si="0"/>
        <v>R017</v>
      </c>
      <c r="B20" s="11" t="s">
        <v>41</v>
      </c>
      <c r="C20" s="11" t="s">
        <v>34</v>
      </c>
      <c r="D20" s="12" t="s">
        <v>88</v>
      </c>
      <c r="E20" s="51" t="str">
        <f t="shared" si="1"/>
        <v>R017</v>
      </c>
    </row>
    <row r="21" spans="1:5" x14ac:dyDescent="0.35">
      <c r="A21" s="51" t="str">
        <f t="shared" si="0"/>
        <v>R018</v>
      </c>
      <c r="B21" s="11" t="s">
        <v>41</v>
      </c>
      <c r="C21" s="11" t="s">
        <v>34</v>
      </c>
      <c r="D21" s="12" t="s">
        <v>89</v>
      </c>
      <c r="E21" s="51" t="str">
        <f t="shared" si="1"/>
        <v>R018</v>
      </c>
    </row>
    <row r="22" spans="1:5" x14ac:dyDescent="0.35">
      <c r="A22" s="51" t="str">
        <f t="shared" si="0"/>
        <v>R019</v>
      </c>
      <c r="B22" s="11" t="s">
        <v>41</v>
      </c>
      <c r="C22" s="11" t="s">
        <v>34</v>
      </c>
      <c r="D22" s="12" t="s">
        <v>90</v>
      </c>
      <c r="E22" s="51" t="str">
        <f t="shared" si="1"/>
        <v>R019</v>
      </c>
    </row>
    <row r="23" spans="1:5" x14ac:dyDescent="0.35">
      <c r="A23" s="51" t="str">
        <f t="shared" si="0"/>
        <v>R020</v>
      </c>
      <c r="B23" s="11" t="s">
        <v>41</v>
      </c>
      <c r="C23" s="11" t="s">
        <v>34</v>
      </c>
      <c r="D23" s="12" t="s">
        <v>91</v>
      </c>
      <c r="E23" s="51" t="str">
        <f t="shared" si="1"/>
        <v>R020</v>
      </c>
    </row>
    <row r="24" spans="1:5" ht="29" x14ac:dyDescent="0.35">
      <c r="A24" s="51" t="str">
        <f t="shared" si="0"/>
        <v>R021</v>
      </c>
      <c r="B24" s="11" t="s">
        <v>41</v>
      </c>
      <c r="C24" s="11" t="s">
        <v>34</v>
      </c>
      <c r="D24" s="12" t="s">
        <v>92</v>
      </c>
      <c r="E24" s="51" t="str">
        <f t="shared" si="1"/>
        <v>R021</v>
      </c>
    </row>
    <row r="25" spans="1:5" x14ac:dyDescent="0.35">
      <c r="A25" s="51" t="str">
        <f t="shared" si="0"/>
        <v>R022</v>
      </c>
      <c r="B25" s="11" t="s">
        <v>42</v>
      </c>
      <c r="C25" s="11" t="s">
        <v>19</v>
      </c>
      <c r="D25" s="12" t="s">
        <v>97</v>
      </c>
      <c r="E25" s="51" t="str">
        <f t="shared" si="1"/>
        <v>R022</v>
      </c>
    </row>
    <row r="26" spans="1:5" x14ac:dyDescent="0.35">
      <c r="A26" s="51" t="str">
        <f t="shared" si="0"/>
        <v>R023</v>
      </c>
      <c r="B26" s="11" t="s">
        <v>42</v>
      </c>
      <c r="C26" s="11" t="s">
        <v>19</v>
      </c>
      <c r="D26" s="12" t="s">
        <v>98</v>
      </c>
      <c r="E26" s="51" t="str">
        <f t="shared" si="1"/>
        <v>R023</v>
      </c>
    </row>
    <row r="27" spans="1:5" ht="29" x14ac:dyDescent="0.35">
      <c r="A27" s="51" t="str">
        <f>E27</f>
        <v>R025</v>
      </c>
      <c r="B27" s="11" t="s">
        <v>42</v>
      </c>
      <c r="C27" s="11" t="s">
        <v>19</v>
      </c>
      <c r="D27" s="12" t="s">
        <v>100</v>
      </c>
      <c r="E27" s="51" t="s">
        <v>572</v>
      </c>
    </row>
    <row r="28" spans="1:5" x14ac:dyDescent="0.35">
      <c r="A28" s="51" t="str">
        <f t="shared" si="0"/>
        <v>R026</v>
      </c>
      <c r="B28" s="11" t="s">
        <v>43</v>
      </c>
      <c r="C28" s="11" t="s">
        <v>35</v>
      </c>
      <c r="D28" s="12" t="s">
        <v>101</v>
      </c>
      <c r="E28" s="51" t="str">
        <f t="shared" si="1"/>
        <v>R026</v>
      </c>
    </row>
    <row r="29" spans="1:5" x14ac:dyDescent="0.35">
      <c r="A29" s="51" t="str">
        <f t="shared" si="0"/>
        <v>R027</v>
      </c>
      <c r="B29" s="11" t="s">
        <v>43</v>
      </c>
      <c r="C29" s="11" t="s">
        <v>35</v>
      </c>
      <c r="D29" s="12" t="s">
        <v>102</v>
      </c>
      <c r="E29" s="51" t="str">
        <f t="shared" si="1"/>
        <v>R027</v>
      </c>
    </row>
    <row r="30" spans="1:5" x14ac:dyDescent="0.35">
      <c r="A30" s="51" t="str">
        <f t="shared" si="0"/>
        <v>R028</v>
      </c>
      <c r="B30" s="11" t="s">
        <v>44</v>
      </c>
      <c r="C30" s="11" t="s">
        <v>21</v>
      </c>
      <c r="D30" s="12" t="s">
        <v>105</v>
      </c>
      <c r="E30" s="51" t="str">
        <f t="shared" si="1"/>
        <v>R028</v>
      </c>
    </row>
    <row r="31" spans="1:5" x14ac:dyDescent="0.35">
      <c r="A31" s="51" t="str">
        <f t="shared" si="0"/>
        <v>R029</v>
      </c>
      <c r="B31" s="11" t="s">
        <v>44</v>
      </c>
      <c r="C31" s="11" t="s">
        <v>21</v>
      </c>
      <c r="D31" s="12" t="s">
        <v>106</v>
      </c>
      <c r="E31" s="51" t="str">
        <f t="shared" si="1"/>
        <v>R029</v>
      </c>
    </row>
    <row r="32" spans="1:5" x14ac:dyDescent="0.35">
      <c r="A32" s="51" t="str">
        <f t="shared" si="0"/>
        <v>R030</v>
      </c>
      <c r="B32" s="11" t="s">
        <v>45</v>
      </c>
      <c r="C32" s="11" t="s">
        <v>22</v>
      </c>
      <c r="D32" s="12" t="s">
        <v>109</v>
      </c>
      <c r="E32" s="51" t="str">
        <f t="shared" si="1"/>
        <v>R030</v>
      </c>
    </row>
    <row r="33" spans="1:5" x14ac:dyDescent="0.35">
      <c r="A33" s="51" t="str">
        <f t="shared" si="0"/>
        <v>R031</v>
      </c>
      <c r="B33" s="11" t="s">
        <v>45</v>
      </c>
      <c r="C33" s="11" t="s">
        <v>22</v>
      </c>
      <c r="D33" s="12" t="s">
        <v>110</v>
      </c>
      <c r="E33" s="51" t="str">
        <f t="shared" si="1"/>
        <v>R031</v>
      </c>
    </row>
    <row r="34" spans="1:5" x14ac:dyDescent="0.35">
      <c r="A34" s="51" t="str">
        <f t="shared" si="0"/>
        <v>R032</v>
      </c>
      <c r="B34" s="11" t="s">
        <v>45</v>
      </c>
      <c r="C34" s="11" t="s">
        <v>22</v>
      </c>
      <c r="D34" s="12" t="s">
        <v>111</v>
      </c>
      <c r="E34" s="51" t="str">
        <f t="shared" si="1"/>
        <v>R032</v>
      </c>
    </row>
    <row r="35" spans="1:5" x14ac:dyDescent="0.35">
      <c r="A35" s="51" t="str">
        <f t="shared" si="0"/>
        <v>R033</v>
      </c>
      <c r="B35" s="11" t="s">
        <v>45</v>
      </c>
      <c r="C35" s="11" t="s">
        <v>22</v>
      </c>
      <c r="D35" s="12" t="s">
        <v>112</v>
      </c>
      <c r="E35" s="51" t="str">
        <f t="shared" si="1"/>
        <v>R033</v>
      </c>
    </row>
    <row r="36" spans="1:5" x14ac:dyDescent="0.35">
      <c r="A36" s="51" t="str">
        <f t="shared" si="0"/>
        <v>R034</v>
      </c>
      <c r="B36" s="11" t="s">
        <v>45</v>
      </c>
      <c r="C36" s="11" t="s">
        <v>22</v>
      </c>
      <c r="D36" s="12" t="s">
        <v>113</v>
      </c>
      <c r="E36" s="51" t="str">
        <f t="shared" si="1"/>
        <v>R034</v>
      </c>
    </row>
    <row r="37" spans="1:5" x14ac:dyDescent="0.35">
      <c r="A37" s="51" t="str">
        <f t="shared" si="0"/>
        <v>R035</v>
      </c>
      <c r="B37" s="11" t="s">
        <v>46</v>
      </c>
      <c r="C37" s="11" t="s">
        <v>23</v>
      </c>
      <c r="D37" s="12" t="s">
        <v>116</v>
      </c>
      <c r="E37" s="51" t="str">
        <f t="shared" si="1"/>
        <v>R035</v>
      </c>
    </row>
    <row r="38" spans="1:5" x14ac:dyDescent="0.35">
      <c r="A38" s="51" t="str">
        <f t="shared" si="0"/>
        <v>R036</v>
      </c>
      <c r="B38" s="11" t="s">
        <v>46</v>
      </c>
      <c r="C38" s="11" t="s">
        <v>23</v>
      </c>
      <c r="D38" s="12" t="s">
        <v>117</v>
      </c>
      <c r="E38" s="51" t="str">
        <f t="shared" si="1"/>
        <v>R036</v>
      </c>
    </row>
    <row r="39" spans="1:5" x14ac:dyDescent="0.35">
      <c r="A39" s="51" t="str">
        <f t="shared" si="0"/>
        <v>R037</v>
      </c>
      <c r="B39" s="11" t="s">
        <v>46</v>
      </c>
      <c r="C39" s="11" t="s">
        <v>23</v>
      </c>
      <c r="D39" s="12" t="s">
        <v>118</v>
      </c>
      <c r="E39" s="51" t="str">
        <f t="shared" si="1"/>
        <v>R037</v>
      </c>
    </row>
    <row r="40" spans="1:5" x14ac:dyDescent="0.35">
      <c r="A40" s="51" t="str">
        <f t="shared" si="0"/>
        <v>R038</v>
      </c>
      <c r="B40" s="11" t="s">
        <v>46</v>
      </c>
      <c r="C40" s="11" t="s">
        <v>23</v>
      </c>
      <c r="D40" s="12" t="s">
        <v>119</v>
      </c>
      <c r="E40" s="51" t="str">
        <f t="shared" si="1"/>
        <v>R038</v>
      </c>
    </row>
    <row r="41" spans="1:5" x14ac:dyDescent="0.35">
      <c r="A41" s="51" t="str">
        <f t="shared" si="0"/>
        <v>R040</v>
      </c>
      <c r="B41" s="11" t="s">
        <v>47</v>
      </c>
      <c r="C41" s="11" t="s">
        <v>24</v>
      </c>
      <c r="D41" s="12" t="s">
        <v>122</v>
      </c>
      <c r="E41" s="51" t="str">
        <f t="shared" si="1"/>
        <v>R040</v>
      </c>
    </row>
    <row r="42" spans="1:5" x14ac:dyDescent="0.35">
      <c r="A42" s="51" t="str">
        <f t="shared" si="0"/>
        <v>R041</v>
      </c>
      <c r="B42" s="11" t="s">
        <v>47</v>
      </c>
      <c r="C42" s="11" t="s">
        <v>24</v>
      </c>
      <c r="D42" s="12" t="s">
        <v>123</v>
      </c>
      <c r="E42" s="51" t="str">
        <f t="shared" si="1"/>
        <v>R041</v>
      </c>
    </row>
    <row r="43" spans="1:5" x14ac:dyDescent="0.35">
      <c r="A43" s="51" t="str">
        <f t="shared" si="0"/>
        <v>R042</v>
      </c>
      <c r="B43" s="11" t="s">
        <v>47</v>
      </c>
      <c r="C43" s="11" t="s">
        <v>24</v>
      </c>
      <c r="D43" s="12" t="s">
        <v>124</v>
      </c>
      <c r="E43" s="51" t="str">
        <f t="shared" si="1"/>
        <v>R042</v>
      </c>
    </row>
    <row r="44" spans="1:5" x14ac:dyDescent="0.35">
      <c r="A44" s="51" t="str">
        <f t="shared" si="0"/>
        <v>R043</v>
      </c>
      <c r="B44" s="11" t="s">
        <v>47</v>
      </c>
      <c r="C44" s="11" t="s">
        <v>24</v>
      </c>
      <c r="D44" s="12" t="s">
        <v>125</v>
      </c>
      <c r="E44" s="51" t="str">
        <f t="shared" si="1"/>
        <v>R043</v>
      </c>
    </row>
    <row r="45" spans="1:5" x14ac:dyDescent="0.35">
      <c r="A45" s="51" t="str">
        <f t="shared" si="0"/>
        <v>R044</v>
      </c>
      <c r="B45" s="11" t="s">
        <v>47</v>
      </c>
      <c r="C45" s="11" t="s">
        <v>24</v>
      </c>
      <c r="D45" s="12" t="s">
        <v>126</v>
      </c>
      <c r="E45" s="51" t="str">
        <f t="shared" si="1"/>
        <v>R044</v>
      </c>
    </row>
    <row r="46" spans="1:5" x14ac:dyDescent="0.35">
      <c r="A46" s="51" t="str">
        <f t="shared" si="0"/>
        <v>R045</v>
      </c>
      <c r="B46" s="11" t="s">
        <v>47</v>
      </c>
      <c r="C46" s="11" t="s">
        <v>24</v>
      </c>
      <c r="D46" s="12" t="s">
        <v>127</v>
      </c>
      <c r="E46" s="51" t="str">
        <f t="shared" si="1"/>
        <v>R045</v>
      </c>
    </row>
    <row r="47" spans="1:5" x14ac:dyDescent="0.35">
      <c r="A47" s="51" t="str">
        <f t="shared" si="0"/>
        <v>R046</v>
      </c>
      <c r="B47" s="11" t="s">
        <v>47</v>
      </c>
      <c r="C47" s="11" t="s">
        <v>24</v>
      </c>
      <c r="D47" s="12" t="s">
        <v>128</v>
      </c>
      <c r="E47" s="51" t="str">
        <f t="shared" si="1"/>
        <v>R046</v>
      </c>
    </row>
    <row r="48" spans="1:5" x14ac:dyDescent="0.35">
      <c r="A48" s="110" t="str">
        <f t="shared" si="0"/>
        <v>R047</v>
      </c>
      <c r="B48" s="11" t="s">
        <v>47</v>
      </c>
      <c r="C48" s="11" t="s">
        <v>24</v>
      </c>
      <c r="D48" s="12" t="s">
        <v>129</v>
      </c>
      <c r="E48" s="51" t="str">
        <f t="shared" si="1"/>
        <v>R047</v>
      </c>
    </row>
    <row r="49" spans="1:5" x14ac:dyDescent="0.35">
      <c r="A49" s="51" t="str">
        <f t="shared" si="0"/>
        <v>R048</v>
      </c>
      <c r="B49" s="11" t="s">
        <v>47</v>
      </c>
      <c r="C49" s="11" t="s">
        <v>24</v>
      </c>
      <c r="D49" s="12" t="s">
        <v>130</v>
      </c>
      <c r="E49" s="51" t="str">
        <f t="shared" si="1"/>
        <v>R048</v>
      </c>
    </row>
    <row r="50" spans="1:5" x14ac:dyDescent="0.35">
      <c r="A50" s="110" t="str">
        <f t="shared" si="0"/>
        <v>R049</v>
      </c>
      <c r="B50" s="11" t="s">
        <v>47</v>
      </c>
      <c r="C50" s="11" t="s">
        <v>24</v>
      </c>
      <c r="D50" s="12" t="s">
        <v>131</v>
      </c>
      <c r="E50" s="51" t="str">
        <f t="shared" si="1"/>
        <v>R049</v>
      </c>
    </row>
    <row r="51" spans="1:5" x14ac:dyDescent="0.35">
      <c r="A51" s="51" t="str">
        <f t="shared" si="0"/>
        <v>R091</v>
      </c>
      <c r="B51" s="11" t="s">
        <v>47</v>
      </c>
      <c r="C51" s="11" t="s">
        <v>24</v>
      </c>
      <c r="D51" s="12" t="s">
        <v>530</v>
      </c>
      <c r="E51" s="51" t="s">
        <v>580</v>
      </c>
    </row>
    <row r="52" spans="1:5" x14ac:dyDescent="0.35">
      <c r="A52" s="51" t="str">
        <f t="shared" si="0"/>
        <v>R050</v>
      </c>
      <c r="B52" s="11" t="s">
        <v>48</v>
      </c>
      <c r="C52" s="11" t="s">
        <v>25</v>
      </c>
      <c r="D52" s="12" t="s">
        <v>134</v>
      </c>
      <c r="E52" s="51" t="str">
        <f t="shared" si="1"/>
        <v>R050</v>
      </c>
    </row>
    <row r="53" spans="1:5" x14ac:dyDescent="0.35">
      <c r="A53" s="51" t="str">
        <f t="shared" si="0"/>
        <v>R051</v>
      </c>
      <c r="B53" s="11" t="s">
        <v>48</v>
      </c>
      <c r="C53" s="11" t="s">
        <v>25</v>
      </c>
      <c r="D53" s="12" t="s">
        <v>135</v>
      </c>
      <c r="E53" s="51" t="str">
        <f t="shared" si="1"/>
        <v>R051</v>
      </c>
    </row>
    <row r="54" spans="1:5" x14ac:dyDescent="0.35">
      <c r="A54" s="51" t="str">
        <f t="shared" si="0"/>
        <v>R052</v>
      </c>
      <c r="B54" s="11" t="s">
        <v>48</v>
      </c>
      <c r="C54" s="11" t="s">
        <v>25</v>
      </c>
      <c r="D54" s="12" t="s">
        <v>136</v>
      </c>
      <c r="E54" s="51" t="str">
        <f t="shared" si="1"/>
        <v>R052</v>
      </c>
    </row>
    <row r="55" spans="1:5" x14ac:dyDescent="0.35">
      <c r="A55" s="51" t="str">
        <f t="shared" si="0"/>
        <v>R053</v>
      </c>
      <c r="B55" s="11" t="s">
        <v>48</v>
      </c>
      <c r="C55" s="11" t="s">
        <v>25</v>
      </c>
      <c r="D55" s="12" t="s">
        <v>137</v>
      </c>
      <c r="E55" s="51" t="str">
        <f t="shared" si="1"/>
        <v>R053</v>
      </c>
    </row>
    <row r="56" spans="1:5" x14ac:dyDescent="0.35">
      <c r="A56" s="51" t="str">
        <f t="shared" si="0"/>
        <v>R054</v>
      </c>
      <c r="B56" s="11" t="s">
        <v>48</v>
      </c>
      <c r="C56" s="11" t="s">
        <v>25</v>
      </c>
      <c r="D56" s="12" t="s">
        <v>138</v>
      </c>
      <c r="E56" s="51" t="str">
        <f t="shared" si="1"/>
        <v>R054</v>
      </c>
    </row>
    <row r="57" spans="1:5" x14ac:dyDescent="0.35">
      <c r="A57" s="51" t="str">
        <f t="shared" si="0"/>
        <v>R055</v>
      </c>
      <c r="B57" s="11" t="s">
        <v>48</v>
      </c>
      <c r="C57" s="11" t="s">
        <v>25</v>
      </c>
      <c r="D57" s="12" t="s">
        <v>139</v>
      </c>
      <c r="E57" s="51" t="str">
        <f t="shared" si="1"/>
        <v>R055</v>
      </c>
    </row>
    <row r="58" spans="1:5" ht="29" x14ac:dyDescent="0.35">
      <c r="A58" s="51" t="str">
        <f t="shared" si="0"/>
        <v>R056</v>
      </c>
      <c r="B58" s="11" t="s">
        <v>48</v>
      </c>
      <c r="C58" s="11" t="s">
        <v>25</v>
      </c>
      <c r="D58" s="12" t="s">
        <v>140</v>
      </c>
      <c r="E58" s="51" t="str">
        <f t="shared" si="1"/>
        <v>R056</v>
      </c>
    </row>
    <row r="59" spans="1:5" x14ac:dyDescent="0.35">
      <c r="A59" s="51" t="str">
        <f t="shared" si="0"/>
        <v>R057</v>
      </c>
      <c r="B59" s="11" t="s">
        <v>48</v>
      </c>
      <c r="C59" s="11" t="s">
        <v>25</v>
      </c>
      <c r="D59" s="12" t="s">
        <v>141</v>
      </c>
      <c r="E59" s="51" t="str">
        <f t="shared" si="1"/>
        <v>R057</v>
      </c>
    </row>
    <row r="60" spans="1:5" x14ac:dyDescent="0.35">
      <c r="A60" s="51" t="str">
        <f t="shared" si="0"/>
        <v>R058</v>
      </c>
      <c r="B60" s="11" t="s">
        <v>48</v>
      </c>
      <c r="C60" s="11" t="s">
        <v>25</v>
      </c>
      <c r="D60" s="12" t="s">
        <v>142</v>
      </c>
      <c r="E60" s="51" t="str">
        <f t="shared" si="1"/>
        <v>R058</v>
      </c>
    </row>
    <row r="61" spans="1:5" x14ac:dyDescent="0.35">
      <c r="A61" s="51" t="str">
        <f t="shared" si="0"/>
        <v>R059</v>
      </c>
      <c r="B61" s="11" t="s">
        <v>48</v>
      </c>
      <c r="C61" s="11" t="s">
        <v>25</v>
      </c>
      <c r="D61" s="12" t="s">
        <v>143</v>
      </c>
      <c r="E61" s="51" t="str">
        <f t="shared" si="1"/>
        <v>R059</v>
      </c>
    </row>
    <row r="62" spans="1:5" x14ac:dyDescent="0.35">
      <c r="A62" s="51" t="str">
        <f t="shared" si="0"/>
        <v>R060</v>
      </c>
      <c r="B62" s="11" t="s">
        <v>48</v>
      </c>
      <c r="C62" s="11" t="s">
        <v>25</v>
      </c>
      <c r="D62" s="12" t="s">
        <v>144</v>
      </c>
      <c r="E62" s="51" t="str">
        <f t="shared" si="1"/>
        <v>R060</v>
      </c>
    </row>
    <row r="63" spans="1:5" x14ac:dyDescent="0.35">
      <c r="A63" s="51" t="str">
        <f t="shared" si="0"/>
        <v>R061</v>
      </c>
      <c r="B63" s="11" t="s">
        <v>48</v>
      </c>
      <c r="C63" s="11" t="s">
        <v>25</v>
      </c>
      <c r="D63" s="12" t="s">
        <v>145</v>
      </c>
      <c r="E63" s="51" t="str">
        <f t="shared" si="1"/>
        <v>R061</v>
      </c>
    </row>
    <row r="64" spans="1:5" x14ac:dyDescent="0.35">
      <c r="A64" s="51" t="str">
        <f t="shared" si="0"/>
        <v>R062</v>
      </c>
      <c r="B64" s="11" t="s">
        <v>48</v>
      </c>
      <c r="C64" s="11" t="s">
        <v>25</v>
      </c>
      <c r="D64" s="12" t="s">
        <v>146</v>
      </c>
      <c r="E64" s="51" t="str">
        <f t="shared" si="1"/>
        <v>R062</v>
      </c>
    </row>
    <row r="65" spans="1:5" s="60" customFormat="1" x14ac:dyDescent="0.35">
      <c r="A65" s="51" t="str">
        <f t="shared" si="0"/>
        <v>R092</v>
      </c>
      <c r="B65" s="77" t="s">
        <v>48</v>
      </c>
      <c r="C65" s="77" t="s">
        <v>25</v>
      </c>
      <c r="D65" s="77" t="s">
        <v>533</v>
      </c>
      <c r="E65" s="83" t="str">
        <f t="shared" si="1"/>
        <v>R092</v>
      </c>
    </row>
    <row r="66" spans="1:5" x14ac:dyDescent="0.35">
      <c r="A66" s="51" t="str">
        <f t="shared" si="0"/>
        <v>R063</v>
      </c>
      <c r="B66" s="11" t="s">
        <v>48</v>
      </c>
      <c r="C66" s="11" t="s">
        <v>25</v>
      </c>
      <c r="D66" s="12" t="s">
        <v>147</v>
      </c>
      <c r="E66" s="51" t="str">
        <f t="shared" ref="E66:E93" si="2">MID(D66,2,4)</f>
        <v>R063</v>
      </c>
    </row>
    <row r="67" spans="1:5" x14ac:dyDescent="0.35">
      <c r="A67" s="51" t="str">
        <f t="shared" si="0"/>
        <v>R064</v>
      </c>
      <c r="B67" s="11" t="s">
        <v>48</v>
      </c>
      <c r="C67" s="11" t="s">
        <v>25</v>
      </c>
      <c r="D67" s="12" t="s">
        <v>148</v>
      </c>
      <c r="E67" s="51" t="str">
        <f t="shared" si="2"/>
        <v>R064</v>
      </c>
    </row>
    <row r="68" spans="1:5" x14ac:dyDescent="0.35">
      <c r="A68" s="51" t="str">
        <f t="shared" ref="A68:A95" si="3">E68</f>
        <v>R065</v>
      </c>
      <c r="B68" s="11" t="s">
        <v>48</v>
      </c>
      <c r="C68" s="11" t="s">
        <v>25</v>
      </c>
      <c r="D68" s="12" t="s">
        <v>149</v>
      </c>
      <c r="E68" s="51" t="str">
        <f t="shared" si="2"/>
        <v>R065</v>
      </c>
    </row>
    <row r="69" spans="1:5" x14ac:dyDescent="0.35">
      <c r="A69" s="51" t="str">
        <f t="shared" si="3"/>
        <v>R029</v>
      </c>
      <c r="B69" s="11" t="s">
        <v>48</v>
      </c>
      <c r="C69" s="11" t="s">
        <v>25</v>
      </c>
      <c r="D69" s="12" t="s">
        <v>150</v>
      </c>
      <c r="E69" s="51" t="str">
        <f t="shared" si="2"/>
        <v>R029</v>
      </c>
    </row>
    <row r="70" spans="1:5" x14ac:dyDescent="0.35">
      <c r="A70" s="51" t="str">
        <f t="shared" si="3"/>
        <v>R066</v>
      </c>
      <c r="B70" s="58" t="s">
        <v>49</v>
      </c>
      <c r="C70" s="58" t="s">
        <v>26</v>
      </c>
      <c r="D70" s="12" t="s">
        <v>153</v>
      </c>
      <c r="E70" s="51" t="str">
        <f t="shared" si="2"/>
        <v>R066</v>
      </c>
    </row>
    <row r="71" spans="1:5" x14ac:dyDescent="0.35">
      <c r="A71" s="51" t="str">
        <f t="shared" si="3"/>
        <v>R094</v>
      </c>
      <c r="B71" s="84" t="s">
        <v>49</v>
      </c>
      <c r="C71" s="84" t="s">
        <v>26</v>
      </c>
      <c r="D71" s="85" t="s">
        <v>538</v>
      </c>
      <c r="E71" s="86" t="s">
        <v>582</v>
      </c>
    </row>
    <row r="72" spans="1:5" x14ac:dyDescent="0.35">
      <c r="A72" s="51" t="str">
        <f t="shared" si="3"/>
        <v>R067</v>
      </c>
      <c r="B72" s="58" t="s">
        <v>49</v>
      </c>
      <c r="C72" s="58" t="s">
        <v>26</v>
      </c>
      <c r="D72" s="12" t="s">
        <v>154</v>
      </c>
      <c r="E72" s="51" t="str">
        <f t="shared" si="2"/>
        <v>R067</v>
      </c>
    </row>
    <row r="73" spans="1:5" x14ac:dyDescent="0.35">
      <c r="A73" s="51" t="str">
        <f t="shared" si="3"/>
        <v>R068</v>
      </c>
      <c r="B73" s="58" t="s">
        <v>49</v>
      </c>
      <c r="C73" s="58" t="s">
        <v>26</v>
      </c>
      <c r="D73" s="12" t="s">
        <v>155</v>
      </c>
      <c r="E73" s="51" t="str">
        <f t="shared" si="2"/>
        <v>R068</v>
      </c>
    </row>
    <row r="74" spans="1:5" x14ac:dyDescent="0.35">
      <c r="A74" s="51" t="str">
        <f t="shared" si="3"/>
        <v>R069</v>
      </c>
      <c r="B74" s="58" t="s">
        <v>49</v>
      </c>
      <c r="C74" s="58" t="s">
        <v>26</v>
      </c>
      <c r="D74" s="12" t="s">
        <v>156</v>
      </c>
      <c r="E74" s="51" t="str">
        <f t="shared" si="2"/>
        <v>R069</v>
      </c>
    </row>
    <row r="75" spans="1:5" x14ac:dyDescent="0.35">
      <c r="A75" s="51" t="str">
        <f t="shared" si="3"/>
        <v>R070</v>
      </c>
      <c r="B75" s="58" t="s">
        <v>49</v>
      </c>
      <c r="C75" s="58" t="s">
        <v>26</v>
      </c>
      <c r="D75" s="12" t="s">
        <v>157</v>
      </c>
      <c r="E75" s="51" t="str">
        <f t="shared" si="2"/>
        <v>R070</v>
      </c>
    </row>
    <row r="76" spans="1:5" x14ac:dyDescent="0.35">
      <c r="A76" s="51" t="str">
        <f t="shared" si="3"/>
        <v>R071</v>
      </c>
      <c r="B76" s="11" t="s">
        <v>50</v>
      </c>
      <c r="C76" s="11" t="s">
        <v>27</v>
      </c>
      <c r="D76" s="12" t="s">
        <v>160</v>
      </c>
      <c r="E76" s="51" t="str">
        <f t="shared" si="2"/>
        <v>R071</v>
      </c>
    </row>
    <row r="77" spans="1:5" x14ac:dyDescent="0.35">
      <c r="A77" s="51" t="str">
        <f t="shared" si="3"/>
        <v>R072</v>
      </c>
      <c r="B77" s="11" t="s">
        <v>50</v>
      </c>
      <c r="C77" s="11" t="s">
        <v>27</v>
      </c>
      <c r="D77" s="12" t="s">
        <v>161</v>
      </c>
      <c r="E77" s="51" t="str">
        <f t="shared" si="2"/>
        <v>R072</v>
      </c>
    </row>
    <row r="78" spans="1:5" ht="29" x14ac:dyDescent="0.35">
      <c r="A78" s="51" t="str">
        <f t="shared" si="3"/>
        <v>R073</v>
      </c>
      <c r="B78" s="11" t="s">
        <v>50</v>
      </c>
      <c r="C78" s="11" t="s">
        <v>27</v>
      </c>
      <c r="D78" s="12" t="s">
        <v>162</v>
      </c>
      <c r="E78" s="51" t="str">
        <f t="shared" si="2"/>
        <v>R073</v>
      </c>
    </row>
    <row r="79" spans="1:5" x14ac:dyDescent="0.35">
      <c r="A79" s="51" t="str">
        <f t="shared" si="3"/>
        <v>R074</v>
      </c>
      <c r="B79" s="11" t="s">
        <v>50</v>
      </c>
      <c r="C79" s="11" t="s">
        <v>27</v>
      </c>
      <c r="D79" s="12" t="s">
        <v>163</v>
      </c>
      <c r="E79" s="51" t="str">
        <f t="shared" si="2"/>
        <v>R074</v>
      </c>
    </row>
    <row r="80" spans="1:5" x14ac:dyDescent="0.35">
      <c r="A80" s="51" t="str">
        <f t="shared" si="3"/>
        <v>R075</v>
      </c>
      <c r="B80" s="11" t="s">
        <v>50</v>
      </c>
      <c r="C80" s="11" t="s">
        <v>27</v>
      </c>
      <c r="D80" s="12" t="s">
        <v>164</v>
      </c>
      <c r="E80" s="51" t="str">
        <f t="shared" si="2"/>
        <v>R075</v>
      </c>
    </row>
    <row r="81" spans="1:5" x14ac:dyDescent="0.35">
      <c r="A81" s="51" t="str">
        <f t="shared" si="3"/>
        <v>R076</v>
      </c>
      <c r="B81" s="11" t="s">
        <v>50</v>
      </c>
      <c r="C81" s="11" t="s">
        <v>27</v>
      </c>
      <c r="D81" s="12" t="s">
        <v>165</v>
      </c>
      <c r="E81" s="51" t="str">
        <f t="shared" si="2"/>
        <v>R076</v>
      </c>
    </row>
    <row r="82" spans="1:5" x14ac:dyDescent="0.35">
      <c r="A82" s="51" t="str">
        <f t="shared" si="3"/>
        <v>R077</v>
      </c>
      <c r="B82" s="11" t="s">
        <v>50</v>
      </c>
      <c r="C82" s="11" t="s">
        <v>27</v>
      </c>
      <c r="D82" s="12" t="s">
        <v>166</v>
      </c>
      <c r="E82" s="51" t="str">
        <f t="shared" si="2"/>
        <v>R077</v>
      </c>
    </row>
    <row r="83" spans="1:5" x14ac:dyDescent="0.35">
      <c r="A83" s="51" t="str">
        <f t="shared" si="3"/>
        <v>R078</v>
      </c>
      <c r="B83" s="11" t="s">
        <v>50</v>
      </c>
      <c r="C83" s="11" t="s">
        <v>27</v>
      </c>
      <c r="D83" s="12" t="s">
        <v>167</v>
      </c>
      <c r="E83" s="51" t="str">
        <f t="shared" si="2"/>
        <v>R078</v>
      </c>
    </row>
    <row r="84" spans="1:5" x14ac:dyDescent="0.35">
      <c r="A84" s="51" t="str">
        <f t="shared" si="3"/>
        <v>R079</v>
      </c>
      <c r="B84" s="11" t="s">
        <v>51</v>
      </c>
      <c r="C84" s="11" t="s">
        <v>28</v>
      </c>
      <c r="D84" s="12" t="s">
        <v>171</v>
      </c>
      <c r="E84" s="51" t="str">
        <f t="shared" si="2"/>
        <v>R079</v>
      </c>
    </row>
    <row r="85" spans="1:5" x14ac:dyDescent="0.35">
      <c r="A85" s="51" t="str">
        <f t="shared" si="3"/>
        <v>R080</v>
      </c>
      <c r="B85" s="11" t="s">
        <v>51</v>
      </c>
      <c r="C85" s="11" t="s">
        <v>28</v>
      </c>
      <c r="D85" s="12" t="s">
        <v>172</v>
      </c>
      <c r="E85" s="51" t="str">
        <f t="shared" si="2"/>
        <v>R080</v>
      </c>
    </row>
    <row r="86" spans="1:5" x14ac:dyDescent="0.35">
      <c r="A86" s="51" t="str">
        <f t="shared" si="3"/>
        <v>R081</v>
      </c>
      <c r="B86" s="11" t="s">
        <v>51</v>
      </c>
      <c r="C86" s="11" t="s">
        <v>28</v>
      </c>
      <c r="D86" s="12" t="s">
        <v>173</v>
      </c>
      <c r="E86" s="51" t="str">
        <f t="shared" si="2"/>
        <v>R081</v>
      </c>
    </row>
    <row r="87" spans="1:5" x14ac:dyDescent="0.35">
      <c r="A87" s="51" t="str">
        <f t="shared" si="3"/>
        <v>R082</v>
      </c>
      <c r="B87" s="11" t="s">
        <v>51</v>
      </c>
      <c r="C87" s="11" t="s">
        <v>28</v>
      </c>
      <c r="D87" s="12" t="s">
        <v>174</v>
      </c>
      <c r="E87" s="51" t="str">
        <f t="shared" si="2"/>
        <v>R082</v>
      </c>
    </row>
    <row r="88" spans="1:5" x14ac:dyDescent="0.35">
      <c r="A88" s="51" t="str">
        <f t="shared" si="3"/>
        <v>R083</v>
      </c>
      <c r="B88" s="11" t="s">
        <v>51</v>
      </c>
      <c r="C88" s="11" t="s">
        <v>28</v>
      </c>
      <c r="D88" s="12" t="s">
        <v>175</v>
      </c>
      <c r="E88" s="51" t="str">
        <f t="shared" si="2"/>
        <v>R083</v>
      </c>
    </row>
    <row r="89" spans="1:5" x14ac:dyDescent="0.35">
      <c r="A89" s="51" t="str">
        <f t="shared" si="3"/>
        <v>R084</v>
      </c>
      <c r="B89" s="11" t="s">
        <v>52</v>
      </c>
      <c r="C89" s="11" t="s">
        <v>29</v>
      </c>
      <c r="D89" s="12" t="s">
        <v>178</v>
      </c>
      <c r="E89" s="51" t="str">
        <f t="shared" si="2"/>
        <v>R084</v>
      </c>
    </row>
    <row r="90" spans="1:5" x14ac:dyDescent="0.35">
      <c r="A90" s="51" t="str">
        <f t="shared" si="3"/>
        <v>R085</v>
      </c>
      <c r="B90" s="11" t="s">
        <v>52</v>
      </c>
      <c r="C90" s="11" t="s">
        <v>29</v>
      </c>
      <c r="D90" s="12" t="s">
        <v>179</v>
      </c>
      <c r="E90" s="51" t="str">
        <f t="shared" si="2"/>
        <v>R085</v>
      </c>
    </row>
    <row r="91" spans="1:5" s="60" customFormat="1" x14ac:dyDescent="0.35">
      <c r="A91" s="51" t="str">
        <f t="shared" si="3"/>
        <v>R086</v>
      </c>
      <c r="B91" s="60" t="s">
        <v>53</v>
      </c>
      <c r="C91" s="60" t="s">
        <v>30</v>
      </c>
      <c r="D91" s="61" t="s">
        <v>180</v>
      </c>
      <c r="E91" s="62" t="str">
        <f t="shared" si="2"/>
        <v>R086</v>
      </c>
    </row>
    <row r="92" spans="1:5" x14ac:dyDescent="0.35">
      <c r="A92" s="51" t="str">
        <f t="shared" si="3"/>
        <v>R087</v>
      </c>
      <c r="B92" s="11" t="s">
        <v>54</v>
      </c>
      <c r="C92" s="11" t="s">
        <v>31</v>
      </c>
      <c r="D92" s="12" t="s">
        <v>182</v>
      </c>
      <c r="E92" s="51" t="str">
        <f t="shared" si="2"/>
        <v>R087</v>
      </c>
    </row>
    <row r="93" spans="1:5" x14ac:dyDescent="0.35">
      <c r="A93" s="51" t="str">
        <f t="shared" si="3"/>
        <v>R088</v>
      </c>
      <c r="B93" s="11" t="s">
        <v>54</v>
      </c>
      <c r="C93" s="11" t="s">
        <v>31</v>
      </c>
      <c r="D93" s="12" t="s">
        <v>183</v>
      </c>
      <c r="E93" s="51" t="str">
        <f t="shared" si="2"/>
        <v>R088</v>
      </c>
    </row>
    <row r="94" spans="1:5" x14ac:dyDescent="0.35">
      <c r="A94" s="51" t="str">
        <f t="shared" si="3"/>
        <v>R093</v>
      </c>
      <c r="B94" s="77" t="s">
        <v>48</v>
      </c>
      <c r="C94" s="77" t="s">
        <v>25</v>
      </c>
      <c r="D94" s="77" t="s">
        <v>536</v>
      </c>
      <c r="E94" s="84" t="s">
        <v>581</v>
      </c>
    </row>
    <row r="95" spans="1:5" x14ac:dyDescent="0.35">
      <c r="A95" s="51" t="str">
        <f t="shared" si="3"/>
        <v>R095</v>
      </c>
      <c r="B95" s="77" t="s">
        <v>54</v>
      </c>
      <c r="C95" s="77" t="s">
        <v>31</v>
      </c>
      <c r="D95" s="85" t="s">
        <v>540</v>
      </c>
      <c r="E95" s="84" t="s">
        <v>583</v>
      </c>
    </row>
  </sheetData>
  <autoFilter ref="A1:E95" xr:uid="{39F87451-7114-4417-8B6D-E4845CF145E8}"/>
  <phoneticPr fontId="9"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97A0-E47E-4B43-805D-284C949DCC5F}">
  <sheetPr filterMode="1">
    <tabColor theme="9" tint="0.39997558519241921"/>
  </sheetPr>
  <dimension ref="A1:F119"/>
  <sheetViews>
    <sheetView tabSelected="1" topLeftCell="C22" zoomScale="90" zoomScaleNormal="90" workbookViewId="0">
      <selection activeCell="C22" sqref="C22"/>
    </sheetView>
  </sheetViews>
  <sheetFormatPr baseColWidth="10" defaultRowHeight="14.5" x14ac:dyDescent="0.35"/>
  <cols>
    <col min="1" max="1" width="10.90625" style="51"/>
    <col min="2" max="2" width="110.1796875" style="52" hidden="1" customWidth="1"/>
    <col min="3" max="3" width="144.08984375" style="12" customWidth="1"/>
    <col min="4" max="4" width="8.26953125" style="11" customWidth="1"/>
    <col min="5" max="5" width="12.7265625" style="11" customWidth="1"/>
    <col min="6" max="6" width="109.453125" style="12" customWidth="1"/>
    <col min="7" max="16384" width="10.90625" style="11"/>
  </cols>
  <sheetData>
    <row r="1" spans="1:6" x14ac:dyDescent="0.35">
      <c r="A1" s="92" t="s">
        <v>668</v>
      </c>
      <c r="B1" s="93" t="s">
        <v>832</v>
      </c>
      <c r="C1" s="91" t="s">
        <v>669</v>
      </c>
      <c r="D1" s="90" t="s">
        <v>670</v>
      </c>
      <c r="E1" s="11" t="s">
        <v>719</v>
      </c>
      <c r="F1" s="12" t="s">
        <v>833</v>
      </c>
    </row>
    <row r="2" spans="1:6" ht="29" hidden="1" x14ac:dyDescent="0.35">
      <c r="A2" s="51" t="str">
        <f t="shared" ref="A2:A33" si="0">_xlfn.CONCAT("C-",MID(C2,1,7))</f>
        <v>C-R001-01</v>
      </c>
      <c r="B2" s="94" t="str">
        <f t="shared" ref="B2:B62" si="1">F2</f>
        <v>C-R001-01: Constancias de haber realizado capacitaciones periódicas respecto del proceso de compras y contrataciones en el Estado, sus requisitos y obligaciones y el rol de los funcionarios en el mismo.[Checklist]</v>
      </c>
      <c r="C2" s="12" t="s">
        <v>584</v>
      </c>
      <c r="D2" s="11" t="str">
        <f>MID(C2,1,4)</f>
        <v>R001</v>
      </c>
      <c r="E2" s="11" t="str">
        <f t="shared" ref="E2:E33" si="2">VLOOKUP(VLOOKUP(D2,triesgos,2,FALSE),tprocesos,2,FALSE)</f>
        <v>Inserción en los Procesos Organizacionales</v>
      </c>
      <c r="F2" s="12" t="str">
        <f t="shared" ref="F2:F66" si="3">CONCATENATE(A2,":",MID(C2,9,LEN(C2)-9))</f>
        <v>C-R001-01: Constancias de haber realizado capacitaciones periódicas respecto del proceso de compras y contrataciones en el Estado, sus requisitos y obligaciones y el rol de los funcionarios en el mismo.[Checklist]</v>
      </c>
    </row>
    <row r="3" spans="1:6" ht="58" hidden="1" x14ac:dyDescent="0.35">
      <c r="A3" s="51" t="str">
        <f t="shared" si="0"/>
        <v>C-R001-02</v>
      </c>
      <c r="B3" s="94" t="str">
        <f t="shared" si="1"/>
        <v xml:space="preserve">C-R001-02: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v>
      </c>
      <c r="C3" s="12" t="s">
        <v>585</v>
      </c>
      <c r="D3" s="11" t="str">
        <f t="shared" ref="D3:D57" si="4">MID(C3,1,4)</f>
        <v>R001</v>
      </c>
      <c r="E3" s="11" t="str">
        <f t="shared" si="2"/>
        <v>Inserción en los Procesos Organizacionales</v>
      </c>
      <c r="F3" s="12" t="str">
        <f t="shared" si="3"/>
        <v xml:space="preserve">C-R001-02: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v>
      </c>
    </row>
    <row r="4" spans="1:6" ht="29" hidden="1" x14ac:dyDescent="0.35">
      <c r="A4" s="51" t="str">
        <f t="shared" si="0"/>
        <v>C-R001-03</v>
      </c>
      <c r="B4" s="94" t="str">
        <f t="shared" si="1"/>
        <v>C-R001-03: Se deben establecer  procesos de evaluación por parte de la organización, para valorar la forma cómo se está desarrollando el proceso de compras por parte de los funcionarios[Liker]</v>
      </c>
      <c r="C4" s="12" t="s">
        <v>586</v>
      </c>
      <c r="D4" s="11" t="str">
        <f t="shared" si="4"/>
        <v>R001</v>
      </c>
      <c r="E4" s="11" t="str">
        <f t="shared" si="2"/>
        <v>Inserción en los Procesos Organizacionales</v>
      </c>
      <c r="F4" s="12" t="str">
        <f t="shared" si="3"/>
        <v>C-R001-03: Se deben establecer  procesos de evaluación por parte de la organización, para valorar la forma cómo se está desarrollando el proceso de compras por parte de los funcionarios[Liker]</v>
      </c>
    </row>
    <row r="5" spans="1:6" ht="43.5" hidden="1" x14ac:dyDescent="0.35">
      <c r="A5" s="51" t="str">
        <f t="shared" si="0"/>
        <v>C-R002-01</v>
      </c>
      <c r="B5" s="94" t="str">
        <f t="shared" si="1"/>
        <v>C-R002-01:Definir los funcionarios que tendrán las claves para manejar el sistema, considerando que estos funcionarios tengan la jerarquía adecuada para el servicio del cargo.(Procedimiento de Revisión periodica de claves vigentes efectuando limpieza de casos )</v>
      </c>
      <c r="C5" s="12" t="s">
        <v>587</v>
      </c>
      <c r="D5" s="11" t="str">
        <f t="shared" si="4"/>
        <v>R002</v>
      </c>
      <c r="E5" s="11" t="str">
        <f t="shared" si="2"/>
        <v xml:space="preserve">Distribución de Claves </v>
      </c>
      <c r="F5" s="12" t="str">
        <f t="shared" si="3"/>
        <v>C-R002-01:Definir los funcionarios que tendrán las claves para manejar el sistema, considerando que estos funcionarios tengan la jerarquía adecuada para el servicio del cargo.(Procedimiento de Revisión periodica de claves vigentes efectuando limpieza de casos )</v>
      </c>
    </row>
    <row r="6" spans="1:6" ht="29" hidden="1" x14ac:dyDescent="0.35">
      <c r="A6" s="51" t="str">
        <f t="shared" si="0"/>
        <v>C-R002-02</v>
      </c>
      <c r="B6" s="94" t="str">
        <f t="shared" si="1"/>
        <v xml:space="preserve">C-R002-02:Que se defina un flujo de aprobación del proceso de solicitud de compra (existente) con responsables por etapa [CheckList] </v>
      </c>
      <c r="C6" s="12" t="s">
        <v>588</v>
      </c>
      <c r="D6" s="11" t="str">
        <f t="shared" si="4"/>
        <v>R002</v>
      </c>
      <c r="E6" s="11" t="str">
        <f t="shared" si="2"/>
        <v xml:space="preserve">Distribución de Claves </v>
      </c>
      <c r="F6" s="12" t="str">
        <f t="shared" si="3"/>
        <v xml:space="preserve">C-R002-02:Que se defina un flujo de aprobación del proceso de solicitud de compra (existente) con responsables por etapa [CheckList] </v>
      </c>
    </row>
    <row r="7" spans="1:6" ht="29" hidden="1" x14ac:dyDescent="0.35">
      <c r="A7" s="51" t="str">
        <f t="shared" si="0"/>
        <v>C-R002-03</v>
      </c>
      <c r="B7" s="94" t="str">
        <f t="shared" si="1"/>
        <v xml:space="preserve">C-R002-03:Que defina una estructura jerárquica del proceso que considere distintos niveles de responsabilidad y supervisión. (Procedimiento de control/revisión  cruzado de compras (licitaciones)mas la del jefe superior. Cheklist </v>
      </c>
      <c r="C7" s="12" t="s">
        <v>589</v>
      </c>
      <c r="D7" s="11" t="str">
        <f t="shared" si="4"/>
        <v>R002</v>
      </c>
      <c r="E7" s="11" t="str">
        <f t="shared" si="2"/>
        <v xml:space="preserve">Distribución de Claves </v>
      </c>
      <c r="F7" s="12" t="str">
        <f t="shared" si="3"/>
        <v xml:space="preserve">C-R002-03:Que defina una estructura jerárquica del proceso que considere distintos niveles de responsabilidad y supervisión. (Procedimiento de control/revisión  cruzado de compras (licitaciones)mas la del jefe superior. Cheklist </v>
      </c>
    </row>
    <row r="8" spans="1:6" ht="29" hidden="1" x14ac:dyDescent="0.35">
      <c r="A8" s="51" t="str">
        <f t="shared" si="0"/>
        <v>C-R002-04</v>
      </c>
      <c r="B8" s="94" t="str">
        <f t="shared" si="1"/>
        <v xml:space="preserve">C-R002-04: Esta estructura debe ser formal y estar aprobada por el Jefe de Servicio o su delegado. Modificaciones a las funciones del descripción de cargo.[CheckList] </v>
      </c>
      <c r="C8" s="12" t="s">
        <v>590</v>
      </c>
      <c r="D8" s="11" t="str">
        <f t="shared" si="4"/>
        <v>R002</v>
      </c>
      <c r="E8" s="11" t="str">
        <f t="shared" si="2"/>
        <v xml:space="preserve">Distribución de Claves </v>
      </c>
      <c r="F8" s="12" t="str">
        <f t="shared" si="3"/>
        <v xml:space="preserve">C-R002-04: Esta estructura debe ser formal y estar aprobada por el Jefe de Servicio o su delegado. Modificaciones a las funciones del descripción de cargo.[CheckList] </v>
      </c>
    </row>
    <row r="9" spans="1:6" ht="43.5" hidden="1" x14ac:dyDescent="0.35">
      <c r="A9" s="51" t="str">
        <f t="shared" si="0"/>
        <v>C-R003-01</v>
      </c>
      <c r="B9" s="94" t="str">
        <f t="shared" si="1"/>
        <v>C-R003-01:Validar que existan funciones de control para los funcionarios que participan en el flujo interno del sistema y funcionen de manera adecuada. Se deben definir los controles y  su modalidad de implementación (manual o en logica de aplicaciones</v>
      </c>
      <c r="C9" s="12" t="s">
        <v>591</v>
      </c>
      <c r="D9" s="11" t="str">
        <f t="shared" si="4"/>
        <v>R003</v>
      </c>
      <c r="E9" s="11" t="str">
        <f t="shared" si="2"/>
        <v xml:space="preserve">Distribución de Claves </v>
      </c>
      <c r="F9" s="12" t="str">
        <f t="shared" si="3"/>
        <v>C-R003-01:Validar que existan funciones de control para los funcionarios que participan en el flujo interno del sistema y funcionen de manera adecuada. Se deben definir los controles y  su modalidad de implementación (manual o en logica de aplicaciones</v>
      </c>
    </row>
    <row r="10" spans="1:6" hidden="1" x14ac:dyDescent="0.35">
      <c r="A10" s="51" t="str">
        <f t="shared" si="0"/>
        <v>C-R003-02</v>
      </c>
      <c r="B10" s="94" t="str">
        <f t="shared" si="1"/>
        <v>C-R003-02: Validar funcion de control 1</v>
      </c>
      <c r="C10" s="12" t="s">
        <v>592</v>
      </c>
      <c r="D10" s="11" t="str">
        <f t="shared" si="4"/>
        <v>R003</v>
      </c>
      <c r="E10" s="11" t="str">
        <f t="shared" si="2"/>
        <v xml:space="preserve">Distribución de Claves </v>
      </c>
      <c r="F10" s="12" t="str">
        <f t="shared" si="3"/>
        <v>C-R003-02: Validar funcion de control 1</v>
      </c>
    </row>
    <row r="11" spans="1:6" hidden="1" x14ac:dyDescent="0.35">
      <c r="A11" s="51" t="str">
        <f t="shared" si="0"/>
        <v>C-R003-03</v>
      </c>
      <c r="B11" s="94" t="str">
        <f t="shared" si="1"/>
        <v>C-R003-03: Validar funcion de control 2</v>
      </c>
      <c r="C11" s="12" t="s">
        <v>593</v>
      </c>
      <c r="D11" s="11" t="str">
        <f t="shared" si="4"/>
        <v>R003</v>
      </c>
      <c r="E11" s="11" t="str">
        <f t="shared" si="2"/>
        <v xml:space="preserve">Distribución de Claves </v>
      </c>
      <c r="F11" s="12" t="str">
        <f t="shared" si="3"/>
        <v>C-R003-03: Validar funcion de control 2</v>
      </c>
    </row>
    <row r="12" spans="1:6" ht="29" hidden="1" x14ac:dyDescent="0.35">
      <c r="A12" s="51" t="str">
        <f t="shared" si="0"/>
        <v>C-R004-01</v>
      </c>
      <c r="B12" s="94" t="str">
        <f t="shared" si="1"/>
        <v>C-R004-01: El personal debe tener los conocimientos legales, reglamentarios y del proceso de compras necesario para realizar su función.(Vigencia de acreditación/ certificado de curso de mercado público)Checklist</v>
      </c>
      <c r="C12" s="12" t="s">
        <v>594</v>
      </c>
      <c r="D12" s="11" t="str">
        <f t="shared" si="4"/>
        <v>R004</v>
      </c>
      <c r="E12" s="11" t="str">
        <f t="shared" si="2"/>
        <v xml:space="preserve">Definición de la Idoneidad del Personal </v>
      </c>
      <c r="F12" s="12" t="str">
        <f t="shared" si="3"/>
        <v>C-R004-01: El personal debe tener los conocimientos legales, reglamentarios y del proceso de compras necesario para realizar su función.(Vigencia de acreditación/ certificado de curso de mercado público)Checklist</v>
      </c>
    </row>
    <row r="13" spans="1:6" ht="29" hidden="1" x14ac:dyDescent="0.35">
      <c r="A13" s="51" t="str">
        <f t="shared" si="0"/>
        <v>C-R004-02</v>
      </c>
      <c r="B13" s="94" t="str">
        <f t="shared" si="1"/>
        <v>C-R004-02: Los funcionarios asignados deben ser monitoreados respecto de los conflictos de intereses y la objetividad que deben mantener.(Formulario de monitoreo mensual)[CheckList]</v>
      </c>
      <c r="C13" s="12" t="s">
        <v>595</v>
      </c>
      <c r="D13" s="11" t="str">
        <f t="shared" si="4"/>
        <v>R004</v>
      </c>
      <c r="E13" s="11" t="str">
        <f t="shared" si="2"/>
        <v xml:space="preserve">Definición de la Idoneidad del Personal </v>
      </c>
      <c r="F13" s="12" t="str">
        <f t="shared" si="3"/>
        <v>C-R004-02: Los funcionarios asignados deben ser monitoreados respecto de los conflictos de intereses y la objetividad que deben mantener.(Formulario de monitoreo mensual)[CheckList]</v>
      </c>
    </row>
    <row r="14" spans="1:6" ht="29" hidden="1" x14ac:dyDescent="0.35">
      <c r="A14" s="51" t="str">
        <f t="shared" si="0"/>
        <v>C-R004-03</v>
      </c>
      <c r="B14" s="94" t="str">
        <f t="shared" si="1"/>
        <v>C-R004-03: Las organizaciones deben establecer procedimientos para que el personal de compras de cuenta de los posibles conflictos de intereses que puedan existir  (declaración jurada)[CheckList]</v>
      </c>
      <c r="C14" s="12" t="s">
        <v>596</v>
      </c>
      <c r="D14" s="11" t="str">
        <f t="shared" si="4"/>
        <v>R004</v>
      </c>
      <c r="E14" s="11" t="str">
        <f t="shared" si="2"/>
        <v xml:space="preserve">Definición de la Idoneidad del Personal </v>
      </c>
      <c r="F14" s="12" t="str">
        <f t="shared" si="3"/>
        <v>C-R004-03: Las organizaciones deben establecer procedimientos para que el personal de compras de cuenta de los posibles conflictos de intereses que puedan existir  (declaración jurada)[CheckList]</v>
      </c>
    </row>
    <row r="15" spans="1:6" ht="29" hidden="1" x14ac:dyDescent="0.35">
      <c r="A15" s="51" t="str">
        <f t="shared" si="0"/>
        <v>C-R005-01</v>
      </c>
      <c r="B15" s="94" t="str">
        <f t="shared" si="1"/>
        <v>C-R005-01: Validar que la asignación de tareas individual del  funcionario de compras no sobrepase niveles que puedan afectar la calidad del desempeño de sus funciones. (N° de requisiciones asignadas u otro indicador a definir)[CheckList]</v>
      </c>
      <c r="C15" s="12" t="s">
        <v>453</v>
      </c>
      <c r="D15" s="11" t="str">
        <f t="shared" si="4"/>
        <v>R005</v>
      </c>
      <c r="E15" s="11" t="str">
        <f t="shared" si="2"/>
        <v xml:space="preserve">Definición de la Idoneidad del Personal </v>
      </c>
      <c r="F15" s="12" t="str">
        <f t="shared" si="3"/>
        <v>C-R005-01: Validar que la asignación de tareas individual del  funcionario de compras no sobrepase niveles que puedan afectar la calidad del desempeño de sus funciones. (N° de requisiciones asignadas u otro indicador a definir)[CheckList]</v>
      </c>
    </row>
    <row r="16" spans="1:6" ht="58" hidden="1" x14ac:dyDescent="0.35">
      <c r="A16" s="51" t="str">
        <f t="shared" si="0"/>
        <v>C-R006-01</v>
      </c>
      <c r="B16" s="94" t="str">
        <f t="shared" si="1"/>
        <v>C-R006-01: Validar que exista el Plan de Compra institucional desagregado por vicerrectorias, facultades, carreras y proyectos 
Checklist propuesto 
Ejecutores : Definir Revisor Comprador/Jefe UAdquisiones / U.Juridica
[_]  Existe el Plan de Compra institucional desagregado por vicerrectorias, facultades, carreras y proyectos  ?</v>
      </c>
      <c r="C16" s="12" t="s">
        <v>900</v>
      </c>
      <c r="D16" s="11" t="str">
        <f t="shared" si="4"/>
        <v>R006</v>
      </c>
      <c r="E16" s="11" t="str">
        <f t="shared" si="2"/>
        <v xml:space="preserve">Elaboración, Aprobación, Publicación y Aclaración de Bases </v>
      </c>
      <c r="F16" s="12" t="str">
        <f t="shared" si="3"/>
        <v>C-R006-01: Validar que exista el Plan de Compra institucional desagregado por vicerrectorias, facultades, carreras y proyectos 
Checklist propuesto 
Ejecutores : Definir Revisor Comprador/Jefe UAdquisiones / U.Juridica
[_]  Existe el Plan de Compra institucional desagregado por vicerrectorias, facultades, carreras y proyectos  ?</v>
      </c>
    </row>
    <row r="17" spans="1:6" ht="101.5" hidden="1" x14ac:dyDescent="0.35">
      <c r="A17" s="51" t="str">
        <f t="shared" si="0"/>
        <v>C-R007-01</v>
      </c>
      <c r="B17" s="94" t="str">
        <f t="shared" si="1"/>
        <v>C-R007-01: Chequear que especificación del servicio/producto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Checklist propuesto 
Ejecutores : Definir Revisor Comprador/Jefe UAdquisiones / U.Juridica
[_] La especificación del servicio/producto tiene los puntos mencionados del (1) al (4) ?</v>
      </c>
      <c r="C17" s="12" t="s">
        <v>901</v>
      </c>
      <c r="D17" s="11" t="str">
        <f t="shared" si="4"/>
        <v>R007</v>
      </c>
      <c r="E17" s="11" t="str">
        <f t="shared" si="2"/>
        <v xml:space="preserve">Especificaciones Técnicas </v>
      </c>
      <c r="F17" s="12" t="str">
        <f t="shared" si="3"/>
        <v>C-R007-01: Chequear que especificación del servicio/producto al menos tiene (1)Bien(es) o servicio(s) a adquirir. (2)Calidad que se espera del bien o servicio. (3)Características técnicas del bien o especificaciones del servicio a adquirir.  (4)Otros requerimientos adicionales. Se debe tener en consideración que el esfuerzo debe ser puesto en especificar performance o soluciones y no descripciones técnicas de los bienes o servicios.
 Checklist propuesto 
Ejecutores : Definir Revisor Comprador/Jefe UAdquisiones / U.Juridica
[_] La especificación del servicio/producto tiene los puntos mencionados del (1) al (4) ?</v>
      </c>
    </row>
    <row r="18" spans="1:6" ht="72.5" hidden="1" x14ac:dyDescent="0.35">
      <c r="A18" s="51" t="str">
        <f t="shared" si="0"/>
        <v>C-R007-02</v>
      </c>
      <c r="B18" s="94" t="str">
        <f t="shared" si="1"/>
        <v xml:space="preserve">C-R007-02: Revisar que se adjunta constancia de  consulta al mercado para tener claro los productos ofertados, costos aproximados, tiempos de entrega. 
Checklist propuesto 
Ejecutores : Definir Revisor Comprador/Jefe UAdquisiones / U.Juridica
[_]  Se adjunta constancia de  consulta al mercado ?} </v>
      </c>
      <c r="C18" s="12" t="s">
        <v>902</v>
      </c>
      <c r="D18" s="11" t="str">
        <f t="shared" si="4"/>
        <v>R007</v>
      </c>
      <c r="E18" s="11" t="str">
        <f t="shared" si="2"/>
        <v xml:space="preserve">Especificaciones Técnicas </v>
      </c>
      <c r="F18" s="12" t="str">
        <f t="shared" si="3"/>
        <v xml:space="preserve">C-R007-02: Revisar que se adjunta constancia de  consulta al mercado para tener claro los productos ofertados, costos aproximados, tiempos de entrega. 
Checklist propuesto 
Ejecutores : Definir Revisor Comprador/Jefe UAdquisiones / U.Juridica
[_]  Se adjunta constancia de  consulta al mercado ?} </v>
      </c>
    </row>
    <row r="19" spans="1:6" ht="101.5" hidden="1" x14ac:dyDescent="0.35">
      <c r="A19" s="51" t="str">
        <f t="shared" si="0"/>
        <v>C-R007-03</v>
      </c>
      <c r="B19" s="94" t="str">
        <f t="shared" si="1"/>
        <v xml:space="preserve">C-R007-03:  Validar que para licitaciones de gran complejidad o sobre las 5.000 UTM se adjunta :
(a) Constancia de  consultas al mercado via plataforma de compras.
(b) Informe de gestiones aclaratorias para  conocer de la oferta de los bienes o servicios requeridos, sus precios, costos asociados u otras características.
 Checklist propuesto 
Ejecutores : Definir Revisor Comprador/Jefe UAdquisiones / U.Juridica
[_] Se cumple los puntos mencionados (a) y (b)  para licitaciones de gran complejidad o sobre las 5.000 UTM ?}  </v>
      </c>
      <c r="C19" s="12" t="s">
        <v>903</v>
      </c>
      <c r="D19" s="11" t="str">
        <f t="shared" si="4"/>
        <v>R007</v>
      </c>
      <c r="E19" s="11" t="str">
        <f t="shared" si="2"/>
        <v xml:space="preserve">Especificaciones Técnicas </v>
      </c>
      <c r="F19" s="12" t="str">
        <f t="shared" si="3"/>
        <v xml:space="preserve">C-R007-03:  Validar que para licitaciones de gran complejidad o sobre las 5.000 UTM se adjunta :
(a) Constancia de  consultas al mercado via plataforma de compras.
(b) Informe de gestiones aclaratorias para  conocer de la oferta de los bienes o servicios requeridos, sus precios, costos asociados u otras características.
 Checklist propuesto 
Ejecutores : Definir Revisor Comprador/Jefe UAdquisiones / U.Juridica
[_] Se cumple los puntos mencionados (a) y (b)  para licitaciones de gran complejidad o sobre las 5.000 UTM ?}  </v>
      </c>
    </row>
    <row r="20" spans="1:6" ht="333.5" x14ac:dyDescent="0.35">
      <c r="A20" s="51" t="str">
        <f t="shared" si="0"/>
        <v>C-R008-01</v>
      </c>
      <c r="B20" s="94" t="str">
        <f t="shared" si="1"/>
        <v xml:space="preserve">C-R008-01: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v>
      </c>
      <c r="C20" s="12" t="s">
        <v>1093</v>
      </c>
      <c r="D20" s="11" t="str">
        <f t="shared" si="4"/>
        <v>R008</v>
      </c>
      <c r="E20" s="11" t="str">
        <f t="shared" si="2"/>
        <v xml:space="preserve">Determinación del Procedimiento de contratación </v>
      </c>
      <c r="F20" s="12" t="str">
        <f t="shared" si="3"/>
        <v xml:space="preserve">C-R008-01: Chequear  si la especificación del servicio/producto  tiene los siguientes elementos (1) Descripción del Bien(es) o servicio(s) a adquirir.  (2) Identificar si el producto es exclusivo o común.  (3)Identificar los montos involucrados en el proceso de compra. (4) Identificar proveedores, solo en el caso de trato directo. Pueden mencionarse proveedores en otros casos unicamente para apoyar el proceso de determinación/validación del monto a estimar en la compra, sin que signifique influir en la gestión de compra que es de responsabilidad de la Unidad de Adquisiciones.  (5)Identificar plazos máximos de satisfacción (implementación) del bien o servicio. (6) Indicar el motivo general de la adquisición p.ej. para lograr desarrollar los objetivos misionales de la institución, o para la ejecución del proyecto de docencia seleccionado por resolución del Gobierno Regional N° XX; e indicar el motivo específico de la adquisición p.ej. para dar continuidad al servicio de vigilancia institucional que expira el día XXX, o para cumplir con el objetivo N° XX del proyecto seleccionado por resolución del Gobierno Regional XX, o para el uso de los computadores por parte del alumnado, docentes y funcionarios para la Unidad de bibliotecas de la Casa Central, etc.
(7)  En el caso de compras sobre el monto de 1.000 UTM  se deben indicar valores de garantia de fiel cumplimiento  (consultar a Ejecutivo Administrativo de Facultad o Unidad de Adquisiciones para detalles) 
(8)  En el caso de compras sobre el monto de 2.000 UTM  se deben indicar valores de garantia de seriedad de la oferta (consultar a Ejecutivo Administrativo de Facultad o Unidad de Adquisiciones para detalles) 
(9) En el caso de compras hasta el monto de 1.000 UTM  se deben evaluar los riesgos involucrados para solicitar garantia de fiel cumplimiento  (consultar a Ejecutivo Administrativo de Facultad o Unidad de Adquisiciones para detalles) 
(10) En el caso de compras hasta el monto de 2.000 UTM  se deben se deben evaluar los riesgos involucrados para solicitar garantia de seriedad de la oferta (consultar a Ejecutivo Administrativo de Facultad o Unidad de Adquisiciones para detalles) 
Titulo del control : Elementos mínimos necesarios para iniciar una requisición o solicitud de materiales.
Checklist propuesto 
Ejecutores : Jefe de unidad o Dirección requirente / jefe unidad jurídica
[_] Se cumple los puntos mencionados (1) al (10) 
[_]  Se debe Validar si tiene disponibilidad presupuestaria para la compra del bien o servicio ?  </v>
      </c>
    </row>
    <row r="21" spans="1:6" ht="101.5" x14ac:dyDescent="0.35">
      <c r="A21" s="51" t="str">
        <f t="shared" si="0"/>
        <v>C-R008-02</v>
      </c>
      <c r="B21" s="94" t="str">
        <f t="shared" si="1"/>
        <v>C-R008-02: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[_] Todos los aspectos asociados al control estan OK ?  [S/N]}</v>
      </c>
      <c r="C21" s="12" t="s">
        <v>1096</v>
      </c>
      <c r="D21" s="11" t="str">
        <f t="shared" si="4"/>
        <v>R008</v>
      </c>
      <c r="E21" s="11" t="str">
        <f t="shared" si="2"/>
        <v xml:space="preserve">Determinación del Procedimiento de contratación </v>
      </c>
      <c r="F21" s="12" t="str">
        <f t="shared" si="3"/>
        <v>C-R008-02: Revisión (cruzada) del monto estimado , verificar evidencia de gestiones realizadas y/o  consulta al mercado clarificando los productos ofertados y costos aproximados.
Checklist propuesto 
Ejecutores : Definir Revisor Comprador/Jefe UAdquisiones / U.Juridica
[_] Se realiza revisión para verificar la estimación del monto de la compra   ?
[_]  Se debe Validar si tiene disponibilidad presupuestaria para la compra del bien o servicio.
[_] Todos los aspectos asociados al control estan OK ?  [S/N]}</v>
      </c>
    </row>
    <row r="22" spans="1:6" ht="87" x14ac:dyDescent="0.35">
      <c r="A22" s="51" t="str">
        <f t="shared" si="0"/>
        <v>C-R090-01</v>
      </c>
      <c r="B22" s="94" t="str">
        <f t="shared" si="1"/>
        <v xml:space="preserve">C-R090-01:Validar que  para la compra solicitada se adjunta evidencia de revisión y actualización del Plan de Compras Institucional .
Checklist propuesto 
Ejecutores : Definir Revisor Comprador/Jefe UAdquisiones / U.Juridica
[_] Existe evidencia de la revisión del plan de compra para la adquisición en proceso?  [_] Si la compra prospera se actualiza la ejecución de la adquisición en el Plan de Compra   ?   </v>
      </c>
      <c r="C22" s="12" t="s">
        <v>904</v>
      </c>
      <c r="D22" s="11" t="str">
        <f t="shared" si="4"/>
        <v>R090</v>
      </c>
      <c r="E22" s="11" t="str">
        <f t="shared" si="2"/>
        <v xml:space="preserve">Determinación del Procedimiento de contratación </v>
      </c>
      <c r="F22" s="12" t="str">
        <f t="shared" si="3"/>
        <v xml:space="preserve">C-R090-01:Validar que  para la compra solicitada se adjunta evidencia de revisión y actualización del Plan de Compras Institucional .
Checklist propuesto 
Ejecutores : Definir Revisor Comprador/Jefe UAdquisiones / U.Juridica
[_] Existe evidencia de la revisión del plan de compra para la adquisición en proceso?  [_] Si la compra prospera se actualiza la ejecución de la adquisición en el Plan de Compra   ?   </v>
      </c>
    </row>
    <row r="23" spans="1:6" ht="130.5" x14ac:dyDescent="0.35">
      <c r="A23" s="51" t="str">
        <f t="shared" si="0"/>
        <v>C-R009-01</v>
      </c>
      <c r="B23" s="94" t="str">
        <f t="shared" si="1"/>
        <v>C-R009-01: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Ejecutores : Definir Revisor Comprador/Jefe UAdquisiones / U.Juridica
[_] Existe un informe que contenga todos los puntos mencionados de la  (a) hasta la (f)  ?</v>
      </c>
      <c r="C23" s="12" t="s">
        <v>907</v>
      </c>
      <c r="D23" s="11" t="str">
        <f t="shared" si="4"/>
        <v>R009</v>
      </c>
      <c r="E23" s="11" t="str">
        <f t="shared" si="2"/>
        <v xml:space="preserve">Determinación del Procedimiento de contratación </v>
      </c>
      <c r="F23" s="12" t="str">
        <f t="shared" si="3"/>
        <v>C-R009-01: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Ejecutores : Definir Revisor Comprador/Jefe UAdquisiones / U.Juridica
[_] Existe un informe que contenga todos los puntos mencionados de la  (a) hasta la (f)  ?</v>
      </c>
    </row>
    <row r="24" spans="1:6" ht="58" hidden="1" x14ac:dyDescent="0.35">
      <c r="A24" s="51" t="str">
        <f t="shared" si="0"/>
        <v>C-R010-01</v>
      </c>
      <c r="B24" s="12" t="str">
        <f t="shared" si="1"/>
        <v>C-R010-01: Validar que las bases siempre deben ser aprobadas por un acto administrativo de la autoridad competente
Checklist propuesto 
Ejecutores : Definir Revisor Comprador/Jefe UAdquisiones / U.Juridica
[_] Existe un  acto administrativo de la autoridad competente de aprobación de las bases ?</v>
      </c>
      <c r="C24" s="113" t="s">
        <v>905</v>
      </c>
      <c r="D24" s="12" t="str">
        <f t="shared" si="4"/>
        <v>R010</v>
      </c>
      <c r="E24" s="11" t="str">
        <f t="shared" si="2"/>
        <v xml:space="preserve">Elaboración, Aprobación, Publicación y Aclaración de Bases </v>
      </c>
      <c r="F24" s="12" t="str">
        <f t="shared" si="3"/>
        <v>C-R010-01: Validar que las bases siempre deben ser aprobadas por un acto administrativo de la autoridad competente
Checklist propuesto 
Ejecutores : Definir Revisor Comprador/Jefe UAdquisiones / U.Juridica
[_] Existe un  acto administrativo de la autoridad competente de aprobación de las bases ?</v>
      </c>
    </row>
    <row r="25" spans="1:6" ht="101.5" hidden="1" x14ac:dyDescent="0.35">
      <c r="A25" s="51" t="str">
        <f t="shared" si="0"/>
        <v>C-R011-01</v>
      </c>
      <c r="B25" s="94" t="str">
        <f t="shared" si="1"/>
        <v>C-R011-01: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v>
      </c>
      <c r="C25" s="12" t="s">
        <v>906</v>
      </c>
      <c r="D25" s="11" t="str">
        <f t="shared" si="4"/>
        <v>R011</v>
      </c>
      <c r="E25" s="11" t="str">
        <f t="shared" si="2"/>
        <v xml:space="preserve">Elaboración, Aprobación, Publicación y Aclaración de Bases </v>
      </c>
      <c r="F25" s="12" t="str">
        <f t="shared" si="3"/>
        <v>C-R011-01: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
Checklist propuesto 
Ejecutores : Definir Revisor Comprador/Jefe UAdquisiones / U.Juridica
[_] Los  requisitos administrativos de las bases son acordes a los bienes a comprar y a los montos que se van a gastar?</v>
      </c>
    </row>
    <row r="26" spans="1:6" ht="116" hidden="1" x14ac:dyDescent="0.35">
      <c r="A26" s="51" t="str">
        <f t="shared" si="0"/>
        <v>C-R011-02</v>
      </c>
      <c r="B26" s="94" t="str">
        <f t="shared" si="1"/>
        <v>C-R011-02: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Checklist propuesto 
Ejecutores : Definir Revisor Comprador/Jefe UAdquisiones / U.Juridica
[_] Se definió comisión evaluadora que considere todos los aspectos mencionados?</v>
      </c>
      <c r="C26" s="12" t="s">
        <v>909</v>
      </c>
      <c r="D26" s="11" t="str">
        <f t="shared" si="4"/>
        <v>R011</v>
      </c>
      <c r="E26" s="11" t="str">
        <f t="shared" si="2"/>
        <v xml:space="preserve">Elaboración, Aprobación, Publicación y Aclaración de Bases </v>
      </c>
      <c r="F26" s="12" t="str">
        <f t="shared" si="3"/>
        <v>C-R011-02: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Checklist propuesto 
Ejecutores : Definir Revisor Comprador/Jefe UAdquisiones / U.Juridica
[_] Se definió comisión evaluadora que considere todos los aspectos mencionados?</v>
      </c>
    </row>
    <row r="27" spans="1:6" ht="87" hidden="1" x14ac:dyDescent="0.35">
      <c r="A27" s="51" t="str">
        <f t="shared" si="0"/>
        <v>C-R012-01</v>
      </c>
      <c r="B27" s="94" t="str">
        <f t="shared" si="1"/>
        <v>C-R012-01:Validar que las bases deben ser definidas en lenguaje claro y sin cláusulas inconsistentes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v>
      </c>
      <c r="C27" s="12" t="s">
        <v>910</v>
      </c>
      <c r="D27" s="11" t="str">
        <f t="shared" si="4"/>
        <v>R012</v>
      </c>
      <c r="E27" s="11" t="str">
        <f t="shared" si="2"/>
        <v xml:space="preserve">Elaboración, Aprobación, Publicación y Aclaración de Bases </v>
      </c>
      <c r="F27" s="12" t="str">
        <f t="shared" si="3"/>
        <v>C-R012-01:Validar que las bases deben ser definidas en lenguaje claro y sin cláusulas inconsistentes entre sí. Considerar lo siguiente : Se puede solicitar a los oferentes que salven errores u omisiones, siempre que ello no les confiera un privilegio respecto de los demás oferentes.
Checklist propuesto 
Ejecutores : Definir Revisor Comprador/Jefe UAdquisiones / U.Juridica
[_] Las bases estan definidas en lenguaje claro y sin cláusulas inconsistentes</v>
      </c>
    </row>
    <row r="28" spans="1:6" ht="72.5" hidden="1" x14ac:dyDescent="0.35">
      <c r="A28" s="51" t="str">
        <f t="shared" si="0"/>
        <v>C-R012-02</v>
      </c>
      <c r="B28" s="94" t="str">
        <f t="shared" si="1"/>
        <v>C-R012-02:Validar que se evalue , en el caso que sea aplicable al tipo de contrato,la utilización de bases tipo aprobadas por la Contraloría General de la República. 
Checklist propuesto 
Ejecutores : Definir Revisor Comprador/Jefe UAdquisiones / U.Juridica
[_] Se evaluó/exploro la utilización de bases tipo de la CGR</v>
      </c>
      <c r="C28" s="12" t="s">
        <v>911</v>
      </c>
      <c r="D28" s="11" t="str">
        <f t="shared" si="4"/>
        <v>R012</v>
      </c>
      <c r="E28" s="11" t="str">
        <f t="shared" si="2"/>
        <v xml:space="preserve">Elaboración, Aprobación, Publicación y Aclaración de Bases </v>
      </c>
      <c r="F28" s="12" t="str">
        <f t="shared" si="3"/>
        <v>C-R012-02:Validar que se evalue , en el caso que sea aplicable al tipo de contrato,la utilización de bases tipo aprobadas por la Contraloría General de la República. 
Checklist propuesto 
Ejecutores : Definir Revisor Comprador/Jefe UAdquisiones / U.Juridica
[_] Se evaluó/exploro la utilización de bases tipo de la CGR</v>
      </c>
    </row>
    <row r="29" spans="1:6" ht="101.5" hidden="1" x14ac:dyDescent="0.35">
      <c r="A29" s="51" t="str">
        <f t="shared" si="0"/>
        <v>C-R012-03</v>
      </c>
      <c r="B29" s="94" t="str">
        <f t="shared" si="1"/>
        <v xml:space="preserve">C-R012-03:Si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Checklist propuesto 
Ejecutores : Definir Revisor Comprador/Jefe UAdquisiones / U.Juridica
[_] Si las bases se refieren a materias de alto impacto social incluyen todos los criterios técnicos  mencionados en el control de (a) a (f)? </v>
      </c>
      <c r="C29" s="12" t="s">
        <v>913</v>
      </c>
      <c r="D29" s="11" t="str">
        <f t="shared" si="4"/>
        <v>R012</v>
      </c>
      <c r="E29" s="11" t="str">
        <f t="shared" si="2"/>
        <v xml:space="preserve">Elaboración, Aprobación, Publicación y Aclaración de Bases </v>
      </c>
      <c r="F29" s="12" t="str">
        <f t="shared" si="3"/>
        <v xml:space="preserve">C-R012-03:Si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Checklist propuesto 
Ejecutores : Definir Revisor Comprador/Jefe UAdquisiones / U.Juridica
[_] Si las bases se refieren a materias de alto impacto social incluyen todos los criterios técnicos  mencionados en el control de (a) a (f)? </v>
      </c>
    </row>
    <row r="30" spans="1:6" ht="116" hidden="1" x14ac:dyDescent="0.35">
      <c r="A30" s="51" t="str">
        <f t="shared" si="0"/>
        <v>C-R012-04</v>
      </c>
      <c r="B30" s="94" t="str">
        <f t="shared" si="1"/>
        <v>C-R012-04:Si las bases en revisión tratan o se refieren a la prestación de servicios habituales que se provean por licitación o contratación periódica, debe siempre considerarse el criterio relativo a las mejores condiciones de empleo y remuneraciones. 
Las bases deben contemplar como criterio técnico,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v>
      </c>
      <c r="C30" s="12" t="s">
        <v>912</v>
      </c>
      <c r="D30" s="11" t="str">
        <f t="shared" si="4"/>
        <v>R012</v>
      </c>
      <c r="E30" s="11" t="str">
        <f t="shared" si="2"/>
        <v xml:space="preserve">Elaboración, Aprobación, Publicación y Aclaración de Bases </v>
      </c>
      <c r="F30" s="12" t="str">
        <f t="shared" si="3"/>
        <v>C-R012-04:Si las bases en revisión tratan o se refieren a la prestación de servicios habituales que se provean por licitación o contratación periódica, debe siempre considerarse el criterio relativo a las mejores condiciones de empleo y remuneraciones. 
Las bases deben contemplar como criterio técnico, las condiciones de empleo y remuneración, considerando el estado de pago, la contratación de discapacitados, remuneraciones sobre el sueldo mínimo, la extensión y flexibilidad de la jornada entre otros.  
Checklist propuesto 
Ejecutores : Definir Revisor Comprador/Jefe UAdquisiones / U.Juridica
[_] Si las bases se refieren a la prestación de servicios habituales incluyen todos los criterios técnicos  mencionados en el control?
.</v>
      </c>
    </row>
    <row r="31" spans="1:6" ht="101.5" hidden="1" x14ac:dyDescent="0.35">
      <c r="A31" s="51" t="str">
        <f t="shared" si="0"/>
        <v>C-R012-06</v>
      </c>
      <c r="B31" s="94" t="str">
        <f t="shared" si="1"/>
        <v xml:space="preserve">C-R012-06:Las bases no pueden afectar el trato igualitario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v>
      </c>
      <c r="C31" s="12" t="s">
        <v>914</v>
      </c>
      <c r="D31" s="11" t="str">
        <f t="shared" si="4"/>
        <v>R012</v>
      </c>
      <c r="E31" s="11" t="str">
        <f t="shared" si="2"/>
        <v xml:space="preserve">Elaboración, Aprobación, Publicación y Aclaración de Bases </v>
      </c>
      <c r="F31" s="12" t="str">
        <f t="shared" si="3"/>
        <v xml:space="preserve">C-R012-06:Las bases no pueden afectar el trato igualitario ni establecer condiciones discriminatorias, por ello, las condiciones de experiencia, etc. pueden ser consideradas en la evaluación de los participantes, pero no como requisito para participar en la licitación.
Checklist propuesto 
Ejecutores : Definir Revisor Comprador/Jefe UAdquisiones / U.Juridica
[_] Las bases no  establece condiciones discriminatorias?
 </v>
      </c>
    </row>
    <row r="32" spans="1:6" ht="391.5" hidden="1" x14ac:dyDescent="0.35">
      <c r="A32" s="51" t="str">
        <f t="shared" si="0"/>
        <v>C-R012-08</v>
      </c>
      <c r="B32" s="94" t="str">
        <f t="shared" si="1"/>
        <v xml:space="preserve">C-R012-08:Control de fin de etapa de Unidad Jurídica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v>
      </c>
      <c r="C32" s="12" t="s">
        <v>916</v>
      </c>
      <c r="D32" s="11" t="str">
        <f t="shared" si="4"/>
        <v>R012</v>
      </c>
      <c r="E32" s="11" t="str">
        <f t="shared" si="2"/>
        <v xml:space="preserve">Elaboración, Aprobación, Publicación y Aclaración de Bases </v>
      </c>
      <c r="F32" s="12" t="str">
        <f t="shared" si="3"/>
        <v xml:space="preserve">C-R012-08:Control de fin de etapa de Unidad Jurídica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Checklist propuesto 
Ejecutores : Definir Revisor Comprador/Jefe UAdquisiones / U.Juridica
[_] Estan adecuadamente  completados todos los puntos  mencionados en el control?
. </v>
      </c>
    </row>
    <row r="33" spans="1:6" ht="72.5" hidden="1" x14ac:dyDescent="0.35">
      <c r="A33" s="95" t="str">
        <f t="shared" si="0"/>
        <v>C-R013-01</v>
      </c>
      <c r="B33" s="94" t="str">
        <f t="shared" si="1"/>
        <v>C-R013-01:Validar que el certificado de disponibilidad presupuestaria este firmado 
Checklist propuesto 
Ejecutores : Definir Revisor Comprador/Jefe UAdquisiones / U.Juridica
[_] El certificado de  disponibilidad presupuestaria esta firmado?
.</v>
      </c>
      <c r="C33" s="12" t="s">
        <v>915</v>
      </c>
      <c r="D33" s="11" t="str">
        <f t="shared" si="4"/>
        <v>R013</v>
      </c>
      <c r="E33" s="11" t="str">
        <f t="shared" si="2"/>
        <v xml:space="preserve">Elaboración, Aprobación, Publicación y Aclaración de Bases </v>
      </c>
      <c r="F33" s="12" t="str">
        <f t="shared" si="3"/>
        <v>C-R013-01:Validar que el certificado de disponibilidad presupuestaria este firmado 
Checklist propuesto 
Ejecutores : Definir Revisor Comprador/Jefe UAdquisiones / U.Juridica
[_] El certificado de  disponibilidad presupuestaria esta firmado?
.</v>
      </c>
    </row>
    <row r="34" spans="1:6" ht="174" hidden="1" x14ac:dyDescent="0.35">
      <c r="A34" s="51" t="str">
        <f t="shared" ref="A34:A57" si="5">_xlfn.CONCAT("C-",MID(C34,1,7))</f>
        <v>C-R014-02</v>
      </c>
      <c r="B34" s="94" t="str">
        <f t="shared" si="1"/>
        <v>C-R014-02: Verificar que las respuestas aclaratorias se realizaron  en tiempo y forma 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v>
      </c>
      <c r="C34" s="12" t="s">
        <v>917</v>
      </c>
      <c r="D34" s="11" t="str">
        <f t="shared" si="4"/>
        <v>R014</v>
      </c>
      <c r="E34" s="11" t="str">
        <f t="shared" ref="E34:E65" si="6">VLOOKUP(VLOOKUP(D34,triesgos,2,FALSE),tprocesos,2,FALSE)</f>
        <v xml:space="preserve">Elaboración, Aprobación, Publicación y Aclaración de Bases </v>
      </c>
      <c r="F34" s="12" t="str">
        <f t="shared" si="3"/>
        <v>C-R014-02: Verificar que las respuestas aclaratorias se realizaron  en tiempo y forma en las bases de licitación, sin que ello confiera un privilegio respecto de los otros oferentes. Estas pueden  contemplar evidencias de :
(a) Visitas a terreno.
(b) Entrevistas.
(c) Presentaciones.
(d) Exposiciones.
(e) Solicitud de muestra o pruebas previstas y establecidas por las bases.
Por regla general, esto debe realizarse a través de la Plataforma Mercado Público, salvo que las bases estimen otra cosa.
Checklist propuesto 
Ejecutores : Definir Revisor Comprador/Jefe UAdquisiones / U.Juridica
[_] Las respuestas aclaratorias se realizaron  en tiempo y forma durante el tiempo de publicación de las bases de licitación sin privilegiar a algun oferente?</v>
      </c>
    </row>
    <row r="35" spans="1:6" ht="58" hidden="1" x14ac:dyDescent="0.35">
      <c r="A35" s="51" t="str">
        <f t="shared" si="5"/>
        <v>C-R015-01</v>
      </c>
      <c r="B35" s="94" t="str">
        <f t="shared" si="1"/>
        <v>C-R015-01:: Verificación de la existencia de mecanismos de resolución de empates en las bases.
Checklist propuesto 
Ejecutores : Definir Revisor Comprador/Jefe UAdquisiones / U.Juridica
[_] Existe un mecanismo de resolución de empates en las bases?</v>
      </c>
      <c r="C35" s="12" t="s">
        <v>918</v>
      </c>
      <c r="D35" s="11" t="str">
        <f t="shared" si="4"/>
        <v>R015</v>
      </c>
      <c r="E35" s="11" t="str">
        <f t="shared" si="6"/>
        <v xml:space="preserve">Elaboración, Aprobación, Publicación y Aclaración de Bases </v>
      </c>
      <c r="F35" s="12" t="str">
        <f t="shared" si="3"/>
        <v>C-R015-01:: Verificación de la existencia de mecanismos de resolución de empates en las bases.
Checklist propuesto 
Ejecutores : Definir Revisor Comprador/Jefe UAdquisiones / U.Juridica
[_] Existe un mecanismo de resolución de empates en las bases?</v>
      </c>
    </row>
    <row r="36" spans="1:6" ht="72.5" hidden="1" x14ac:dyDescent="0.35">
      <c r="A36" s="51" t="str">
        <f t="shared" si="5"/>
        <v>C-R016-01</v>
      </c>
      <c r="B36" s="94" t="str">
        <f t="shared" si="1"/>
        <v>C-R016-01:: Chequear la definición de  tipos de documentos que pueden ser entregados como garantía.
Checklist propuesto 
Ejecutores : Definir Revisor Comprador/Jefe UAdquisiones / U.Juridica
[_] Verificar que no existan otros tipos de documentos que los habituales que se puedan entregar como garantia, para no restringir a los oferentes ?</v>
      </c>
      <c r="C36" s="12" t="s">
        <v>919</v>
      </c>
      <c r="D36" s="11" t="str">
        <f t="shared" si="4"/>
        <v>R016</v>
      </c>
      <c r="E36" s="11" t="str">
        <f t="shared" si="6"/>
        <v xml:space="preserve">Elaboración, Aprobación, Publicación y Aclaración de Bases </v>
      </c>
      <c r="F36" s="12" t="str">
        <f t="shared" si="3"/>
        <v>C-R016-01:: Chequear la definición de  tipos de documentos que pueden ser entregados como garantía.
Checklist propuesto 
Ejecutores : Definir Revisor Comprador/Jefe UAdquisiones / U.Juridica
[_] Verificar que no existan otros tipos de documentos que los habituales que se puedan entregar como garantia, para no restringir a los oferentes ?</v>
      </c>
    </row>
    <row r="37" spans="1:6" ht="72.5" hidden="1" x14ac:dyDescent="0.35">
      <c r="A37" s="51" t="str">
        <f t="shared" si="5"/>
        <v>C-R017-01</v>
      </c>
      <c r="B37" s="94" t="str">
        <f t="shared" si="1"/>
        <v>C-R017-01:Validar que NO existan en  las bases   requisitos de participación distintos a los expresamente dispuestos por Ley (Art. 4 Ley de Compras). 
Checklist propuesto 
Ejecutores : Definir Revisor Comprador/Jefe UAdquisiones / U.Juridica
[_] Verificar que no existan en  las bases   requisitos de participación que puedan restringir la participación de oferentes ?</v>
      </c>
      <c r="C37" s="12" t="s">
        <v>920</v>
      </c>
      <c r="D37" s="11" t="str">
        <f t="shared" si="4"/>
        <v>R017</v>
      </c>
      <c r="E37" s="11" t="str">
        <f t="shared" si="6"/>
        <v xml:space="preserve">Elaboración, Aprobación, Publicación y Aclaración de Bases </v>
      </c>
      <c r="F37" s="12" t="str">
        <f t="shared" si="3"/>
        <v>C-R017-01:Validar que NO existan en  las bases   requisitos de participación distintos a los expresamente dispuestos por Ley (Art. 4 Ley de Compras). 
Checklist propuesto 
Ejecutores : Definir Revisor Comprador/Jefe UAdquisiones / U.Juridica
[_] Verificar que no existan en  las bases   requisitos de participación que puedan restringir la participación de oferentes ?</v>
      </c>
    </row>
    <row r="38" spans="1:6" ht="217.5" hidden="1" x14ac:dyDescent="0.35">
      <c r="A38" s="51" t="str">
        <f t="shared" si="5"/>
        <v>C-R018-01</v>
      </c>
      <c r="B38" s="94" t="str">
        <f t="shared" si="1"/>
        <v xml:space="preserve">C-R018-01:.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v>
      </c>
      <c r="C38" s="12" t="s">
        <v>921</v>
      </c>
      <c r="D38" s="11" t="str">
        <f t="shared" si="4"/>
        <v>R018</v>
      </c>
      <c r="E38" s="11" t="str">
        <f t="shared" si="6"/>
        <v xml:space="preserve">Elaboración, Aprobación, Publicación y Aclaración de Bases </v>
      </c>
      <c r="F38" s="12" t="str">
        <f t="shared" si="3"/>
        <v xml:space="preserve">C-R018-01:.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Checklist propuesto 
Ejecutores : Definir Revisor Comprador/Jefe UAdquisiones / U.Juridica
[_] Existen criterios de evaluación  técnicos y económicos, que sean adecuados y objetivos, descritos claramente en las bases? </v>
      </c>
    </row>
    <row r="39" spans="1:6" ht="58" hidden="1" x14ac:dyDescent="0.35">
      <c r="A39" s="51" t="str">
        <f t="shared" si="5"/>
        <v>C-R019-01</v>
      </c>
      <c r="B39" s="94" t="str">
        <f t="shared" si="1"/>
        <v>C-R019-01: Verificación de la objetividad de los mecanismos de asignación de puntajes.
Checklist propuesto 
Ejecutores : Definir Revisor Comprador/Jefe UAdquisiones / U.Juridica
[_] Son objetivos los mecanimos de asignación de puntajes para los oferentes? }</v>
      </c>
      <c r="C39" s="12" t="s">
        <v>922</v>
      </c>
      <c r="D39" s="11" t="str">
        <f t="shared" si="4"/>
        <v>R019</v>
      </c>
      <c r="E39" s="11" t="str">
        <f t="shared" si="6"/>
        <v xml:space="preserve">Elaboración, Aprobación, Publicación y Aclaración de Bases </v>
      </c>
      <c r="F39" s="12" t="str">
        <f t="shared" si="3"/>
        <v>C-R019-01: Verificación de la objetividad de los mecanismos de asignación de puntajes.
Checklist propuesto 
Ejecutores : Definir Revisor Comprador/Jefe UAdquisiones / U.Juridica
[_] Son objetivos los mecanimos de asignación de puntajes para los oferentes? }</v>
      </c>
    </row>
    <row r="40" spans="1:6" ht="101.5" hidden="1" x14ac:dyDescent="0.35">
      <c r="A40" s="51" t="str">
        <f t="shared" si="5"/>
        <v>C-R020-01</v>
      </c>
      <c r="B40" s="94" t="str">
        <f t="shared" si="1"/>
        <v xml:space="preserve">C-R020-01:  Revisar que las bases señalen con claridad  la regla de adjudicación.
-Las bases deben establecer claramente cuáles son los requisitos para la adjudicación y las condiciones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v>
      </c>
      <c r="C40" s="12" t="s">
        <v>923</v>
      </c>
      <c r="D40" s="11" t="str">
        <f t="shared" si="4"/>
        <v>R020</v>
      </c>
      <c r="E40" s="11" t="str">
        <f t="shared" si="6"/>
        <v xml:space="preserve">Elaboración, Aprobación, Publicación y Aclaración de Bases </v>
      </c>
      <c r="F40" s="12" t="str">
        <f t="shared" si="3"/>
        <v xml:space="preserve">C-R020-01:  Revisar que las bases señalen con claridad  la regla de adjudicación.
-Las bases deben establecer claramente cuáles son los requisitos para la adjudicación y las condiciones para alcanzar la combinación más ventajosa, propendiendo a la eficiencia, eficacia, calidad y al ahorro
Checklist propuesto 
Ejecutores : Definir Revisor Comprador/Jefe UAdquisiones / U.Juridica
[_] La regla de adjudicación descrita en las bases es lo suficientemente clara y auto-explicativa
[_] La regla de adjudicación descrita en las bases propende a la eficiencia, eficacia, calidad y al ahorro? </v>
      </c>
    </row>
    <row r="41" spans="1:6" ht="87" hidden="1" x14ac:dyDescent="0.35">
      <c r="A41" s="51" t="str">
        <f t="shared" si="5"/>
        <v>C-R021-01</v>
      </c>
      <c r="B41" s="94" t="str">
        <f t="shared" si="1"/>
        <v>C-R021-01:. Validar que las exigencias de documentación 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v>
      </c>
      <c r="C41" s="12" t="s">
        <v>924</v>
      </c>
      <c r="D41" s="11" t="str">
        <f t="shared" si="4"/>
        <v>R021</v>
      </c>
      <c r="E41" s="11" t="str">
        <f t="shared" si="6"/>
        <v xml:space="preserve">Elaboración, Aprobación, Publicación y Aclaración de Bases </v>
      </c>
      <c r="F41" s="12" t="str">
        <f t="shared" si="3"/>
        <v>C-R021-01:. Validar que las exigencias de documentación no sea posible obtenerlas del Registro de proveedores, en caso de proveedores inscritos en él.
Checklist propuesto 
Ejecutores : Definir Revisor Comprador/Jefe UAdquisiones / U.Juridica
[_] Todas las exigencias de documentación de los oferentes, definidas en las bases,  NO se pueden obtener directamente del Registro de proveedores?</v>
      </c>
    </row>
    <row r="42" spans="1:6" ht="58" hidden="1" x14ac:dyDescent="0.35">
      <c r="A42" s="51" t="str">
        <f t="shared" si="5"/>
        <v>C-R021-02</v>
      </c>
      <c r="B42" s="94" t="str">
        <f t="shared" si="1"/>
        <v>C-R021-02:  Validar  que no se exijan documentos innecesario. Solicitud de documentos innecesarios.
Checklist propuesto 
Ejecutores : Definir Revisor Comprador/Jefe UAdquisiones / U.Juridica
[_] Las exigencias de documentación de los oferentes definidas en las bases son TODAS necesarias?}</v>
      </c>
      <c r="C42" s="12" t="s">
        <v>925</v>
      </c>
      <c r="D42" s="11" t="str">
        <f t="shared" si="4"/>
        <v>R021</v>
      </c>
      <c r="E42" s="11" t="str">
        <f t="shared" si="6"/>
        <v xml:space="preserve">Elaboración, Aprobación, Publicación y Aclaración de Bases </v>
      </c>
      <c r="F42" s="12" t="str">
        <f t="shared" si="3"/>
        <v>C-R021-02:  Validar  que no se exijan documentos innecesario. Solicitud de documentos innecesarios.
Checklist propuesto 
Ejecutores : Definir Revisor Comprador/Jefe UAdquisiones / U.Juridica
[_] Las exigencias de documentación de los oferentes definidas en las bases son TODAS necesarias?}</v>
      </c>
    </row>
    <row r="43" spans="1:6" ht="58" hidden="1" x14ac:dyDescent="0.35">
      <c r="A43" s="51" t="str">
        <f t="shared" si="5"/>
        <v>C-R022-01</v>
      </c>
      <c r="B43" s="94" t="str">
        <f t="shared" si="1"/>
        <v>C-R022-01:. Validar que exista una designación del responsable de subir la información en el sistema de compras públicas.
Checklist propuesto 
Ejecutores : Definir Revisor Comprador/Jefe UAdquisiones / U.Juridica
[_] Existe responsable designado para subir la información en el sistema de compras públicas?</v>
      </c>
      <c r="C43" s="12" t="s">
        <v>926</v>
      </c>
      <c r="D43" s="11" t="str">
        <f t="shared" si="4"/>
        <v>R022</v>
      </c>
      <c r="E43" s="11" t="str">
        <f t="shared" si="6"/>
        <v xml:space="preserve">Subida de Información al Sistema </v>
      </c>
      <c r="F43" s="12" t="str">
        <f t="shared" si="3"/>
        <v>C-R022-01:. Validar que exista una designación del responsable de subir la información en el sistema de compras públicas.
Checklist propuesto 
Ejecutores : Definir Revisor Comprador/Jefe UAdquisiones / U.Juridica
[_] Existe responsable designado para subir la información en el sistema de compras públicas?</v>
      </c>
    </row>
    <row r="44" spans="1:6" ht="72.5" hidden="1" x14ac:dyDescent="0.35">
      <c r="A44" s="51" t="str">
        <f t="shared" si="5"/>
        <v>C-R022-02</v>
      </c>
      <c r="B44" s="94" t="str">
        <f t="shared" si="1"/>
        <v>C-R022-02: Verificar  que se defina un responsable de revisar la información  que se va a subir al sistema de compras públicas (revisión cruzada).
Checklist propuesto 
Ejecutores : Definir Revisor Comprador/Jefe UAdquisiones / U.Juridica
[_] Existe responsable designado para validar la información en el sistema de compras públicas?}</v>
      </c>
      <c r="C44" s="12" t="s">
        <v>927</v>
      </c>
      <c r="D44" s="11" t="str">
        <f t="shared" si="4"/>
        <v>R022</v>
      </c>
      <c r="E44" s="11" t="str">
        <f t="shared" si="6"/>
        <v xml:space="preserve">Subida de Información al Sistema </v>
      </c>
      <c r="F44" s="12" t="str">
        <f t="shared" si="3"/>
        <v>C-R022-02: Verificar  que se defina un responsable de revisar la información  que se va a subir al sistema de compras públicas (revisión cruzada).
Checklist propuesto 
Ejecutores : Definir Revisor Comprador/Jefe UAdquisiones / U.Juridica
[_] Existe responsable designado para validar la información en el sistema de compras públicas?}</v>
      </c>
    </row>
    <row r="45" spans="1:6" ht="72.5" hidden="1" x14ac:dyDescent="0.35">
      <c r="A45" s="51" t="str">
        <f t="shared" si="5"/>
        <v>C-R022-03</v>
      </c>
      <c r="B45" s="94" t="str">
        <f t="shared" si="1"/>
        <v>C-R022-03: Revisión de  la resolución de adjudicación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v>
      </c>
      <c r="C45" s="12" t="s">
        <v>928</v>
      </c>
      <c r="D45" s="11" t="str">
        <f t="shared" si="4"/>
        <v>R022</v>
      </c>
      <c r="E45" s="11" t="str">
        <f t="shared" si="6"/>
        <v xml:space="preserve">Subida de Información al Sistema </v>
      </c>
      <c r="F45" s="12" t="str">
        <f t="shared" si="3"/>
        <v>C-R022-03: Revisión de  la resolución de adjudicación y si en ella se explica claramente el criterio utilizado para adjudicar. 
Checklist propuesto 
Ejecutores : Definir Revisor Comprador/Jefe UAdquisiones / U.Juridica
[_] Existe  la resolución de adjudicación ? [_] Se explica adecuadamente en la resolución de adjudicación el criterio para adjudicar?</v>
      </c>
    </row>
    <row r="46" spans="1:6" ht="116" hidden="1" x14ac:dyDescent="0.35">
      <c r="A46" s="51" t="str">
        <f t="shared" si="5"/>
        <v>C-R023-01</v>
      </c>
      <c r="B46" s="94" t="str">
        <f t="shared" si="1"/>
        <v>C-R023-01:.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v>
      </c>
      <c r="C46" s="12" t="s">
        <v>929</v>
      </c>
      <c r="D46" s="11" t="str">
        <f t="shared" si="4"/>
        <v>R023</v>
      </c>
      <c r="E46" s="11" t="str">
        <f t="shared" si="6"/>
        <v xml:space="preserve">Subida de Información al Sistema </v>
      </c>
      <c r="F46" s="12" t="str">
        <f t="shared" si="3"/>
        <v>C-R023-01:.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Checklist propuesto 
Ejecutores : Definir Revisor Comprador/Jefe UAdquisiones / U.Juridica
[_] Es correcta la información subida al sistema de compras públicas?</v>
      </c>
    </row>
    <row r="47" spans="1:6" ht="58" hidden="1" x14ac:dyDescent="0.35">
      <c r="A47" s="51" t="str">
        <f t="shared" si="5"/>
        <v>C-R025-01</v>
      </c>
      <c r="B47" s="94"/>
      <c r="C47" s="12" t="s">
        <v>930</v>
      </c>
      <c r="D47" s="11" t="str">
        <f t="shared" si="4"/>
        <v>R025</v>
      </c>
      <c r="E47" s="11" t="str">
        <f t="shared" si="6"/>
        <v xml:space="preserve">Subida de Información al Sistema </v>
      </c>
      <c r="F47" s="12" t="str">
        <f t="shared" si="3"/>
        <v>C-R025-01:. Validar las firmas de la resolución de adjudicación
 Checklist propuesto 
Ejecutores : Definir Revisor Comprador/Jefe UAdquisiones / U.Juridica
[_] Estan correctas las firmas de la resolución de adjudicación?}</v>
      </c>
    </row>
    <row r="48" spans="1:6" ht="101.5" hidden="1" x14ac:dyDescent="0.35">
      <c r="A48" s="51" t="str">
        <f t="shared" si="5"/>
        <v>C-R026-01</v>
      </c>
      <c r="B48" s="94" t="str">
        <f t="shared" si="1"/>
        <v xml:space="preserve">C-R026-01:.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
Checklist propuesto 
Ejecutores : Definir Revisor Comprador/Jefe UAdquisiones / U.Juridica
[_] Existe una declaración jurada simple sobre la obligación de no entregar información priviligeada a potenciales proveedores, para los involucrados en el proceso de compra.  </v>
      </c>
      <c r="C48" s="12" t="s">
        <v>931</v>
      </c>
      <c r="D48" s="11" t="str">
        <f t="shared" si="4"/>
        <v>R026</v>
      </c>
      <c r="E48" s="11" t="str">
        <f t="shared" si="6"/>
        <v xml:space="preserve">Difusión de la Compra </v>
      </c>
      <c r="F48" s="12" t="str">
        <f t="shared" si="3"/>
        <v xml:space="preserve">C-R026-01:.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
Checklist propuesto 
Ejecutores : Definir Revisor Comprador/Jefe UAdquisiones / U.Juridica
[_] Existe una declaración jurada simple sobre la obligación de no entregar información priviligeada a potenciales proveedores, para los involucrados en el proceso de compra.  </v>
      </c>
    </row>
    <row r="49" spans="1:6" ht="58" hidden="1" x14ac:dyDescent="0.35">
      <c r="A49" s="51" t="str">
        <f t="shared" si="5"/>
        <v>C-R027-01</v>
      </c>
      <c r="B49" s="94" t="str">
        <f t="shared" si="1"/>
        <v>C-R027-01:. Validación de una adecuada difusión y  publicación de la compra
Checklist propuesto 
Ejecutores : Definir Revisor Comprador/Jefe UAdquisiones / U.Juridica
[_] Se desarrolló una adecuada difusión y publicación de la compra?</v>
      </c>
      <c r="C49" s="12" t="s">
        <v>908</v>
      </c>
      <c r="D49" s="11" t="str">
        <f t="shared" si="4"/>
        <v>R027</v>
      </c>
      <c r="E49" s="11" t="str">
        <f t="shared" si="6"/>
        <v xml:space="preserve">Difusión de la Compra </v>
      </c>
      <c r="F49" s="12" t="str">
        <f t="shared" si="3"/>
        <v>C-R027-01:. Validación de una adecuada difusión y  publicación de la compra
Checklist propuesto 
Ejecutores : Definir Revisor Comprador/Jefe UAdquisiones / U.Juridica
[_] Se desarrolló una adecuada difusión y publicación de la compra?</v>
      </c>
    </row>
    <row r="50" spans="1:6" ht="58" hidden="1" x14ac:dyDescent="0.35">
      <c r="A50" s="51" t="str">
        <f t="shared" si="5"/>
        <v>C-R028-01</v>
      </c>
      <c r="B50" s="94" t="str">
        <f t="shared" si="1"/>
        <v xml:space="preserve">C-R028-01:.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v>
      </c>
      <c r="C50" s="12" t="s">
        <v>988</v>
      </c>
      <c r="D50" s="11" t="str">
        <f t="shared" si="4"/>
        <v>R028</v>
      </c>
      <c r="E50" s="11" t="str">
        <f t="shared" si="6"/>
        <v xml:space="preserve">Recepción de Ofertas </v>
      </c>
      <c r="F50" s="12" t="str">
        <f t="shared" si="3"/>
        <v xml:space="preserve">C-R028-01:. Validar que los tiempos establecidos de respuesta (Administrativa y Técnica) sean puestos en conocimiento de los responsables de contestar (via correo )
Checklist propuesto [_] Se informa de los tiempos de respuesta a los responsables (técnico/administrativo) de contestar las aclaraciones ? </v>
      </c>
    </row>
    <row r="51" spans="1:6" ht="29" hidden="1" x14ac:dyDescent="0.35">
      <c r="A51" s="51" t="str">
        <f t="shared" si="5"/>
        <v>C-R028-02</v>
      </c>
      <c r="B51" s="94" t="str">
        <f t="shared" si="1"/>
        <v xml:space="preserve">C-R028-02:Validar que las preguntas a ser contestadas  sean las realizadas a traves del sistema de compras públicas .
Checklist propuesto [_] Se  contestan las aclaraciones a traves del sistema de compras públicas ? </v>
      </c>
      <c r="C51" s="12" t="s">
        <v>989</v>
      </c>
      <c r="D51" s="11" t="str">
        <f t="shared" si="4"/>
        <v>R028</v>
      </c>
      <c r="E51" s="11" t="str">
        <f t="shared" si="6"/>
        <v xml:space="preserve">Recepción de Ofertas </v>
      </c>
      <c r="F51" s="12" t="str">
        <f t="shared" si="3"/>
        <v xml:space="preserve">C-R028-02:Validar que las preguntas a ser contestadas  sean las realizadas a traves del sistema de compras públicas .
Checklist propuesto [_] Se  contestan las aclaraciones a traves del sistema de compras públicas ? </v>
      </c>
    </row>
    <row r="52" spans="1:6" ht="43.5" hidden="1" x14ac:dyDescent="0.35">
      <c r="A52" s="51" t="str">
        <f t="shared" si="5"/>
        <v>C-R028-03</v>
      </c>
      <c r="B52" s="94" t="str">
        <f t="shared" si="1"/>
        <v xml:space="preserve">C-R028-03:Validar que las preguntas sean puestas a disposición de todos los oferentes en forma anónima en el sistema.
Checklist propuesto [_] Las preguntas son puestas a disposición  para todos los oferentes en forma anónima en el sistema de compras públicas  ? </v>
      </c>
      <c r="C52" s="12" t="s">
        <v>990</v>
      </c>
      <c r="D52" s="11" t="str">
        <f t="shared" si="4"/>
        <v>R028</v>
      </c>
      <c r="E52" s="11" t="str">
        <f t="shared" si="6"/>
        <v xml:space="preserve">Recepción de Ofertas </v>
      </c>
      <c r="F52" s="12" t="str">
        <f t="shared" si="3"/>
        <v xml:space="preserve">C-R028-03:Validar que las preguntas sean puestas a disposición de todos los oferentes en forma anónima en el sistema.
Checklist propuesto [_] Las preguntas son puestas a disposición  para todos los oferentes en forma anónima en el sistema de compras públicas  ? </v>
      </c>
    </row>
    <row r="53" spans="1:6" ht="43.5" hidden="1" x14ac:dyDescent="0.35">
      <c r="A53" s="51" t="str">
        <f t="shared" si="5"/>
        <v>C-R029-01</v>
      </c>
      <c r="B53" s="94" t="str">
        <f t="shared" si="1"/>
        <v xml:space="preserve">C-R029-01:. Validar la aplicación del procedimiento de respuesta a las aclaraciones solicitadas. Para evitar la Falta de respuesta oportuna (aclaraciones)
Checklist propuesto [_] Se  contestan de forma oportuna las aclaraciones a traves del sistema de compras públicas ? </v>
      </c>
      <c r="C53" s="12" t="s">
        <v>991</v>
      </c>
      <c r="D53" s="11" t="str">
        <f t="shared" si="4"/>
        <v>R029</v>
      </c>
      <c r="E53" s="11" t="str">
        <f t="shared" si="6"/>
        <v xml:space="preserve">Recepción de Ofertas </v>
      </c>
      <c r="F53" s="12" t="str">
        <f t="shared" si="3"/>
        <v xml:space="preserve">C-R029-01:. Validar la aplicación del procedimiento de respuesta a las aclaraciones solicitadas. Para evitar la Falta de respuesta oportuna (aclaraciones)
Checklist propuesto [_] Se  contestan de forma oportuna las aclaraciones a traves del sistema de compras públicas ? </v>
      </c>
    </row>
    <row r="54" spans="1:6" ht="72.5" hidden="1" x14ac:dyDescent="0.35">
      <c r="A54" s="51" t="str">
        <f t="shared" si="5"/>
        <v>C-R030-01</v>
      </c>
      <c r="B54" s="94" t="str">
        <f t="shared" si="1"/>
        <v>C-R030-01:. Verificación de la Garantías con insuficiente cobertura para la seriedad de la oferta o de fiel cumplimiento
Checklist propuesto 
Ejecutores : 
[_] Las Garantias para la seriedad de la oferta y/o de fiel cumplimiento tienen cobertura suficiente?]}</v>
      </c>
      <c r="C54" s="12" t="s">
        <v>973</v>
      </c>
      <c r="D54" s="11" t="str">
        <f t="shared" si="4"/>
        <v>R030</v>
      </c>
      <c r="E54" s="11" t="str">
        <f t="shared" si="6"/>
        <v xml:space="preserve">Garantías </v>
      </c>
      <c r="F54" s="12" t="str">
        <f t="shared" si="3"/>
        <v>C-R030-01:. Verificación de la Garantías con insuficiente cobertura para la seriedad de la oferta o de fiel cumplimiento
Checklist propuesto 
Ejecutores : 
[_] Las Garantias para la seriedad de la oferta y/o de fiel cumplimiento tienen cobertura suficiente?]}</v>
      </c>
    </row>
    <row r="55" spans="1:6" ht="58" hidden="1" x14ac:dyDescent="0.35">
      <c r="A55" s="51" t="str">
        <f t="shared" si="5"/>
        <v>C-R031-01</v>
      </c>
      <c r="B55" s="94" t="str">
        <f t="shared" si="1"/>
        <v>C-R031-01:. Validar que existe la garantía de fiel cumplimiento y  si corresponde por monto a lo estipulado en bases
Checklist propuesto 
Ejecutores : 
[_] Existe  Garantia de fiel cumplimiento? [_] Corresponde el monto a lo la garantía de fiel cumplimiento   estipulado en las bases</v>
      </c>
      <c r="C55" s="12" t="s">
        <v>974</v>
      </c>
      <c r="D55" s="11" t="str">
        <f t="shared" si="4"/>
        <v>R031</v>
      </c>
      <c r="E55" s="11" t="str">
        <f t="shared" si="6"/>
        <v xml:space="preserve">Garantías </v>
      </c>
      <c r="F55" s="12" t="str">
        <f t="shared" si="3"/>
        <v>C-R031-01:. Validar que existe la garantía de fiel cumplimiento y  si corresponde por monto a lo estipulado en bases
Checklist propuesto 
Ejecutores : 
[_] Existe  Garantia de fiel cumplimiento? [_] Corresponde el monto a lo la garantía de fiel cumplimiento   estipulado en las bases</v>
      </c>
    </row>
    <row r="56" spans="1:6" ht="87" hidden="1" x14ac:dyDescent="0.35">
      <c r="A56" s="51" t="str">
        <f t="shared" si="5"/>
        <v>C-R032-01</v>
      </c>
      <c r="B56" s="94" t="str">
        <f t="shared" si="1"/>
        <v xml:space="preserve">C-R032-01:.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v>
      </c>
      <c r="C56" s="12" t="s">
        <v>975</v>
      </c>
      <c r="D56" s="11" t="str">
        <f t="shared" si="4"/>
        <v>R032</v>
      </c>
      <c r="E56" s="11" t="str">
        <f t="shared" si="6"/>
        <v xml:space="preserve">Garantías </v>
      </c>
      <c r="F56" s="12" t="str">
        <f t="shared" si="3"/>
        <v xml:space="preserve">C-R032-01:.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
[_]  La vigencia de las garantías de fiel cumplimiento son mayores o iguales a la duración del contrato ? 
[_] Se cumple que en el caso de contrataciones de servicios  la vigencia de las garantías de fiel cumplimiento no es inferior a 60 días hábiles  </v>
      </c>
    </row>
    <row r="57" spans="1:6" ht="87" hidden="1" x14ac:dyDescent="0.35">
      <c r="A57" s="51" t="str">
        <f t="shared" si="5"/>
        <v>C-R033-01</v>
      </c>
      <c r="B57" s="94" t="str">
        <f t="shared" si="1"/>
        <v xml:space="preserve">C-R033-01:.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v>
      </c>
      <c r="C57" s="12" t="s">
        <v>976</v>
      </c>
      <c r="D57" s="11" t="str">
        <f t="shared" si="4"/>
        <v>R033</v>
      </c>
      <c r="E57" s="11" t="str">
        <f t="shared" si="6"/>
        <v xml:space="preserve">Garantías </v>
      </c>
      <c r="F57" s="12" t="str">
        <f t="shared" si="3"/>
        <v xml:space="preserve">C-R033-01:. Garantías sobredimensionadas (excesivas) para el requerimiento (las presentadas por los oferentes?). Considerar lo siguiente En los contratos de prestación de servicios la garantía caucionará el pago de obligaciones laborales y previsionales a los trabajadores del contratante.
Checklist propuesto [_] Las Garantias  presentadas por los oferentes estan sobredimensionadas (excesivas) para el requerimiento?}
</v>
      </c>
    </row>
    <row r="58" spans="1:6" ht="87" hidden="1" x14ac:dyDescent="0.35">
      <c r="A58" s="51" t="str">
        <f t="shared" ref="A58:A119" si="7">_xlfn.CONCAT("C-",MID(C58,1,7))</f>
        <v>C-R034-01</v>
      </c>
      <c r="B58" s="94" t="str">
        <f t="shared" si="1"/>
        <v xml:space="preserve">C-R034-01:.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v>
      </c>
      <c r="C58" s="12" t="s">
        <v>977</v>
      </c>
      <c r="D58" s="11" t="str">
        <f t="shared" ref="D58:D119" si="8">MID(C58,1,4)</f>
        <v>R034</v>
      </c>
      <c r="E58" s="11" t="str">
        <f t="shared" si="6"/>
        <v xml:space="preserve">Garantías </v>
      </c>
      <c r="F58" s="12" t="str">
        <f t="shared" si="3"/>
        <v xml:space="preserve">C-R034-01:. Definir procedimiento que defina y aplique un sistema de control para la gestión y mantención de las garantías. Se debe validar que las garantias presentadas por los oferentes  en la licitación en revisión, sean adecuadamente gestionadas.
Checklist propuesto 
Ejecutores : 
[_]Existe un procedimiento para la gestión y mantención de las garantías? [_]Existe un sistema de control para la gestión y mantención de las garantías?  </v>
      </c>
    </row>
    <row r="59" spans="1:6" ht="101.5" hidden="1" x14ac:dyDescent="0.35">
      <c r="A59" s="51" t="str">
        <f t="shared" si="7"/>
        <v>C-R035-01</v>
      </c>
      <c r="B59" s="94" t="str">
        <f t="shared" si="1"/>
        <v xml:space="preserve">C-R035-01:. Validar que el proceso de apertura se realice a traves del sistema de información de compras públicas
(a) Realizado en un solo acto cuando se trate de licitación en una etapa. 
(b) En el caso de una licitación de dos etapas, la apertura de la oferta económica se hará solo respecto de quienes hayan calificado en la oferta técnica. 
Checklist propuesto :  [_] En caso de licitación en una etapa, Se Realizó en un solo acto   ?  [_] En caso de licitación en dos etapas, Se calificaron las ofertas técnicas, descartandose aquellas que no cumplen, y en aquellas que cumplen, se  procedio a la apertura de la oferta económica   ?  </v>
      </c>
      <c r="C59" s="12" t="s">
        <v>933</v>
      </c>
      <c r="D59" s="11" t="str">
        <f t="shared" si="8"/>
        <v>R035</v>
      </c>
      <c r="E59" s="11" t="str">
        <f t="shared" si="6"/>
        <v>Apertura</v>
      </c>
      <c r="F59" s="12" t="str">
        <f t="shared" si="3"/>
        <v xml:space="preserve">C-R035-01:. Validar que el proceso de apertura se realice a traves del sistema de información de compras públicas
(a) Realizado en un solo acto cuando se trate de licitación en una etapa. 
(b) En el caso de una licitación de dos etapas, la apertura de la oferta económica se hará solo respecto de quienes hayan calificado en la oferta técnica. 
Checklist propuesto :  [_] En caso de licitación en una etapa, Se Realizó en un solo acto   ?  [_] En caso de licitación en dos etapas, Se calificaron las ofertas técnicas, descartandose aquellas que no cumplen, y en aquellas que cumplen, se  procedio a la apertura de la oferta económica   ?  </v>
      </c>
    </row>
    <row r="60" spans="1:6" ht="72.5" hidden="1" x14ac:dyDescent="0.35">
      <c r="A60" s="51" t="str">
        <f t="shared" si="7"/>
        <v>C-R036-01</v>
      </c>
      <c r="B60" s="94" t="str">
        <f t="shared" si="1"/>
        <v>C-R036-01:. Validar el adecuado resguardo de las ofertas que se reciben en forma física. Considerar lo siguiente:
(a) Si está definido el responsable de la custodia de ofertas físicas.
(b) Robustez del metodo de resguardo utilizado. 
Checklist propuesto :  [_] Se definió responsable de la custodia de ofertas físicas.   ?  [_] El  metodo de resguardo utilizado es lo suficientemente robusto?</v>
      </c>
      <c r="C60" s="12" t="s">
        <v>934</v>
      </c>
      <c r="D60" s="11" t="str">
        <f t="shared" si="8"/>
        <v>R036</v>
      </c>
      <c r="E60" s="11" t="str">
        <f t="shared" si="6"/>
        <v>Apertura</v>
      </c>
      <c r="F60" s="12" t="str">
        <f t="shared" si="3"/>
        <v>C-R036-01:. Validar el adecuado resguardo de las ofertas que se reciben en forma física. Considerar lo siguiente:
(a) Si está definido el responsable de la custodia de ofertas físicas.
(b) Robustez del metodo de resguardo utilizado. 
Checklist propuesto :  [_] Se definió responsable de la custodia de ofertas físicas.   ?  [_] El  metodo de resguardo utilizado es lo suficientemente robusto?</v>
      </c>
    </row>
    <row r="61" spans="1:6" ht="43.5" hidden="1" x14ac:dyDescent="0.35">
      <c r="A61" s="51" t="str">
        <f t="shared" si="7"/>
        <v>C-R036-02</v>
      </c>
      <c r="B61" s="94" t="str">
        <f t="shared" si="1"/>
        <v>C-R036-02:. Validar  que la organización aplicó correctamente un procedimiento de entrega de documentación fuera de plazo en caso que las bases lo contemplan.  
Checklist propuesto :  [_] Se aplicó el procedimiento de entrega de  documentación fuera de plazo, contemplada en las bases?</v>
      </c>
      <c r="C61" s="12" t="s">
        <v>935</v>
      </c>
      <c r="D61" s="11" t="str">
        <f t="shared" si="8"/>
        <v>R036</v>
      </c>
      <c r="E61" s="11" t="str">
        <f t="shared" si="6"/>
        <v>Apertura</v>
      </c>
      <c r="F61" s="12" t="str">
        <f t="shared" si="3"/>
        <v>C-R036-02:. Validar  que la organización aplicó correctamente un procedimiento de entrega de documentación fuera de plazo en caso que las bases lo contemplan.  
Checklist propuesto :  [_] Se aplicó el procedimiento de entrega de  documentación fuera de plazo, contemplada en las bases?</v>
      </c>
    </row>
    <row r="62" spans="1:6" ht="43.5" hidden="1" x14ac:dyDescent="0.35">
      <c r="A62" s="51" t="str">
        <f t="shared" si="7"/>
        <v>C-R037-01</v>
      </c>
      <c r="B62" s="94" t="str">
        <f t="shared" si="1"/>
        <v xml:space="preserve">C-R037-01:. Verificar que la eliminación de ofertas sea justificado y no obedezca a un criterio formalista. Considerar lo siguiente: -La desestimación de ofertas debe hacer en forma justificada y debe estar basada en la falta de cumplimiento de las bases.
Checklist propuesto :  [_] Existe justificación adecuada para las ofertas eliminadas (ajustada a las bases)? </v>
      </c>
      <c r="C62" s="12" t="s">
        <v>936</v>
      </c>
      <c r="D62" s="11" t="str">
        <f t="shared" si="8"/>
        <v>R037</v>
      </c>
      <c r="E62" s="11" t="str">
        <f t="shared" si="6"/>
        <v>Apertura</v>
      </c>
      <c r="F62" s="12" t="str">
        <f t="shared" si="3"/>
        <v xml:space="preserve">C-R037-01:. Verificar que la eliminación de ofertas sea justificado y no obedezca a un criterio formalista. Considerar lo siguiente: -La desestimación de ofertas debe hacer en forma justificada y debe estar basada en la falta de cumplimiento de las bases.
Checklist propuesto :  [_] Existe justificación adecuada para las ofertas eliminadas (ajustada a las bases)? </v>
      </c>
    </row>
    <row r="63" spans="1:6" ht="72.5" hidden="1" x14ac:dyDescent="0.35">
      <c r="A63" s="51" t="str">
        <f t="shared" si="7"/>
        <v>C-R038-01</v>
      </c>
      <c r="B63" s="94" t="str">
        <f t="shared" ref="B63:B118" si="9">F63</f>
        <v xml:space="preserve">C-R038-01:.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v>
      </c>
      <c r="C63" s="12" t="s">
        <v>937</v>
      </c>
      <c r="D63" s="11" t="str">
        <f t="shared" si="8"/>
        <v>R038</v>
      </c>
      <c r="E63" s="11" t="str">
        <f t="shared" si="6"/>
        <v>Apertura</v>
      </c>
      <c r="F63" s="12" t="str">
        <f t="shared" si="3"/>
        <v xml:space="preserve">C-R038-01:. Se debe validar que el sistema de compras públicas estuvo disponible para los oferentes y establecer un protocolo alternativo en caso de falla prolongada como sucedió en el  año 2023) Falta disponibilidad de ofertas en el sistema de información
Checklist propuesto :  [_] Estuvo disponible para oferentes el  sistema de compras públicas?. [_] Se aplicó el protocolo de atención alternativo informado por Mercado Público.? </v>
      </c>
    </row>
    <row r="64" spans="1:6" ht="188.5" hidden="1" x14ac:dyDescent="0.35">
      <c r="A64" s="51" t="str">
        <f t="shared" si="7"/>
        <v>C-R040-01</v>
      </c>
      <c r="B64" s="94" t="str">
        <f t="shared" si="9"/>
        <v xml:space="preserve">C-R040-01:.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Checklist propuesto 
Ejecutores : Requirente y revisor (otro funcionario del área requirente) 
[_] Existe asignación a funcionarios de la Revisión ? [_] Existe Revisión Cruzada aplicada? [_] Se llega a los mismos resultados/puntajes por cada oferente? </v>
      </c>
      <c r="C64" s="12" t="s">
        <v>892</v>
      </c>
      <c r="D64" s="11" t="str">
        <f t="shared" si="8"/>
        <v>R040</v>
      </c>
      <c r="E64" s="11" t="str">
        <f t="shared" si="6"/>
        <v>Evaluación</v>
      </c>
      <c r="F64" s="12" t="str">
        <f t="shared" si="3"/>
        <v xml:space="preserve">C-R040-01:.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suficiente.[UA-Comprador] 
Checklist propuesto 
Ejecutores : Requirente y revisor (otro funcionario del área requirente) 
[_] Existe asignación a funcionarios de la Revisión ? [_] Existe Revisión Cruzada aplicada? [_] Se llega a los mismos resultados/puntajes por cada oferente? </v>
      </c>
    </row>
    <row r="65" spans="1:6" ht="72.5" hidden="1" x14ac:dyDescent="0.35">
      <c r="A65" s="51" t="str">
        <f t="shared" si="7"/>
        <v>C-R041-01</v>
      </c>
      <c r="B65" s="94" t="str">
        <f t="shared" si="9"/>
        <v>C-R041-01:. Validar que existan y se entiendan las explicaciones de la lógica aplicada en la evaluación de factores y los cuadros comparativos de los oferentes.
Checklist propuesto 
Ejecutores :  Revisor Unidad Jurídica
[_] Existe explicación lógica de la evaluación? [_] Se entiende la explicación lógica de la evaluación? ]</v>
      </c>
      <c r="C65" s="12" t="s">
        <v>942</v>
      </c>
      <c r="D65" s="11" t="str">
        <f t="shared" si="8"/>
        <v>R041</v>
      </c>
      <c r="E65" s="11" t="str">
        <f t="shared" si="6"/>
        <v>Evaluación</v>
      </c>
      <c r="F65" s="12" t="str">
        <f t="shared" si="3"/>
        <v>C-R041-01:. Validar que existan y se entiendan las explicaciones de la lógica aplicada en la evaluación de factores y los cuadros comparativos de los oferentes.
Checklist propuesto 
Ejecutores :  Revisor Unidad Jurídica
[_] Existe explicación lógica de la evaluación? [_] Se entiende la explicación lógica de la evaluación? ]</v>
      </c>
    </row>
    <row r="66" spans="1:6" ht="72.5" hidden="1" x14ac:dyDescent="0.35">
      <c r="A66" s="51" t="str">
        <f t="shared" si="7"/>
        <v>C-R042-01</v>
      </c>
      <c r="B66" s="94" t="str">
        <f t="shared" si="9"/>
        <v xml:space="preserve">C-R042-01:. Validar que no existan errores en el calculo de los factores de evaluación y llenado de los cuadros comparativos.
Checklist propuesto 
Ejecutores :  Revisor U.Adquisiones   y/o Revisor Unidad Jurídica
 [_] Se llega a los mismos resultados/puntajes por cada oferente?  [_] Se llega al mismo oferente informado como seleccionado/ganador de acuerdo a la explicación lógica de la evaluación? </v>
      </c>
      <c r="C66" s="12" t="s">
        <v>893</v>
      </c>
      <c r="D66" s="11" t="str">
        <f t="shared" si="8"/>
        <v>R042</v>
      </c>
      <c r="E66" s="11" t="str">
        <f t="shared" ref="E66:E97" si="10">VLOOKUP(VLOOKUP(D66,triesgos,2,FALSE),tprocesos,2,FALSE)</f>
        <v>Evaluación</v>
      </c>
      <c r="F66" s="12" t="str">
        <f t="shared" si="3"/>
        <v xml:space="preserve">C-R042-01:. Validar que no existan errores en el calculo de los factores de evaluación y llenado de los cuadros comparativos.
Checklist propuesto 
Ejecutores :  Revisor U.Adquisiones   y/o Revisor Unidad Jurídica
 [_] Se llega a los mismos resultados/puntajes por cada oferente?  [_] Se llega al mismo oferente informado como seleccionado/ganador de acuerdo a la explicación lógica de la evaluación? </v>
      </c>
    </row>
    <row r="67" spans="1:6" ht="58" hidden="1" x14ac:dyDescent="0.35">
      <c r="A67" s="51" t="str">
        <f t="shared" si="7"/>
        <v>C-R043-01</v>
      </c>
      <c r="B67" s="94" t="str">
        <f t="shared" si="9"/>
        <v xml:space="preserve">C-R043-01:  Verificar deficiencias en los criterios de evaluación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v>
      </c>
      <c r="C67" s="12" t="s">
        <v>895</v>
      </c>
      <c r="D67" s="11" t="str">
        <f t="shared" si="8"/>
        <v>R043</v>
      </c>
      <c r="E67" s="11" t="str">
        <f t="shared" si="10"/>
        <v>Evaluación</v>
      </c>
      <c r="F67" s="12" t="str">
        <f t="shared" ref="F67:F119" si="11">CONCATENATE(A67,":",MID(C67,9,LEN(C67)-9))</f>
        <v xml:space="preserve">C-R043-01:  Verificar deficiencias en los criterios de evaluación definidos. Existen casos que los criterios de selección al ser aplicados generan errores/distorsiones que pueden beneficiar/perjudicar a los oferentes .
[_] Existen deficiencias que al ser aplicados generan errores/distorsiones que pueden beneficiar/perjudicar a oferentes? , [_] Se corrigen/justifican/atenuan/eliminan adecuadamente las deficiencias/distorsiones? </v>
      </c>
    </row>
    <row r="68" spans="1:6" ht="87" hidden="1" x14ac:dyDescent="0.35">
      <c r="A68" s="51" t="str">
        <f t="shared" si="7"/>
        <v>C-R044-01</v>
      </c>
      <c r="B68" s="94" t="str">
        <f t="shared" si="9"/>
        <v>C-R044-01:Validar que se hallan realizado la  acreditación del cumplimiento de los criterios.
Checklist propuesto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v>
      </c>
      <c r="C68" s="12" t="s">
        <v>894</v>
      </c>
      <c r="D68" s="11" t="str">
        <f t="shared" si="8"/>
        <v>R044</v>
      </c>
      <c r="E68" s="11" t="str">
        <f t="shared" si="10"/>
        <v>Evaluación</v>
      </c>
      <c r="F68" s="12" t="str">
        <f t="shared" si="11"/>
        <v>C-R044-01:Validar que se hallan realizado la  acreditación del cumplimiento de los criterios.
Checklist propuesto 
Ejecutores : Jefe superior del área requirente (Jefe de Unidad, Directivo superior o Vicerrector) En caso exepcional otro funcionario  revisor del área requirente (ver caso de proyectos)) 
[_] Existe acreditación expresa del Jefe Superior del área Requirente de la evaluación realizada? [_] Existe Revisión Cruzada aplicada?]</v>
      </c>
    </row>
    <row r="69" spans="1:6" ht="188.5" hidden="1" x14ac:dyDescent="0.35">
      <c r="A69" s="51" t="str">
        <f t="shared" si="7"/>
        <v>C-R045-01</v>
      </c>
      <c r="B69" s="94" t="str">
        <f t="shared" si="9"/>
        <v xml:space="preserve">C-R045-01:.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v>
      </c>
      <c r="C69" s="12" t="s">
        <v>943</v>
      </c>
      <c r="D69" s="11" t="str">
        <f t="shared" si="8"/>
        <v>R045</v>
      </c>
      <c r="E69" s="11" t="str">
        <f t="shared" si="10"/>
        <v>Evaluación</v>
      </c>
      <c r="F69" s="12" t="str">
        <f t="shared" si="11"/>
        <v xml:space="preserve">C-R045-01:.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final de evaluación que cumple con TODOS los puntos mencionados en el control (desde el punto (a) hasta el (d)? </v>
      </c>
    </row>
    <row r="70" spans="1:6" ht="203" hidden="1" x14ac:dyDescent="0.35">
      <c r="A70" s="51" t="str">
        <f t="shared" si="7"/>
        <v>C-R046-01</v>
      </c>
      <c r="B70" s="94" t="str">
        <f t="shared" si="9"/>
        <v>C-R046-01:.Validar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v>
      </c>
      <c r="C70" s="12" t="s">
        <v>896</v>
      </c>
      <c r="D70" s="11" t="str">
        <f t="shared" si="8"/>
        <v>R046</v>
      </c>
      <c r="E70" s="11" t="str">
        <f t="shared" si="10"/>
        <v>Evaluación</v>
      </c>
      <c r="F70" s="12" t="str">
        <f t="shared" si="11"/>
        <v>C-R046-01:.Validar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
Checklist propuesto 
Ejecutores : Jefe superior del área requirente (Jefe de Unidad, Directivo superior o Vicerrector) En caso exepcional otro funcionario  revisor del área requirente (ver caso de proyectos)) 
[_] Existe un informe que cumple con los puntos mencionados en el control a.1 al a.5?  [*] Esta la información de la comisión evaluadora subida al sistema de compras públicas?  [_]  Las actas son claras/autoexplicativas ? [_] Las actas tienen fecha y firmas validas?</v>
      </c>
    </row>
    <row r="71" spans="1:6" ht="72.5" hidden="1" x14ac:dyDescent="0.35">
      <c r="A71" s="51" t="str">
        <f t="shared" si="7"/>
        <v>C-R048-01</v>
      </c>
      <c r="B71" s="94" t="str">
        <f t="shared" si="9"/>
        <v xml:space="preserve">C-R048-01:.Validar que el acta de evaluación contenga una evaluación técnica y económica de la propuesta. Se debe considerar lo realizado en el control 18-01
Checklist propuesto 
Ejecutores : Definir Revisor Comprador/Jefe UAdquisiones / U.Juridica
[_] En  el acta de la evaluación existe una evaluación técnica y económica ?  </v>
      </c>
      <c r="C71" s="12" t="s">
        <v>897</v>
      </c>
      <c r="D71" s="11" t="str">
        <f t="shared" si="8"/>
        <v>R048</v>
      </c>
      <c r="E71" s="11" t="str">
        <f t="shared" si="10"/>
        <v>Evaluación</v>
      </c>
      <c r="F71" s="12" t="str">
        <f t="shared" si="11"/>
        <v xml:space="preserve">C-R048-01:.Validar que el acta de evaluación contenga una evaluación técnica y económica de la propuesta. Se debe considerar lo realizado en el control 18-01
Checklist propuesto 
Ejecutores : Definir Revisor Comprador/Jefe UAdquisiones / U.Juridica
[_] En  el acta de la evaluación existe una evaluación técnica y económica ?  </v>
      </c>
    </row>
    <row r="72" spans="1:6" ht="43.5" hidden="1" x14ac:dyDescent="0.35">
      <c r="A72" s="51" t="str">
        <f t="shared" si="7"/>
        <v>C-R050-01</v>
      </c>
      <c r="B72" s="94" t="str">
        <f t="shared" si="9"/>
        <v xml:space="preserve">C-R050-01:. Validar que el acta de evaluación justique claramente la declaración de licitación desierta. Se debe considerar lo realizado en el control   46-01.
Checklist propuesto :  [_] En caso de declaración de licitación desierta el acta de evaluación lo justifica claramente   ?  </v>
      </c>
      <c r="C72" s="12" t="s">
        <v>998</v>
      </c>
      <c r="D72" s="11" t="str">
        <f t="shared" si="8"/>
        <v>R050</v>
      </c>
      <c r="E72" s="11" t="str">
        <f t="shared" si="10"/>
        <v xml:space="preserve">Elección Oferente </v>
      </c>
      <c r="F72" s="12" t="str">
        <f t="shared" si="11"/>
        <v xml:space="preserve">C-R050-01:. Validar que el acta de evaluación justique claramente la declaración de licitación desierta. Se debe considerar lo realizado en el control   46-01.
Checklist propuesto :  [_] En caso de declaración de licitación desierta el acta de evaluación lo justifica claramente   ?  </v>
      </c>
    </row>
    <row r="73" spans="1:6" ht="29" hidden="1" x14ac:dyDescent="0.35">
      <c r="A73" s="51" t="str">
        <f t="shared" si="7"/>
        <v>C-R051-01</v>
      </c>
      <c r="B73" s="94" t="str">
        <f t="shared" si="9"/>
        <v xml:space="preserve">C-R051-01:. Validar que exista justificación para el rechazo de oferentes. Se debe considerar lo realizado en el control 46-01 Checklist propuesto :  [_] En caso de que la licitación tenga rechazo de oferentes, se justifica claramente en cada caso  ?  </v>
      </c>
      <c r="C73" s="12" t="s">
        <v>999</v>
      </c>
      <c r="D73" s="11" t="str">
        <f t="shared" si="8"/>
        <v>R051</v>
      </c>
      <c r="E73" s="11" t="str">
        <f t="shared" si="10"/>
        <v xml:space="preserve">Elección Oferente </v>
      </c>
      <c r="F73" s="12" t="str">
        <f t="shared" si="11"/>
        <v xml:space="preserve">C-R051-01:. Validar que exista justificación para el rechazo de oferentes. Se debe considerar lo realizado en el control 46-01 Checklist propuesto :  [_] En caso de que la licitación tenga rechazo de oferentes, se justifica claramente en cada caso  ?  </v>
      </c>
    </row>
    <row r="74" spans="1:6" ht="409.5" hidden="1" x14ac:dyDescent="0.35">
      <c r="A74" s="51" t="str">
        <f t="shared" si="7"/>
        <v>C-R052-01</v>
      </c>
      <c r="B74" s="94" t="str">
        <f t="shared" si="9"/>
        <v xml:space="preserve">C-R052-01:.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(a) Toma de conocimiento de parte del requirente los puntos 1 al 7  de tengase presente. (b) Objetivo General : Motivo y proposito de la adquisición en relación a la misión de la organización. 
(c) Productos o servicios requeridos (tipo de producto o servicio. Indicar las especificaciones técnicas, cantidad, características genéricas, tiempo requerido para ejecutar el contrato, sin exigencia de producto o marca específica). 
(d)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(e)Señalar el monto del llamado, sobre la base del análisis técnico y económico. Art. 13 bis y 13 ter del Reglamento
(f) Criterios de evaluación para comparar cotizaciones proponer la contratación e individualizar a funcionarios/as que participaron (solo si aplica)  
(g) Señalar posibilidad de renovación del contrato por motivos fundados.
(h) Señalar posibilidad de subcontratación.
(i) Señalar si se exige garantía de fiel cumplimiento (GFC) u otras que ofrecen los proveedores. 
(j) Individualizar al (los) responsables del seguimiento. (Contraparte Técnica)
(k) Procedimiento ante observaciones a los productos y recepción conforme.
(l) Procedimiento autorizar el pago y documentación exigible .
(m) Si se consideran o no anticipos (siempre se garantizan en un 100%)  .
(n) Causales específicas de multas .
(o)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v>
      </c>
      <c r="C74" s="12" t="s">
        <v>1000</v>
      </c>
      <c r="D74" s="11" t="str">
        <f t="shared" si="8"/>
        <v>R052</v>
      </c>
      <c r="E74" s="11" t="str">
        <f t="shared" si="10"/>
        <v xml:space="preserve">Elección Oferente </v>
      </c>
      <c r="F74" s="12" t="str">
        <f t="shared" si="11"/>
        <v xml:space="preserve">C-R052-01:. En el caso de compra a traves de contratación (trato) directa se debe validar  la existencia de un justificación clara.Checklist propuesto : 
[_] Se completa adecuadamente lo requerido en documento  FORMATO TIPO DE TÉRMINOS DE REFERENCIA PARA CONTRATACIONES DIRECTAS ADQUISICIÓN DE PRODUCTOS O PRESTACIÓN DE SERVICIOS REGIDOS POR LA LEY N°19.886 Y ART. 38 DE LA LEY N° 21.094 (en adelante TDR Contratación Directa)  ? Deben estar los siguientes puntos correctamente completados
(a) Toma de conocimiento de parte del requirente los puntos 1 al 7  de tengase presente. (b) Objetivo General : Motivo y proposito de la adquisición en relación a la misión de la organización. 
(c) Productos o servicios requeridos (tipo de producto o servicio. Indicar las especificaciones técnicas, cantidad, características genéricas, tiempo requerido para ejecutar el contrato, sin exigencia de producto o marca específica). 
(d) Indicar con detalle cómo la  utilización del procedimiento de licitación pública pone en riesgo la oportunidad, la finalidad o la eficacia de la respectiva actividad o proyecto? (artículo 38 de la Ley 21.094 y letra k) del Art.. 10 N° 7 del D.S 250/2004). // o bien, explicar uno a uno los requisito de cualquier otra causal del artículo 10 del DS 250/2004 (H) , como ser proveedor único, confianza o seguridad, etc. 
Nota: "es el corazón de la excepcionalidad del trato directo. se debe ser detallista y  se debe evitar indicar cosas como: falta de gestión anterior para contratar, que el plazo del proyecto está por vencer, que la gestión de compra no se pudo hacer antes o que la licitación pública demora mucho tiempo."
(e)Señalar el monto del llamado, sobre la base del análisis técnico y económico. Art. 13 bis y 13 ter del Reglamento
(f) Criterios de evaluación para comparar cotizaciones proponer la contratación e individualizar a funcionarios/as que participaron (solo si aplica)  
(g) Señalar posibilidad de renovación del contrato por motivos fundados.
(h) Señalar posibilidad de subcontratación.
(i) Señalar si se exige garantía de fiel cumplimiento (GFC) u otras que ofrecen los proveedores. 
(j) Individualizar al (los) responsables del seguimiento. (Contraparte Técnica)
(k) Procedimiento ante observaciones a los productos y recepción conforme.
(l) Procedimiento autorizar el pago y documentación exigible .
(m) Si se consideran o no anticipos (siempre se garantizan en un 100%)  .
(n) Causales específicas de multas .
(o) Posibilidad de modificaciones al contrato . 
(p) Señalar vigencia del contrato.
 [_] Aceptación formal del requirente de la  toma de conocimiento de los puntos 1 al 7, en especial de lo mencionado en el Art.10 “La contratación indebidamente fundada en una o más de las causales indicadas en la presente norma, generará las responsabilidades administrativas que, de acuerdo a la legislación vigente, pudieran corresponder”.
  </v>
      </c>
    </row>
    <row r="75" spans="1:6" ht="43.5" hidden="1" x14ac:dyDescent="0.35">
      <c r="A75" s="51" t="str">
        <f t="shared" si="7"/>
        <v>C-R053-01</v>
      </c>
      <c r="B75" s="94" t="str">
        <f t="shared" si="9"/>
        <v>C-R053-01:. Se debe validar si existen antecedentes fundados en el proceso que permitan concluir que existio una vulneración del principio igualdad de los oferentes
Check list propueso [_[ Existen antecedentes fundados de una vulneración del principio igualdad de los oferentes?</v>
      </c>
      <c r="C75" s="12" t="s">
        <v>1001</v>
      </c>
      <c r="D75" s="11" t="str">
        <f t="shared" si="8"/>
        <v>R053</v>
      </c>
      <c r="E75" s="11" t="str">
        <f t="shared" si="10"/>
        <v xml:space="preserve">Elección Oferente </v>
      </c>
      <c r="F75" s="12" t="str">
        <f t="shared" si="11"/>
        <v>C-R053-01:. Se debe validar si existen antecedentes fundados en el proceso que permitan concluir que existio una vulneración del principio igualdad de los oferentes
Check list propueso [_[ Existen antecedentes fundados de una vulneración del principio igualdad de los oferentes?</v>
      </c>
    </row>
    <row r="76" spans="1:6" ht="58" hidden="1" x14ac:dyDescent="0.35">
      <c r="A76" s="51" t="str">
        <f t="shared" si="7"/>
        <v>C-R054-01</v>
      </c>
      <c r="B76" s="94" t="str">
        <f t="shared" si="9"/>
        <v xml:space="preserve">C-R054-01:.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v>
      </c>
      <c r="C76" s="12" t="s">
        <v>1003</v>
      </c>
      <c r="D76" s="11" t="str">
        <f t="shared" si="8"/>
        <v>R054</v>
      </c>
      <c r="E76" s="11" t="str">
        <f t="shared" si="10"/>
        <v xml:space="preserve">Elección Oferente </v>
      </c>
      <c r="F76" s="12" t="str">
        <f t="shared" si="11"/>
        <v xml:space="preserve">C-R054-01:.  En el caso de compra a traves de contratación (trato) directo se debe validar la existencia de una debida acreditación de la causal  de “urgencia” en trato directo, cuando se invoque dicha causal.
Checklist propuesto : 
[_] Existe una debida acreditación de la causal “urgencia” invocada en el trato directo? </v>
      </c>
    </row>
    <row r="77" spans="1:6" ht="58" hidden="1" x14ac:dyDescent="0.35">
      <c r="A77" s="51" t="str">
        <f t="shared" si="7"/>
        <v>C-R055-01</v>
      </c>
      <c r="B77" s="94" t="str">
        <f t="shared" si="9"/>
        <v xml:space="preserve">C-R055-01::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v>
      </c>
      <c r="C77" s="12" t="s">
        <v>1002</v>
      </c>
      <c r="D77" s="11" t="str">
        <f t="shared" si="8"/>
        <v>R055</v>
      </c>
      <c r="E77" s="11" t="str">
        <f t="shared" si="10"/>
        <v xml:space="preserve">Elección Oferente </v>
      </c>
      <c r="F77" s="12" t="str">
        <f t="shared" si="11"/>
        <v xml:space="preserve">C-R055-01:: En el caso de compra a traves de contratación (trato) directo se debe validar la existencia de una debida acreditación y vigencia del certificado, de la causal  de “proveedor único” en trato directo, cuando se invoque dicha causal.
Checklist propuesto :   [_] Existe un certificado vigente de proveedor único, cuando se invoca la causal de "proveedor unico" en el trato directo? </v>
      </c>
    </row>
    <row r="78" spans="1:6" ht="72.5" hidden="1" x14ac:dyDescent="0.35">
      <c r="A78" s="51" t="str">
        <f t="shared" si="7"/>
        <v>C-R056-01</v>
      </c>
      <c r="B78" s="94" t="str">
        <f t="shared" si="9"/>
        <v xml:space="preserve">C-R056-01:En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v>
      </c>
      <c r="C78" s="12" t="s">
        <v>1004</v>
      </c>
      <c r="D78" s="11" t="str">
        <f t="shared" si="8"/>
        <v>R056</v>
      </c>
      <c r="E78" s="11" t="str">
        <f t="shared" si="10"/>
        <v xml:space="preserve">Elección Oferente </v>
      </c>
      <c r="F78" s="12" t="str">
        <f t="shared" si="11"/>
        <v xml:space="preserve">C-R056-01:En el caso de compra a traves de contratación (trato) directo se debe validar la existencia de una acreditación de la causal de trato directo de acuerdo al artículo 8 de la Ley 19.886 y artículo 10 del reglamento de la misma Ley
Checklist propuesto : 
[_] Existe una definición de la causal asociada al trato directo, y junto con ello, una debida acreditación de la misma  publicada en la plataforma de mercado público? </v>
      </c>
    </row>
    <row r="79" spans="1:6" ht="72.5" hidden="1" x14ac:dyDescent="0.35">
      <c r="A79" s="51" t="str">
        <f t="shared" si="7"/>
        <v>C-R057-01</v>
      </c>
      <c r="B79" s="94" t="str">
        <f t="shared" si="9"/>
        <v xml:space="preserve">C-R057-01:.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v>
      </c>
      <c r="C79" s="12" t="s">
        <v>1006</v>
      </c>
      <c r="D79" s="11" t="str">
        <f t="shared" si="8"/>
        <v>R057</v>
      </c>
      <c r="E79" s="11" t="str">
        <f t="shared" si="10"/>
        <v xml:space="preserve">Elección Oferente </v>
      </c>
      <c r="F79" s="12" t="str">
        <f t="shared" si="11"/>
        <v xml:space="preserve">C-R057-01:. : En el caso de una compra en la cual existe un convenio marco , se debe validar la existencia de una acreditación adecuada de la “condición más ventajosa” que respalde realizar la adquisición fuera de convenio marco. Ver el control relacionado 09-01:  Validar que  se adjunta constancia/informe de revisión de  los convenios marco
Checklist propuesto : [_] Existe una adecuada justificación de " la condición mas ventajosa" para aquellas adquisiciones que tienen un convenio marco vigente ? </v>
      </c>
    </row>
    <row r="80" spans="1:6" ht="29" hidden="1" x14ac:dyDescent="0.35">
      <c r="A80" s="51" t="str">
        <f t="shared" si="7"/>
        <v>C-R058-01</v>
      </c>
      <c r="B80" s="94" t="str">
        <f t="shared" si="9"/>
        <v xml:space="preserve">C-R058-01: Validar que no existan requisitos que atenten contra la libre concurrencia de los oferentes
Checklist propuesto :  [_] Existe algun requisito que atente contra la libre concurrencia de los oferentes? </v>
      </c>
      <c r="C80" s="12" t="s">
        <v>1005</v>
      </c>
      <c r="D80" s="11" t="str">
        <f t="shared" si="8"/>
        <v>R058</v>
      </c>
      <c r="E80" s="11" t="str">
        <f t="shared" si="10"/>
        <v xml:space="preserve">Elección Oferente </v>
      </c>
      <c r="F80" s="12" t="str">
        <f t="shared" si="11"/>
        <v xml:space="preserve">C-R058-01: Validar que no existan requisitos que atenten contra la libre concurrencia de los oferentes
Checklist propuesto :  [_] Existe algun requisito que atente contra la libre concurrencia de los oferentes? </v>
      </c>
    </row>
    <row r="81" spans="1:6" ht="145" hidden="1" x14ac:dyDescent="0.35">
      <c r="A81" s="51" t="str">
        <f t="shared" si="7"/>
        <v>C-R059-01</v>
      </c>
      <c r="B81" s="94" t="str">
        <f t="shared" si="9"/>
        <v xml:space="preserve">C-R059-01:.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v>
      </c>
      <c r="C81" s="114" t="s">
        <v>1007</v>
      </c>
      <c r="D81" s="11" t="str">
        <f t="shared" si="8"/>
        <v>R059</v>
      </c>
      <c r="E81" s="11" t="str">
        <f t="shared" si="10"/>
        <v xml:space="preserve">Elección Oferente </v>
      </c>
      <c r="F81" s="12" t="str">
        <f t="shared" si="11"/>
        <v xml:space="preserve">C-R059-01:. Validar que exista el respaldo adecuado a la “oferta más conveniente” 
Puntos que deben estar en el documento/constancia/informe de revisión de  los convenios marco (ver control 009-1)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
Checklist propuesto : [_] Existe una adecuada justificación de “oferta más conveniente” en base a los puntos mencionados anteriormente? </v>
      </c>
    </row>
    <row r="82" spans="1:6" ht="43.5" hidden="1" x14ac:dyDescent="0.35">
      <c r="A82" s="51" t="str">
        <f t="shared" si="7"/>
        <v>C-R060-01</v>
      </c>
      <c r="B82" s="94" t="str">
        <f t="shared" si="9"/>
        <v>C-R060-01:. Validar que exista información que avale a la DCCP de la condición de “oferta más conveniente”
Checklist propuesto : [_] Existe una justificación, redactada en terminos de la DCCP que permita avalar la “oferta más conveniente” ?</v>
      </c>
      <c r="C82" s="114" t="s">
        <v>1008</v>
      </c>
      <c r="D82" s="11" t="str">
        <f t="shared" si="8"/>
        <v>R060</v>
      </c>
      <c r="E82" s="11" t="str">
        <f t="shared" si="10"/>
        <v xml:space="preserve">Elección Oferente </v>
      </c>
      <c r="F82" s="12" t="str">
        <f t="shared" si="11"/>
        <v>C-R060-01:. Validar que exista información que avale a la DCCP de la condición de “oferta más conveniente”
Checklist propuesto : [_] Existe una justificación, redactada en terminos de la DCCP que permita avalar la “oferta más conveniente” ?</v>
      </c>
    </row>
    <row r="83" spans="1:6" ht="72.5" hidden="1" x14ac:dyDescent="0.35">
      <c r="A83" s="51" t="str">
        <f t="shared" si="7"/>
        <v>C-R061-01</v>
      </c>
      <c r="B83" s="94" t="str">
        <f t="shared" si="9"/>
        <v>C-R061-01:.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v>
      </c>
      <c r="C83" s="12" t="s">
        <v>1009</v>
      </c>
      <c r="D83" s="11" t="str">
        <f t="shared" si="8"/>
        <v>R061</v>
      </c>
      <c r="E83" s="11" t="str">
        <f t="shared" si="10"/>
        <v xml:space="preserve">Elección Oferente </v>
      </c>
      <c r="F83" s="12" t="str">
        <f t="shared" si="11"/>
        <v>C-R061-01:. Validar los respaldos, criterios utilizados y  explicaciones fundadas, cuando, No se escoge la oferta más económica . Considerar los siguientes puntos: (a)Aceptar la propuesta más ventajosa en relación con los criterios, puntajes y ponderaciones establecidas en las bases. 
Checklist propuesto : [_] Existe una justificación, redactada en terminos de la DCCP que permita avalar la “oferta más conveniente” ?</v>
      </c>
    </row>
    <row r="84" spans="1:6" ht="43.5" hidden="1" x14ac:dyDescent="0.35">
      <c r="A84" s="51" t="str">
        <f t="shared" si="7"/>
        <v>C-R062-01</v>
      </c>
      <c r="B84" s="94" t="str">
        <f t="shared" si="9"/>
        <v xml:space="preserve">C-R062-01:.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v>
      </c>
      <c r="C84" s="12" t="s">
        <v>1010</v>
      </c>
      <c r="D84" s="11" t="str">
        <f t="shared" si="8"/>
        <v>R062</v>
      </c>
      <c r="E84" s="11" t="str">
        <f t="shared" si="10"/>
        <v xml:space="preserve">Elección Oferente </v>
      </c>
      <c r="F84" s="12" t="str">
        <f t="shared" si="11"/>
        <v xml:space="preserve">C-R062-01:. Validar que los criterios de elección/selección del oferente sean IGUALES a los definidos en las bases, es decir  que no existan diferencias entre los criterios de elección y lo definido en las bases
Checklist propuesto : [_] Existe IGUALDAD entre los  criterios de elección/selección del oferente con lo definido en las bases?  </v>
      </c>
    </row>
    <row r="85" spans="1:6" ht="43.5" hidden="1" x14ac:dyDescent="0.35">
      <c r="A85" s="51" t="str">
        <f t="shared" si="7"/>
        <v>C-R063-01</v>
      </c>
      <c r="B85" s="94" t="str">
        <f t="shared" si="9"/>
        <v>C-R063-01:.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v>
      </c>
      <c r="C85" s="12" t="s">
        <v>1011</v>
      </c>
      <c r="D85" s="11" t="str">
        <f t="shared" si="8"/>
        <v>R063</v>
      </c>
      <c r="E85" s="11" t="str">
        <f t="shared" si="10"/>
        <v xml:space="preserve">Elección Oferente </v>
      </c>
      <c r="F85" s="12" t="str">
        <f t="shared" si="11"/>
        <v>C-R063-01:. Verificar que no existan antecedentes fundados en el proceso  que permitan  afirmar que existío una falta de sujeción estricta a lo dispuesto en las bases
Checklist propuesto : [_] Verificar que existío una  sujeción estricta a lo dispuesto en las bases? ( definir aspectos a chequear)</v>
      </c>
    </row>
    <row r="86" spans="1:6" ht="43.5" hidden="1" x14ac:dyDescent="0.35">
      <c r="A86" s="51" t="str">
        <f t="shared" si="7"/>
        <v>C-R064-01</v>
      </c>
      <c r="B86" s="94" t="str">
        <f t="shared" si="9"/>
        <v xml:space="preserve">C-R064-01:. Verificar que no existan antecedentes fundados en el proceso  que permitan  afirmar que existió un incumplimiento de los plazos de evaluación y adjudicación.
Checklist propuesto : [_] Se cumplieron los   plazos de evaluación y adjudicación?  </v>
      </c>
      <c r="C86" s="12" t="s">
        <v>1012</v>
      </c>
      <c r="D86" s="11" t="str">
        <f t="shared" si="8"/>
        <v>R064</v>
      </c>
      <c r="E86" s="11" t="str">
        <f t="shared" si="10"/>
        <v xml:space="preserve">Elección Oferente </v>
      </c>
      <c r="F86" s="12" t="str">
        <f t="shared" si="11"/>
        <v xml:space="preserve">C-R064-01:. Verificar que no existan antecedentes fundados en el proceso  que permitan  afirmar que existió un incumplimiento de los plazos de evaluación y adjudicación.
Checklist propuesto : [_] Se cumplieron los   plazos de evaluación y adjudicación?  </v>
      </c>
    </row>
    <row r="87" spans="1:6" ht="29" hidden="1" x14ac:dyDescent="0.35">
      <c r="A87" s="51" t="str">
        <f t="shared" si="7"/>
        <v>C-R065-01</v>
      </c>
      <c r="B87" s="94" t="str">
        <f t="shared" si="9"/>
        <v>C-R065-01:. Verificar que se realice una devolución oportuna de boletas de garantía de seriedad de la oferta
Checklist propuesto : [_] Se hizo una devolución oportuna de boletas de garantía de seriedad de la oferta ?</v>
      </c>
      <c r="C87" s="12" t="s">
        <v>1013</v>
      </c>
      <c r="D87" s="11" t="str">
        <f t="shared" si="8"/>
        <v>R065</v>
      </c>
      <c r="E87" s="11" t="str">
        <f t="shared" si="10"/>
        <v xml:space="preserve">Elección Oferente </v>
      </c>
      <c r="F87" s="12" t="str">
        <f t="shared" si="11"/>
        <v>C-R065-01:. Verificar que se realice una devolución oportuna de boletas de garantía de seriedad de la oferta
Checklist propuesto : [_] Se hizo una devolución oportuna de boletas de garantía de seriedad de la oferta ?</v>
      </c>
    </row>
    <row r="88" spans="1:6" ht="29" hidden="1" x14ac:dyDescent="0.35">
      <c r="A88" s="51" t="str">
        <f t="shared" si="7"/>
        <v>C-R066-01</v>
      </c>
      <c r="B88" s="94" t="str">
        <f t="shared" si="9"/>
        <v xml:space="preserve">C-R066-01:. Validar que NO ocurra que Contrato adjudicado tenga fecha previa a la publicación de la adjudicación
Check List propuetso [_]La fecha del contrato ES posterior a la fecha de la  publicación de la adjudicación? </v>
      </c>
      <c r="C88" s="12" t="s">
        <v>1016</v>
      </c>
      <c r="D88" s="11" t="str">
        <f t="shared" si="8"/>
        <v>R066</v>
      </c>
      <c r="E88" s="11" t="str">
        <f t="shared" si="10"/>
        <v xml:space="preserve">Formalización </v>
      </c>
      <c r="F88" s="12" t="str">
        <f t="shared" si="11"/>
        <v xml:space="preserve">C-R066-01:. Validar que NO ocurra que Contrato adjudicado tenga fecha previa a la publicación de la adjudicación
Check List propuetso [_]La fecha del contrato ES posterior a la fecha de la  publicación de la adjudicación? </v>
      </c>
    </row>
    <row r="89" spans="1:6" ht="101.5" hidden="1" x14ac:dyDescent="0.35">
      <c r="A89" s="51" t="str">
        <f t="shared" si="7"/>
        <v>C-R067-01</v>
      </c>
      <c r="B89" s="94" t="str">
        <f t="shared" si="9"/>
        <v xml:space="preserve">C-R067-01:.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v>
      </c>
      <c r="C89" s="12" t="s">
        <v>1017</v>
      </c>
      <c r="D89" s="11" t="str">
        <f t="shared" si="8"/>
        <v>R067</v>
      </c>
      <c r="E89" s="11" t="str">
        <f t="shared" si="10"/>
        <v xml:space="preserve">Formalización </v>
      </c>
      <c r="F89" s="12" t="str">
        <f t="shared" si="11"/>
        <v xml:space="preserve">C-R067-01:.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Check List propuesto [_] La información de imputación presupuestaria en el certificado presupuestario entregado para la publicación de base es correcta/corresponde a la información presupuestaria de la adjudicación? 
[_] Se activo procedimiento de autorización presuestaria si en la adjudicación existe un mayor valor que el autorizado en la publicación de bases. </v>
      </c>
    </row>
    <row r="90" spans="1:6" ht="116" hidden="1" x14ac:dyDescent="0.35">
      <c r="A90" s="51" t="str">
        <f t="shared" si="7"/>
        <v>C-R068-01</v>
      </c>
      <c r="B90" s="94" t="str">
        <f t="shared" si="9"/>
        <v xml:space="preserve">C-R068-01:.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v>
      </c>
      <c r="C90" s="12" t="s">
        <v>1018</v>
      </c>
      <c r="D90" s="11" t="str">
        <f t="shared" si="8"/>
        <v>R068</v>
      </c>
      <c r="E90" s="11" t="str">
        <f t="shared" si="10"/>
        <v xml:space="preserve">Formalización </v>
      </c>
      <c r="F90" s="12" t="str">
        <f t="shared" si="11"/>
        <v xml:space="preserve">C-R068-01:.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Check List propuesto [_]La fecha de contrato es  posteriores a la de adjudicación , [_]La fecha de pagos asociados al contrato son  posteriores a la de adjudicación, [_] Se cuenta con los datos del adjudicado para emitir correctamente la resolución adjudicatoria
[_]  Existe autorización presupuestaria para el valor del gasto y en la resolución se hizo la imputación correctamente (cod.gestión -proyecto-tarea correspondiente). </v>
      </c>
    </row>
    <row r="91" spans="1:6" ht="87" hidden="1" x14ac:dyDescent="0.35">
      <c r="A91" s="51" t="str">
        <f t="shared" si="7"/>
        <v>C-R069-01</v>
      </c>
      <c r="B91" s="94" t="str">
        <f t="shared" si="9"/>
        <v>C-R069-01:.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v>
      </c>
      <c r="C91" s="12" t="s">
        <v>1019</v>
      </c>
      <c r="D91" s="11" t="str">
        <f t="shared" si="8"/>
        <v>R069</v>
      </c>
      <c r="E91" s="11" t="str">
        <f t="shared" si="10"/>
        <v xml:space="preserve">Formalización </v>
      </c>
      <c r="F91" s="12" t="str">
        <f t="shared" si="11"/>
        <v>C-R069-01:. Se deben verificar que la tramitación tenga los tiempos adecuados en su desarrollo (alertas), ello con el proposito de evitar que la lentitud en la tramitación infringa el principio de celeridad
Check List propuesto [_]
[_] La estimación de tiempos de tramitación de la compra fue concordante con lo real (SLA del proceso de compra)
[_] Existieron alertas en desarrollo de las etapas del ciclo de vida de la compra advirtiendo del incumplimiento de la estimación de tiempos de tramitación de la compra ?</v>
      </c>
    </row>
    <row r="92" spans="1:6" ht="72.5" hidden="1" x14ac:dyDescent="0.35">
      <c r="A92" s="51" t="str">
        <f t="shared" si="7"/>
        <v>C-R070-01</v>
      </c>
      <c r="B92" s="94" t="str">
        <f t="shared" si="9"/>
        <v xml:space="preserve">C-R070-01:.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v>
      </c>
      <c r="C92" s="12" t="s">
        <v>1020</v>
      </c>
      <c r="D92" s="11" t="str">
        <f t="shared" si="8"/>
        <v>R070</v>
      </c>
      <c r="E92" s="11" t="str">
        <f t="shared" si="10"/>
        <v xml:space="preserve">Formalización </v>
      </c>
      <c r="F92" s="12" t="str">
        <f t="shared" si="11"/>
        <v xml:space="preserve">C-R070-01:.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Check List propuesto [_] Se informa oportunamente a TODOS  los oferentes sobre  el resultado de la adjudicación?
[_] Se dio oportuna respuesta a solicitudes de información  de los oferentes NO adjudicados   </v>
      </c>
    </row>
    <row r="93" spans="1:6" ht="87" hidden="1" x14ac:dyDescent="0.35">
      <c r="A93" s="51" t="str">
        <f t="shared" si="7"/>
        <v>C-R071-01</v>
      </c>
      <c r="B93" s="94" t="str">
        <f t="shared" si="9"/>
        <v xml:space="preserve">C-R071-01:.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v>
      </c>
      <c r="C93" s="12" t="s">
        <v>1022</v>
      </c>
      <c r="D93" s="11" t="str">
        <f t="shared" si="8"/>
        <v>R071</v>
      </c>
      <c r="E93" s="11" t="str">
        <f t="shared" si="10"/>
        <v>Suscripción del Contrato</v>
      </c>
      <c r="F93" s="12" t="str">
        <f t="shared" si="11"/>
        <v xml:space="preserve">C-R071-01:.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Check list propuesto[_] Existe responsable de la gestión de formalización del contrato (veracidad y completitud) y su posterior subida al sistema? [_] La fecha de formalización (decreto/resolución) aprobando el contrato es anterior al  Inicio de los servicios o entrega de los bienes?   </v>
      </c>
    </row>
    <row r="94" spans="1:6" ht="101.5" hidden="1" x14ac:dyDescent="0.35">
      <c r="A94" s="51" t="str">
        <f t="shared" si="7"/>
        <v>C-R072-01</v>
      </c>
      <c r="B94" s="94" t="str">
        <f t="shared" si="9"/>
        <v xml:space="preserve">C-R072-01:.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v>
      </c>
      <c r="C94" s="12" t="s">
        <v>1023</v>
      </c>
      <c r="D94" s="11" t="str">
        <f t="shared" si="8"/>
        <v>R072</v>
      </c>
      <c r="E94" s="11" t="str">
        <f t="shared" si="10"/>
        <v>Suscripción del Contrato</v>
      </c>
      <c r="F94" s="12" t="str">
        <f t="shared" si="11"/>
        <v xml:space="preserve">C-R072-01:.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Check list propuesto [_] La Unidad juridica verificó la carrectidud de los puntos (a), (b) y (c)  </v>
      </c>
    </row>
    <row r="95" spans="1:6" ht="145" hidden="1" x14ac:dyDescent="0.35">
      <c r="A95" s="51" t="str">
        <f t="shared" si="7"/>
        <v>C-R073-01</v>
      </c>
      <c r="B95" s="94" t="str">
        <f t="shared" si="9"/>
        <v xml:space="preserve">C-R073-01:.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v>
      </c>
      <c r="C95" s="12" t="s">
        <v>1024</v>
      </c>
      <c r="D95" s="11" t="str">
        <f t="shared" si="8"/>
        <v>R073</v>
      </c>
      <c r="E95" s="11" t="str">
        <f t="shared" si="10"/>
        <v>Suscripción del Contrato</v>
      </c>
      <c r="F95" s="12" t="str">
        <f t="shared" si="11"/>
        <v xml:space="preserve">C-R073-01:.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Check list propuesto [_] La Unidad juridica verificó la carrectidud de los puntos (a), (b) y (c.1 al c.4) </v>
      </c>
    </row>
    <row r="96" spans="1:6" ht="72.5" hidden="1" x14ac:dyDescent="0.35">
      <c r="A96" s="51" t="str">
        <f t="shared" si="7"/>
        <v>C-R074-01</v>
      </c>
      <c r="B96" s="94" t="str">
        <f t="shared" si="9"/>
        <v>C-R074-01:.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v>
      </c>
      <c r="C96" s="12" t="s">
        <v>1025</v>
      </c>
      <c r="D96" s="11" t="str">
        <f t="shared" si="8"/>
        <v>R074</v>
      </c>
      <c r="E96" s="11" t="str">
        <f t="shared" si="10"/>
        <v>Suscripción del Contrato</v>
      </c>
      <c r="F96" s="12" t="str">
        <f t="shared" si="11"/>
        <v>C-R074-01:. Se debe revisar que esten presentes la competencia y personería de los firmantes. Se debe considerar lo siguiente: • Los contratos deben considerar la competencia y personería de los firmantes, son los documentos que les sirvan de respaldo como resoluciones y poderes. 
Check list propuesto [_] Estan presentes la competencia y personería de los firmantes en el contrato junto a los documentos que respaldan esa calidad y vigencia?</v>
      </c>
    </row>
    <row r="97" spans="1:6" ht="58" hidden="1" x14ac:dyDescent="0.35">
      <c r="A97" s="51" t="str">
        <f t="shared" si="7"/>
        <v>C-R075-01</v>
      </c>
      <c r="B97" s="94" t="str">
        <f t="shared" si="9"/>
        <v xml:space="preserve">C-R075-01:. Se debe validar no se creen/generen Órdenes de compra cuando aun no tengan el contrato firmado asociado a dicha compra
Check list propuesto [_] La creación de ordenes de compra posee una validación que el contrato asociado a la compra está formalizado (con decreto/resolución)? </v>
      </c>
      <c r="C97" s="12" t="s">
        <v>1026</v>
      </c>
      <c r="D97" s="11" t="str">
        <f t="shared" si="8"/>
        <v>R075</v>
      </c>
      <c r="E97" s="11" t="str">
        <f t="shared" si="10"/>
        <v>Suscripción del Contrato</v>
      </c>
      <c r="F97" s="12" t="str">
        <f t="shared" si="11"/>
        <v xml:space="preserve">C-R075-01:. Se debe validar no se creen/generen Órdenes de compra cuando aun no tengan el contrato firmado asociado a dicha compra
Check list propuesto [_] La creación de ordenes de compra posee una validación que el contrato asociado a la compra está formalizado (con decreto/resolución)? </v>
      </c>
    </row>
    <row r="98" spans="1:6" ht="116" hidden="1" x14ac:dyDescent="0.35">
      <c r="A98" s="51" t="str">
        <f t="shared" si="7"/>
        <v>C-R076-01</v>
      </c>
      <c r="B98" s="94" t="str">
        <f t="shared" si="9"/>
        <v xml:space="preserve">C-R076-01:.(Definir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v>
      </c>
      <c r="C98" s="12" t="s">
        <v>1027</v>
      </c>
      <c r="D98" s="11" t="str">
        <f t="shared" si="8"/>
        <v>R076</v>
      </c>
      <c r="E98" s="11" t="str">
        <f t="shared" ref="E98:E119" si="12">VLOOKUP(VLOOKUP(D98,triesgos,2,FALSE),tprocesos,2,FALSE)</f>
        <v>Suscripción del Contrato</v>
      </c>
      <c r="F98" s="12" t="str">
        <f t="shared" si="11"/>
        <v xml:space="preserve">C-R076-01:.(Definir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
Check list propuesto [_] Existe designación de responable para seguimiento de las ordenes de compra emitidas?
[_]Existen alertas cuando las ordenes de compra emitidas y no aceptadas por el proveedor transcurrido el plazo legal?
[_] Se retrotraen y anulan la(s)  ordenenes de compra  no aceptadas por el proveedor transcurrido el plazo legal?
[_] Se crean/emiten nuevas ordenes de compra en  favor de otro proveedor para los casos anteriores? </v>
      </c>
    </row>
    <row r="99" spans="1:6" ht="58" hidden="1" x14ac:dyDescent="0.35">
      <c r="A99" s="51" t="str">
        <f t="shared" si="7"/>
        <v>C-R077-01</v>
      </c>
      <c r="B99" s="94" t="str">
        <f t="shared" si="9"/>
        <v>C-R077-01:.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v>
      </c>
      <c r="C99" s="12" t="s">
        <v>1028</v>
      </c>
      <c r="D99" s="11" t="str">
        <f t="shared" si="8"/>
        <v>R077</v>
      </c>
      <c r="E99" s="11" t="str">
        <f t="shared" si="12"/>
        <v>Suscripción del Contrato</v>
      </c>
      <c r="F99" s="12" t="str">
        <f t="shared" si="11"/>
        <v>C-R077-01:. Validar que exista la publicación de los contratos en las plataformas que ChileCompra disponga para este efecto
Checklist propuesto 
Ejecutores : Definir Revisor Comprador/Jefe UAdquisiones / U.Juridica
[_] Los contratos se publicaron en las plataformas que ChileCompra disponga para este efecto  ?</v>
      </c>
    </row>
    <row r="100" spans="1:6" ht="87" hidden="1" x14ac:dyDescent="0.35">
      <c r="A100" s="51" t="str">
        <f t="shared" si="7"/>
        <v>C-R078-01</v>
      </c>
      <c r="B100" s="94" t="str">
        <f t="shared" si="9"/>
        <v>C-R078-01: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v>
      </c>
      <c r="C100" s="12" t="s">
        <v>1029</v>
      </c>
      <c r="D100" s="11" t="str">
        <f t="shared" si="8"/>
        <v>R078</v>
      </c>
      <c r="E100" s="11" t="str">
        <f t="shared" si="12"/>
        <v>Suscripción del Contrato</v>
      </c>
      <c r="F100" s="12" t="str">
        <f t="shared" si="11"/>
        <v>C-R078-01: Se deben verificar que la tramitación no  tenga demoras en la suscripción de los contratos, y que tenga los tiempos adecuados en su desarrollo (alertas), ello con el proposito de evitar que la lentitud en la tramitación infringa el principio de celeridad
Checklist propuesto 
Ejecutores : Definir Revisor Comprador/Jefe UAdquisiones / U.Juridica
[_] Validar que existió seguimiento de los tiempos  en el desarrollo de la suscripción de los contrato, con evidencias de ello ?</v>
      </c>
    </row>
    <row r="101" spans="1:6" ht="58" hidden="1" x14ac:dyDescent="0.35">
      <c r="A101" s="51" t="str">
        <f t="shared" si="7"/>
        <v>C-R079-01</v>
      </c>
      <c r="B101" s="94" t="str">
        <f t="shared" si="9"/>
        <v>C-R079-01:.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v>
      </c>
      <c r="C101" s="12" t="s">
        <v>652</v>
      </c>
      <c r="D101" s="11" t="str">
        <f t="shared" si="8"/>
        <v>R079</v>
      </c>
      <c r="E101" s="11" t="str">
        <f t="shared" si="12"/>
        <v>Pagos y Anticipos</v>
      </c>
      <c r="F101" s="12" t="str">
        <f t="shared" si="11"/>
        <v>C-R079-01:.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v>
      </c>
    </row>
    <row r="102" spans="1:6" ht="72.5" hidden="1" x14ac:dyDescent="0.35">
      <c r="A102" s="51" t="str">
        <f t="shared" si="7"/>
        <v>C-R080-01</v>
      </c>
      <c r="B102" s="94" t="str">
        <f t="shared" si="9"/>
        <v xml:space="preserve">C-R080-01:.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02" s="12" t="s">
        <v>653</v>
      </c>
      <c r="D102" s="11" t="str">
        <f t="shared" si="8"/>
        <v>R080</v>
      </c>
      <c r="E102" s="11" t="str">
        <f t="shared" si="12"/>
        <v>Pagos y Anticipos</v>
      </c>
      <c r="F102" s="12" t="str">
        <f t="shared" si="11"/>
        <v xml:space="preserve">C-R080-01:.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row>
    <row r="103" spans="1:6" ht="72.5" hidden="1" x14ac:dyDescent="0.35">
      <c r="A103" s="51" t="str">
        <f t="shared" si="7"/>
        <v>C-R081-01</v>
      </c>
      <c r="B103" s="94" t="str">
        <f t="shared" si="9"/>
        <v xml:space="preserve">C-R081-01:.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03" s="12" t="s">
        <v>654</v>
      </c>
      <c r="D103" s="11" t="str">
        <f t="shared" si="8"/>
        <v>R081</v>
      </c>
      <c r="E103" s="11" t="str">
        <f t="shared" si="12"/>
        <v>Pagos y Anticipos</v>
      </c>
      <c r="F103" s="12" t="str">
        <f t="shared" si="11"/>
        <v xml:space="preserve">C-R081-01:.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row>
    <row r="104" spans="1:6" ht="72.5" hidden="1" x14ac:dyDescent="0.35">
      <c r="A104" s="51" t="str">
        <f t="shared" si="7"/>
        <v>C-R082-01</v>
      </c>
      <c r="B104" s="94" t="str">
        <f t="shared" si="9"/>
        <v>C-R082-01:.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v>
      </c>
      <c r="C104" s="12" t="s">
        <v>655</v>
      </c>
      <c r="D104" s="11" t="str">
        <f t="shared" si="8"/>
        <v>R082</v>
      </c>
      <c r="E104" s="11" t="str">
        <f t="shared" si="12"/>
        <v>Pagos y Anticipos</v>
      </c>
      <c r="F104" s="12" t="str">
        <f t="shared" si="11"/>
        <v>C-R082-01:.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v>
      </c>
    </row>
    <row r="105" spans="1:6" ht="58" hidden="1" x14ac:dyDescent="0.35">
      <c r="A105" s="51" t="str">
        <f t="shared" si="7"/>
        <v>C-R083-01</v>
      </c>
      <c r="B105" s="94" t="str">
        <f t="shared" si="9"/>
        <v>C-R083-01: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v>
      </c>
      <c r="C105" s="12" t="s">
        <v>656</v>
      </c>
      <c r="D105" s="11" t="str">
        <f t="shared" si="8"/>
        <v>R083</v>
      </c>
      <c r="E105" s="11" t="str">
        <f t="shared" si="12"/>
        <v>Pagos y Anticipos</v>
      </c>
      <c r="F105" s="12" t="str">
        <f t="shared" si="11"/>
        <v>C-R083-01: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v>
      </c>
    </row>
    <row r="106" spans="1:6" hidden="1" x14ac:dyDescent="0.35">
      <c r="A106" s="51" t="str">
        <f t="shared" si="7"/>
        <v>C-R084-01</v>
      </c>
      <c r="B106" s="94" t="str">
        <f t="shared" si="9"/>
        <v>C-R084-01:. Se debe validar que exista una constancia/acta de la recepción de bienes  como tambien de su conformidad</v>
      </c>
      <c r="C106" s="12" t="s">
        <v>521</v>
      </c>
      <c r="D106" s="11" t="str">
        <f t="shared" si="8"/>
        <v>R084</v>
      </c>
      <c r="E106" s="11" t="str">
        <f t="shared" si="12"/>
        <v>Recepción Bienes o Servicios</v>
      </c>
      <c r="F106" s="12" t="str">
        <f t="shared" si="11"/>
        <v>C-R084-01:. Se debe validar que exista una constancia/acta de la recepción de bienes  como tambien de su conformidad</v>
      </c>
    </row>
    <row r="107" spans="1:6" ht="87" hidden="1" x14ac:dyDescent="0.35">
      <c r="A107" s="51" t="str">
        <f t="shared" si="7"/>
        <v>C-R085-01</v>
      </c>
      <c r="B107" s="94" t="str">
        <f t="shared" si="9"/>
        <v>C-R085-01:.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v>
      </c>
      <c r="C107" s="12" t="s">
        <v>657</v>
      </c>
      <c r="D107" s="11" t="str">
        <f t="shared" si="8"/>
        <v>R085</v>
      </c>
      <c r="E107" s="11" t="str">
        <f t="shared" si="12"/>
        <v>Recepción Bienes o Servicios</v>
      </c>
      <c r="F107" s="12" t="str">
        <f t="shared" si="11"/>
        <v>C-R085-01:.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v>
      </c>
    </row>
    <row r="108" spans="1:6" ht="72.5" hidden="1" x14ac:dyDescent="0.35">
      <c r="A108" s="51" t="str">
        <f t="shared" si="7"/>
        <v>C-R086-01</v>
      </c>
      <c r="B108" s="94" t="str">
        <f t="shared" si="9"/>
        <v>C-R086-01:.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08" s="12" t="s">
        <v>658</v>
      </c>
      <c r="D108" s="11" t="str">
        <f t="shared" si="8"/>
        <v>R086</v>
      </c>
      <c r="E108" s="11" t="str">
        <f t="shared" si="12"/>
        <v xml:space="preserve">Evaluaciones de Bienes o Servicios </v>
      </c>
      <c r="F108" s="12" t="str">
        <f t="shared" si="11"/>
        <v>C-R086-01:.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row>
    <row r="109" spans="1:6" ht="116" hidden="1" x14ac:dyDescent="0.35">
      <c r="A109" s="51" t="str">
        <f t="shared" si="7"/>
        <v>C-R087-01</v>
      </c>
      <c r="B109" s="94" t="str">
        <f t="shared" si="9"/>
        <v xml:space="preserve">C-R087-01:.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v>
      </c>
      <c r="C109" s="12" t="s">
        <v>659</v>
      </c>
      <c r="D109" s="11" t="str">
        <f t="shared" si="8"/>
        <v>R087</v>
      </c>
      <c r="E109" s="11" t="str">
        <f t="shared" si="12"/>
        <v>Control y Seguimiento</v>
      </c>
      <c r="F109" s="12" t="str">
        <f t="shared" si="11"/>
        <v xml:space="preserve">C-R087-01:.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v>
      </c>
    </row>
    <row r="110" spans="1:6" ht="29" hidden="1" x14ac:dyDescent="0.35">
      <c r="A110" s="51" t="str">
        <f t="shared" si="7"/>
        <v>C-R088-01</v>
      </c>
      <c r="B110" s="94" t="str">
        <f t="shared" si="9"/>
        <v>C-R088-01: Se debe validar la existencia y aplicación de procedimientos que realicen : (a) Seguimiento oportuno  (b) Definición de la responsabilidad del control y seguimiento</v>
      </c>
      <c r="C110" s="12" t="s">
        <v>660</v>
      </c>
      <c r="D110" s="11" t="str">
        <f t="shared" si="8"/>
        <v>R088</v>
      </c>
      <c r="E110" s="11" t="str">
        <f t="shared" si="12"/>
        <v>Control y Seguimiento</v>
      </c>
      <c r="F110" s="12" t="str">
        <f t="shared" si="11"/>
        <v>C-R088-01: Se debe validar la existencia y aplicación de procedimientos que realicen : (a) Seguimiento oportuno  (b) Definición de la responsabilidad del control y seguimiento</v>
      </c>
    </row>
    <row r="111" spans="1:6" ht="87" x14ac:dyDescent="0.35">
      <c r="A111" s="51" t="str">
        <f t="shared" si="7"/>
        <v>C-R089-01</v>
      </c>
      <c r="B111" s="94" t="str">
        <f t="shared" si="9"/>
        <v>C-R089-01:  Verificar que se informa periodicamente (semestral) al Jefe 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v>
      </c>
      <c r="C111" s="12" t="s">
        <v>1094</v>
      </c>
      <c r="D111" s="11" t="str">
        <f t="shared" si="8"/>
        <v>R089</v>
      </c>
      <c r="E111" s="11" t="str">
        <f t="shared" si="12"/>
        <v xml:space="preserve">Determinación del Procedimiento de contratación </v>
      </c>
      <c r="F111" s="12" t="str">
        <f t="shared" si="11"/>
        <v>C-R089-01:  Verificar que se informa periodicamente (semestral) al Jefe de Servicio (u otro)  sobre el avance del plan y la ejecución del presupuesto de compras. (Reporte de ejecución del Plan de Compra, N° Modificaciones por requerimientos emergentes de las  vicerrectorias, facultades, carreras y proyectos
Checklist propuesto 
Ejecutores : Definir Revisor Comprador/Jefe UAdquisiones / U.Juridica
[_]  Se informa periodicamente al Jefe de Servicio (u otro)  sobre el avance del plan y la ejecución del presupuesto de compras?</v>
      </c>
    </row>
    <row r="112" spans="1:6" ht="116" x14ac:dyDescent="0.35">
      <c r="A112" s="51" t="str">
        <f t="shared" si="7"/>
        <v>C-R089-02</v>
      </c>
      <c r="B112" s="94" t="str">
        <f t="shared" si="9"/>
        <v xml:space="preserve">C-R089-02:Validar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v>
      </c>
      <c r="C112" s="12" t="s">
        <v>1095</v>
      </c>
      <c r="D112" s="11" t="str">
        <f t="shared" si="8"/>
        <v>R089</v>
      </c>
      <c r="E112" s="11" t="str">
        <f t="shared" si="12"/>
        <v xml:space="preserve">Determinación del Procedimiento de contratación </v>
      </c>
      <c r="F112" s="12" t="str">
        <f t="shared" si="11"/>
        <v xml:space="preserve">C-R089-02:Validar que se defina un procedimiento para monitorear y supervisar el plan de compras que contemple a lo menos:  • Responsable de efectuar el monitoreo.  • Periodicidad del monitoreo.  Ultima fecha del seguimiento • Informe cuantitativo con la comparación entre lo programado en el plan y la ejecución real de las compras en forma mensual o con otra periodicidad que se determine.
Checklist propuesto 
Ejecutores : Definir Revisor Jefe UAdquisiones
[_] Existe un procedimiento  para monitorear y supervisar el plan de compras (Comparación entre lo programado en el plan y la ejecución real de las compras)   </v>
      </c>
    </row>
    <row r="113" spans="1:6" ht="101.5" x14ac:dyDescent="0.35">
      <c r="A113" s="51" t="str">
        <f t="shared" si="7"/>
        <v>C-R089-03</v>
      </c>
      <c r="B113" s="94" t="str">
        <f t="shared" si="9"/>
        <v xml:space="preserve">C-R089-03:Verificar que en caso que la compra genere una desviación del plan de compra institucional, exista una mención en el informe donde se consignen y justifiquen las desviaciones  en la ejecución del plan de compras, debiendo explicarse los motivos de las compras no programadas o la no realización de las compras planificadas.
Checklist propuesto 
Ejecutores : Definir Revisor Comprador/Jefe UAdquisiones / U.Juridica
[_] Existe un informe periodico que realice una comparación entre lo programado en el plan de compras y la ejecución real de las compras, explicando las desviaciones.)   </v>
      </c>
      <c r="C113" s="12" t="s">
        <v>932</v>
      </c>
      <c r="D113" s="11" t="str">
        <f t="shared" si="8"/>
        <v>R089</v>
      </c>
      <c r="E113" s="11" t="str">
        <f t="shared" si="12"/>
        <v xml:space="preserve">Determinación del Procedimiento de contratación </v>
      </c>
      <c r="F113" s="12" t="str">
        <f t="shared" si="11"/>
        <v xml:space="preserve">C-R089-03:Verificar que en caso que la compra genere una desviación del plan de compra institucional, exista una mención en el informe donde se consignen y justifiquen las desviaciones  en la ejecución del plan de compras, debiendo explicarse los motivos de las compras no programadas o la no realización de las compras planificadas.
Checklist propuesto 
Ejecutores : Definir Revisor Comprador/Jefe UAdquisiones / U.Juridica
[_] Existe un informe periodico que realice una comparación entre lo programado en el plan de compras y la ejecución real de las compras, explicando las desviaciones.)   </v>
      </c>
    </row>
    <row r="114" spans="1:6" ht="72.5" hidden="1" x14ac:dyDescent="0.35">
      <c r="A114" s="51" t="str">
        <f t="shared" si="7"/>
        <v>C-R091-01</v>
      </c>
      <c r="B114" s="94" t="str">
        <f t="shared" si="9"/>
        <v>C-R091-01:. Validar que en el sistemas de compras públicas esté publicada el acta de evaluación en el sistema, y dentro de esta el cuadro de evaluación de ofertas. 
Checklist propuesto 
Ejecutores : Definir Revisor Comprador/Jefe UAdquisiones / U.Juridica
[_] El acta de la evaluación está publicada en el sistema de compras públicas e incluye el cuadro de evaluación  ?</v>
      </c>
      <c r="C114" s="12" t="s">
        <v>898</v>
      </c>
      <c r="D114" s="11" t="str">
        <f t="shared" si="8"/>
        <v>R091</v>
      </c>
      <c r="E114" s="11" t="str">
        <f t="shared" si="12"/>
        <v>Evaluación</v>
      </c>
      <c r="F114" s="12" t="str">
        <f t="shared" si="11"/>
        <v>C-R091-01:. Validar que en el sistemas de compras públicas esté publicada el acta de evaluación en el sistema, y dentro de esta el cuadro de evaluación de ofertas. 
Checklist propuesto 
Ejecutores : Definir Revisor Comprador/Jefe UAdquisiones / U.Juridica
[_] El acta de la evaluación está publicada en el sistema de compras públicas e incluye el cuadro de evaluación  ?</v>
      </c>
    </row>
    <row r="115" spans="1:6" ht="217.5" hidden="1" x14ac:dyDescent="0.35">
      <c r="A115" s="51" t="str">
        <f t="shared" si="7"/>
        <v>C-R092-01</v>
      </c>
      <c r="B115" s="94" t="str">
        <f t="shared" si="9"/>
        <v xml:space="preserve">C-R092-01:.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v>
      </c>
      <c r="C115" s="12" t="s">
        <v>1014</v>
      </c>
      <c r="D115" s="11" t="str">
        <f t="shared" si="8"/>
        <v>R092</v>
      </c>
      <c r="E115" s="11" t="str">
        <f t="shared" si="12"/>
        <v xml:space="preserve">Elección Oferente </v>
      </c>
      <c r="F115" s="12" t="str">
        <f t="shared" si="11"/>
        <v xml:space="preserve">C-R092-01:.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[_]  Verificar la oportuna publicación del acta de adjudicación en el portal o  la resolución fundada que declare inadmisible o desierto el proceso?
[_]  Se pública con oportunidad el acta de evaluación de ofertas  ?
[_]  Se  comunica y designa oportunamente una  persona responsable  para subir la información de la adjudicación y sus documentos de respaldo? </v>
      </c>
    </row>
    <row r="116" spans="1:6" ht="58" hidden="1" x14ac:dyDescent="0.35">
      <c r="A116" s="51" t="str">
        <f t="shared" si="7"/>
        <v>C-R093-01</v>
      </c>
      <c r="B116" s="94" t="str">
        <f t="shared" si="9"/>
        <v>C-R093-01:.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v>
      </c>
      <c r="C116" s="12" t="s">
        <v>1015</v>
      </c>
      <c r="D116" s="11" t="str">
        <f t="shared" si="8"/>
        <v>R093</v>
      </c>
      <c r="E116" s="11" t="str">
        <f t="shared" si="12"/>
        <v xml:space="preserve">Elección Oferente </v>
      </c>
      <c r="F116" s="12" t="str">
        <f t="shared" si="11"/>
        <v>C-R093-01:. En la etapa de adjudicación se debe revisar si existió una falta de respuesta o falta de oportunidad en la respuesta a las consultas en el proceso.
Check List [_] Verificar/calificar si existió un  falta de respuesta o falta de oportunidad en la respuesta a las consultas en el proceso. (puede ser definiendo una escala 90% a 100 un 7.0; de 80% a 79% un 6.0,etc)</v>
      </c>
    </row>
    <row r="117" spans="1:6" ht="87" hidden="1" x14ac:dyDescent="0.35">
      <c r="A117" s="51" t="str">
        <f t="shared" si="7"/>
        <v>C-R094-01</v>
      </c>
      <c r="B117" s="94" t="str">
        <f t="shared" si="9"/>
        <v xml:space="preserve">C-R094-01:.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v>
      </c>
      <c r="C117" s="12" t="s">
        <v>1021</v>
      </c>
      <c r="D117" s="11" t="str">
        <f t="shared" si="8"/>
        <v>R094</v>
      </c>
      <c r="E117" s="11" t="str">
        <f t="shared" si="12"/>
        <v xml:space="preserve">Formalización </v>
      </c>
      <c r="F117" s="12" t="str">
        <f t="shared" si="11"/>
        <v xml:space="preserve">C-R094-01:.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Check List propuesto [_] La adjudicación se realiza a traves de un acto administrativo formal como una resolución de adjudicación ? </v>
      </c>
    </row>
    <row r="118" spans="1:6" ht="87" hidden="1" x14ac:dyDescent="0.35">
      <c r="A118" s="51" t="str">
        <f t="shared" si="7"/>
        <v>C-R095-01</v>
      </c>
      <c r="B118" s="94" t="str">
        <f t="shared" si="9"/>
        <v>C-R095-01:.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18" s="12" t="s">
        <v>667</v>
      </c>
      <c r="D118" s="11" t="str">
        <f t="shared" si="8"/>
        <v>R095</v>
      </c>
      <c r="E118" s="11" t="str">
        <f t="shared" si="12"/>
        <v>Control y Seguimiento</v>
      </c>
      <c r="F118" s="12" t="str">
        <f t="shared" si="11"/>
        <v>C-R095-01:.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row>
    <row r="119" spans="1:6" ht="72.5" hidden="1" x14ac:dyDescent="0.35">
      <c r="A119" s="51" t="str">
        <f t="shared" si="7"/>
        <v>C-R047-02</v>
      </c>
      <c r="B119" s="12" t="s">
        <v>529</v>
      </c>
      <c r="C119" s="12" t="s">
        <v>899</v>
      </c>
      <c r="D119" s="11" t="str">
        <f t="shared" si="8"/>
        <v>R047</v>
      </c>
      <c r="E119" s="11" t="str">
        <f t="shared" si="12"/>
        <v>Evaluación</v>
      </c>
      <c r="F119" s="12" t="str">
        <f t="shared" si="11"/>
        <v>C-R047-02:Validar que  se cumpla para la organización y comisión la prohibición de contacto con los oferentes,  salvo que las bases digan expresamente  otra cosa.
Checklist propuesto 
Ejecutores : Definir Revisor ....Comprador/Jefe UAdquisiones / U.Juridica
[_] La declaración jurada está firmada por cada integrante de la comisión  )</v>
      </c>
    </row>
  </sheetData>
  <autoFilter ref="A1:F119" xr:uid="{E78997A0-E47E-4B43-805D-284C949DCC5F}">
    <filterColumn colId="4">
      <filters>
        <filter val="Determinación del Procedimiento de contratación"/>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D12C-94F1-4C8F-A803-54F268BDEA65}">
  <sheetPr>
    <tabColor rgb="FF00B0F0"/>
  </sheetPr>
  <dimension ref="A1:I95"/>
  <sheetViews>
    <sheetView topLeftCell="B10" zoomScale="80" zoomScaleNormal="80" workbookViewId="0">
      <selection activeCell="B10" sqref="B10"/>
    </sheetView>
  </sheetViews>
  <sheetFormatPr baseColWidth="10" defaultColWidth="9.54296875" defaultRowHeight="14.5" x14ac:dyDescent="0.35"/>
  <cols>
    <col min="1" max="1" width="8.6328125" style="70" hidden="1" customWidth="1"/>
    <col min="2" max="2" width="22.6328125" style="68" customWidth="1"/>
    <col min="3" max="3" width="9.54296875" style="65" hidden="1" customWidth="1"/>
    <col min="4" max="4" width="9.08984375" style="68" customWidth="1"/>
    <col min="5" max="5" width="12" style="68" hidden="1" customWidth="1"/>
    <col min="6" max="6" width="89.81640625" style="68" customWidth="1"/>
    <col min="7" max="7" width="154.81640625" style="68" customWidth="1"/>
    <col min="8" max="8" width="33.81640625" customWidth="1"/>
    <col min="9" max="9" width="13.453125" customWidth="1"/>
  </cols>
  <sheetData>
    <row r="1" spans="1:9" ht="43.5" x14ac:dyDescent="0.35">
      <c r="A1" s="70" t="str">
        <f>_xlfn.CONCAT("C-",MID(B1,1,7))</f>
        <v>C-Descrip</v>
      </c>
      <c r="B1" s="68" t="s">
        <v>417</v>
      </c>
      <c r="C1" s="65" t="s">
        <v>419</v>
      </c>
      <c r="D1" s="68" t="s">
        <v>12</v>
      </c>
      <c r="E1" s="68" t="s">
        <v>444</v>
      </c>
      <c r="F1" s="68" t="s">
        <v>446</v>
      </c>
      <c r="G1" s="71" t="s">
        <v>547</v>
      </c>
      <c r="H1" s="72" t="s">
        <v>548</v>
      </c>
      <c r="I1" s="72" t="s">
        <v>549</v>
      </c>
    </row>
    <row r="2" spans="1:9" ht="304.5" x14ac:dyDescent="0.35">
      <c r="A2" s="70" t="str">
        <f t="shared" ref="A2:A65" si="0">_xlfn.CONCAT("C-",MID(B2,1,7))</f>
        <v>C-[R001]F</v>
      </c>
      <c r="B2" s="68" t="s">
        <v>412</v>
      </c>
      <c r="C2" s="65" t="s">
        <v>36</v>
      </c>
      <c r="D2" s="68" t="s">
        <v>13</v>
      </c>
      <c r="E2" s="68" t="s">
        <v>407</v>
      </c>
      <c r="F2" s="68" t="s">
        <v>57</v>
      </c>
      <c r="G2" s="68" t="s">
        <v>449</v>
      </c>
    </row>
    <row r="3" spans="1:9" ht="130.5" x14ac:dyDescent="0.35">
      <c r="A3" s="70" t="str">
        <f t="shared" si="0"/>
        <v>C-[R002]L</v>
      </c>
      <c r="B3" s="68" t="s">
        <v>6</v>
      </c>
      <c r="C3" s="65" t="s">
        <v>37</v>
      </c>
      <c r="D3" s="68" t="s">
        <v>5</v>
      </c>
      <c r="E3" s="68" t="s">
        <v>407</v>
      </c>
      <c r="F3" s="68" t="s">
        <v>426</v>
      </c>
      <c r="G3" s="68" t="s">
        <v>451</v>
      </c>
    </row>
    <row r="4" spans="1:9" ht="101.5" x14ac:dyDescent="0.35">
      <c r="A4" s="70" t="str">
        <f t="shared" si="0"/>
        <v>C-[R003]L</v>
      </c>
      <c r="B4" s="68" t="s">
        <v>7</v>
      </c>
      <c r="C4" s="65" t="s">
        <v>37</v>
      </c>
      <c r="D4" s="68" t="s">
        <v>5</v>
      </c>
      <c r="E4" s="68" t="s">
        <v>407</v>
      </c>
      <c r="F4" s="68" t="s">
        <v>426</v>
      </c>
      <c r="G4" s="68" t="s">
        <v>450</v>
      </c>
    </row>
    <row r="5" spans="1:9" ht="145" x14ac:dyDescent="0.35">
      <c r="A5" s="70" t="str">
        <f t="shared" si="0"/>
        <v>C-[R004]F</v>
      </c>
      <c r="B5" s="68" t="s">
        <v>9</v>
      </c>
      <c r="C5" s="65" t="s">
        <v>38</v>
      </c>
      <c r="D5" s="68" t="s">
        <v>8</v>
      </c>
      <c r="E5" s="68" t="s">
        <v>407</v>
      </c>
      <c r="F5" s="68" t="s">
        <v>447</v>
      </c>
      <c r="G5" s="68" t="s">
        <v>452</v>
      </c>
    </row>
    <row r="6" spans="1:9" ht="145" x14ac:dyDescent="0.35">
      <c r="A6" s="70" t="str">
        <f t="shared" si="0"/>
        <v>C-[R005]E</v>
      </c>
      <c r="B6" s="68" t="s">
        <v>448</v>
      </c>
      <c r="C6" s="65" t="s">
        <v>38</v>
      </c>
      <c r="D6" s="68" t="s">
        <v>8</v>
      </c>
      <c r="E6" s="68" t="s">
        <v>407</v>
      </c>
      <c r="F6" s="68" t="s">
        <v>427</v>
      </c>
      <c r="G6" s="68" t="s">
        <v>453</v>
      </c>
    </row>
    <row r="7" spans="1:9" ht="145" x14ac:dyDescent="0.35">
      <c r="A7" s="70" t="str">
        <f t="shared" si="0"/>
        <v>C-[R006]F</v>
      </c>
      <c r="B7" s="68" t="s">
        <v>413</v>
      </c>
      <c r="C7" s="65" t="s">
        <v>38</v>
      </c>
      <c r="D7" s="68" t="s">
        <v>8</v>
      </c>
      <c r="E7" s="68" t="s">
        <v>407</v>
      </c>
      <c r="F7" s="68" t="s">
        <v>427</v>
      </c>
      <c r="G7" s="68" t="s">
        <v>526</v>
      </c>
    </row>
    <row r="8" spans="1:9" ht="261" x14ac:dyDescent="0.35">
      <c r="A8" s="70" t="str">
        <f t="shared" si="0"/>
        <v>C-[R007]F</v>
      </c>
      <c r="B8" s="68" t="s">
        <v>414</v>
      </c>
      <c r="C8" s="65" t="s">
        <v>39</v>
      </c>
      <c r="D8" s="68" t="s">
        <v>14</v>
      </c>
      <c r="E8" s="68" t="s">
        <v>408</v>
      </c>
      <c r="F8" s="68" t="s">
        <v>428</v>
      </c>
      <c r="G8" s="68" t="s">
        <v>856</v>
      </c>
    </row>
    <row r="9" spans="1:9" ht="409.5" x14ac:dyDescent="0.35">
      <c r="A9" s="70" t="str">
        <f t="shared" si="0"/>
        <v>C-[R008]D</v>
      </c>
      <c r="B9" s="68" t="s">
        <v>71</v>
      </c>
      <c r="C9" s="65" t="s">
        <v>40</v>
      </c>
      <c r="D9" s="68" t="s">
        <v>33</v>
      </c>
      <c r="E9" s="68" t="s">
        <v>408</v>
      </c>
      <c r="F9" s="68" t="s">
        <v>454</v>
      </c>
      <c r="G9" s="68" t="s">
        <v>830</v>
      </c>
    </row>
    <row r="10" spans="1:9" ht="409.5" x14ac:dyDescent="0.35">
      <c r="A10" s="70" t="str">
        <f t="shared" si="0"/>
        <v>C-[R009]F</v>
      </c>
      <c r="B10" s="68" t="s">
        <v>72</v>
      </c>
      <c r="C10" s="65" t="s">
        <v>40</v>
      </c>
      <c r="D10" s="68" t="s">
        <v>33</v>
      </c>
      <c r="E10" s="68" t="s">
        <v>408</v>
      </c>
      <c r="F10" s="68" t="s">
        <v>455</v>
      </c>
      <c r="G10" s="68" t="s">
        <v>542</v>
      </c>
    </row>
    <row r="11" spans="1:9" ht="409.5" x14ac:dyDescent="0.35">
      <c r="A11" s="70" t="str">
        <f t="shared" si="0"/>
        <v>C-[R089]F</v>
      </c>
      <c r="B11" s="71" t="s">
        <v>527</v>
      </c>
      <c r="C11" s="65" t="s">
        <v>40</v>
      </c>
      <c r="D11" s="68" t="s">
        <v>33</v>
      </c>
      <c r="E11" s="68" t="s">
        <v>408</v>
      </c>
      <c r="F11" s="68" t="s">
        <v>429</v>
      </c>
      <c r="G11" s="69" t="s">
        <v>831</v>
      </c>
    </row>
    <row r="12" spans="1:9" ht="409.5" x14ac:dyDescent="0.35">
      <c r="A12" s="70" t="str">
        <f t="shared" si="0"/>
        <v>C-[R010]F</v>
      </c>
      <c r="B12" s="68" t="s">
        <v>81</v>
      </c>
      <c r="C12" s="65" t="s">
        <v>41</v>
      </c>
      <c r="D12" s="68" t="s">
        <v>34</v>
      </c>
      <c r="E12" s="68" t="s">
        <v>408</v>
      </c>
      <c r="F12" s="68" t="s">
        <v>456</v>
      </c>
      <c r="G12" s="68" t="s">
        <v>458</v>
      </c>
    </row>
    <row r="13" spans="1:9" ht="409.5" x14ac:dyDescent="0.35">
      <c r="A13" s="70" t="str">
        <f t="shared" si="0"/>
        <v>C-[R011]R</v>
      </c>
      <c r="B13" s="68" t="s">
        <v>82</v>
      </c>
      <c r="C13" s="65" t="s">
        <v>41</v>
      </c>
      <c r="D13" s="68" t="s">
        <v>34</v>
      </c>
      <c r="E13" s="68" t="s">
        <v>408</v>
      </c>
      <c r="F13" s="68" t="s">
        <v>430</v>
      </c>
      <c r="G13" s="68" t="s">
        <v>543</v>
      </c>
    </row>
    <row r="14" spans="1:9" ht="409.5" x14ac:dyDescent="0.35">
      <c r="A14" s="70" t="str">
        <f t="shared" si="0"/>
        <v>C-[R012]F</v>
      </c>
      <c r="B14" s="68" t="s">
        <v>83</v>
      </c>
      <c r="C14" s="65" t="s">
        <v>41</v>
      </c>
      <c r="D14" s="68" t="s">
        <v>34</v>
      </c>
      <c r="E14" s="68" t="s">
        <v>408</v>
      </c>
      <c r="F14" s="68" t="s">
        <v>430</v>
      </c>
      <c r="G14" s="68" t="s">
        <v>851</v>
      </c>
    </row>
    <row r="15" spans="1:9" ht="409.5" x14ac:dyDescent="0.35">
      <c r="A15" s="70" t="str">
        <f t="shared" si="0"/>
        <v>C-[R013]F</v>
      </c>
      <c r="B15" s="68" t="s">
        <v>84</v>
      </c>
      <c r="C15" s="65" t="s">
        <v>41</v>
      </c>
      <c r="D15" s="68" t="s">
        <v>34</v>
      </c>
      <c r="E15" s="68" t="s">
        <v>408</v>
      </c>
      <c r="F15" s="68" t="s">
        <v>459</v>
      </c>
      <c r="G15" s="68" t="s">
        <v>457</v>
      </c>
    </row>
    <row r="16" spans="1:9" ht="409.5" x14ac:dyDescent="0.35">
      <c r="A16" s="70" t="str">
        <f t="shared" si="0"/>
        <v>C-[R014]F</v>
      </c>
      <c r="B16" s="68" t="s">
        <v>85</v>
      </c>
      <c r="C16" s="65" t="s">
        <v>41</v>
      </c>
      <c r="D16" s="68" t="s">
        <v>34</v>
      </c>
      <c r="E16" s="68" t="s">
        <v>408</v>
      </c>
      <c r="F16" s="68" t="s">
        <v>460</v>
      </c>
      <c r="G16" s="68" t="s">
        <v>850</v>
      </c>
    </row>
    <row r="17" spans="1:7" ht="409.5" x14ac:dyDescent="0.35">
      <c r="A17" s="70" t="str">
        <f t="shared" si="0"/>
        <v>C-[R015]F</v>
      </c>
      <c r="B17" s="68" t="s">
        <v>86</v>
      </c>
      <c r="C17" s="65" t="s">
        <v>41</v>
      </c>
      <c r="D17" s="68" t="s">
        <v>34</v>
      </c>
      <c r="E17" s="68" t="s">
        <v>408</v>
      </c>
      <c r="F17" s="68" t="s">
        <v>430</v>
      </c>
      <c r="G17" s="68" t="s">
        <v>461</v>
      </c>
    </row>
    <row r="18" spans="1:7" ht="409.5" x14ac:dyDescent="0.35">
      <c r="A18" s="70" t="str">
        <f t="shared" si="0"/>
        <v>C-[R016]R</v>
      </c>
      <c r="B18" s="68" t="s">
        <v>87</v>
      </c>
      <c r="C18" s="65" t="s">
        <v>41</v>
      </c>
      <c r="D18" s="68" t="s">
        <v>34</v>
      </c>
      <c r="E18" s="68" t="s">
        <v>408</v>
      </c>
      <c r="F18" s="68" t="s">
        <v>430</v>
      </c>
      <c r="G18" s="68" t="s">
        <v>848</v>
      </c>
    </row>
    <row r="19" spans="1:7" ht="409.5" x14ac:dyDescent="0.35">
      <c r="A19" s="70" t="str">
        <f t="shared" si="0"/>
        <v>C-[R017]I</v>
      </c>
      <c r="B19" s="68" t="s">
        <v>88</v>
      </c>
      <c r="C19" s="65" t="s">
        <v>41</v>
      </c>
      <c r="D19" s="68" t="s">
        <v>34</v>
      </c>
      <c r="E19" s="68" t="s">
        <v>408</v>
      </c>
      <c r="F19" s="68" t="s">
        <v>430</v>
      </c>
      <c r="G19" s="68" t="s">
        <v>462</v>
      </c>
    </row>
    <row r="20" spans="1:7" ht="409.5" x14ac:dyDescent="0.35">
      <c r="A20" s="70" t="str">
        <f t="shared" si="0"/>
        <v>C-[R018]F</v>
      </c>
      <c r="B20" s="68" t="s">
        <v>89</v>
      </c>
      <c r="C20" s="65" t="s">
        <v>41</v>
      </c>
      <c r="D20" s="68" t="s">
        <v>34</v>
      </c>
      <c r="E20" s="68" t="s">
        <v>408</v>
      </c>
      <c r="F20" s="68" t="s">
        <v>430</v>
      </c>
      <c r="G20" s="68" t="s">
        <v>488</v>
      </c>
    </row>
    <row r="21" spans="1:7" ht="409.5" x14ac:dyDescent="0.35">
      <c r="A21" s="70" t="str">
        <f t="shared" si="0"/>
        <v>C-[R019]F</v>
      </c>
      <c r="B21" s="68" t="s">
        <v>90</v>
      </c>
      <c r="C21" s="65" t="s">
        <v>41</v>
      </c>
      <c r="D21" s="68" t="s">
        <v>34</v>
      </c>
      <c r="E21" s="68" t="s">
        <v>408</v>
      </c>
      <c r="F21" s="68" t="s">
        <v>430</v>
      </c>
      <c r="G21" s="68" t="s">
        <v>464</v>
      </c>
    </row>
    <row r="22" spans="1:7" ht="409.5" x14ac:dyDescent="0.35">
      <c r="A22" s="70" t="str">
        <f t="shared" si="0"/>
        <v>C-[R020]F</v>
      </c>
      <c r="B22" s="68" t="s">
        <v>91</v>
      </c>
      <c r="C22" s="65" t="s">
        <v>41</v>
      </c>
      <c r="D22" s="68" t="s">
        <v>34</v>
      </c>
      <c r="E22" s="68" t="s">
        <v>408</v>
      </c>
      <c r="F22" s="68" t="s">
        <v>430</v>
      </c>
      <c r="G22" s="68" t="s">
        <v>849</v>
      </c>
    </row>
    <row r="23" spans="1:7" ht="409.5" x14ac:dyDescent="0.35">
      <c r="A23" s="70" t="str">
        <f t="shared" si="0"/>
        <v>C-[R021]S</v>
      </c>
      <c r="B23" s="68" t="s">
        <v>92</v>
      </c>
      <c r="C23" s="65" t="s">
        <v>41</v>
      </c>
      <c r="D23" s="68" t="s">
        <v>34</v>
      </c>
      <c r="E23" s="68" t="s">
        <v>408</v>
      </c>
      <c r="F23" s="68" t="s">
        <v>430</v>
      </c>
      <c r="G23" s="68" t="s">
        <v>473</v>
      </c>
    </row>
    <row r="24" spans="1:7" ht="174" x14ac:dyDescent="0.35">
      <c r="A24" s="70" t="str">
        <f t="shared" si="0"/>
        <v>C-[R022]F</v>
      </c>
      <c r="B24" s="68" t="s">
        <v>97</v>
      </c>
      <c r="C24" s="65" t="s">
        <v>42</v>
      </c>
      <c r="D24" s="68" t="s">
        <v>19</v>
      </c>
      <c r="E24" s="68" t="s">
        <v>408</v>
      </c>
      <c r="F24" s="68" t="s">
        <v>431</v>
      </c>
      <c r="G24" s="68" t="s">
        <v>465</v>
      </c>
    </row>
    <row r="25" spans="1:7" ht="174" x14ac:dyDescent="0.35">
      <c r="A25" s="70" t="str">
        <f t="shared" si="0"/>
        <v>C-[R023]S</v>
      </c>
      <c r="B25" s="68" t="s">
        <v>98</v>
      </c>
      <c r="C25" s="65" t="s">
        <v>42</v>
      </c>
      <c r="D25" s="68" t="s">
        <v>19</v>
      </c>
      <c r="E25" s="68" t="s">
        <v>408</v>
      </c>
      <c r="F25" s="68" t="s">
        <v>431</v>
      </c>
      <c r="G25" s="68" t="s">
        <v>717</v>
      </c>
    </row>
    <row r="26" spans="1:7" ht="174" x14ac:dyDescent="0.35">
      <c r="A26" s="79" t="str">
        <f t="shared" si="0"/>
        <v>C-[R024]Q</v>
      </c>
      <c r="B26" s="80" t="s">
        <v>99</v>
      </c>
      <c r="C26" s="81" t="s">
        <v>42</v>
      </c>
      <c r="D26" s="80" t="s">
        <v>19</v>
      </c>
      <c r="E26" s="80" t="s">
        <v>408</v>
      </c>
      <c r="F26" s="80" t="s">
        <v>431</v>
      </c>
      <c r="G26" s="80" t="s">
        <v>489</v>
      </c>
    </row>
    <row r="27" spans="1:7" ht="174" x14ac:dyDescent="0.35">
      <c r="A27" s="70" t="str">
        <f t="shared" si="0"/>
        <v>C-[R025]Q</v>
      </c>
      <c r="B27" s="68" t="s">
        <v>100</v>
      </c>
      <c r="C27" s="65" t="s">
        <v>42</v>
      </c>
      <c r="D27" s="68" t="s">
        <v>19</v>
      </c>
      <c r="E27" s="68" t="s">
        <v>408</v>
      </c>
      <c r="F27" s="68" t="s">
        <v>431</v>
      </c>
      <c r="G27" s="68" t="s">
        <v>466</v>
      </c>
    </row>
    <row r="28" spans="1:7" ht="58" x14ac:dyDescent="0.35">
      <c r="A28" s="70" t="str">
        <f t="shared" si="0"/>
        <v>C-[R026]E</v>
      </c>
      <c r="B28" s="68" t="s">
        <v>101</v>
      </c>
      <c r="C28" s="65" t="s">
        <v>43</v>
      </c>
      <c r="D28" s="68" t="s">
        <v>35</v>
      </c>
      <c r="E28" s="68" t="s">
        <v>408</v>
      </c>
      <c r="F28" s="68" t="s">
        <v>432</v>
      </c>
      <c r="G28" s="68" t="s">
        <v>468</v>
      </c>
    </row>
    <row r="29" spans="1:7" ht="43.5" x14ac:dyDescent="0.35">
      <c r="A29" s="70" t="str">
        <f t="shared" si="0"/>
        <v>C-[R027]F</v>
      </c>
      <c r="B29" s="68" t="s">
        <v>102</v>
      </c>
      <c r="C29" s="65" t="s">
        <v>43</v>
      </c>
      <c r="D29" s="68" t="s">
        <v>35</v>
      </c>
      <c r="E29" s="68" t="s">
        <v>408</v>
      </c>
      <c r="F29" s="68" t="s">
        <v>432</v>
      </c>
      <c r="G29" s="68" t="s">
        <v>467</v>
      </c>
    </row>
    <row r="30" spans="1:7" ht="130.5" x14ac:dyDescent="0.35">
      <c r="A30" s="70" t="str">
        <f t="shared" si="0"/>
        <v>C-[R028]F</v>
      </c>
      <c r="B30" s="68" t="s">
        <v>105</v>
      </c>
      <c r="C30" s="65" t="s">
        <v>44</v>
      </c>
      <c r="D30" s="68" t="s">
        <v>21</v>
      </c>
      <c r="E30" s="68" t="s">
        <v>409</v>
      </c>
      <c r="F30" s="68" t="s">
        <v>469</v>
      </c>
      <c r="G30" s="68" t="s">
        <v>470</v>
      </c>
    </row>
    <row r="31" spans="1:7" ht="130.5" x14ac:dyDescent="0.35">
      <c r="A31" s="70" t="str">
        <f t="shared" si="0"/>
        <v>C-[R029]F</v>
      </c>
      <c r="B31" s="68" t="s">
        <v>106</v>
      </c>
      <c r="C31" s="65" t="s">
        <v>44</v>
      </c>
      <c r="D31" s="68" t="s">
        <v>21</v>
      </c>
      <c r="E31" s="68" t="s">
        <v>409</v>
      </c>
      <c r="F31" s="68" t="s">
        <v>433</v>
      </c>
      <c r="G31" s="68" t="s">
        <v>471</v>
      </c>
    </row>
    <row r="32" spans="1:7" ht="333.5" x14ac:dyDescent="0.35">
      <c r="A32" s="70" t="str">
        <f t="shared" si="0"/>
        <v>C-[R030]G</v>
      </c>
      <c r="B32" s="68" t="s">
        <v>109</v>
      </c>
      <c r="C32" s="65" t="s">
        <v>45</v>
      </c>
      <c r="D32" s="68" t="s">
        <v>22</v>
      </c>
      <c r="E32" s="68" t="s">
        <v>409</v>
      </c>
      <c r="F32" s="68" t="s">
        <v>434</v>
      </c>
      <c r="G32" s="68" t="s">
        <v>472</v>
      </c>
    </row>
    <row r="33" spans="1:7" ht="333.5" x14ac:dyDescent="0.35">
      <c r="A33" s="70" t="str">
        <f t="shared" si="0"/>
        <v>C-[R031]F</v>
      </c>
      <c r="B33" s="68" t="s">
        <v>110</v>
      </c>
      <c r="C33" s="65" t="s">
        <v>45</v>
      </c>
      <c r="D33" s="68" t="s">
        <v>22</v>
      </c>
      <c r="E33" s="68" t="s">
        <v>409</v>
      </c>
      <c r="F33" s="68" t="s">
        <v>434</v>
      </c>
      <c r="G33" s="68" t="s">
        <v>475</v>
      </c>
    </row>
    <row r="34" spans="1:7" ht="333.5" x14ac:dyDescent="0.35">
      <c r="A34" s="70" t="str">
        <f t="shared" si="0"/>
        <v>C-[R032]G</v>
      </c>
      <c r="B34" s="68" t="s">
        <v>111</v>
      </c>
      <c r="C34" s="65" t="s">
        <v>45</v>
      </c>
      <c r="D34" s="68" t="s">
        <v>22</v>
      </c>
      <c r="E34" s="68" t="s">
        <v>409</v>
      </c>
      <c r="F34" s="68" t="s">
        <v>434</v>
      </c>
      <c r="G34" s="68" t="s">
        <v>474</v>
      </c>
    </row>
    <row r="35" spans="1:7" ht="333.5" x14ac:dyDescent="0.35">
      <c r="A35" s="70" t="str">
        <f t="shared" si="0"/>
        <v>C-[R033]G</v>
      </c>
      <c r="B35" s="68" t="s">
        <v>112</v>
      </c>
      <c r="C35" s="65" t="s">
        <v>45</v>
      </c>
      <c r="D35" s="68" t="s">
        <v>22</v>
      </c>
      <c r="E35" s="68" t="s">
        <v>409</v>
      </c>
      <c r="F35" s="68" t="s">
        <v>434</v>
      </c>
      <c r="G35" s="68" t="s">
        <v>476</v>
      </c>
    </row>
    <row r="36" spans="1:7" ht="333.5" x14ac:dyDescent="0.35">
      <c r="A36" s="70" t="str">
        <f t="shared" si="0"/>
        <v>C-[R034]F</v>
      </c>
      <c r="B36" s="68" t="s">
        <v>113</v>
      </c>
      <c r="C36" s="65" t="s">
        <v>45</v>
      </c>
      <c r="D36" s="68" t="s">
        <v>22</v>
      </c>
      <c r="E36" s="68" t="s">
        <v>409</v>
      </c>
      <c r="F36" s="68" t="s">
        <v>434</v>
      </c>
      <c r="G36" s="68" t="s">
        <v>477</v>
      </c>
    </row>
    <row r="37" spans="1:7" ht="275.5" x14ac:dyDescent="0.35">
      <c r="A37" s="70" t="str">
        <f t="shared" si="0"/>
        <v>C-[R035]F</v>
      </c>
      <c r="B37" s="68" t="s">
        <v>116</v>
      </c>
      <c r="C37" s="65" t="s">
        <v>46</v>
      </c>
      <c r="D37" s="68" t="s">
        <v>23</v>
      </c>
      <c r="E37" s="68" t="s">
        <v>409</v>
      </c>
      <c r="F37" s="68" t="s">
        <v>435</v>
      </c>
      <c r="G37" s="68" t="s">
        <v>888</v>
      </c>
    </row>
    <row r="38" spans="1:7" ht="275.5" x14ac:dyDescent="0.35">
      <c r="A38" s="70" t="str">
        <f t="shared" si="0"/>
        <v>C-[R036]D</v>
      </c>
      <c r="B38" s="68" t="s">
        <v>117</v>
      </c>
      <c r="C38" s="65" t="s">
        <v>46</v>
      </c>
      <c r="D38" s="68" t="s">
        <v>23</v>
      </c>
      <c r="E38" s="68" t="s">
        <v>409</v>
      </c>
      <c r="F38" s="68" t="s">
        <v>435</v>
      </c>
      <c r="G38" s="68" t="s">
        <v>889</v>
      </c>
    </row>
    <row r="39" spans="1:7" ht="275.5" x14ac:dyDescent="0.35">
      <c r="A39" s="70" t="str">
        <f t="shared" si="0"/>
        <v>C-[R037]E</v>
      </c>
      <c r="B39" s="68" t="s">
        <v>118</v>
      </c>
      <c r="C39" s="65" t="s">
        <v>46</v>
      </c>
      <c r="D39" s="68" t="s">
        <v>23</v>
      </c>
      <c r="E39" s="68" t="s">
        <v>409</v>
      </c>
      <c r="F39" s="68" t="s">
        <v>435</v>
      </c>
      <c r="G39" s="68" t="s">
        <v>478</v>
      </c>
    </row>
    <row r="40" spans="1:7" ht="275.5" x14ac:dyDescent="0.35">
      <c r="A40" s="70" t="str">
        <f t="shared" si="0"/>
        <v>C-[R038]F</v>
      </c>
      <c r="B40" s="68" t="s">
        <v>119</v>
      </c>
      <c r="C40" s="65" t="s">
        <v>46</v>
      </c>
      <c r="D40" s="68" t="s">
        <v>23</v>
      </c>
      <c r="E40" s="68" t="s">
        <v>409</v>
      </c>
      <c r="F40" s="68" t="s">
        <v>435</v>
      </c>
      <c r="G40" s="68" t="s">
        <v>479</v>
      </c>
    </row>
    <row r="41" spans="1:7" ht="275.5" x14ac:dyDescent="0.35">
      <c r="A41" s="70" t="str">
        <f t="shared" si="0"/>
        <v>C-[R039]F</v>
      </c>
      <c r="B41" s="68" t="s">
        <v>120</v>
      </c>
      <c r="C41" s="65" t="s">
        <v>46</v>
      </c>
      <c r="D41" s="68" t="s">
        <v>23</v>
      </c>
      <c r="E41" s="68" t="s">
        <v>409</v>
      </c>
      <c r="F41" s="68" t="s">
        <v>435</v>
      </c>
      <c r="G41" s="68" t="s">
        <v>890</v>
      </c>
    </row>
    <row r="42" spans="1:7" ht="170" customHeight="1" x14ac:dyDescent="0.35">
      <c r="A42" s="70" t="str">
        <f t="shared" si="0"/>
        <v>C-[R040]D</v>
      </c>
      <c r="B42" s="68" t="s">
        <v>122</v>
      </c>
      <c r="C42" s="65" t="s">
        <v>47</v>
      </c>
      <c r="D42" s="68" t="s">
        <v>24</v>
      </c>
      <c r="E42" s="68" t="s">
        <v>409</v>
      </c>
      <c r="F42" s="68" t="s">
        <v>436</v>
      </c>
      <c r="G42" s="68" t="s">
        <v>490</v>
      </c>
    </row>
    <row r="43" spans="1:7" ht="102.5" customHeight="1" x14ac:dyDescent="0.35">
      <c r="A43" s="70" t="str">
        <f t="shared" si="0"/>
        <v>C-[R041]F</v>
      </c>
      <c r="B43" s="68" t="s">
        <v>123</v>
      </c>
      <c r="C43" s="65" t="s">
        <v>47</v>
      </c>
      <c r="D43" s="68" t="s">
        <v>24</v>
      </c>
      <c r="E43" s="68" t="s">
        <v>409</v>
      </c>
      <c r="F43" s="68" t="s">
        <v>436</v>
      </c>
      <c r="G43" s="68" t="s">
        <v>480</v>
      </c>
    </row>
    <row r="44" spans="1:7" ht="67.5" customHeight="1" x14ac:dyDescent="0.35">
      <c r="A44" s="70" t="str">
        <f t="shared" si="0"/>
        <v>C-[R042]F</v>
      </c>
      <c r="B44" s="68" t="s">
        <v>124</v>
      </c>
      <c r="C44" s="65" t="s">
        <v>47</v>
      </c>
      <c r="D44" s="68" t="s">
        <v>24</v>
      </c>
      <c r="E44" s="68" t="s">
        <v>409</v>
      </c>
      <c r="F44" s="68" t="s">
        <v>436</v>
      </c>
      <c r="G44" s="68" t="s">
        <v>481</v>
      </c>
    </row>
    <row r="45" spans="1:7" ht="60.5" customHeight="1" x14ac:dyDescent="0.35">
      <c r="A45" s="70" t="str">
        <f t="shared" si="0"/>
        <v>C-[R043]D</v>
      </c>
      <c r="B45" s="68" t="s">
        <v>125</v>
      </c>
      <c r="C45" s="65" t="s">
        <v>47</v>
      </c>
      <c r="D45" s="68" t="s">
        <v>24</v>
      </c>
      <c r="E45" s="68" t="s">
        <v>409</v>
      </c>
      <c r="F45" s="68" t="s">
        <v>436</v>
      </c>
      <c r="G45" s="68" t="s">
        <v>486</v>
      </c>
    </row>
    <row r="46" spans="1:7" ht="77" customHeight="1" x14ac:dyDescent="0.35">
      <c r="A46" s="70" t="str">
        <f t="shared" si="0"/>
        <v>C-[R044]F</v>
      </c>
      <c r="B46" s="68" t="s">
        <v>126</v>
      </c>
      <c r="C46" s="65" t="s">
        <v>47</v>
      </c>
      <c r="D46" s="68" t="s">
        <v>24</v>
      </c>
      <c r="E46" s="68" t="s">
        <v>409</v>
      </c>
      <c r="F46" s="68" t="s">
        <v>436</v>
      </c>
      <c r="G46" s="68" t="s">
        <v>487</v>
      </c>
    </row>
    <row r="47" spans="1:7" ht="142.5" customHeight="1" x14ac:dyDescent="0.35">
      <c r="A47" s="70" t="str">
        <f t="shared" si="0"/>
        <v>C-[R045]F</v>
      </c>
      <c r="B47" s="68" t="s">
        <v>127</v>
      </c>
      <c r="C47" s="65" t="s">
        <v>47</v>
      </c>
      <c r="D47" s="68" t="s">
        <v>24</v>
      </c>
      <c r="E47" s="68" t="s">
        <v>409</v>
      </c>
      <c r="F47" s="68" t="s">
        <v>436</v>
      </c>
      <c r="G47" s="68" t="s">
        <v>482</v>
      </c>
    </row>
    <row r="48" spans="1:7" ht="174" customHeight="1" x14ac:dyDescent="0.35">
      <c r="A48" s="70" t="str">
        <f t="shared" si="0"/>
        <v>C-[R046]F</v>
      </c>
      <c r="B48" s="68" t="s">
        <v>128</v>
      </c>
      <c r="C48" s="65" t="s">
        <v>47</v>
      </c>
      <c r="D48" s="68" t="s">
        <v>24</v>
      </c>
      <c r="E48" s="68" t="s">
        <v>409</v>
      </c>
      <c r="F48" s="68" t="s">
        <v>436</v>
      </c>
      <c r="G48" s="68" t="s">
        <v>483</v>
      </c>
    </row>
    <row r="49" spans="1:7" s="112" customFormat="1" ht="51" customHeight="1" x14ac:dyDescent="0.35">
      <c r="A49" s="70" t="str">
        <f t="shared" si="0"/>
        <v>C-[R047]A</v>
      </c>
      <c r="B49" s="111" t="s">
        <v>129</v>
      </c>
      <c r="C49" s="65" t="s">
        <v>47</v>
      </c>
      <c r="D49" s="111" t="s">
        <v>24</v>
      </c>
      <c r="E49" s="68" t="s">
        <v>409</v>
      </c>
      <c r="F49" s="111" t="s">
        <v>436</v>
      </c>
      <c r="G49" s="111" t="s">
        <v>528</v>
      </c>
    </row>
    <row r="50" spans="1:7" ht="69.5" customHeight="1" x14ac:dyDescent="0.35">
      <c r="A50" s="70" t="str">
        <f t="shared" si="0"/>
        <v>C-[R048]F</v>
      </c>
      <c r="B50" s="68" t="s">
        <v>130</v>
      </c>
      <c r="C50" s="65" t="s">
        <v>47</v>
      </c>
      <c r="D50" s="68" t="s">
        <v>24</v>
      </c>
      <c r="E50" s="68" t="s">
        <v>409</v>
      </c>
      <c r="F50" s="68" t="s">
        <v>436</v>
      </c>
      <c r="G50" s="68" t="s">
        <v>485</v>
      </c>
    </row>
    <row r="51" spans="1:7" ht="87" customHeight="1" x14ac:dyDescent="0.35">
      <c r="A51" s="70" t="str">
        <f t="shared" si="0"/>
        <v>C-[R049]D</v>
      </c>
      <c r="B51" s="68" t="s">
        <v>131</v>
      </c>
      <c r="C51" s="65" t="s">
        <v>47</v>
      </c>
      <c r="D51" s="68" t="s">
        <v>24</v>
      </c>
      <c r="E51" s="68" t="s">
        <v>409</v>
      </c>
      <c r="F51" s="68" t="s">
        <v>436</v>
      </c>
      <c r="G51" s="68" t="s">
        <v>484</v>
      </c>
    </row>
    <row r="52" spans="1:7" ht="102.5" customHeight="1" x14ac:dyDescent="0.35">
      <c r="A52" s="70" t="str">
        <f t="shared" si="0"/>
        <v>C-[R091]F</v>
      </c>
      <c r="B52" s="78" t="s">
        <v>530</v>
      </c>
      <c r="C52" s="65" t="s">
        <v>47</v>
      </c>
      <c r="D52" s="68" t="s">
        <v>24</v>
      </c>
      <c r="E52" s="68" t="s">
        <v>409</v>
      </c>
      <c r="F52" s="68" t="s">
        <v>436</v>
      </c>
      <c r="G52" s="68" t="s">
        <v>529</v>
      </c>
    </row>
    <row r="53" spans="1:7" ht="409.5" x14ac:dyDescent="0.35">
      <c r="A53" s="70" t="str">
        <f t="shared" si="0"/>
        <v>C-[R050]D</v>
      </c>
      <c r="B53" s="68" t="s">
        <v>134</v>
      </c>
      <c r="C53" s="65" t="s">
        <v>48</v>
      </c>
      <c r="D53" s="68" t="s">
        <v>25</v>
      </c>
      <c r="E53" s="68" t="s">
        <v>410</v>
      </c>
      <c r="F53" s="68" t="s">
        <v>437</v>
      </c>
      <c r="G53" s="68" t="s">
        <v>545</v>
      </c>
    </row>
    <row r="54" spans="1:7" ht="409.5" x14ac:dyDescent="0.35">
      <c r="A54" s="70" t="str">
        <f t="shared" si="0"/>
        <v>C-[R051]R</v>
      </c>
      <c r="B54" s="68" t="s">
        <v>135</v>
      </c>
      <c r="C54" s="65" t="s">
        <v>48</v>
      </c>
      <c r="D54" s="68" t="s">
        <v>25</v>
      </c>
      <c r="E54" s="68" t="s">
        <v>410</v>
      </c>
      <c r="F54" s="68" t="s">
        <v>437</v>
      </c>
      <c r="G54" s="68" t="s">
        <v>544</v>
      </c>
    </row>
    <row r="55" spans="1:7" ht="391.5" x14ac:dyDescent="0.35">
      <c r="A55" s="70" t="str">
        <f t="shared" si="0"/>
        <v>C-[R052]C</v>
      </c>
      <c r="B55" s="68" t="s">
        <v>136</v>
      </c>
      <c r="C55" s="65" t="s">
        <v>48</v>
      </c>
      <c r="D55" s="68" t="s">
        <v>25</v>
      </c>
      <c r="E55" s="68" t="s">
        <v>410</v>
      </c>
      <c r="F55" s="68" t="s">
        <v>491</v>
      </c>
      <c r="G55" s="68" t="s">
        <v>492</v>
      </c>
    </row>
    <row r="56" spans="1:7" ht="409.5" x14ac:dyDescent="0.35">
      <c r="A56" s="70" t="str">
        <f t="shared" si="0"/>
        <v>C-[R053]V</v>
      </c>
      <c r="B56" s="68" t="s">
        <v>137</v>
      </c>
      <c r="C56" s="65" t="s">
        <v>48</v>
      </c>
      <c r="D56" s="68" t="s">
        <v>25</v>
      </c>
      <c r="E56" s="68" t="s">
        <v>410</v>
      </c>
      <c r="F56" s="68" t="s">
        <v>437</v>
      </c>
      <c r="G56" s="68" t="s">
        <v>500</v>
      </c>
    </row>
    <row r="57" spans="1:7" ht="409.5" x14ac:dyDescent="0.35">
      <c r="A57" s="70" t="str">
        <f t="shared" si="0"/>
        <v>C-[R054]F</v>
      </c>
      <c r="B57" s="68" t="s">
        <v>138</v>
      </c>
      <c r="C57" s="65" t="s">
        <v>48</v>
      </c>
      <c r="D57" s="68" t="s">
        <v>25</v>
      </c>
      <c r="E57" s="68" t="s">
        <v>410</v>
      </c>
      <c r="F57" s="68" t="s">
        <v>437</v>
      </c>
      <c r="G57" s="68" t="s">
        <v>493</v>
      </c>
    </row>
    <row r="58" spans="1:7" ht="409.5" x14ac:dyDescent="0.35">
      <c r="A58" s="70" t="str">
        <f t="shared" si="0"/>
        <v xml:space="preserve">C-[R055] </v>
      </c>
      <c r="B58" s="68" t="s">
        <v>494</v>
      </c>
      <c r="C58" s="65" t="s">
        <v>48</v>
      </c>
      <c r="D58" s="68" t="s">
        <v>25</v>
      </c>
      <c r="E58" s="68" t="s">
        <v>410</v>
      </c>
      <c r="F58" s="68" t="s">
        <v>437</v>
      </c>
      <c r="G58" s="68" t="s">
        <v>501</v>
      </c>
    </row>
    <row r="59" spans="1:7" ht="409.5" x14ac:dyDescent="0.35">
      <c r="A59" s="70" t="str">
        <f t="shared" si="0"/>
        <v>C-[R056]F</v>
      </c>
      <c r="B59" s="68" t="s">
        <v>140</v>
      </c>
      <c r="C59" s="65" t="s">
        <v>48</v>
      </c>
      <c r="D59" s="68" t="s">
        <v>25</v>
      </c>
      <c r="E59" s="68" t="s">
        <v>410</v>
      </c>
      <c r="F59" s="68" t="s">
        <v>437</v>
      </c>
      <c r="G59" s="68" t="s">
        <v>495</v>
      </c>
    </row>
    <row r="60" spans="1:7" ht="409.5" x14ac:dyDescent="0.35">
      <c r="A60" s="70" t="str">
        <f t="shared" si="0"/>
        <v>C-[R057]F</v>
      </c>
      <c r="B60" s="68" t="s">
        <v>141</v>
      </c>
      <c r="C60" s="65" t="s">
        <v>48</v>
      </c>
      <c r="D60" s="68" t="s">
        <v>25</v>
      </c>
      <c r="E60" s="68" t="s">
        <v>410</v>
      </c>
      <c r="F60" s="68" t="s">
        <v>437</v>
      </c>
      <c r="G60" s="68" t="s">
        <v>496</v>
      </c>
    </row>
    <row r="61" spans="1:7" ht="409.5" x14ac:dyDescent="0.35">
      <c r="A61" s="70" t="str">
        <f t="shared" si="0"/>
        <v>C-[R058]S</v>
      </c>
      <c r="B61" s="68" t="s">
        <v>142</v>
      </c>
      <c r="C61" s="65" t="s">
        <v>48</v>
      </c>
      <c r="D61" s="68" t="s">
        <v>25</v>
      </c>
      <c r="E61" s="68" t="s">
        <v>410</v>
      </c>
      <c r="F61" s="68" t="s">
        <v>437</v>
      </c>
      <c r="G61" s="68" t="s">
        <v>497</v>
      </c>
    </row>
    <row r="62" spans="1:7" ht="409.5" x14ac:dyDescent="0.35">
      <c r="A62" s="70" t="str">
        <f t="shared" si="0"/>
        <v>C-[R059]F</v>
      </c>
      <c r="B62" s="68" t="s">
        <v>143</v>
      </c>
      <c r="C62" s="65" t="s">
        <v>48</v>
      </c>
      <c r="D62" s="68" t="s">
        <v>25</v>
      </c>
      <c r="E62" s="68" t="s">
        <v>410</v>
      </c>
      <c r="F62" s="68" t="s">
        <v>437</v>
      </c>
      <c r="G62" s="68" t="s">
        <v>531</v>
      </c>
    </row>
    <row r="63" spans="1:7" ht="409.5" x14ac:dyDescent="0.35">
      <c r="A63" s="70" t="str">
        <f t="shared" si="0"/>
        <v>C-[R060]F</v>
      </c>
      <c r="B63" s="68" t="s">
        <v>144</v>
      </c>
      <c r="C63" s="65" t="s">
        <v>48</v>
      </c>
      <c r="D63" s="68" t="s">
        <v>25</v>
      </c>
      <c r="E63" s="68" t="s">
        <v>410</v>
      </c>
      <c r="F63" s="68" t="s">
        <v>437</v>
      </c>
      <c r="G63" s="68" t="s">
        <v>532</v>
      </c>
    </row>
    <row r="64" spans="1:7" ht="409.5" x14ac:dyDescent="0.35">
      <c r="A64" s="70" t="str">
        <f t="shared" si="0"/>
        <v>C-[R061]N</v>
      </c>
      <c r="B64" s="68" t="s">
        <v>145</v>
      </c>
      <c r="C64" s="65" t="s">
        <v>48</v>
      </c>
      <c r="D64" s="68" t="s">
        <v>25</v>
      </c>
      <c r="E64" s="68" t="s">
        <v>410</v>
      </c>
      <c r="F64" s="68" t="s">
        <v>437</v>
      </c>
      <c r="G64" s="68" t="s">
        <v>498</v>
      </c>
    </row>
    <row r="65" spans="1:7" ht="409.5" x14ac:dyDescent="0.35">
      <c r="A65" s="70" t="str">
        <f t="shared" si="0"/>
        <v>C-[R062]D</v>
      </c>
      <c r="B65" s="68" t="s">
        <v>146</v>
      </c>
      <c r="C65" s="65" t="s">
        <v>48</v>
      </c>
      <c r="D65" s="68" t="s">
        <v>25</v>
      </c>
      <c r="E65" s="68" t="s">
        <v>410</v>
      </c>
      <c r="F65" s="68" t="s">
        <v>437</v>
      </c>
      <c r="G65" s="68" t="s">
        <v>499</v>
      </c>
    </row>
    <row r="66" spans="1:7" ht="409.5" x14ac:dyDescent="0.35">
      <c r="A66" s="70" t="str">
        <f t="shared" ref="A66:A95" si="1">_xlfn.CONCAT("C-",MID(B66,1,7))</f>
        <v>C-[R092]F</v>
      </c>
      <c r="B66" s="82" t="s">
        <v>533</v>
      </c>
      <c r="C66" s="65" t="s">
        <v>48</v>
      </c>
      <c r="D66" s="68" t="s">
        <v>25</v>
      </c>
      <c r="E66" s="68" t="s">
        <v>410</v>
      </c>
      <c r="F66" s="68" t="s">
        <v>437</v>
      </c>
      <c r="G66" s="68" t="s">
        <v>534</v>
      </c>
    </row>
    <row r="67" spans="1:7" ht="409.5" x14ac:dyDescent="0.35">
      <c r="A67" s="70" t="str">
        <f t="shared" si="1"/>
        <v>C-[R063]F</v>
      </c>
      <c r="B67" s="68" t="s">
        <v>147</v>
      </c>
      <c r="C67" s="65" t="s">
        <v>48</v>
      </c>
      <c r="D67" s="68" t="s">
        <v>25</v>
      </c>
      <c r="E67" s="68" t="s">
        <v>410</v>
      </c>
      <c r="F67" s="68" t="s">
        <v>437</v>
      </c>
      <c r="G67" s="68" t="s">
        <v>502</v>
      </c>
    </row>
    <row r="68" spans="1:7" ht="409.5" x14ac:dyDescent="0.35">
      <c r="A68" s="70" t="str">
        <f t="shared" si="1"/>
        <v>C-[R064]F</v>
      </c>
      <c r="B68" s="68" t="s">
        <v>148</v>
      </c>
      <c r="C68" s="65" t="s">
        <v>48</v>
      </c>
      <c r="D68" s="68" t="s">
        <v>25</v>
      </c>
      <c r="E68" s="68" t="s">
        <v>410</v>
      </c>
      <c r="F68" s="68" t="s">
        <v>437</v>
      </c>
      <c r="G68" s="68" t="s">
        <v>503</v>
      </c>
    </row>
    <row r="69" spans="1:7" ht="409.5" x14ac:dyDescent="0.35">
      <c r="A69" s="70" t="str">
        <f t="shared" si="1"/>
        <v>C-[R065]F</v>
      </c>
      <c r="B69" s="68" t="s">
        <v>149</v>
      </c>
      <c r="C69" s="65" t="s">
        <v>48</v>
      </c>
      <c r="D69" s="68" t="s">
        <v>25</v>
      </c>
      <c r="E69" s="68" t="s">
        <v>410</v>
      </c>
      <c r="F69" s="68" t="s">
        <v>437</v>
      </c>
      <c r="G69" s="68" t="s">
        <v>504</v>
      </c>
    </row>
    <row r="70" spans="1:7" ht="409.5" x14ac:dyDescent="0.35">
      <c r="A70" s="70" t="str">
        <f t="shared" si="1"/>
        <v xml:space="preserve">C-[R093] </v>
      </c>
      <c r="B70" s="82" t="s">
        <v>536</v>
      </c>
      <c r="C70" s="65" t="s">
        <v>48</v>
      </c>
      <c r="D70" s="68" t="s">
        <v>25</v>
      </c>
      <c r="E70" s="68" t="s">
        <v>410</v>
      </c>
      <c r="F70" s="68" t="s">
        <v>437</v>
      </c>
      <c r="G70" s="68" t="s">
        <v>535</v>
      </c>
    </row>
    <row r="71" spans="1:7" ht="217.5" x14ac:dyDescent="0.35">
      <c r="A71" s="70" t="str">
        <f t="shared" si="1"/>
        <v>C-[R066]C</v>
      </c>
      <c r="B71" s="68" t="s">
        <v>153</v>
      </c>
      <c r="C71" s="65" t="s">
        <v>49</v>
      </c>
      <c r="D71" s="68" t="s">
        <v>26</v>
      </c>
      <c r="E71" s="68" t="s">
        <v>410</v>
      </c>
      <c r="F71" s="68" t="s">
        <v>438</v>
      </c>
      <c r="G71" s="68" t="s">
        <v>505</v>
      </c>
    </row>
    <row r="72" spans="1:7" ht="217.5" x14ac:dyDescent="0.35">
      <c r="A72" s="70" t="str">
        <f t="shared" si="1"/>
        <v>C-[R094]O</v>
      </c>
      <c r="B72" s="82" t="s">
        <v>538</v>
      </c>
      <c r="C72" s="65" t="s">
        <v>49</v>
      </c>
      <c r="D72" s="68" t="s">
        <v>26</v>
      </c>
      <c r="E72" s="68" t="s">
        <v>410</v>
      </c>
      <c r="F72" s="68" t="s">
        <v>438</v>
      </c>
      <c r="G72" s="68" t="s">
        <v>537</v>
      </c>
    </row>
    <row r="73" spans="1:7" ht="217.5" x14ac:dyDescent="0.35">
      <c r="A73" s="70" t="str">
        <f t="shared" si="1"/>
        <v>C-[R067]E</v>
      </c>
      <c r="B73" s="68" t="s">
        <v>154</v>
      </c>
      <c r="C73" s="65" t="s">
        <v>49</v>
      </c>
      <c r="D73" s="68" t="s">
        <v>26</v>
      </c>
      <c r="E73" s="68" t="s">
        <v>410</v>
      </c>
      <c r="F73" s="68" t="s">
        <v>438</v>
      </c>
      <c r="G73" s="68" t="s">
        <v>506</v>
      </c>
    </row>
    <row r="74" spans="1:7" ht="217.5" x14ac:dyDescent="0.35">
      <c r="A74" s="70" t="str">
        <f t="shared" si="1"/>
        <v>C-[R068]F</v>
      </c>
      <c r="B74" s="68" t="s">
        <v>155</v>
      </c>
      <c r="C74" s="65" t="s">
        <v>49</v>
      </c>
      <c r="D74" s="68" t="s">
        <v>26</v>
      </c>
      <c r="E74" s="68" t="s">
        <v>410</v>
      </c>
      <c r="F74" s="68" t="s">
        <v>438</v>
      </c>
      <c r="G74" s="68" t="s">
        <v>539</v>
      </c>
    </row>
    <row r="75" spans="1:7" ht="217.5" x14ac:dyDescent="0.35">
      <c r="A75" s="70" t="str">
        <f t="shared" si="1"/>
        <v>C-[R069]L</v>
      </c>
      <c r="B75" s="68" t="s">
        <v>156</v>
      </c>
      <c r="C75" s="65" t="s">
        <v>49</v>
      </c>
      <c r="D75" s="68" t="s">
        <v>26</v>
      </c>
      <c r="E75" s="68" t="s">
        <v>410</v>
      </c>
      <c r="F75" s="68" t="s">
        <v>438</v>
      </c>
      <c r="G75" s="68" t="s">
        <v>507</v>
      </c>
    </row>
    <row r="76" spans="1:7" ht="217.5" x14ac:dyDescent="0.35">
      <c r="A76" s="70" t="str">
        <f t="shared" si="1"/>
        <v>C-[R070]F</v>
      </c>
      <c r="B76" s="68" t="s">
        <v>157</v>
      </c>
      <c r="C76" s="65" t="s">
        <v>49</v>
      </c>
      <c r="D76" s="68" t="s">
        <v>26</v>
      </c>
      <c r="E76" s="68" t="s">
        <v>410</v>
      </c>
      <c r="F76" s="68" t="s">
        <v>438</v>
      </c>
      <c r="G76" s="68" t="s">
        <v>508</v>
      </c>
    </row>
    <row r="77" spans="1:7" ht="261" x14ac:dyDescent="0.35">
      <c r="A77" s="70" t="str">
        <f t="shared" si="1"/>
        <v>C-[R071]I</v>
      </c>
      <c r="B77" s="68" t="s">
        <v>160</v>
      </c>
      <c r="C77" s="65" t="s">
        <v>50</v>
      </c>
      <c r="D77" s="68" t="s">
        <v>27</v>
      </c>
      <c r="E77" s="68" t="s">
        <v>410</v>
      </c>
      <c r="F77" s="68" t="s">
        <v>439</v>
      </c>
      <c r="G77" s="68" t="s">
        <v>511</v>
      </c>
    </row>
    <row r="78" spans="1:7" ht="261" x14ac:dyDescent="0.35">
      <c r="A78" s="70" t="str">
        <f t="shared" si="1"/>
        <v>C-[R072]E</v>
      </c>
      <c r="B78" s="68" t="s">
        <v>161</v>
      </c>
      <c r="C78" s="65" t="s">
        <v>50</v>
      </c>
      <c r="D78" s="68" t="s">
        <v>27</v>
      </c>
      <c r="E78" s="68" t="s">
        <v>410</v>
      </c>
      <c r="F78" s="68" t="s">
        <v>439</v>
      </c>
      <c r="G78" s="68" t="s">
        <v>509</v>
      </c>
    </row>
    <row r="79" spans="1:7" ht="261" x14ac:dyDescent="0.35">
      <c r="A79" s="70" t="str">
        <f t="shared" si="1"/>
        <v>C-[R073]E</v>
      </c>
      <c r="B79" s="68" t="s">
        <v>162</v>
      </c>
      <c r="C79" s="65" t="s">
        <v>50</v>
      </c>
      <c r="D79" s="68" t="s">
        <v>27</v>
      </c>
      <c r="E79" s="68" t="s">
        <v>410</v>
      </c>
      <c r="F79" s="68" t="s">
        <v>439</v>
      </c>
      <c r="G79" s="68" t="s">
        <v>546</v>
      </c>
    </row>
    <row r="80" spans="1:7" ht="261" x14ac:dyDescent="0.35">
      <c r="A80" s="70" t="str">
        <f t="shared" si="1"/>
        <v>C-[R074]F</v>
      </c>
      <c r="B80" s="68" t="s">
        <v>163</v>
      </c>
      <c r="C80" s="65" t="s">
        <v>50</v>
      </c>
      <c r="D80" s="68" t="s">
        <v>27</v>
      </c>
      <c r="E80" s="68" t="s">
        <v>410</v>
      </c>
      <c r="F80" s="68" t="s">
        <v>439</v>
      </c>
      <c r="G80" s="68" t="s">
        <v>510</v>
      </c>
    </row>
    <row r="81" spans="1:7" ht="261" x14ac:dyDescent="0.35">
      <c r="A81" s="70" t="str">
        <f t="shared" si="1"/>
        <v>C-[R075]Ó</v>
      </c>
      <c r="B81" s="68" t="s">
        <v>164</v>
      </c>
      <c r="C81" s="65" t="s">
        <v>50</v>
      </c>
      <c r="D81" s="68" t="s">
        <v>27</v>
      </c>
      <c r="E81" s="68" t="s">
        <v>410</v>
      </c>
      <c r="F81" s="68" t="s">
        <v>439</v>
      </c>
      <c r="G81" s="68" t="s">
        <v>512</v>
      </c>
    </row>
    <row r="82" spans="1:7" ht="261" x14ac:dyDescent="0.35">
      <c r="A82" s="70" t="str">
        <f t="shared" si="1"/>
        <v>C-[R076]Ó</v>
      </c>
      <c r="B82" s="68" t="s">
        <v>165</v>
      </c>
      <c r="C82" s="65" t="s">
        <v>50</v>
      </c>
      <c r="D82" s="68" t="s">
        <v>27</v>
      </c>
      <c r="E82" s="68" t="s">
        <v>410</v>
      </c>
      <c r="F82" s="68" t="s">
        <v>439</v>
      </c>
      <c r="G82" s="68" t="s">
        <v>514</v>
      </c>
    </row>
    <row r="83" spans="1:7" ht="261" x14ac:dyDescent="0.35">
      <c r="A83" s="70" t="str">
        <f t="shared" si="1"/>
        <v>C-[R077]F</v>
      </c>
      <c r="B83" s="68" t="s">
        <v>166</v>
      </c>
      <c r="C83" s="65" t="s">
        <v>50</v>
      </c>
      <c r="D83" s="68" t="s">
        <v>27</v>
      </c>
      <c r="E83" s="68" t="s">
        <v>410</v>
      </c>
      <c r="F83" s="68" t="s">
        <v>439</v>
      </c>
      <c r="G83" s="68" t="s">
        <v>513</v>
      </c>
    </row>
    <row r="84" spans="1:7" ht="261" x14ac:dyDescent="0.35">
      <c r="A84" s="70" t="str">
        <f t="shared" si="1"/>
        <v>C-[R078]D</v>
      </c>
      <c r="B84" s="68" t="s">
        <v>167</v>
      </c>
      <c r="C84" s="65" t="s">
        <v>50</v>
      </c>
      <c r="D84" s="68" t="s">
        <v>27</v>
      </c>
      <c r="E84" s="68" t="s">
        <v>410</v>
      </c>
      <c r="F84" s="68" t="s">
        <v>439</v>
      </c>
      <c r="G84" s="68" t="s">
        <v>515</v>
      </c>
    </row>
    <row r="85" spans="1:7" ht="246.5" x14ac:dyDescent="0.35">
      <c r="A85" s="70" t="str">
        <f t="shared" si="1"/>
        <v>C-[R079]P</v>
      </c>
      <c r="B85" s="68" t="s">
        <v>171</v>
      </c>
      <c r="C85" s="65" t="s">
        <v>51</v>
      </c>
      <c r="D85" s="68" t="s">
        <v>28</v>
      </c>
      <c r="E85" s="68" t="s">
        <v>411</v>
      </c>
      <c r="F85" s="68" t="s">
        <v>440</v>
      </c>
      <c r="G85" s="68" t="s">
        <v>520</v>
      </c>
    </row>
    <row r="86" spans="1:7" ht="246.5" x14ac:dyDescent="0.35">
      <c r="A86" s="70" t="str">
        <f t="shared" si="1"/>
        <v>C-[R080]D</v>
      </c>
      <c r="B86" s="68" t="s">
        <v>172</v>
      </c>
      <c r="C86" s="65" t="s">
        <v>51</v>
      </c>
      <c r="D86" s="68" t="s">
        <v>28</v>
      </c>
      <c r="E86" s="68" t="s">
        <v>411</v>
      </c>
      <c r="F86" s="68" t="s">
        <v>440</v>
      </c>
      <c r="G86" s="68" t="s">
        <v>516</v>
      </c>
    </row>
    <row r="87" spans="1:7" ht="246.5" x14ac:dyDescent="0.35">
      <c r="A87" s="70" t="str">
        <f t="shared" si="1"/>
        <v>C-[R081]E</v>
      </c>
      <c r="B87" s="68" t="s">
        <v>173</v>
      </c>
      <c r="C87" s="65" t="s">
        <v>51</v>
      </c>
      <c r="D87" s="68" t="s">
        <v>28</v>
      </c>
      <c r="E87" s="68" t="s">
        <v>411</v>
      </c>
      <c r="F87" s="68" t="s">
        <v>440</v>
      </c>
      <c r="G87" s="68" t="s">
        <v>518</v>
      </c>
    </row>
    <row r="88" spans="1:7" ht="246.5" x14ac:dyDescent="0.35">
      <c r="A88" s="70" t="str">
        <f t="shared" si="1"/>
        <v>C-[R082]E</v>
      </c>
      <c r="B88" s="68" t="s">
        <v>174</v>
      </c>
      <c r="C88" s="65" t="s">
        <v>51</v>
      </c>
      <c r="D88" s="68" t="s">
        <v>28</v>
      </c>
      <c r="E88" s="68" t="s">
        <v>411</v>
      </c>
      <c r="F88" s="68" t="s">
        <v>440</v>
      </c>
      <c r="G88" s="68" t="s">
        <v>517</v>
      </c>
    </row>
    <row r="89" spans="1:7" ht="246.5" x14ac:dyDescent="0.35">
      <c r="A89" s="70" t="str">
        <f t="shared" si="1"/>
        <v>C-[R083]F</v>
      </c>
      <c r="B89" s="68" t="s">
        <v>175</v>
      </c>
      <c r="C89" s="65" t="s">
        <v>51</v>
      </c>
      <c r="D89" s="68" t="s">
        <v>28</v>
      </c>
      <c r="E89" s="68" t="s">
        <v>411</v>
      </c>
      <c r="F89" s="68" t="s">
        <v>440</v>
      </c>
      <c r="G89" s="68" t="s">
        <v>519</v>
      </c>
    </row>
    <row r="90" spans="1:7" ht="101.5" x14ac:dyDescent="0.35">
      <c r="A90" s="70" t="str">
        <f t="shared" si="1"/>
        <v>C-[R084]F</v>
      </c>
      <c r="B90" s="68" t="s">
        <v>178</v>
      </c>
      <c r="C90" s="65" t="s">
        <v>52</v>
      </c>
      <c r="D90" s="68" t="s">
        <v>29</v>
      </c>
      <c r="E90" s="68" t="s">
        <v>411</v>
      </c>
      <c r="F90" s="68" t="s">
        <v>441</v>
      </c>
      <c r="G90" s="68" t="s">
        <v>521</v>
      </c>
    </row>
    <row r="91" spans="1:7" ht="101.5" x14ac:dyDescent="0.35">
      <c r="A91" s="70" t="str">
        <f t="shared" si="1"/>
        <v>C-[R085]F</v>
      </c>
      <c r="B91" s="68" t="s">
        <v>179</v>
      </c>
      <c r="C91" s="65" t="s">
        <v>52</v>
      </c>
      <c r="D91" s="68" t="s">
        <v>29</v>
      </c>
      <c r="E91" s="68" t="s">
        <v>411</v>
      </c>
      <c r="F91" s="68" t="s">
        <v>441</v>
      </c>
      <c r="G91" s="68" t="s">
        <v>522</v>
      </c>
    </row>
    <row r="92" spans="1:7" ht="87" x14ac:dyDescent="0.35">
      <c r="A92" s="70" t="str">
        <f t="shared" si="1"/>
        <v>C-[R086]F</v>
      </c>
      <c r="B92" s="68" t="s">
        <v>180</v>
      </c>
      <c r="C92" s="65" t="s">
        <v>53</v>
      </c>
      <c r="D92" s="68" t="s">
        <v>30</v>
      </c>
      <c r="E92" s="68" t="s">
        <v>411</v>
      </c>
      <c r="F92" s="68" t="s">
        <v>442</v>
      </c>
      <c r="G92" s="68" t="s">
        <v>523</v>
      </c>
    </row>
    <row r="93" spans="1:7" ht="261" x14ac:dyDescent="0.35">
      <c r="A93" s="70" t="str">
        <f t="shared" si="1"/>
        <v>C-[R087]F</v>
      </c>
      <c r="B93" s="68" t="s">
        <v>182</v>
      </c>
      <c r="C93" s="65" t="s">
        <v>54</v>
      </c>
      <c r="D93" s="68" t="s">
        <v>31</v>
      </c>
      <c r="E93" s="68" t="s">
        <v>411</v>
      </c>
      <c r="F93" s="68" t="s">
        <v>443</v>
      </c>
      <c r="G93" s="68" t="s">
        <v>524</v>
      </c>
    </row>
    <row r="94" spans="1:7" ht="261" x14ac:dyDescent="0.35">
      <c r="A94" s="70" t="str">
        <f t="shared" si="1"/>
        <v>C-[R088]F</v>
      </c>
      <c r="B94" s="68" t="s">
        <v>183</v>
      </c>
      <c r="C94" s="65" t="s">
        <v>54</v>
      </c>
      <c r="D94" s="68" t="s">
        <v>31</v>
      </c>
      <c r="E94" s="68" t="s">
        <v>411</v>
      </c>
      <c r="F94" s="68" t="s">
        <v>443</v>
      </c>
      <c r="G94" s="68" t="s">
        <v>525</v>
      </c>
    </row>
    <row r="95" spans="1:7" ht="261" x14ac:dyDescent="0.35">
      <c r="A95" s="70" t="str">
        <f t="shared" si="1"/>
        <v>C-[R095]D</v>
      </c>
      <c r="B95" s="68" t="s">
        <v>540</v>
      </c>
      <c r="C95" s="65" t="s">
        <v>54</v>
      </c>
      <c r="D95" s="68" t="s">
        <v>31</v>
      </c>
      <c r="E95" s="68" t="s">
        <v>411</v>
      </c>
      <c r="F95" s="68" t="s">
        <v>443</v>
      </c>
      <c r="G95" s="68" t="s">
        <v>541</v>
      </c>
    </row>
  </sheetData>
  <autoFilter ref="A1:I95" xr:uid="{7702D12C-94F1-4C8F-A803-54F268BDEA65}"/>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4D9C-319A-4D36-9799-E4171A5842C0}">
  <sheetPr filterMode="1">
    <tabColor theme="9" tint="0.39997558519241921"/>
  </sheetPr>
  <dimension ref="A1:G126"/>
  <sheetViews>
    <sheetView workbookViewId="0">
      <selection activeCell="B20" sqref="B20"/>
    </sheetView>
  </sheetViews>
  <sheetFormatPr baseColWidth="10" defaultRowHeight="14.5" x14ac:dyDescent="0.35"/>
  <cols>
    <col min="1" max="1" width="10.90625" style="11"/>
    <col min="2" max="2" width="65.1796875" style="12" customWidth="1"/>
    <col min="3" max="3" width="83.54296875" style="64" hidden="1" customWidth="1"/>
    <col min="4" max="4" width="0" hidden="1" customWidth="1"/>
    <col min="5" max="5" width="83.54296875" style="64" hidden="1" customWidth="1"/>
    <col min="6" max="6" width="36" style="12" customWidth="1"/>
    <col min="7" max="7" width="27" style="12" customWidth="1"/>
    <col min="8" max="16384" width="10.90625" style="11"/>
  </cols>
  <sheetData>
    <row r="1" spans="1:7" x14ac:dyDescent="0.35">
      <c r="A1" s="90" t="s">
        <v>668</v>
      </c>
      <c r="B1" s="91" t="s">
        <v>829</v>
      </c>
      <c r="C1" s="88" t="s">
        <v>669</v>
      </c>
      <c r="D1" s="87" t="s">
        <v>670</v>
      </c>
      <c r="E1" s="88" t="s">
        <v>720</v>
      </c>
      <c r="F1" s="12" t="s">
        <v>724</v>
      </c>
      <c r="G1" s="12" t="s">
        <v>725</v>
      </c>
    </row>
    <row r="2" spans="1:7" customFormat="1" ht="87" hidden="1" x14ac:dyDescent="0.35">
      <c r="A2" t="str">
        <f>_xlfn.CONCAT("C-",MID(C2,1,7))</f>
        <v>C-R001-01</v>
      </c>
      <c r="B2" s="64" t="str">
        <f>MID(C2,9,LEN(C2)-9)</f>
        <v xml:space="preserve"> Constancias de haber realizado capacitaciones periódicas respecto del proceso de compras y contrataciones en el Estado, sus requisitos y obligaciones y el rol de los funcionarios en el mismo.[Checklist]</v>
      </c>
      <c r="C2" s="64" t="s">
        <v>584</v>
      </c>
      <c r="D2" t="str">
        <f>MID(C2,1,4)</f>
        <v>R001</v>
      </c>
      <c r="E2" s="64" t="str">
        <f t="shared" ref="E2:E33" si="0">VLOOKUP(D2,triesgos,4,FALSE)</f>
        <v>[R001]Falta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v>
      </c>
      <c r="F2" s="64" t="str">
        <f t="shared" ref="F2:F33" si="1">VLOOKUP(D2,triesgos,3,FALSE)</f>
        <v>Inserción en los Procesos Organizacionales</v>
      </c>
      <c r="G2" s="64" t="str">
        <f t="shared" ref="G2:G33" si="2">VLOOKUP(VLOOKUP(VLOOKUP(D2,triesgos,2,FALSE),tprocesos,3,FALSE),subproceso,2,FALSE)</f>
        <v xml:space="preserve">[SP01]Configuración del sistema de adquisiciones en la organización </v>
      </c>
    </row>
    <row r="3" spans="1:7" customFormat="1" ht="87" hidden="1" x14ac:dyDescent="0.35">
      <c r="A3" t="str">
        <f t="shared" ref="A3:A66" si="3">_xlfn.CONCAT("C-",MID(C3,1,7))</f>
        <v>C-R001-02</v>
      </c>
      <c r="B3" s="64" t="str">
        <f t="shared" ref="B3:B66" si="4">MID(C3,9,LEN(C3)-9)</f>
        <v xml:space="preserve"> Que se sigan las recomendaciones y orientaciones que emita la Dirección de Compras, conducentes a buenas prácticas y a fortalecer la probidad en compras públicas. (Se debe definir un procedimineto de registro de recomendaciones y orientaciones, responsabilizando a a alguien de la comunicación de estas. Ademas establecer un procedimiento de validación de recomendaciones y orientaciones.[Liker] </v>
      </c>
      <c r="C3" s="64" t="s">
        <v>585</v>
      </c>
      <c r="D3" t="str">
        <f t="shared" ref="D3:D66" si="5">MID(C3,1,4)</f>
        <v>R001</v>
      </c>
      <c r="E3" s="64" t="str">
        <f t="shared" si="0"/>
        <v>[R001]Falta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v>
      </c>
      <c r="F3" s="64" t="str">
        <f t="shared" si="1"/>
        <v>Inserción en los Procesos Organizacionales</v>
      </c>
      <c r="G3" s="64" t="str">
        <f t="shared" si="2"/>
        <v xml:space="preserve">[SP01]Configuración del sistema de adquisiciones en la organización </v>
      </c>
    </row>
    <row r="4" spans="1:7" customFormat="1" ht="87" hidden="1" x14ac:dyDescent="0.35">
      <c r="A4" t="str">
        <f t="shared" si="3"/>
        <v>C-R001-03</v>
      </c>
      <c r="B4" s="64" t="str">
        <f t="shared" si="4"/>
        <v xml:space="preserve"> Se deben establecer  procesos de evaluación por parte de la organización, para valorar la forma cómo se está desarrollando el proceso de compras por parte de los funcionarios[Liker]</v>
      </c>
      <c r="C4" s="64" t="s">
        <v>586</v>
      </c>
      <c r="D4" t="str">
        <f t="shared" si="5"/>
        <v>R001</v>
      </c>
      <c r="E4" s="64" t="str">
        <f t="shared" si="0"/>
        <v>[R001]Falta de comprensión integral de los procesos de compra, más allá de los alcances de la Ley de Compras, que se traduce en:  o	Planificación deficiente. 
o	Falta de plan de compra o este no se monitorea.  
o	Falta de interoperabilidad con otros sistemas administrativos. 
o	Falta de controles adecuados. 
o	Funcionarios susceptibles a presiones de otros actores involucrados. Jefe, requirente, etc.</v>
      </c>
      <c r="F4" s="64" t="str">
        <f t="shared" si="1"/>
        <v>Inserción en los Procesos Organizacionales</v>
      </c>
      <c r="G4" s="64" t="str">
        <f t="shared" si="2"/>
        <v xml:space="preserve">[SP01]Configuración del sistema de adquisiciones en la organización </v>
      </c>
    </row>
    <row r="5" spans="1:7" customFormat="1" ht="58" hidden="1" x14ac:dyDescent="0.35">
      <c r="A5" t="str">
        <f t="shared" si="3"/>
        <v>C-R002-01</v>
      </c>
      <c r="B5" s="64" t="str">
        <f t="shared" si="4"/>
        <v>Definir los funcionarios que tendrán las claves para manejar el sistema, considerando que estos funcionarios tengan la jerarquía adecuada para el servicio del cargo.(Procedimiento de Revisión periodica de claves vigentes efectuando limpieza de casos )</v>
      </c>
      <c r="C5" s="64" t="s">
        <v>587</v>
      </c>
      <c r="D5" t="str">
        <f t="shared" si="5"/>
        <v>R002</v>
      </c>
      <c r="E5" s="64" t="str">
        <f t="shared" si="0"/>
        <v xml:space="preserve">[R002]Las claves entregadas para el uso del sistema de adquisiciones no reflejan a los involucrados en las compras. Los verdaderos tomadores de decisiones o “requirentes” están “ocultos”. </v>
      </c>
      <c r="F5" s="64" t="str">
        <f t="shared" si="1"/>
        <v xml:space="preserve">Distribución de Claves </v>
      </c>
      <c r="G5" s="64" t="str">
        <f t="shared" si="2"/>
        <v xml:space="preserve">[SP01]Configuración del sistema de adquisiciones en la organización </v>
      </c>
    </row>
    <row r="6" spans="1:7" customFormat="1" ht="43.5" hidden="1" x14ac:dyDescent="0.35">
      <c r="A6" t="str">
        <f t="shared" si="3"/>
        <v>C-R002-02</v>
      </c>
      <c r="B6" s="64" t="str">
        <f t="shared" si="4"/>
        <v xml:space="preserve">Que se defina un flujo de aprobación del proceso de solicitud de compra (existente) con responsables por etapa [CheckList] </v>
      </c>
      <c r="C6" s="64" t="s">
        <v>588</v>
      </c>
      <c r="D6" t="str">
        <f t="shared" si="5"/>
        <v>R002</v>
      </c>
      <c r="E6" s="64" t="str">
        <f t="shared" si="0"/>
        <v xml:space="preserve">[R002]Las claves entregadas para el uso del sistema de adquisiciones no reflejan a los involucrados en las compras. Los verdaderos tomadores de decisiones o “requirentes” están “ocultos”. </v>
      </c>
      <c r="F6" s="64" t="str">
        <f t="shared" si="1"/>
        <v xml:space="preserve">Distribución de Claves </v>
      </c>
      <c r="G6" s="64" t="str">
        <f t="shared" si="2"/>
        <v xml:space="preserve">[SP01]Configuración del sistema de adquisiciones en la organización </v>
      </c>
    </row>
    <row r="7" spans="1:7" customFormat="1" ht="43.5" hidden="1" x14ac:dyDescent="0.35">
      <c r="A7" t="str">
        <f t="shared" si="3"/>
        <v>C-R002-03</v>
      </c>
      <c r="B7" s="64" t="str">
        <f t="shared" si="4"/>
        <v xml:space="preserve">Que defina una estructura jerárquica del proceso que considere distintos niveles de responsabilidad y supervisión. (Procedimiento de control/revisión  cruzado de compras (licitaciones)mas la del jefe superior. Cheklist </v>
      </c>
      <c r="C7" s="64" t="s">
        <v>589</v>
      </c>
      <c r="D7" t="str">
        <f t="shared" si="5"/>
        <v>R002</v>
      </c>
      <c r="E7" s="64" t="str">
        <f t="shared" si="0"/>
        <v xml:space="preserve">[R002]Las claves entregadas para el uso del sistema de adquisiciones no reflejan a los involucrados en las compras. Los verdaderos tomadores de decisiones o “requirentes” están “ocultos”. </v>
      </c>
      <c r="F7" s="64" t="str">
        <f t="shared" si="1"/>
        <v xml:space="preserve">Distribución de Claves </v>
      </c>
      <c r="G7" s="64" t="str">
        <f t="shared" si="2"/>
        <v xml:space="preserve">[SP01]Configuración del sistema de adquisiciones en la organización </v>
      </c>
    </row>
    <row r="8" spans="1:7" customFormat="1" ht="43.5" hidden="1" x14ac:dyDescent="0.35">
      <c r="A8" t="str">
        <f t="shared" si="3"/>
        <v>C-R002-04</v>
      </c>
      <c r="B8" s="64" t="str">
        <f t="shared" si="4"/>
        <v xml:space="preserve"> Esta estructura debe ser formal y estar aprobada por el Jefe de Servicio o su delegado. Modificaciones a las funciones del descripción de cargo.[CheckList] </v>
      </c>
      <c r="C8" s="64" t="s">
        <v>590</v>
      </c>
      <c r="D8" t="str">
        <f t="shared" si="5"/>
        <v>R002</v>
      </c>
      <c r="E8" s="64" t="str">
        <f t="shared" si="0"/>
        <v xml:space="preserve">[R002]Las claves entregadas para el uso del sistema de adquisiciones no reflejan a los involucrados en las compras. Los verdaderos tomadores de decisiones o “requirentes” están “ocultos”. </v>
      </c>
      <c r="F8" s="64" t="str">
        <f t="shared" si="1"/>
        <v xml:space="preserve">Distribución de Claves </v>
      </c>
      <c r="G8" s="64" t="str">
        <f t="shared" si="2"/>
        <v xml:space="preserve">[SP01]Configuración del sistema de adquisiciones en la organización </v>
      </c>
    </row>
    <row r="9" spans="1:7" customFormat="1" ht="58" hidden="1" x14ac:dyDescent="0.35">
      <c r="A9" t="str">
        <f t="shared" si="3"/>
        <v>C-R003-01</v>
      </c>
      <c r="B9" s="64" t="str">
        <f t="shared" si="4"/>
        <v>Validar que existan funciones de control para los funcionarios que participan en el flujo interno del sistema y funcionen de manera adecuada. Se deben definir los controles y  su modalidad de implementación (manual o en logica de aplicaciones</v>
      </c>
      <c r="C9" s="64" t="s">
        <v>591</v>
      </c>
      <c r="D9" t="str">
        <f t="shared" si="5"/>
        <v>R003</v>
      </c>
      <c r="E9" s="64" t="str">
        <f t="shared" si="0"/>
        <v xml:space="preserve">[R003]La estructura de usuarios del sistema de adquisiciones no permite las funciones de control de manera adecuada en el flujo interno del sistema. </v>
      </c>
      <c r="F9" s="64" t="str">
        <f t="shared" si="1"/>
        <v xml:space="preserve">Distribución de Claves </v>
      </c>
      <c r="G9" s="64" t="str">
        <f t="shared" si="2"/>
        <v xml:space="preserve">[SP01]Configuración del sistema de adquisiciones en la organización </v>
      </c>
    </row>
    <row r="10" spans="1:7" customFormat="1" ht="43.5" hidden="1" x14ac:dyDescent="0.35">
      <c r="A10" t="str">
        <f t="shared" si="3"/>
        <v>C-R003-02</v>
      </c>
      <c r="B10" s="64" t="str">
        <f t="shared" si="4"/>
        <v xml:space="preserve"> Validar funcion de control 1</v>
      </c>
      <c r="C10" s="64" t="s">
        <v>592</v>
      </c>
      <c r="D10" t="str">
        <f t="shared" si="5"/>
        <v>R003</v>
      </c>
      <c r="E10" s="64" t="str">
        <f t="shared" si="0"/>
        <v xml:space="preserve">[R003]La estructura de usuarios del sistema de adquisiciones no permite las funciones de control de manera adecuada en el flujo interno del sistema. </v>
      </c>
      <c r="F10" s="64" t="str">
        <f t="shared" si="1"/>
        <v xml:space="preserve">Distribución de Claves </v>
      </c>
      <c r="G10" s="64" t="str">
        <f t="shared" si="2"/>
        <v xml:space="preserve">[SP01]Configuración del sistema de adquisiciones en la organización </v>
      </c>
    </row>
    <row r="11" spans="1:7" customFormat="1" ht="43.5" hidden="1" x14ac:dyDescent="0.35">
      <c r="A11" t="str">
        <f t="shared" si="3"/>
        <v>C-R003-03</v>
      </c>
      <c r="B11" s="64" t="str">
        <f t="shared" si="4"/>
        <v xml:space="preserve"> Validar funcion de control 2</v>
      </c>
      <c r="C11" s="64" t="s">
        <v>593</v>
      </c>
      <c r="D11" t="str">
        <f t="shared" si="5"/>
        <v>R003</v>
      </c>
      <c r="E11" s="64" t="str">
        <f t="shared" si="0"/>
        <v xml:space="preserve">[R003]La estructura de usuarios del sistema de adquisiciones no permite las funciones de control de manera adecuada en el flujo interno del sistema. </v>
      </c>
      <c r="F11" s="64" t="str">
        <f t="shared" si="1"/>
        <v xml:space="preserve">Distribución de Claves </v>
      </c>
      <c r="G11" s="64" t="str">
        <f t="shared" si="2"/>
        <v xml:space="preserve">[SP01]Configuración del sistema de adquisiciones en la organización </v>
      </c>
    </row>
    <row r="12" spans="1:7" customFormat="1" ht="43.5" hidden="1" x14ac:dyDescent="0.35">
      <c r="A12" t="str">
        <f t="shared" si="3"/>
        <v>C-R004-01</v>
      </c>
      <c r="B12" s="64" t="str">
        <f t="shared" si="4"/>
        <v xml:space="preserve"> El personal debe tener los conocimientos legales, reglamentarios y del proceso de compras necesario para realizar su función.(Vigencia de acreditación/ certificado de curso de mercado público)Checklist</v>
      </c>
      <c r="C12" s="64" t="s">
        <v>594</v>
      </c>
      <c r="D12" t="str">
        <f t="shared" si="5"/>
        <v>R004</v>
      </c>
      <c r="E12" s="64" t="str">
        <f t="shared" si="0"/>
        <v xml:space="preserve">[R004]Falta de acreditación del personal que opera el proceso de compras. </v>
      </c>
      <c r="F12" s="64" t="str">
        <f t="shared" si="1"/>
        <v xml:space="preserve">Definición de la Idoneidad del Personal </v>
      </c>
      <c r="G12" s="64" t="str">
        <f t="shared" si="2"/>
        <v xml:space="preserve">[SP01]Configuración del sistema de adquisiciones en la organización </v>
      </c>
    </row>
    <row r="13" spans="1:7" customFormat="1" ht="43.5" hidden="1" x14ac:dyDescent="0.35">
      <c r="A13" t="str">
        <f t="shared" si="3"/>
        <v>C-R004-02</v>
      </c>
      <c r="B13" s="64" t="str">
        <f t="shared" si="4"/>
        <v xml:space="preserve"> Los funcionarios asignados deben ser monitoreados respecto de los conflictos de intereses y la objetividad que deben mantener.(Formulario de monitoreo mensual)[CheckList]</v>
      </c>
      <c r="C13" s="64" t="s">
        <v>595</v>
      </c>
      <c r="D13" t="str">
        <f t="shared" si="5"/>
        <v>R004</v>
      </c>
      <c r="E13" s="64" t="str">
        <f t="shared" si="0"/>
        <v xml:space="preserve">[R004]Falta de acreditación del personal que opera el proceso de compras. </v>
      </c>
      <c r="F13" s="64" t="str">
        <f t="shared" si="1"/>
        <v xml:space="preserve">Definición de la Idoneidad del Personal </v>
      </c>
      <c r="G13" s="64" t="str">
        <f t="shared" si="2"/>
        <v xml:space="preserve">[SP01]Configuración del sistema de adquisiciones en la organización </v>
      </c>
    </row>
    <row r="14" spans="1:7" customFormat="1" ht="43.5" hidden="1" x14ac:dyDescent="0.35">
      <c r="A14" t="str">
        <f t="shared" si="3"/>
        <v>C-R004-03</v>
      </c>
      <c r="B14" s="64" t="str">
        <f t="shared" si="4"/>
        <v xml:space="preserve"> Las organizaciones deben establecer procedimientos para que el personal de compras de cuenta de los posibles conflictos de intereses que puedan existir  (declaración jurada)[CheckList]</v>
      </c>
      <c r="C14" s="64" t="s">
        <v>596</v>
      </c>
      <c r="D14" t="str">
        <f t="shared" si="5"/>
        <v>R004</v>
      </c>
      <c r="E14" s="64" t="str">
        <f t="shared" si="0"/>
        <v xml:space="preserve">[R004]Falta de acreditación del personal que opera el proceso de compras. </v>
      </c>
      <c r="F14" s="64" t="str">
        <f t="shared" si="1"/>
        <v xml:space="preserve">Definición de la Idoneidad del Personal </v>
      </c>
      <c r="G14" s="64" t="str">
        <f t="shared" si="2"/>
        <v xml:space="preserve">[SP01]Configuración del sistema de adquisiciones en la organización </v>
      </c>
    </row>
    <row r="15" spans="1:7" customFormat="1" ht="58" hidden="1" x14ac:dyDescent="0.35">
      <c r="A15" t="str">
        <f t="shared" si="3"/>
        <v>C-R005-01</v>
      </c>
      <c r="B15" s="64" t="str">
        <f t="shared" si="4"/>
        <v xml:space="preserve"> Validar que la asignación de tareas individual del  funcionario de compras no sobrepase niveles que puedan afectar la calidad del desempeño de sus funciones. (N° de requisiciones asignadas u otro indicador a definir)[CheckList]</v>
      </c>
      <c r="C15" s="64" t="s">
        <v>453</v>
      </c>
      <c r="D15" t="str">
        <f t="shared" si="5"/>
        <v>R005</v>
      </c>
      <c r="E15" s="64" t="str">
        <f t="shared" si="0"/>
        <v xml:space="preserve">[R005]El personal que opera las compras no cumple con requisitos mínimos o realiza múltiples tareas, lo que le puede generar conflictos de interés. </v>
      </c>
      <c r="F15" s="64" t="str">
        <f t="shared" si="1"/>
        <v xml:space="preserve">Definición de la Idoneidad del Personal </v>
      </c>
      <c r="G15" s="64" t="str">
        <f t="shared" si="2"/>
        <v xml:space="preserve">[SP01]Configuración del sistema de adquisiciones en la organización </v>
      </c>
    </row>
    <row r="16" spans="1:7" customFormat="1" ht="29" hidden="1" x14ac:dyDescent="0.35">
      <c r="A16" t="str">
        <f t="shared" si="3"/>
        <v>C-R006-01</v>
      </c>
      <c r="B16" s="64" t="str">
        <f t="shared" si="4"/>
        <v xml:space="preserve"> Validar que exista el Plan de Compra institucional desagregado por vicerrectorias, facultades, carreras y proyectos [Liker]</v>
      </c>
      <c r="C16" s="64" t="s">
        <v>597</v>
      </c>
      <c r="D16" t="str">
        <f t="shared" si="5"/>
        <v>R006</v>
      </c>
      <c r="E16" s="64" t="str">
        <f t="shared" si="0"/>
        <v>[R006]Falta de conciencia organizacional del  plan de compra desagregado por vicerrectorias, facultades, carreras y proyectos.</v>
      </c>
      <c r="F16" s="64" t="str">
        <f t="shared" si="1"/>
        <v>Inserción en los Procesos Organizacionales</v>
      </c>
      <c r="G16" s="64" t="str">
        <f t="shared" si="2"/>
        <v>[SP02]Preparación de la Compra</v>
      </c>
    </row>
    <row r="17" spans="1:7" customFormat="1" ht="58" hidden="1" x14ac:dyDescent="0.35">
      <c r="A17" t="str">
        <f t="shared" si="3"/>
        <v>C-R007-01</v>
      </c>
      <c r="B17" s="64" t="str">
        <f t="shared" si="4"/>
        <v xml:space="preserve"> Chequear que especificación del servicio/producto al menos tiene (1)Bien(es) o servicio(s) a adquirir. (2)Calidad que se espera del bien o servicio. (3)Características técnicas del bien o especificaciones del servicio a adquirir.  (4)Otros requerimientos adicionales.[CheckList]  </v>
      </c>
      <c r="C17" s="64" t="s">
        <v>598</v>
      </c>
      <c r="D17" t="str">
        <f t="shared" si="5"/>
        <v>R007</v>
      </c>
      <c r="E17" s="64" t="str">
        <f t="shared" si="0"/>
        <v>[R007]Falta de definición previa de especificaciones técnicas del bien o servicio a contratar. Sub especificación o sobre especificación.</v>
      </c>
      <c r="F17" s="64" t="str">
        <f t="shared" si="1"/>
        <v xml:space="preserve">Especificaciones Técnicas </v>
      </c>
      <c r="G17" s="64" t="str">
        <f t="shared" si="2"/>
        <v>[SP02]Preparación de la Compra</v>
      </c>
    </row>
    <row r="18" spans="1:7" customFormat="1" ht="43.5" hidden="1" x14ac:dyDescent="0.35">
      <c r="A18" t="str">
        <f t="shared" si="3"/>
        <v>C-R007-02</v>
      </c>
      <c r="B18" s="64" t="str">
        <f t="shared" si="4"/>
        <v xml:space="preserve"> Revisar que se adjunta constancia de  consulta al mercado para tener claro los productos ofertados, costos aproximados, tiempos de entrega. [CheckList] </v>
      </c>
      <c r="C18" s="64" t="s">
        <v>599</v>
      </c>
      <c r="D18" t="str">
        <f t="shared" si="5"/>
        <v>R007</v>
      </c>
      <c r="E18" s="64" t="str">
        <f t="shared" si="0"/>
        <v>[R007]Falta de definición previa de especificaciones técnicas del bien o servicio a contratar. Sub especificación o sobre especificación.</v>
      </c>
      <c r="F18" s="64" t="str">
        <f t="shared" si="1"/>
        <v xml:space="preserve">Especificaciones Técnicas </v>
      </c>
      <c r="G18" s="64" t="str">
        <f t="shared" si="2"/>
        <v>[SP02]Preparación de la Compra</v>
      </c>
    </row>
    <row r="19" spans="1:7" customFormat="1" ht="58" hidden="1" x14ac:dyDescent="0.35">
      <c r="A19" t="str">
        <f t="shared" si="3"/>
        <v>C-R007-03</v>
      </c>
      <c r="B19" s="64" t="str">
        <f t="shared" si="4"/>
        <v xml:space="preserve">  Validar que para licitaciones de gran complejidad o sobre las 5.000 UTM se adjunta constancia de  consultas al mercado e informe de gestiones aclaratorias para  conocer de la oferta de los bienes o servicios requeridos, sus precios, costos asociados u otras características.[CheckList]  </v>
      </c>
      <c r="C19" s="64" t="s">
        <v>600</v>
      </c>
      <c r="D19" t="str">
        <f t="shared" si="5"/>
        <v>R007</v>
      </c>
      <c r="E19" s="64" t="str">
        <f t="shared" si="0"/>
        <v>[R007]Falta de definición previa de especificaciones técnicas del bien o servicio a contratar. Sub especificación o sobre especificación.</v>
      </c>
      <c r="F19" s="64" t="str">
        <f t="shared" si="1"/>
        <v xml:space="preserve">Especificaciones Técnicas </v>
      </c>
      <c r="G19" s="64" t="str">
        <f t="shared" si="2"/>
        <v>[SP02]Preparación de la Compra</v>
      </c>
    </row>
    <row r="20" spans="1:7" ht="72.5" x14ac:dyDescent="0.35">
      <c r="A20" s="11" t="str">
        <f t="shared" si="3"/>
        <v>C-R008-01</v>
      </c>
      <c r="B20" s="12" t="str">
        <f t="shared" si="4"/>
        <v xml:space="preserve"> Chequear que especificación del servicio/producto  tiene los siguientes elementos (1) Descripción del Bien(es) o servicio(s) a adquirir.  (2) Identificar si el producto es exclusivo o común.  (3)Identificar los montos involucrados en el proceso de compra. (4)Identificar proveedores. (5)Identificar plazos máximos de satisfacción del requerimiento.[CheckList]  </v>
      </c>
      <c r="C20" s="64" t="s">
        <v>601</v>
      </c>
      <c r="D20" t="str">
        <f t="shared" si="5"/>
        <v>R008</v>
      </c>
      <c r="E20" s="64" t="str">
        <f t="shared" si="0"/>
        <v xml:space="preserve">[R008]Determinación de un procedimiento errado en relación con la naturaleza de la adquisición. </v>
      </c>
      <c r="F20" s="12" t="str">
        <f t="shared" si="1"/>
        <v xml:space="preserve">Determinación del Procedimiento de contratación </v>
      </c>
      <c r="G20" s="12" t="str">
        <f t="shared" si="2"/>
        <v>[SP02]Preparación de la Compra</v>
      </c>
    </row>
    <row r="21" spans="1:7" ht="43.5" x14ac:dyDescent="0.35">
      <c r="A21" s="11" t="str">
        <f t="shared" si="3"/>
        <v>C-R008-02</v>
      </c>
      <c r="B21" s="12" t="str">
        <f t="shared" si="4"/>
        <v xml:space="preserve"> Revisión (cruzada) del monto estimado , verificar evidencia de gestiones realizadas y/o  consulta al mercado clarificando los productos ofertados y costos aproximados. [CheckList] </v>
      </c>
      <c r="C21" s="64" t="s">
        <v>602</v>
      </c>
      <c r="D21" t="str">
        <f t="shared" si="5"/>
        <v>R008</v>
      </c>
      <c r="E21" s="64" t="str">
        <f t="shared" si="0"/>
        <v xml:space="preserve">[R008]Determinación de un procedimiento errado en relación con la naturaleza de la adquisición. </v>
      </c>
      <c r="F21" s="12" t="str">
        <f t="shared" si="1"/>
        <v xml:space="preserve">Determinación del Procedimiento de contratación </v>
      </c>
      <c r="G21" s="12" t="str">
        <f t="shared" si="2"/>
        <v>[SP02]Preparación de la Compra</v>
      </c>
    </row>
    <row r="22" spans="1:7" ht="145" x14ac:dyDescent="0.35">
      <c r="A22" s="11" t="str">
        <f t="shared" si="3"/>
        <v>C-R008-03</v>
      </c>
      <c r="B22" s="12" t="str">
        <f t="shared" si="4"/>
        <v xml:space="preserve">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marco.[CheckList]  </v>
      </c>
      <c r="C22" s="64" t="s">
        <v>603</v>
      </c>
      <c r="D22" t="str">
        <f t="shared" si="5"/>
        <v>R008</v>
      </c>
      <c r="E22" s="64" t="str">
        <f t="shared" si="0"/>
        <v xml:space="preserve">[R008]Determinación de un procedimiento errado en relación con la naturaleza de la adquisición. </v>
      </c>
      <c r="F22" s="12" t="str">
        <f t="shared" si="1"/>
        <v xml:space="preserve">Determinación del Procedimiento de contratación </v>
      </c>
      <c r="G22" s="12" t="str">
        <f t="shared" si="2"/>
        <v>[SP02]Preparación de la Compra</v>
      </c>
    </row>
    <row r="23" spans="1:7" ht="29" x14ac:dyDescent="0.35">
      <c r="A23" s="11" t="str">
        <f t="shared" si="3"/>
        <v>C-R090-01</v>
      </c>
      <c r="B23" s="12" t="str">
        <f t="shared" si="4"/>
        <v xml:space="preserve">Validar que  para la compra solicitada se adjunta evidencia de revisión y actualización del Plan de Compras Institucional .[CheckList]  </v>
      </c>
      <c r="C23" s="64" t="s">
        <v>715</v>
      </c>
      <c r="D23" t="str">
        <f t="shared" si="5"/>
        <v>R090</v>
      </c>
      <c r="E23" s="64" t="str">
        <f t="shared" si="0"/>
        <v xml:space="preserve">[R090] Plan de compra no se monitorea/revisa/actualiza.  </v>
      </c>
      <c r="F23" s="12" t="str">
        <f t="shared" si="1"/>
        <v xml:space="preserve">Determinación del Procedimiento de contratación </v>
      </c>
      <c r="G23" s="12" t="str">
        <f t="shared" si="2"/>
        <v>[SP02]Preparación de la Compra</v>
      </c>
    </row>
    <row r="24" spans="1:7" ht="145" x14ac:dyDescent="0.35">
      <c r="A24" s="11" t="str">
        <f t="shared" si="3"/>
        <v>C-R009-01</v>
      </c>
      <c r="B24" s="12" t="str">
        <f t="shared" si="4"/>
        <v xml:space="preserve">  Validar que  se adjunta constancia/informe de revisión de  los convenios marco de la Dirección de Compras y Contratación Pública (DCCP), para evaluar si está disponible el bien que necesita y cuáles son las condiciones, este proceso de revisión debe contener como minimo : (a) Existencia de bien o servicio en convenio marco de la DCCP. (b) Comparación de plazos del convenio marco con requerimientos de la compra. (c) Garantias ofrecidas en el  convenio marco. (d) Calidad en los productos o servicios en el  convenio marco.  (e) Precio de los bienes y servicios en el  convenio marco.  (f)  Justificación de  la decisiónn (motivos) de no comprar vía convenio marco.</v>
      </c>
      <c r="C24" s="64" t="s">
        <v>604</v>
      </c>
      <c r="D24" t="str">
        <f t="shared" si="5"/>
        <v>R009</v>
      </c>
      <c r="E24" s="64" t="str">
        <f t="shared" si="0"/>
        <v xml:space="preserve">[R009]Falta de revisión de los convenios marco. </v>
      </c>
      <c r="F24" s="12" t="str">
        <f t="shared" si="1"/>
        <v xml:space="preserve">Determinación del Procedimiento de contratación </v>
      </c>
      <c r="G24" s="12" t="str">
        <f t="shared" si="2"/>
        <v>[SP02]Preparación de la Compra</v>
      </c>
    </row>
    <row r="25" spans="1:7" customFormat="1" ht="29" hidden="1" x14ac:dyDescent="0.35">
      <c r="A25" t="str">
        <f t="shared" si="3"/>
        <v>C-R010-01</v>
      </c>
      <c r="B25" s="64" t="str">
        <f t="shared" si="4"/>
        <v xml:space="preserve"> Validar que las bases siempre deben ser aprobadas por un acto administrativo de la autoridad competente[Check]</v>
      </c>
      <c r="C25" s="64" t="s">
        <v>605</v>
      </c>
      <c r="D25" t="str">
        <f t="shared" si="5"/>
        <v>R010</v>
      </c>
      <c r="E25" s="64" t="str">
        <f t="shared" si="0"/>
        <v xml:space="preserve">[R010]Falta de aprobación de las bases a través del correspondiente decreto o resolución. </v>
      </c>
      <c r="F25" s="64" t="str">
        <f t="shared" si="1"/>
        <v xml:space="preserve">Elaboración, Aprobación, Publicación y Aclaración de Bases </v>
      </c>
      <c r="G25" s="64" t="str">
        <f t="shared" si="2"/>
        <v>[SP02]Preparación de la Compra</v>
      </c>
    </row>
    <row r="26" spans="1:7" customFormat="1" ht="29" hidden="1" x14ac:dyDescent="0.35">
      <c r="A26" t="str">
        <f t="shared" si="3"/>
        <v>C-R010-02</v>
      </c>
      <c r="B26" s="64" t="str">
        <f t="shared" si="4"/>
        <v xml:space="preserve"> Validar que las bases siempre deben ser revisadas por la Unidad Juridica [Check]</v>
      </c>
      <c r="C26" s="64" t="s">
        <v>606</v>
      </c>
      <c r="D26" t="str">
        <f t="shared" si="5"/>
        <v>R010</v>
      </c>
      <c r="E26" s="64" t="str">
        <f t="shared" si="0"/>
        <v xml:space="preserve">[R010]Falta de aprobación de las bases a través del correspondiente decreto o resolución. </v>
      </c>
      <c r="F26" s="64" t="str">
        <f t="shared" si="1"/>
        <v xml:space="preserve">Elaboración, Aprobación, Publicación y Aclaración de Bases </v>
      </c>
      <c r="G26" s="64" t="str">
        <f t="shared" si="2"/>
        <v>[SP02]Preparación de la Compra</v>
      </c>
    </row>
    <row r="27" spans="1:7" customFormat="1" ht="87" hidden="1" x14ac:dyDescent="0.35">
      <c r="A27" t="str">
        <f t="shared" si="3"/>
        <v>C-R011-01</v>
      </c>
      <c r="B27" s="64" t="str">
        <f t="shared" si="4"/>
        <v xml:space="preserve"> Verificar si  los  requisitos administrativos de las bases son acordes a los bienes a comprar y a los montos que se van a gastar. Considerar lo siguiente : -La garantía de fiel cumplimiento NO debe desincentivar la participación de los oferentes, por lo cual es necesario no sobredimensionar las garantías. -No es permitido restringir el tipo de documento a presentar como garantía -El único requisito de la garantía es que sea a la vista e irrevocable.</v>
      </c>
      <c r="C27" s="64" t="s">
        <v>607</v>
      </c>
      <c r="D27" t="str">
        <f t="shared" si="5"/>
        <v>R011</v>
      </c>
      <c r="E27" s="64" t="str">
        <f t="shared" si="0"/>
        <v xml:space="preserve">[R011]Requisitos administrativos sobredimensionados para el requerimiento. </v>
      </c>
      <c r="F27" s="64" t="str">
        <f t="shared" si="1"/>
        <v xml:space="preserve">Elaboración, Aprobación, Publicación y Aclaración de Bases </v>
      </c>
      <c r="G27" s="64" t="str">
        <f t="shared" si="2"/>
        <v>[SP02]Preparación de la Compra</v>
      </c>
    </row>
    <row r="28" spans="1:7" customFormat="1" ht="130.5" hidden="1" x14ac:dyDescent="0.35">
      <c r="A28" t="str">
        <f t="shared" si="3"/>
        <v>C-R011-02</v>
      </c>
      <c r="B28" s="64" t="str">
        <f t="shared" si="4"/>
        <v xml:space="preserve"> Validar si se designó una comisión evaluadora para ofertas de gran complejidad y compras sobre 1.000 UTM. En caso que corresponda definir comisión evaluadora, se debe considerar los siguientes aspectos para este control : • La comisión debe tener al menos 3 miembros.  • Los miembros deben ser funcionarios, salvo que excepcionalmente se permitan personas externas, siempre en número inferior a los funcionarios.  • Los miembros de la comisión evaluadora no deben tener conflicto de intereses con los oferentes, por lo que se recomienda que hagan una declaración en el mismo sentido.   [Check]</v>
      </c>
      <c r="C28" s="64" t="s">
        <v>608</v>
      </c>
      <c r="D28" t="str">
        <f t="shared" si="5"/>
        <v>R011</v>
      </c>
      <c r="E28" s="64" t="str">
        <f t="shared" si="0"/>
        <v xml:space="preserve">[R011]Requisitos administrativos sobredimensionados para el requerimiento. </v>
      </c>
      <c r="F28" s="64" t="str">
        <f t="shared" si="1"/>
        <v xml:space="preserve">Elaboración, Aprobación, Publicación y Aclaración de Bases </v>
      </c>
      <c r="G28" s="64" t="str">
        <f t="shared" si="2"/>
        <v>[SP02]Preparación de la Compra</v>
      </c>
    </row>
    <row r="29" spans="1:7" customFormat="1" ht="58" hidden="1" x14ac:dyDescent="0.35">
      <c r="A29" t="str">
        <f t="shared" si="3"/>
        <v>C-R012-01</v>
      </c>
      <c r="B29" s="64" t="str">
        <f t="shared" si="4"/>
        <v>Validar que las bases deben ser definidas en lenguaje claro y sin cláusulas inconsistentes entre sí. Considerar lo siguiente : Se puede solicitar a los oferentes que salven errores u omisiones, siempre que ello no les confiera un privilegio respecto de los demás oferentes.[Check]</v>
      </c>
      <c r="C29" s="64" t="s">
        <v>609</v>
      </c>
      <c r="D29" t="str">
        <f t="shared" si="5"/>
        <v>R012</v>
      </c>
      <c r="E29" s="64" t="str">
        <f t="shared" si="0"/>
        <v xml:space="preserve">[R012]Falta de claridad de las bases, ambigüedad. </v>
      </c>
      <c r="F29" s="64" t="str">
        <f t="shared" si="1"/>
        <v xml:space="preserve">Elaboración, Aprobación, Publicación y Aclaración de Bases </v>
      </c>
      <c r="G29" s="64" t="str">
        <f t="shared" si="2"/>
        <v>[SP02]Preparación de la Compra</v>
      </c>
    </row>
    <row r="30" spans="1:7" customFormat="1" ht="43.5" hidden="1" x14ac:dyDescent="0.35">
      <c r="A30" t="str">
        <f t="shared" si="3"/>
        <v>C-R012-02</v>
      </c>
      <c r="B30" s="64" t="str">
        <f t="shared" si="4"/>
        <v>Validar que se evalue , en el caso que sea aplicable al tipo de contrato,la utilización de bases tipo aprobadas por la Contraloría General de la República. [Check]</v>
      </c>
      <c r="C30" s="64" t="s">
        <v>610</v>
      </c>
      <c r="D30" t="str">
        <f t="shared" si="5"/>
        <v>R012</v>
      </c>
      <c r="E30" s="64" t="str">
        <f t="shared" si="0"/>
        <v xml:space="preserve">[R012]Falta de claridad de las bases, ambigüedad. </v>
      </c>
      <c r="F30" s="64" t="str">
        <f t="shared" si="1"/>
        <v xml:space="preserve">Elaboración, Aprobación, Publicación y Aclaración de Bases </v>
      </c>
      <c r="G30" s="64" t="str">
        <f t="shared" si="2"/>
        <v>[SP02]Preparación de la Compra</v>
      </c>
    </row>
    <row r="31" spans="1:7" customFormat="1" ht="72.5" hidden="1" x14ac:dyDescent="0.35">
      <c r="A31" t="str">
        <f t="shared" si="3"/>
        <v>C-R012-03</v>
      </c>
      <c r="B31" s="64" t="str">
        <f t="shared" si="4"/>
        <v xml:space="preserve">Si las bases en revisión tratan o mencionan materias de alto impacto social  se debe validar que sean las siguientes, entre otras: (a) Las que privilegien el medio ambiente. (b) La contratación de personas en discapacidad o vulnerabilidad social. (c) Materias de desarrollo inclusivo. (d) Impulso a empresas de menor tamaño. (e) Descentralización (f) Desarrollo local. </v>
      </c>
      <c r="C31" s="64" t="s">
        <v>611</v>
      </c>
      <c r="D31" t="str">
        <f t="shared" si="5"/>
        <v>R012</v>
      </c>
      <c r="E31" s="64" t="str">
        <f t="shared" si="0"/>
        <v xml:space="preserve">[R012]Falta de claridad de las bases, ambigüedad. </v>
      </c>
      <c r="F31" s="64" t="str">
        <f t="shared" si="1"/>
        <v xml:space="preserve">Elaboración, Aprobación, Publicación y Aclaración de Bases </v>
      </c>
      <c r="G31" s="64" t="str">
        <f t="shared" si="2"/>
        <v>[SP02]Preparación de la Compra</v>
      </c>
    </row>
    <row r="32" spans="1:7" customFormat="1" ht="58" hidden="1" x14ac:dyDescent="0.35">
      <c r="A32" t="str">
        <f t="shared" si="3"/>
        <v>C-R012-04</v>
      </c>
      <c r="B32" s="64" t="str">
        <f t="shared" si="4"/>
        <v>Si las bases en revisión tratan o se refieren a la prestación de servicios habituales que se provean por licitación o contratación periódica, debe siempre considerarse el criterio relativo a las mejores condiciones de empleo y remuneraciones.  [Check].</v>
      </c>
      <c r="C32" s="64" t="s">
        <v>612</v>
      </c>
      <c r="D32" t="str">
        <f t="shared" si="5"/>
        <v>R012</v>
      </c>
      <c r="E32" s="64" t="str">
        <f t="shared" si="0"/>
        <v xml:space="preserve">[R012]Falta de claridad de las bases, ambigüedad. </v>
      </c>
      <c r="F32" s="64" t="str">
        <f t="shared" si="1"/>
        <v xml:space="preserve">Elaboración, Aprobación, Publicación y Aclaración de Bases </v>
      </c>
      <c r="G32" s="64" t="str">
        <f t="shared" si="2"/>
        <v>[SP02]Preparación de la Compra</v>
      </c>
    </row>
    <row r="33" spans="1:7" customFormat="1" ht="43.5" hidden="1" x14ac:dyDescent="0.35">
      <c r="A33" t="str">
        <f t="shared" si="3"/>
        <v>C-R012-05</v>
      </c>
      <c r="B33" s="64" t="str">
        <f t="shared" si="4"/>
        <v xml:space="preserve">Las bases deben establecer las condiciones para alcanzar la combinación más ventajosa, propendiendo a la eficiencia, eficacia, calidad y al ahorro.[Check] </v>
      </c>
      <c r="C33" s="64" t="s">
        <v>613</v>
      </c>
      <c r="D33" t="str">
        <f t="shared" si="5"/>
        <v>R012</v>
      </c>
      <c r="E33" s="64" t="str">
        <f t="shared" si="0"/>
        <v xml:space="preserve">[R012]Falta de claridad de las bases, ambigüedad. </v>
      </c>
      <c r="F33" s="64" t="str">
        <f t="shared" si="1"/>
        <v xml:space="preserve">Elaboración, Aprobación, Publicación y Aclaración de Bases </v>
      </c>
      <c r="G33" s="64" t="str">
        <f t="shared" si="2"/>
        <v>[SP02]Preparación de la Compra</v>
      </c>
    </row>
    <row r="34" spans="1:7" customFormat="1" ht="58" hidden="1" x14ac:dyDescent="0.35">
      <c r="A34" t="str">
        <f t="shared" si="3"/>
        <v>C-R012-06</v>
      </c>
      <c r="B34" s="64" t="str">
        <f t="shared" si="4"/>
        <v xml:space="preserve">Las bases no pueden afectar el trato igualitario ni establecer condiciones discriminatorias, por ello, las condiciones de experiencia, etc. pueden ser consideradas en la evaluación de los participantes, pero no como requisito para participar en la licitación.[Check] </v>
      </c>
      <c r="C34" s="64" t="s">
        <v>614</v>
      </c>
      <c r="D34" t="str">
        <f t="shared" si="5"/>
        <v>R012</v>
      </c>
      <c r="E34" s="64" t="str">
        <f t="shared" ref="E34:E65" si="6">VLOOKUP(D34,triesgos,4,FALSE)</f>
        <v xml:space="preserve">[R012]Falta de claridad de las bases, ambigüedad. </v>
      </c>
      <c r="F34" s="64" t="str">
        <f t="shared" ref="F34:F65" si="7">VLOOKUP(D34,triesgos,3,FALSE)</f>
        <v xml:space="preserve">Elaboración, Aprobación, Publicación y Aclaración de Bases </v>
      </c>
      <c r="G34" s="64" t="str">
        <f t="shared" ref="G34:G65" si="8">VLOOKUP(VLOOKUP(VLOOKUP(D34,triesgos,2,FALSE),tprocesos,3,FALSE),subproceso,2,FALSE)</f>
        <v>[SP02]Preparación de la Compra</v>
      </c>
    </row>
    <row r="35" spans="1:7" customFormat="1" ht="29" hidden="1" x14ac:dyDescent="0.35">
      <c r="A35" t="str">
        <f t="shared" si="3"/>
        <v>C-R012-07</v>
      </c>
      <c r="B35" s="64" t="str">
        <f t="shared" si="4"/>
        <v xml:space="preserve">Las bases deben señalar claramente cuáles son los requisitos para la adjudicación. [Check] </v>
      </c>
      <c r="C35" s="64" t="s">
        <v>615</v>
      </c>
      <c r="D35" t="str">
        <f t="shared" si="5"/>
        <v>R012</v>
      </c>
      <c r="E35" s="64" t="str">
        <f t="shared" si="6"/>
        <v xml:space="preserve">[R012]Falta de claridad de las bases, ambigüedad. </v>
      </c>
      <c r="F35" s="64" t="str">
        <f t="shared" si="7"/>
        <v xml:space="preserve">Elaboración, Aprobación, Publicación y Aclaración de Bases </v>
      </c>
      <c r="G35" s="64" t="str">
        <f t="shared" si="8"/>
        <v>[SP02]Preparación de la Compra</v>
      </c>
    </row>
    <row r="36" spans="1:7" customFormat="1" ht="409.5" hidden="1" x14ac:dyDescent="0.35">
      <c r="A36" t="str">
        <f t="shared" si="3"/>
        <v>C-R012-08</v>
      </c>
      <c r="B36" s="64" t="str">
        <f t="shared" si="4"/>
        <v xml:space="preserve">Control de fin de etapa : Las bases deben  ser revisadas al menos por la unidad jurídica de la organización para verificar que no estén infringiendo los principios de igualdad y no discriminación. • Los requisitos de los oferentes.  • Las especificaciones de bienes o servicios (sin marca).  • Etapas y plazos de licitación.  • Condición, plazo y modo de los pagos, considerando que debe ser dentro de los treinta días corridos siguientes a la recepción de la factura o respectivo instrumento tributario de cobro.  • El plazo de entrega del bien o servicio adjudicado. • Existencia en las bases de la naturaleza y monto de las garantías de la seriedad de la oferta y las de fiel cumplimiento. Considerar los siguientes aspectos que se ven durante la etapa de selección del oferente:       (a)• En las bases de licitación de convenio marco, la Dirección puede omitir fundadamente la solicitud de garantía de seriedad y fiel cumplimiento a oferentes y proveedores adjudicados.            (b)• Las adquisiciones vía convenio marco superior a 1.000 UTM deben solicitar garantía de fiel cumplimiento. Regla de Negocio 01       (c)• Bajo las 2.000 UTM, la organización debe ponderar si solicita garantía de seriedad de la oferta, ya que hay que recordar que bajo esos montos no es obligatorio y más bien pueden tender a generar desincentivos para los proveedores.        (d)• En las contrataciones sobre las 2.000 UTM las garantías de seriedad de la oferta son obligatorias. Regla de Negocio 02       (e)• Bajo las 1.000 UTM, la organización debe ponderar si solicita garantía de fiel cumplimiento, considerando el riesgo involucrado. Regla de Negocio 03       (f)• La garantía de fiel cumplimiento no debe desincentivar la participación de los oferentes, por lo cual es necesario no sobredimensionar las garantías.        (g)• En los contratos de prestación de servicios la garantía caucionará el pago de obligaciones laborales y previsionales a los trabajadores del contratante.       (h)• La vigencia de las garantías de fiel cumplimiento no puede ser menor a la duración del contrato, y si se trata de contrataciones de servicios no puede ser inferior a 60 días hábiles después de terminados los contratos   • Los criterios objetivos que se considerarán para adjudicar, explicados claramente (tabla de factores y sub-factores).  • El nombre completo del funcionario encargado del proceso de compras.  • Los medios para acreditar el pago de las remuneraciones y cotizaciones de los trabajadores del proveedor adjudicado.  • Que no se soliciten requisitos que se encuentren en el Registro de Proveedores en el caso de proveedores inscritos.  • Designación de comisiones evaluadoras.  • La determinación de medidas a aplicar en caso de incumplimiento del proveedor y las causales expresas en que dichas medidas deben fundarse, así como el procedimiento para su aplicación. . [CheckListEtapa] </v>
      </c>
      <c r="C36" s="64" t="s">
        <v>616</v>
      </c>
      <c r="D36" t="str">
        <f t="shared" si="5"/>
        <v>R012</v>
      </c>
      <c r="E36" s="64" t="str">
        <f t="shared" si="6"/>
        <v xml:space="preserve">[R012]Falta de claridad de las bases, ambigüedad. </v>
      </c>
      <c r="F36" s="64" t="str">
        <f t="shared" si="7"/>
        <v xml:space="preserve">Elaboración, Aprobación, Publicación y Aclaración de Bases </v>
      </c>
      <c r="G36" s="64" t="str">
        <f t="shared" si="8"/>
        <v>[SP02]Preparación de la Compra</v>
      </c>
    </row>
    <row r="37" spans="1:7" s="75" customFormat="1" ht="29" hidden="1" x14ac:dyDescent="0.35">
      <c r="A37" s="75" t="str">
        <f t="shared" si="3"/>
        <v xml:space="preserve">C-R012-8 </v>
      </c>
      <c r="B37" s="64" t="str">
        <f t="shared" si="4"/>
        <v>que dentro del un checkListetapa  dice "- La naturaleza y monto de las garantías ".</v>
      </c>
      <c r="C37" s="76" t="s">
        <v>617</v>
      </c>
      <c r="D37" t="str">
        <f t="shared" si="5"/>
        <v>R012</v>
      </c>
      <c r="E37" s="76" t="str">
        <f t="shared" si="6"/>
        <v xml:space="preserve">[R012]Falta de claridad de las bases, ambigüedad. </v>
      </c>
      <c r="F37" s="64" t="str">
        <f t="shared" si="7"/>
        <v xml:space="preserve">Elaboración, Aprobación, Publicación y Aclaración de Bases </v>
      </c>
      <c r="G37" s="64" t="str">
        <f t="shared" si="8"/>
        <v>[SP02]Preparación de la Compra</v>
      </c>
    </row>
    <row r="38" spans="1:7" customFormat="1" ht="29" hidden="1" x14ac:dyDescent="0.35">
      <c r="A38" t="str">
        <f t="shared" si="3"/>
        <v>C-R013-01</v>
      </c>
      <c r="B38" s="64" t="str">
        <f t="shared" si="4"/>
        <v>Validar que el certificado de disponibilidad presupuestaria este firmado [Check]</v>
      </c>
      <c r="C38" s="64" t="s">
        <v>457</v>
      </c>
      <c r="D38" t="str">
        <f t="shared" si="5"/>
        <v>R013</v>
      </c>
      <c r="E38" s="64" t="str">
        <f t="shared" si="6"/>
        <v xml:space="preserve">[R013]Falta de certificado de disponibilidad presupuestaria firmado. </v>
      </c>
      <c r="F38" s="64" t="str">
        <f t="shared" si="7"/>
        <v xml:space="preserve">Elaboración, Aprobación, Publicación y Aclaración de Bases </v>
      </c>
      <c r="G38" s="64" t="str">
        <f t="shared" si="8"/>
        <v>[SP02]Preparación de la Compra</v>
      </c>
    </row>
    <row r="39" spans="1:7" customFormat="1" ht="29" hidden="1" x14ac:dyDescent="0.35">
      <c r="A39" t="str">
        <f t="shared" si="3"/>
        <v>C-R014-01</v>
      </c>
      <c r="B39" s="64" t="str">
        <f t="shared" si="4"/>
        <v>: Verificación del acto administrativo de aprobación de las bases.</v>
      </c>
      <c r="C39" s="64" t="s">
        <v>618</v>
      </c>
      <c r="D39" t="str">
        <f t="shared" si="5"/>
        <v>R014</v>
      </c>
      <c r="E39" s="64" t="str">
        <f t="shared" si="6"/>
        <v xml:space="preserve">[R014]Falta de contenido mínimo de las bases (Art. 22 Reglamento Ley de Compras). </v>
      </c>
      <c r="F39" s="64" t="str">
        <f t="shared" si="7"/>
        <v xml:space="preserve">Elaboración, Aprobación, Publicación y Aclaración de Bases </v>
      </c>
      <c r="G39" s="64" t="str">
        <f t="shared" si="8"/>
        <v>[SP02]Preparación de la Compra</v>
      </c>
    </row>
    <row r="40" spans="1:7" customFormat="1" ht="87" hidden="1" x14ac:dyDescent="0.35">
      <c r="A40" t="str">
        <f t="shared" si="3"/>
        <v>C-R014-02</v>
      </c>
      <c r="B40" s="64" t="str">
        <f t="shared" si="4"/>
        <v xml:space="preserve"> La posibilidad de hacer aclaraciones debe estar considerada en tiempo y forma en las bases de licitación, puede contemplar , visitas a terreno, entrevistas, presentaciones, exposiciones, solicitud de muestra o pruebas previstas y establecidas por las bases (por regla general, esto debe realizarse a través de la Plataforma Mercado Público, salvo que las bases estimen otra cosa).</v>
      </c>
      <c r="C40" s="64" t="s">
        <v>619</v>
      </c>
      <c r="D40" t="str">
        <f t="shared" si="5"/>
        <v>R014</v>
      </c>
      <c r="E40" s="64" t="str">
        <f t="shared" si="6"/>
        <v xml:space="preserve">[R014]Falta de contenido mínimo de las bases (Art. 22 Reglamento Ley de Compras). </v>
      </c>
      <c r="F40" s="64" t="str">
        <f t="shared" si="7"/>
        <v xml:space="preserve">Elaboración, Aprobación, Publicación y Aclaración de Bases </v>
      </c>
      <c r="G40" s="64" t="str">
        <f t="shared" si="8"/>
        <v>[SP02]Preparación de la Compra</v>
      </c>
    </row>
    <row r="41" spans="1:7" customFormat="1" ht="29" hidden="1" x14ac:dyDescent="0.35">
      <c r="A41" t="str">
        <f t="shared" si="3"/>
        <v>C-R015-01</v>
      </c>
      <c r="B41" s="64" t="str">
        <f t="shared" si="4"/>
        <v>: Verificación de la existencia de mecanismos de resolución de empates en las bases.</v>
      </c>
      <c r="C41" s="64" t="s">
        <v>461</v>
      </c>
      <c r="D41" t="str">
        <f t="shared" si="5"/>
        <v>R015</v>
      </c>
      <c r="E41" s="64" t="str">
        <f t="shared" si="6"/>
        <v xml:space="preserve">[R015]Falta de establecimiento de mecanismos de resolución de empate en las bases. </v>
      </c>
      <c r="F41" s="64" t="str">
        <f t="shared" si="7"/>
        <v xml:space="preserve">Elaboración, Aprobación, Publicación y Aclaración de Bases </v>
      </c>
      <c r="G41" s="64" t="str">
        <f t="shared" si="8"/>
        <v>[SP02]Preparación de la Compra</v>
      </c>
    </row>
    <row r="42" spans="1:7" customFormat="1" ht="43.5" hidden="1" x14ac:dyDescent="0.35">
      <c r="A42" t="str">
        <f t="shared" si="3"/>
        <v>C-R016-01</v>
      </c>
      <c r="B42" s="64" t="str">
        <f t="shared" si="4"/>
        <v>: Definición y  Verificación de  tipos de documentos que pueden ser entregados como garantía. Validar con R012-8  que dentro del un checkListetapa  dice "- La naturaleza y monto de las garantías ".</v>
      </c>
      <c r="C42" s="64" t="s">
        <v>620</v>
      </c>
      <c r="D42" t="str">
        <f t="shared" si="5"/>
        <v>R016</v>
      </c>
      <c r="E42" s="64" t="str">
        <f t="shared" si="6"/>
        <v xml:space="preserve">[R016]Restricción en los documentos que pueden ser entregados como garantía. </v>
      </c>
      <c r="F42" s="64" t="str">
        <f t="shared" si="7"/>
        <v xml:space="preserve">Elaboración, Aprobación, Publicación y Aclaración de Bases </v>
      </c>
      <c r="G42" s="64" t="str">
        <f t="shared" si="8"/>
        <v>[SP02]Preparación de la Compra</v>
      </c>
    </row>
    <row r="43" spans="1:7" customFormat="1" ht="29" hidden="1" x14ac:dyDescent="0.35">
      <c r="A43" t="str">
        <f t="shared" si="3"/>
        <v>C-R017-01</v>
      </c>
      <c r="B43" s="64" t="str">
        <f t="shared" si="4"/>
        <v xml:space="preserve">Validar que no existan en  las bases   requisitos de participación distintos a los expresamente dispuestos por Ley (Art. 4 Ley de Compras). </v>
      </c>
      <c r="C43" s="64" t="s">
        <v>462</v>
      </c>
      <c r="D43" t="str">
        <f t="shared" si="5"/>
        <v>R017</v>
      </c>
      <c r="E43" s="64" t="str">
        <f t="shared" si="6"/>
        <v xml:space="preserve">[R017]Incluir las bases requisitos de participación distintos a los expresamente dispuestos por Ley (Art. 4 Ley de Compras). </v>
      </c>
      <c r="F43" s="64" t="str">
        <f t="shared" si="7"/>
        <v xml:space="preserve">Elaboración, Aprobación, Publicación y Aclaración de Bases </v>
      </c>
      <c r="G43" s="64" t="str">
        <f t="shared" si="8"/>
        <v>[SP02]Preparación de la Compra</v>
      </c>
    </row>
    <row r="44" spans="1:7" customFormat="1" ht="275.5" hidden="1" x14ac:dyDescent="0.35">
      <c r="A44" t="str">
        <f t="shared" si="3"/>
        <v>C-R018-01</v>
      </c>
      <c r="B44" s="64" t="str">
        <f t="shared" si="4"/>
        <v xml:space="preserve">. Revisar que existan criterios de evaluación  técnicos y económicos, que sean adecuados y objetivos, descritos claramente en las bases, se debe verificar existencia, validez y objetividad. Ademas se debe considerar lo siguiente : • Los criterios deben ser técnicos y económicos y considerar uno o más factores que pueden considerar subfactores.  •Se pueden considerar como criterios técnicos y económicos: el precio, experiencia, metodología, calidad técnica, asistencia técnica, post venta, plazos de entrega, recargo por flete, consideraciones medioambientales y de eficiencia energética, consorcios, comportamiento contractual anterior, cumplimiento requisitos formales de la oferta, etc.  •En caso de prestación de servicios habituales las bases deben contemplar como criterio técnico, las condiciones de empleo y remuneración, considerando el estado de pago, la contratación de discapacitados, remuneraciones sobre el sueldo mínimo, la extensión y flexibilidad de la jornada entre otros. •Deben asignarse puntaje por los criterios evaluados de acuerdo a las bases.  •Los factores y subfactores deben ponderarse. •Los criterios(Factores y subfactores) se deben resumir en un cuadro comparativo explicado de forma clara, a fin que el lector pueda entender la lógica de calculo del puntaje total, como una rúbrica evaluativa que se aplicará en la etapa de adjudicación.  </v>
      </c>
      <c r="C44" s="64" t="s">
        <v>621</v>
      </c>
      <c r="D44" t="str">
        <f t="shared" si="5"/>
        <v>R018</v>
      </c>
      <c r="E44" s="64" t="str">
        <f t="shared" si="6"/>
        <v xml:space="preserve">[R018]Falta especificar criterios de evaluación en las bases o definir criterios de evaluación que no son objetivos. </v>
      </c>
      <c r="F44" s="64" t="str">
        <f t="shared" si="7"/>
        <v xml:space="preserve">Elaboración, Aprobación, Publicación y Aclaración de Bases </v>
      </c>
      <c r="G44" s="64" t="str">
        <f t="shared" si="8"/>
        <v>[SP02]Preparación de la Compra</v>
      </c>
    </row>
    <row r="45" spans="1:7" customFormat="1" ht="29" hidden="1" x14ac:dyDescent="0.35">
      <c r="A45" t="str">
        <f t="shared" si="3"/>
        <v>C-R019-01</v>
      </c>
      <c r="B45" s="64" t="str">
        <f t="shared" si="4"/>
        <v xml:space="preserve"> Verificación de la objetividad de los mecanismos de asignación de puntajes.</v>
      </c>
      <c r="C45" s="64" t="s">
        <v>622</v>
      </c>
      <c r="D45" t="str">
        <f t="shared" si="5"/>
        <v>R019</v>
      </c>
      <c r="E45" s="64" t="str">
        <f t="shared" si="6"/>
        <v xml:space="preserve">[R019]Falta de mecanismos de asignación de puntajes objetivos. </v>
      </c>
      <c r="F45" s="64" t="str">
        <f t="shared" si="7"/>
        <v xml:space="preserve">Elaboración, Aprobación, Publicación y Aclaración de Bases </v>
      </c>
      <c r="G45" s="64" t="str">
        <f t="shared" si="8"/>
        <v>[SP02]Preparación de la Compra</v>
      </c>
    </row>
    <row r="46" spans="1:7" customFormat="1" ht="29" hidden="1" x14ac:dyDescent="0.35">
      <c r="A46" t="str">
        <f t="shared" si="3"/>
        <v>C-R020-01</v>
      </c>
      <c r="B46" s="64" t="str">
        <f t="shared" si="4"/>
        <v xml:space="preserve">  Revisar que las bases señalen con claridad  la regla de adjudicación.</v>
      </c>
      <c r="C46" s="64" t="s">
        <v>463</v>
      </c>
      <c r="D46" t="str">
        <f t="shared" si="5"/>
        <v>R020</v>
      </c>
      <c r="E46" s="64" t="str">
        <f t="shared" si="6"/>
        <v xml:space="preserve">[R020]Falta de claridad de la regla de adjudicación. </v>
      </c>
      <c r="F46" s="64" t="str">
        <f t="shared" si="7"/>
        <v xml:space="preserve">Elaboración, Aprobación, Publicación y Aclaración de Bases </v>
      </c>
      <c r="G46" s="64" t="str">
        <f t="shared" si="8"/>
        <v>[SP02]Preparación de la Compra</v>
      </c>
    </row>
    <row r="47" spans="1:7" customFormat="1" ht="29" hidden="1" x14ac:dyDescent="0.35">
      <c r="A47" t="str">
        <f t="shared" si="3"/>
        <v>C-R021-01</v>
      </c>
      <c r="B47" s="64" t="str">
        <f t="shared" si="4"/>
        <v>. Validar que las exigencias de documentación no sea posible obtenerlas del Registro de proveedores, en caso de proveedores inscritos en él.</v>
      </c>
      <c r="C47" s="64" t="s">
        <v>623</v>
      </c>
      <c r="D47" t="str">
        <f t="shared" si="5"/>
        <v>R021</v>
      </c>
      <c r="E47" s="64" t="str">
        <f t="shared" si="6"/>
        <v>[R021]Solicitud de documentos innecesarios, por ejemplo, exigencia de antecedentes que se encuentran en Registro de Proveedores, en caso de proveedores inscritos en él.</v>
      </c>
      <c r="F47" s="64" t="str">
        <f t="shared" si="7"/>
        <v xml:space="preserve">Elaboración, Aprobación, Publicación y Aclaración de Bases </v>
      </c>
      <c r="G47" s="64" t="str">
        <f t="shared" si="8"/>
        <v>[SP02]Preparación de la Compra</v>
      </c>
    </row>
    <row r="48" spans="1:7" customFormat="1" ht="29" hidden="1" x14ac:dyDescent="0.35">
      <c r="A48" t="str">
        <f t="shared" si="3"/>
        <v>C-R021-02</v>
      </c>
      <c r="B48" s="64" t="str">
        <f t="shared" si="4"/>
        <v xml:space="preserve">  Validar  que no se exigan documentos innecesario. Solicitud de documentos innecesarios.</v>
      </c>
      <c r="C48" s="64" t="s">
        <v>624</v>
      </c>
      <c r="D48" t="str">
        <f t="shared" si="5"/>
        <v>R021</v>
      </c>
      <c r="E48" s="64" t="str">
        <f t="shared" si="6"/>
        <v>[R021]Solicitud de documentos innecesarios, por ejemplo, exigencia de antecedentes que se encuentran en Registro de Proveedores, en caso de proveedores inscritos en él.</v>
      </c>
      <c r="F48" s="64" t="str">
        <f t="shared" si="7"/>
        <v xml:space="preserve">Elaboración, Aprobación, Publicación y Aclaración de Bases </v>
      </c>
      <c r="G48" s="64" t="str">
        <f t="shared" si="8"/>
        <v>[SP02]Preparación de la Compra</v>
      </c>
    </row>
    <row r="49" spans="1:7" customFormat="1" ht="29" hidden="1" x14ac:dyDescent="0.35">
      <c r="A49" t="str">
        <f t="shared" si="3"/>
        <v>C-R022-01</v>
      </c>
      <c r="B49" s="64" t="str">
        <f t="shared" si="4"/>
        <v>. Revisión de la designación de responsable de subir la información en el sistema de compras públicas.</v>
      </c>
      <c r="C49" s="64" t="s">
        <v>625</v>
      </c>
      <c r="D49" t="str">
        <f t="shared" si="5"/>
        <v>R022</v>
      </c>
      <c r="E49" s="64" t="str">
        <f t="shared" si="6"/>
        <v xml:space="preserve">[R022]Falta de información del proceso en el sistema de compras públicas, sin considerar las excepciones legales. </v>
      </c>
      <c r="F49" s="64" t="str">
        <f t="shared" si="7"/>
        <v xml:space="preserve">Subida de Información al Sistema </v>
      </c>
      <c r="G49" s="64" t="str">
        <f t="shared" si="8"/>
        <v>[SP02]Preparación de la Compra</v>
      </c>
    </row>
    <row r="50" spans="1:7" customFormat="1" ht="29" hidden="1" x14ac:dyDescent="0.35">
      <c r="A50" t="str">
        <f t="shared" si="3"/>
        <v>C-R022-02</v>
      </c>
      <c r="B50" s="64" t="str">
        <f t="shared" si="4"/>
        <v xml:space="preserve"> Revisión de la designación de responsable de revisar la información del proceso en el sistema de compras públicas, antes que sea subido.</v>
      </c>
      <c r="C50" s="64" t="s">
        <v>626</v>
      </c>
      <c r="D50" t="str">
        <f t="shared" si="5"/>
        <v>R022</v>
      </c>
      <c r="E50" s="64" t="str">
        <f t="shared" si="6"/>
        <v xml:space="preserve">[R022]Falta de información del proceso en el sistema de compras públicas, sin considerar las excepciones legales. </v>
      </c>
      <c r="F50" s="64" t="str">
        <f t="shared" si="7"/>
        <v xml:space="preserve">Subida de Información al Sistema </v>
      </c>
      <c r="G50" s="64" t="str">
        <f t="shared" si="8"/>
        <v>[SP02]Preparación de la Compra</v>
      </c>
    </row>
    <row r="51" spans="1:7" customFormat="1" ht="29" hidden="1" x14ac:dyDescent="0.35">
      <c r="A51" t="str">
        <f t="shared" si="3"/>
        <v>C-R022-03</v>
      </c>
      <c r="B51" s="64" t="str">
        <f t="shared" si="4"/>
        <v xml:space="preserve"> Revisión de  la resolución de adjudicación y si en ella se explica claramente el criterio utilizado para adjudicar.  .</v>
      </c>
      <c r="C51" s="64" t="s">
        <v>627</v>
      </c>
      <c r="D51" t="str">
        <f t="shared" si="5"/>
        <v>R022</v>
      </c>
      <c r="E51" s="64" t="str">
        <f t="shared" si="6"/>
        <v xml:space="preserve">[R022]Falta de información del proceso en el sistema de compras públicas, sin considerar las excepciones legales. </v>
      </c>
      <c r="F51" s="64" t="str">
        <f t="shared" si="7"/>
        <v xml:space="preserve">Subida de Información al Sistema </v>
      </c>
      <c r="G51" s="64" t="str">
        <f t="shared" si="8"/>
        <v>[SP02]Preparación de la Compra</v>
      </c>
    </row>
    <row r="52" spans="1:7" customFormat="1" ht="101.5" hidden="1" x14ac:dyDescent="0.35">
      <c r="A52" t="str">
        <f t="shared" si="3"/>
        <v>C-R023-01</v>
      </c>
      <c r="B52" s="64" t="str">
        <f t="shared" si="4"/>
        <v xml:space="preserve">.  Revisión de la información subida al sistema de compras públicas, por el responsable designado (r 022-02)de esta tarea, el cual debe chequear que no sea  incompleta, errónea o contradictoria. Considerar lo siguiente: El sistema debe permitir a los oferentes conocer el resto de las ofertas, en especial el oferente, el bien o servicio ofrecido, el precio unitario y total de la oferta, la garantía de seriedad si fuera el caso, por ello debe existir un responsable de subir esta información oportunamente al sistema. </v>
      </c>
      <c r="C52" s="64" t="s">
        <v>718</v>
      </c>
      <c r="D52" t="str">
        <f t="shared" si="5"/>
        <v>R023</v>
      </c>
      <c r="E52" s="64" t="str">
        <f t="shared" si="6"/>
        <v xml:space="preserve">[R023]Subida de información incompleta, errónea o contradictoria al sistema de compras públicas.  </v>
      </c>
      <c r="F52" s="64" t="str">
        <f t="shared" si="7"/>
        <v xml:space="preserve">Subida de Información al Sistema </v>
      </c>
      <c r="G52" s="64" t="str">
        <f t="shared" si="8"/>
        <v>[SP02]Preparación de la Compra</v>
      </c>
    </row>
    <row r="53" spans="1:7" customFormat="1" ht="72.5" hidden="1" x14ac:dyDescent="0.35">
      <c r="A53" t="str">
        <f t="shared" si="3"/>
        <v>C-R026-01</v>
      </c>
      <c r="B53" s="64" t="str">
        <f t="shared" si="4"/>
        <v>. Validar que los involucrados en el proceso de compra no entreguen información privilegiada a un potencial proveedor por sobre otro. Una alternativa es una declaración jurada simple de tomar conocimiento de la instrucción de forma explicita (documento que describa ejemplos de lo que NO SE DEBE hacer .</v>
      </c>
      <c r="C53" s="64" t="s">
        <v>468</v>
      </c>
      <c r="D53" t="str">
        <f t="shared" si="5"/>
        <v>R026</v>
      </c>
      <c r="E53" s="64" t="str">
        <f t="shared" si="6"/>
        <v xml:space="preserve">[R026]Entrega de información privilegiada a un potencial proveedor por sobre otro. </v>
      </c>
      <c r="F53" s="64" t="str">
        <f t="shared" si="7"/>
        <v xml:space="preserve">Difusión de la Compra </v>
      </c>
      <c r="G53" s="64" t="str">
        <f t="shared" si="8"/>
        <v>[SP02]Preparación de la Compra</v>
      </c>
    </row>
    <row r="54" spans="1:7" customFormat="1" ht="29" hidden="1" x14ac:dyDescent="0.35">
      <c r="A54" t="str">
        <f t="shared" si="3"/>
        <v>C-R027-01</v>
      </c>
      <c r="B54" s="64" t="str">
        <f t="shared" si="4"/>
        <v>. Validación de una adecuada difusión y  publicación de la compra</v>
      </c>
      <c r="C54" s="64" t="s">
        <v>467</v>
      </c>
      <c r="D54" t="str">
        <f t="shared" si="5"/>
        <v>R027</v>
      </c>
      <c r="E54" s="64" t="str">
        <f t="shared" si="6"/>
        <v xml:space="preserve">[R027]Falta de publicación adecuada de la compra. </v>
      </c>
      <c r="F54" s="64" t="str">
        <f t="shared" si="7"/>
        <v xml:space="preserve">Difusión de la Compra </v>
      </c>
      <c r="G54" s="64" t="str">
        <f t="shared" si="8"/>
        <v>[SP02]Preparación de la Compra</v>
      </c>
    </row>
    <row r="55" spans="1:7" customFormat="1" ht="43.5" hidden="1" x14ac:dyDescent="0.35">
      <c r="A55" t="str">
        <f t="shared" si="3"/>
        <v>C-R028-01</v>
      </c>
      <c r="B55" s="64" t="str">
        <f t="shared" si="4"/>
        <v>. Validar que los tiempos establecidos de respuesta (Administrativa y Técnica) sean puestos en conocimiento de los responsables de contestar (via correo )</v>
      </c>
      <c r="C55" s="64" t="s">
        <v>628</v>
      </c>
      <c r="D55" t="str">
        <f t="shared" si="5"/>
        <v>R028</v>
      </c>
      <c r="E55" s="64" t="str">
        <f t="shared" si="6"/>
        <v xml:space="preserve">[R028]Falta de tiempos adecuados para las aclaraciones. </v>
      </c>
      <c r="F55" s="64" t="str">
        <f t="shared" si="7"/>
        <v xml:space="preserve">Recepción de Ofertas </v>
      </c>
      <c r="G55" s="64" t="str">
        <f t="shared" si="8"/>
        <v>[SP03]Selección</v>
      </c>
    </row>
    <row r="56" spans="1:7" customFormat="1" ht="29" hidden="1" x14ac:dyDescent="0.35">
      <c r="A56" t="str">
        <f t="shared" si="3"/>
        <v>C-R028-02</v>
      </c>
      <c r="B56" s="64" t="str">
        <f t="shared" si="4"/>
        <v>Validar que las preguntas a ser contestadas  sean las realizadas a traves del sistema decompras públicas .</v>
      </c>
      <c r="C56" s="64" t="s">
        <v>629</v>
      </c>
      <c r="D56" t="str">
        <f t="shared" si="5"/>
        <v>R028</v>
      </c>
      <c r="E56" s="64" t="str">
        <f t="shared" si="6"/>
        <v xml:space="preserve">[R028]Falta de tiempos adecuados para las aclaraciones. </v>
      </c>
      <c r="F56" s="64" t="str">
        <f t="shared" si="7"/>
        <v xml:space="preserve">Recepción de Ofertas </v>
      </c>
      <c r="G56" s="64" t="str">
        <f t="shared" si="8"/>
        <v>[SP03]Selección</v>
      </c>
    </row>
    <row r="57" spans="1:7" customFormat="1" ht="29" hidden="1" x14ac:dyDescent="0.35">
      <c r="A57" t="str">
        <f t="shared" si="3"/>
        <v>C-R028-03</v>
      </c>
      <c r="B57" s="64" t="str">
        <f t="shared" si="4"/>
        <v xml:space="preserve">Validar que las preguntas sean puestas a disposición de todos los oferentes en forma anónima en el sistema. </v>
      </c>
      <c r="C57" s="64" t="s">
        <v>630</v>
      </c>
      <c r="D57" t="str">
        <f t="shared" si="5"/>
        <v>R028</v>
      </c>
      <c r="E57" s="64" t="str">
        <f t="shared" si="6"/>
        <v xml:space="preserve">[R028]Falta de tiempos adecuados para las aclaraciones. </v>
      </c>
      <c r="F57" s="64" t="str">
        <f t="shared" si="7"/>
        <v xml:space="preserve">Recepción de Ofertas </v>
      </c>
      <c r="G57" s="64" t="str">
        <f t="shared" si="8"/>
        <v>[SP03]Selección</v>
      </c>
    </row>
    <row r="58" spans="1:7" customFormat="1" ht="29" hidden="1" x14ac:dyDescent="0.35">
      <c r="A58" t="str">
        <f t="shared" si="3"/>
        <v>C-R029-01</v>
      </c>
      <c r="B58" s="64" t="str">
        <f t="shared" si="4"/>
        <v>. Validar la aplicación del procedimiento de respuesta a las aclaraciones solicitadas. Para evitar la Falta de respuesta oportuna (aclaraciones)</v>
      </c>
      <c r="C58" s="64" t="s">
        <v>471</v>
      </c>
      <c r="D58" t="str">
        <f t="shared" si="5"/>
        <v>R029</v>
      </c>
      <c r="E58" s="64" t="str">
        <f t="shared" si="6"/>
        <v xml:space="preserve">[R029]Falta de respuesta oportuna (aclaraciones). </v>
      </c>
      <c r="F58" s="64" t="str">
        <f t="shared" si="7"/>
        <v xml:space="preserve">Recepción de Ofertas </v>
      </c>
      <c r="G58" s="64" t="str">
        <f t="shared" si="8"/>
        <v>[SP03]Selección</v>
      </c>
    </row>
    <row r="59" spans="1:7" customFormat="1" ht="29" hidden="1" x14ac:dyDescent="0.35">
      <c r="A59" t="str">
        <f t="shared" si="3"/>
        <v>C-R030-01</v>
      </c>
      <c r="B59" s="64" t="str">
        <f t="shared" si="4"/>
        <v>. Verificación de la Garantías con insuficiente cobertura para la seriedad de la oferta o de fiel cumplimiento</v>
      </c>
      <c r="C59" s="64" t="s">
        <v>631</v>
      </c>
      <c r="D59" t="str">
        <f t="shared" si="5"/>
        <v>R030</v>
      </c>
      <c r="E59" s="64" t="str">
        <f t="shared" si="6"/>
        <v xml:space="preserve">[R030]Garantías con insuficiente cobertura para la seriedad de la oferta o de fiel cumplimiento. </v>
      </c>
      <c r="F59" s="64" t="str">
        <f t="shared" si="7"/>
        <v xml:space="preserve">Garantías </v>
      </c>
      <c r="G59" s="64" t="str">
        <f t="shared" si="8"/>
        <v>[SP03]Selección</v>
      </c>
    </row>
    <row r="60" spans="1:7" customFormat="1" ht="29" hidden="1" x14ac:dyDescent="0.35">
      <c r="A60" t="str">
        <f t="shared" si="3"/>
        <v>C-R031-01</v>
      </c>
      <c r="B60" s="64" t="str">
        <f t="shared" si="4"/>
        <v>. Validar que existe la garantía de fiel cumplimiento y  si corresponde por monto a lo estipulado en bases</v>
      </c>
      <c r="C60" s="64" t="s">
        <v>475</v>
      </c>
      <c r="D60" t="str">
        <f t="shared" si="5"/>
        <v>R031</v>
      </c>
      <c r="E60" s="64" t="str">
        <f t="shared" si="6"/>
        <v xml:space="preserve">[R031]Falta de garantía de fiel cumplimiento si corresponde por monto y estipulado en bases. </v>
      </c>
      <c r="F60" s="64" t="str">
        <f t="shared" si="7"/>
        <v xml:space="preserve">Garantías </v>
      </c>
      <c r="G60" s="64" t="str">
        <f t="shared" si="8"/>
        <v>[SP03]Selección</v>
      </c>
    </row>
    <row r="61" spans="1:7" customFormat="1" ht="72.5" hidden="1" x14ac:dyDescent="0.35">
      <c r="A61" t="str">
        <f t="shared" si="3"/>
        <v>C-R032-01</v>
      </c>
      <c r="B61" s="64" t="str">
        <f t="shared" si="4"/>
        <v>. Revisar que las garantias presentadas NO tengan plazos de vigencia menores a lo regulado. Se debe considerar en esta revisión  La vigencia de las garantías de fiel cumplimiento no puede ser menor a la duración del contrato, y si se trata de contrataciones de servicios no puede ser inferior a 60 días hábiles después de terminados los contratos</v>
      </c>
      <c r="C61" s="64" t="s">
        <v>632</v>
      </c>
      <c r="D61" t="str">
        <f t="shared" si="5"/>
        <v>R032</v>
      </c>
      <c r="E61" s="64" t="str">
        <f t="shared" si="6"/>
        <v xml:space="preserve">[R032]Garantía con plazos de vigencia menores a lo regulado. </v>
      </c>
      <c r="F61" s="64" t="str">
        <f t="shared" si="7"/>
        <v xml:space="preserve">Garantías </v>
      </c>
      <c r="G61" s="64" t="str">
        <f t="shared" si="8"/>
        <v>[SP03]Selección</v>
      </c>
    </row>
    <row r="62" spans="1:7" customFormat="1" ht="58" hidden="1" x14ac:dyDescent="0.35">
      <c r="A62" t="str">
        <f t="shared" si="3"/>
        <v>C-R033-01</v>
      </c>
      <c r="B62" s="64" t="str">
        <f t="shared" si="4"/>
        <v>. Garantías sobredimensionadas (excesivas) para el requerimiento (las presentadas por los oferentes?). Considerar lo siguiente En los contratos de prestación de servicios la garantía caucionará el pago de obligaciones laborales y previsionales a los trabajadores del contratante.</v>
      </c>
      <c r="C62" s="64" t="s">
        <v>633</v>
      </c>
      <c r="D62" t="str">
        <f t="shared" si="5"/>
        <v>R033</v>
      </c>
      <c r="E62" s="64" t="str">
        <f t="shared" si="6"/>
        <v xml:space="preserve">[R033]Garantías sobredimensionadas (excesivas) para el requerimiento. </v>
      </c>
      <c r="F62" s="64" t="str">
        <f t="shared" si="7"/>
        <v xml:space="preserve">Garantías </v>
      </c>
      <c r="G62" s="64" t="str">
        <f t="shared" si="8"/>
        <v>[SP03]Selección</v>
      </c>
    </row>
    <row r="63" spans="1:7" customFormat="1" ht="58" hidden="1" x14ac:dyDescent="0.35">
      <c r="A63" t="str">
        <f t="shared" si="3"/>
        <v>C-R034-01</v>
      </c>
      <c r="B63" s="64" t="str">
        <f t="shared" si="4"/>
        <v>. Definir procedimiento que defina y aplique un sistema de control para la gestión y mantención de las garantías. Se debe validar que las garantias presentadas por los oferentes  en la licitación en revisión, sean adecuadamente gestionadas</v>
      </c>
      <c r="C63" s="64" t="s">
        <v>477</v>
      </c>
      <c r="D63" t="str">
        <f t="shared" si="5"/>
        <v>R034</v>
      </c>
      <c r="E63" s="64" t="str">
        <f t="shared" si="6"/>
        <v xml:space="preserve">[R034]Falta de sistema de control para la gestión y mantención de las garantías. </v>
      </c>
      <c r="F63" s="64" t="str">
        <f t="shared" si="7"/>
        <v xml:space="preserve">Garantías </v>
      </c>
      <c r="G63" s="64" t="str">
        <f t="shared" si="8"/>
        <v>[SP03]Selección</v>
      </c>
    </row>
    <row r="64" spans="1:7" customFormat="1" ht="72.5" hidden="1" x14ac:dyDescent="0.35">
      <c r="A64" t="str">
        <f t="shared" si="3"/>
        <v>C-R035-01</v>
      </c>
      <c r="B64" s="64" t="str">
        <f t="shared" si="4"/>
        <v xml:space="preserve">. Validar que el proceso de apertura se realice en un solo acto, cuando se trate de licitación en una etapa. Considerar lo siguiente: -En el caso de una licitación de dos etapas, la apertura de la oferta económica se hará solo respecto de quienes hayan calificado en la oferta técnica.  -La apertura, por lo general debe hacerse por el sistema de información. </v>
      </c>
      <c r="C64" s="64" t="s">
        <v>634</v>
      </c>
      <c r="D64" t="str">
        <f t="shared" si="5"/>
        <v>R035</v>
      </c>
      <c r="E64" s="64" t="str">
        <f t="shared" si="6"/>
        <v xml:space="preserve">[R035]Falta de apertura en un solo acto, cuando se trate de licitación en una etapa. </v>
      </c>
      <c r="F64" s="64" t="str">
        <f t="shared" si="7"/>
        <v>Apertura</v>
      </c>
      <c r="G64" s="64" t="str">
        <f t="shared" si="8"/>
        <v>[SP03]Selección</v>
      </c>
    </row>
    <row r="65" spans="1:7" customFormat="1" ht="130.5" hidden="1" x14ac:dyDescent="0.35">
      <c r="A65" t="str">
        <f t="shared" si="3"/>
        <v>C-R036-01</v>
      </c>
      <c r="B65" s="64" t="str">
        <f t="shared" si="4"/>
        <v xml:space="preserve">. Deficiencias en la apertura. Considerar lo siguiente: -En el caso de una licitación de dos etapas, la apertura de la oferta económica se hará solo respecto de quienes hayan calificado en la oferta técnica.  -En el caso que se recibieran ofertas físicas, la organización debe designar un encargado de resguardarlas. -La organización gubernamental debe propender a que se reciban la mayor cantidad de ofertas para tener más posibilidades de elección, sin caer en restricciones y descalificaciones excesivamente formalistas.  -La organización debe verificar si las bases contemplaban entrega de documentación fuera de plazo y si esto se aplicó correctamente.  </v>
      </c>
      <c r="C65" s="64" t="s">
        <v>635</v>
      </c>
      <c r="D65" t="str">
        <f t="shared" si="5"/>
        <v>R036</v>
      </c>
      <c r="E65" s="64" t="str">
        <f t="shared" si="6"/>
        <v xml:space="preserve">[R036]Deficiencias en la apertura. </v>
      </c>
      <c r="F65" s="64" t="str">
        <f t="shared" si="7"/>
        <v>Apertura</v>
      </c>
      <c r="G65" s="64" t="str">
        <f t="shared" si="8"/>
        <v>[SP03]Selección</v>
      </c>
    </row>
    <row r="66" spans="1:7" customFormat="1" ht="43.5" hidden="1" x14ac:dyDescent="0.35">
      <c r="A66" t="str">
        <f t="shared" si="3"/>
        <v>C-R037-01</v>
      </c>
      <c r="B66" s="64" t="str">
        <f t="shared" si="4"/>
        <v xml:space="preserve">. Eliminación de ofertas que no corresponde por criterio formalista. Considerar lo siguiente: -La desestimación de ofertas debe hacer en forma justificada y debe estar basada en la falta de cumplimiento de las bases. </v>
      </c>
      <c r="C66" s="64" t="s">
        <v>636</v>
      </c>
      <c r="D66" t="str">
        <f t="shared" si="5"/>
        <v>R037</v>
      </c>
      <c r="E66" s="64" t="str">
        <f t="shared" ref="E66:E97" si="9">VLOOKUP(D66,triesgos,4,FALSE)</f>
        <v xml:space="preserve">[R037]Eliminación de ofertas que no corresponde por criterio formalista. </v>
      </c>
      <c r="F66" s="64" t="str">
        <f t="shared" ref="F66:F97" si="10">VLOOKUP(D66,triesgos,3,FALSE)</f>
        <v>Apertura</v>
      </c>
      <c r="G66" s="64" t="str">
        <f t="shared" ref="G66:G97" si="11">VLOOKUP(VLOOKUP(VLOOKUP(D66,triesgos,2,FALSE),tprocesos,3,FALSE),subproceso,2,FALSE)</f>
        <v>[SP03]Selección</v>
      </c>
    </row>
    <row r="67" spans="1:7" customFormat="1" ht="58" hidden="1" x14ac:dyDescent="0.35">
      <c r="A67" t="str">
        <f t="shared" ref="A67:A126" si="12">_xlfn.CONCAT("C-",MID(C67,1,7))</f>
        <v>C-R038-01</v>
      </c>
      <c r="B67" s="64" t="str">
        <f t="shared" ref="B67:B126" si="13">MID(C67,9,LEN(C67)-9)</f>
        <v>. Se debe validar que el sistema de compras públicas estuvo disponible para los oferentes y establecer un protocolo alternativo en caso de falla prolongada como sucedió en el  año 2023) Falta disponibilidad de ofertas en el sistema de información</v>
      </c>
      <c r="C67" s="64" t="s">
        <v>479</v>
      </c>
      <c r="D67" t="str">
        <f t="shared" ref="D67:D126" si="14">MID(C67,1,4)</f>
        <v>R038</v>
      </c>
      <c r="E67" s="64" t="str">
        <f t="shared" si="9"/>
        <v xml:space="preserve">[R038]Falta disponibilidad de ofertas en el sistema de información. </v>
      </c>
      <c r="F67" s="64" t="str">
        <f t="shared" si="10"/>
        <v>Apertura</v>
      </c>
      <c r="G67" s="64" t="str">
        <f t="shared" si="11"/>
        <v>[SP03]Selección</v>
      </c>
    </row>
    <row r="68" spans="1:7" customFormat="1" ht="72.5" hidden="1" x14ac:dyDescent="0.35">
      <c r="A68" t="str">
        <f t="shared" si="12"/>
        <v>C-R039-01</v>
      </c>
      <c r="B68" s="64" t="str">
        <f t="shared" si="13"/>
        <v>. Validar que cuando se quiera desestimar alguna oferta exista una justificación clara para ello. Considerar lo siguiente: La organización gubernamental debe propender a que se reciban la mayor cantidad de ofertas para tener más posibilidades de elección, sin caer en restricciones y descalificaciones excesivamente formalistas</v>
      </c>
      <c r="C68" s="64" t="s">
        <v>637</v>
      </c>
      <c r="D68" t="str">
        <f t="shared" si="14"/>
        <v>R039</v>
      </c>
      <c r="E68" s="64" t="e">
        <f t="shared" si="9"/>
        <v>#N/A</v>
      </c>
      <c r="F68" s="64" t="e">
        <f t="shared" si="10"/>
        <v>#N/A</v>
      </c>
      <c r="G68" s="64" t="e">
        <f t="shared" si="11"/>
        <v>#N/A</v>
      </c>
    </row>
    <row r="69" spans="1:7" customFormat="1" ht="217.5" hidden="1" x14ac:dyDescent="0.35">
      <c r="A69" t="str">
        <f t="shared" si="12"/>
        <v>C-R040-01</v>
      </c>
      <c r="B69" s="64" t="str">
        <f t="shared" si="13"/>
        <v xml:space="preserve">. Se debe establecer una revisión cruzada en la evaluación de los oferentes para validar que se lleguen a los mismos puntajes de evaluación de los oferentes y por consiguiente al oferente seleccionado. El control  debe chequear lo siguiente : (a) Existencia de revisión cruzada indicando los funcionarios que participaron. Se sugiere que uno de los funcionarios que participan en la revisión tenga el rol de jefe de unidad, directivo o vicerrector. (b) Documentos firmados por los funcionarios que participaron de la "revisión Cruzada" que incluya los calculos y resultados obtenidos  Tener presente que : • La evaluación de las ofertas debe considerar un análisis económico y técnico de los beneficios y costos presentes y futuros del bien o servicio.  • El análisis debe hacerse en base a los mismos criterios que fueron aprobados en las bases. Se debe considerar que:  La organización gubernamental no podrá adjudicar una oferta que no cumpla con las bases, a oferentes inhabilitados o que no tengan poder de representación suficiente.  </v>
      </c>
      <c r="C69" s="64" t="s">
        <v>638</v>
      </c>
      <c r="D69" t="str">
        <f t="shared" si="14"/>
        <v>R040</v>
      </c>
      <c r="E69" s="64" t="str">
        <f t="shared" si="9"/>
        <v xml:space="preserve">[R040]Deficiencia en la evaluación de los oferentes. </v>
      </c>
      <c r="F69" s="64" t="str">
        <f t="shared" si="10"/>
        <v>Evaluación</v>
      </c>
      <c r="G69" s="64" t="str">
        <f t="shared" si="11"/>
        <v>[SP03]Selección</v>
      </c>
    </row>
    <row r="70" spans="1:7" customFormat="1" ht="29" hidden="1" x14ac:dyDescent="0.35">
      <c r="A70" t="str">
        <f t="shared" si="12"/>
        <v>C-R041-01</v>
      </c>
      <c r="B70" s="64" t="str">
        <f t="shared" si="13"/>
        <v>. Validar que existan y se entiendan las explicaciones de la lógica aplicada en la evaluación de factores y los cuadros comparativos de los oferentes.</v>
      </c>
      <c r="C70" s="64" t="s">
        <v>480</v>
      </c>
      <c r="D70" t="str">
        <f t="shared" si="14"/>
        <v>R041</v>
      </c>
      <c r="E70" s="64" t="str">
        <f t="shared" si="9"/>
        <v xml:space="preserve">[R041]Falta de explicación en los cuadros comparativos que expliquen la lógica aplicada. </v>
      </c>
      <c r="F70" s="64" t="str">
        <f t="shared" si="10"/>
        <v>Evaluación</v>
      </c>
      <c r="G70" s="64" t="str">
        <f t="shared" si="11"/>
        <v>[SP03]Selección</v>
      </c>
    </row>
    <row r="71" spans="1:7" customFormat="1" ht="29" hidden="1" x14ac:dyDescent="0.35">
      <c r="A71" t="str">
        <f t="shared" si="12"/>
        <v>C-R042-01</v>
      </c>
      <c r="B71" s="64" t="str">
        <f t="shared" si="13"/>
        <v>. Validar que no existan errores en el calculo de los factores de evaluación y llenado de los cuadros comparativos</v>
      </c>
      <c r="C71" s="64" t="s">
        <v>481</v>
      </c>
      <c r="D71" t="str">
        <f t="shared" si="14"/>
        <v>R042</v>
      </c>
      <c r="E71" s="64" t="str">
        <f t="shared" si="9"/>
        <v xml:space="preserve">[R042]Falta o deficiencias en los cuadros comparativos. </v>
      </c>
      <c r="F71" s="64" t="str">
        <f t="shared" si="10"/>
        <v>Evaluación</v>
      </c>
      <c r="G71" s="64" t="str">
        <f t="shared" si="11"/>
        <v>[SP03]Selección</v>
      </c>
    </row>
    <row r="72" spans="1:7" customFormat="1" ht="29" hidden="1" x14ac:dyDescent="0.35">
      <c r="A72" t="str">
        <f t="shared" si="12"/>
        <v>C-R043-01</v>
      </c>
      <c r="B72" s="64" t="str">
        <f t="shared" si="13"/>
        <v xml:space="preserve">  Verificar deficiencias en los criterios de evaluación definidos.Ver lo realizado en el control R040-01</v>
      </c>
      <c r="C72" s="64" t="s">
        <v>486</v>
      </c>
      <c r="D72" t="str">
        <f t="shared" si="14"/>
        <v>R043</v>
      </c>
      <c r="E72" s="64" t="str">
        <f t="shared" si="9"/>
        <v xml:space="preserve">[R043]Deficiencias en los criterios de evaluación definidos. </v>
      </c>
      <c r="F72" s="64" t="str">
        <f t="shared" si="10"/>
        <v>Evaluación</v>
      </c>
      <c r="G72" s="64" t="str">
        <f t="shared" si="11"/>
        <v>[SP03]Selección</v>
      </c>
    </row>
    <row r="73" spans="1:7" customFormat="1" ht="29" hidden="1" x14ac:dyDescent="0.35">
      <c r="A73" t="str">
        <f t="shared" si="12"/>
        <v>C-R044-01</v>
      </c>
      <c r="B73" s="64" t="str">
        <f t="shared" si="13"/>
        <v>Validar que se hallan realizado la verificación o acreditación del cumplimiento de los criterios.Ver lo realizado en el control R040-01</v>
      </c>
      <c r="C73" s="64" t="s">
        <v>487</v>
      </c>
      <c r="D73" t="str">
        <f t="shared" si="14"/>
        <v>R044</v>
      </c>
      <c r="E73" s="64" t="str">
        <f t="shared" si="9"/>
        <v xml:space="preserve">[R044]Falta de verificación o acreditación del cumplimiento de los criterios. </v>
      </c>
      <c r="F73" s="64" t="str">
        <f t="shared" si="10"/>
        <v>Evaluación</v>
      </c>
      <c r="G73" s="64" t="str">
        <f t="shared" si="11"/>
        <v>[SP03]Selección</v>
      </c>
    </row>
    <row r="74" spans="1:7" customFormat="1" ht="203" hidden="1" x14ac:dyDescent="0.35">
      <c r="A74" t="str">
        <f t="shared" si="12"/>
        <v>C-R045-01</v>
      </c>
      <c r="B74" s="64" t="str">
        <f t="shared" si="13"/>
        <v xml:space="preserve">. Se debe validar que exista la  comisión de evaluación en compras complejas y  montos de compras sobre 1.000UTM. Se debe validar la realización de los siguientes puntos en la etapa de evaluación de ofertas : • (a)La comisión evaluadora debe emitir un informe final que considere los criterios y ponderaciones usado para evaluar las ofertas, las ofertas que deben declararse inadmisibles, la propuesta de declarar licitación desierta si estas no resultan convenientes o no se presentan, la asignación de puntajes para cada criterio y las fórmulas de cálculo y la proposición de adjudicación.  •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 (d)Las actas deben tener fecha y estar firmadas por los participantes de la comisión. </v>
      </c>
      <c r="C74" s="64" t="s">
        <v>639</v>
      </c>
      <c r="D74" t="str">
        <f t="shared" si="14"/>
        <v>R045</v>
      </c>
      <c r="E74" s="64" t="str">
        <f t="shared" si="9"/>
        <v xml:space="preserve">[R045]Falta de comisiones de evaluación. </v>
      </c>
      <c r="F74" s="64" t="str">
        <f t="shared" si="10"/>
        <v>Evaluación</v>
      </c>
      <c r="G74" s="64" t="str">
        <f t="shared" si="11"/>
        <v>[SP03]Selección</v>
      </c>
    </row>
    <row r="75" spans="1:7" customFormat="1" ht="188.5" hidden="1" x14ac:dyDescent="0.35">
      <c r="A75" t="str">
        <f t="shared" si="12"/>
        <v>C-R046-01</v>
      </c>
      <c r="B75" s="64" t="str">
        <f t="shared" si="13"/>
        <v>.Validar las actas de evaluación y la formalidad de las mismas (firmas faltantes). Considerar lo siguiente: •(a)La comisión evaluadora debe emitir un informe final que considere :        (a.1) Los criterios y ponderaciones usado para evaluar las ofertas.       (a.2) Las ofertas que deben declararse inadmisibles y su justificación.       (a.3) La propuesta de declarar licitación desierta si estas no resultan convenientes o no se presentan (justificar).       (a.4) La asignación de puntajes para cada criterio y las fórmulas de cálculo.       (a.5) La proposición de adjudicación.  •(b)Debe subirse a la página e informarse la integración de la comisión evaluadora, si existe, tanto en las licitaciones públicas como privadas que cumplan los requisitos. • (c)Las actas de evaluación emanadas por la comisión evaluadora, deben ser claras, transparentes y reflejar la lógica del análisis realizado.  •(d)Las actas deben tener fecha y estar firmadas por los participantes de la comisión.</v>
      </c>
      <c r="C75" s="64" t="s">
        <v>640</v>
      </c>
      <c r="D75" t="str">
        <f t="shared" si="14"/>
        <v>R046</v>
      </c>
      <c r="E75" s="64" t="str">
        <f t="shared" si="9"/>
        <v xml:space="preserve">[R046]Falta de actas de evaluación o formalidad de las mismas (firmas faltantes). </v>
      </c>
      <c r="F75" s="64" t="str">
        <f t="shared" si="10"/>
        <v>Evaluación</v>
      </c>
      <c r="G75" s="64" t="str">
        <f t="shared" si="11"/>
        <v>[SP03]Selección</v>
      </c>
    </row>
    <row r="76" spans="1:7" customFormat="1" ht="43.5" hidden="1" x14ac:dyDescent="0.35">
      <c r="A76" t="str">
        <f t="shared" si="12"/>
        <v>C-R047-01</v>
      </c>
      <c r="B76" s="64" t="str">
        <f t="shared" si="13"/>
        <v xml:space="preserve">. Ver el control referenciado 46-01 en el punto c)Las actas de evaluación emanadas por la comisión evaluadora, deben ser claras, transparentes y reflejar la lógica del análisis realizado. </v>
      </c>
      <c r="C76" s="64" t="s">
        <v>528</v>
      </c>
      <c r="D76" t="str">
        <f t="shared" si="14"/>
        <v>R047</v>
      </c>
      <c r="E76" s="64" t="str">
        <f t="shared" si="9"/>
        <v xml:space="preserve">[R047]Actas de evaluación no explicativas. </v>
      </c>
      <c r="F76" s="64" t="str">
        <f t="shared" si="10"/>
        <v>Evaluación</v>
      </c>
      <c r="G76" s="64" t="str">
        <f t="shared" si="11"/>
        <v>[SP03]Selección</v>
      </c>
    </row>
    <row r="77" spans="1:7" customFormat="1" ht="43.5" hidden="1" x14ac:dyDescent="0.35">
      <c r="A77" t="str">
        <f t="shared" si="12"/>
        <v>C-R048-01</v>
      </c>
      <c r="B77" s="64" t="str">
        <f t="shared" si="13"/>
        <v>.Validar que el acta de evaluación contenga una evaluación técnica y económica de la propuesta. Se debe considerar lo realizado en el control R018-01</v>
      </c>
      <c r="C77" s="64" t="s">
        <v>641</v>
      </c>
      <c r="D77" t="str">
        <f t="shared" si="14"/>
        <v>R048</v>
      </c>
      <c r="E77" s="64" t="str">
        <f t="shared" si="9"/>
        <v xml:space="preserve">[R048]Falta de evaluación técnica o económica de la propuesta. </v>
      </c>
      <c r="F77" s="64" t="str">
        <f t="shared" si="10"/>
        <v>Evaluación</v>
      </c>
      <c r="G77" s="64" t="str">
        <f t="shared" si="11"/>
        <v>[SP03]Selección</v>
      </c>
    </row>
    <row r="78" spans="1:7" customFormat="1" ht="29" hidden="1" x14ac:dyDescent="0.35">
      <c r="A78" t="str">
        <f t="shared" si="12"/>
        <v>C-R049-01</v>
      </c>
      <c r="B78" s="64" t="str">
        <f t="shared" si="13"/>
        <v>.Validar deficiencias en la asignación de puntos en los factores o subfactores de evaluación. Ver lo realizado control R040</v>
      </c>
      <c r="C78" s="64" t="s">
        <v>484</v>
      </c>
      <c r="D78" t="str">
        <f t="shared" si="14"/>
        <v>R049</v>
      </c>
      <c r="E78" s="64" t="str">
        <f t="shared" si="9"/>
        <v>[R049]Deficiencias en la asignación de puntos en los factores o subfactores de evaluación.</v>
      </c>
      <c r="F78" s="64" t="str">
        <f t="shared" si="10"/>
        <v>Evaluación</v>
      </c>
      <c r="G78" s="64" t="str">
        <f t="shared" si="11"/>
        <v>[SP03]Selección</v>
      </c>
    </row>
    <row r="79" spans="1:7" customFormat="1" ht="29" hidden="1" x14ac:dyDescent="0.35">
      <c r="A79" t="str">
        <f t="shared" si="12"/>
        <v>C-R050-01</v>
      </c>
      <c r="B79" s="64" t="str">
        <f t="shared" si="13"/>
        <v xml:space="preserve">. Validar que el acta de evaluación justique claramente la declaración de licitación desierta. Se debe considerar lo realizado en el control   46-01 </v>
      </c>
      <c r="C79" s="64" t="s">
        <v>642</v>
      </c>
      <c r="D79" t="str">
        <f t="shared" si="14"/>
        <v>R050</v>
      </c>
      <c r="E79" s="64" t="str">
        <f t="shared" si="9"/>
        <v xml:space="preserve">[R050]Declaración de licitación desierta sin justificación. </v>
      </c>
      <c r="F79" s="64" t="str">
        <f t="shared" si="10"/>
        <v xml:space="preserve">Elección Oferente </v>
      </c>
      <c r="G79" s="64" t="str">
        <f t="shared" si="11"/>
        <v>[SP04]Adjudicación</v>
      </c>
    </row>
    <row r="80" spans="1:7" customFormat="1" ht="29" hidden="1" x14ac:dyDescent="0.35">
      <c r="A80" t="str">
        <f t="shared" si="12"/>
        <v>C-R051-01</v>
      </c>
      <c r="B80" s="64" t="str">
        <f t="shared" si="13"/>
        <v xml:space="preserve">. Validar que exista justificación para el rechazo de oferentes. Se debe considerar lo realizado en el control 46-01 </v>
      </c>
      <c r="C80" s="64" t="s">
        <v>544</v>
      </c>
      <c r="D80" t="str">
        <f t="shared" si="14"/>
        <v>R051</v>
      </c>
      <c r="E80" s="64" t="str">
        <f t="shared" si="9"/>
        <v xml:space="preserve">[R051]Rechazo de oferentes sin justificación. </v>
      </c>
      <c r="F80" s="64" t="str">
        <f t="shared" si="10"/>
        <v xml:space="preserve">Elección Oferente </v>
      </c>
      <c r="G80" s="64" t="str">
        <f t="shared" si="11"/>
        <v>[SP04]Adjudicación</v>
      </c>
    </row>
    <row r="81" spans="1:7" customFormat="1" ht="29" hidden="1" x14ac:dyDescent="0.35">
      <c r="A81" t="str">
        <f t="shared" si="12"/>
        <v>C-R052-01</v>
      </c>
      <c r="B81" s="64" t="str">
        <f t="shared" si="13"/>
        <v>. En el caso de compra a traves de contratación (trato) directa se debe validar  la existencia de un justificación clara.</v>
      </c>
      <c r="C81" s="64" t="s">
        <v>492</v>
      </c>
      <c r="D81" t="str">
        <f t="shared" si="14"/>
        <v>R052</v>
      </c>
      <c r="E81" s="64" t="str">
        <f t="shared" si="9"/>
        <v xml:space="preserve">[R052]Contratación directa sin justificación. </v>
      </c>
      <c r="F81" s="64" t="str">
        <f t="shared" si="10"/>
        <v xml:space="preserve">Elección Oferente </v>
      </c>
      <c r="G81" s="64" t="str">
        <f t="shared" si="11"/>
        <v>[SP04]Adjudicación</v>
      </c>
    </row>
    <row r="82" spans="1:7" customFormat="1" ht="43.5" hidden="1" x14ac:dyDescent="0.35">
      <c r="A82" t="str">
        <f t="shared" si="12"/>
        <v>C-R053-01</v>
      </c>
      <c r="B82" s="64" t="str">
        <f t="shared" si="13"/>
        <v>. Se debe validar si existen antecedentes fundados en el proceso que permitan concluir que existio una vulneración del principio igualdad de los oferentes</v>
      </c>
      <c r="C82" s="64" t="s">
        <v>500</v>
      </c>
      <c r="D82" t="str">
        <f t="shared" si="14"/>
        <v>R053</v>
      </c>
      <c r="E82" s="64" t="str">
        <f t="shared" si="9"/>
        <v xml:space="preserve">[R053]Vulneración principio igualdad de los oferentes. </v>
      </c>
      <c r="F82" s="64" t="str">
        <f t="shared" si="10"/>
        <v xml:space="preserve">Elección Oferente </v>
      </c>
      <c r="G82" s="64" t="str">
        <f t="shared" si="11"/>
        <v>[SP04]Adjudicación</v>
      </c>
    </row>
    <row r="83" spans="1:7" customFormat="1" ht="43.5" hidden="1" x14ac:dyDescent="0.35">
      <c r="A83" t="str">
        <f t="shared" si="12"/>
        <v>C-R054-01</v>
      </c>
      <c r="B83" s="64" t="str">
        <f t="shared" si="13"/>
        <v>.  En el caso de compra a traves de contratación (trato) directo se debe validar la existencia de una debida acreditación de la causal  de “urgencia” en trato directo, cuando se invoque dicha causal.</v>
      </c>
      <c r="C83" s="64" t="s">
        <v>493</v>
      </c>
      <c r="D83" t="str">
        <f t="shared" si="14"/>
        <v>R054</v>
      </c>
      <c r="E83" s="64" t="str">
        <f t="shared" si="9"/>
        <v xml:space="preserve">[R054]Falta de acreditación de la causal “urgencia” en trato directo. </v>
      </c>
      <c r="F83" s="64" t="str">
        <f t="shared" si="10"/>
        <v xml:space="preserve">Elección Oferente </v>
      </c>
      <c r="G83" s="64" t="str">
        <f t="shared" si="11"/>
        <v>[SP04]Adjudicación</v>
      </c>
    </row>
    <row r="84" spans="1:7" customFormat="1" ht="58" hidden="1" x14ac:dyDescent="0.35">
      <c r="A84" t="str">
        <f t="shared" si="12"/>
        <v>C-R055-01</v>
      </c>
      <c r="B84" s="64" t="str">
        <f t="shared" si="13"/>
        <v>: En el caso de compra a traves de contratación (trato) directo se debe validar la existencia de una debida acreditación y vigencia del certificado, de la causal  de “proveedor único” en trato directo, cuando se invoque dicha causal.</v>
      </c>
      <c r="C84" s="64" t="s">
        <v>501</v>
      </c>
      <c r="D84" t="str">
        <f t="shared" si="14"/>
        <v>R055</v>
      </c>
      <c r="E84" s="64" t="str">
        <f t="shared" si="9"/>
        <v xml:space="preserve">[R055]Falta o vigencia de acreditación de la causal “proveedor único”. </v>
      </c>
      <c r="F84" s="64" t="str">
        <f t="shared" si="10"/>
        <v xml:space="preserve">Elección Oferente </v>
      </c>
      <c r="G84" s="64" t="str">
        <f t="shared" si="11"/>
        <v>[SP04]Adjudicación</v>
      </c>
    </row>
    <row r="85" spans="1:7" customFormat="1" ht="43.5" hidden="1" x14ac:dyDescent="0.35">
      <c r="A85" t="str">
        <f t="shared" si="12"/>
        <v>C-R056-01</v>
      </c>
      <c r="B85" s="64" t="str">
        <f t="shared" si="13"/>
        <v>En el caso de compra a traves de contratación (trato) directo se debe validar la existencia de una acreditación de la causal de trato directo de acuerdo al artículo 8 de la Ley 19.886 y artículo 10 del reglamento de la misma Ley</v>
      </c>
      <c r="C85" s="64" t="s">
        <v>495</v>
      </c>
      <c r="D85" t="str">
        <f t="shared" si="14"/>
        <v>R056</v>
      </c>
      <c r="E85" s="64" t="str">
        <f t="shared" si="9"/>
        <v xml:space="preserve">[R056]Falta de acreditación de la causal de trato directo de acuerdo al artículo 8 de la Ley 19.886 y artículo 10 del reglamento de la misma Ley. </v>
      </c>
      <c r="F85" s="64" t="str">
        <f t="shared" si="10"/>
        <v xml:space="preserve">Elección Oferente </v>
      </c>
      <c r="G85" s="64" t="str">
        <f t="shared" si="11"/>
        <v>[SP04]Adjudicación</v>
      </c>
    </row>
    <row r="86" spans="1:7" customFormat="1" ht="72.5" hidden="1" x14ac:dyDescent="0.35">
      <c r="A86" t="str">
        <f t="shared" si="12"/>
        <v>C-R057-01</v>
      </c>
      <c r="B86" s="64" t="str">
        <f t="shared" si="13"/>
        <v xml:space="preserve">. : En el caso de una compra en la cual existe un convenio marco , se debe validar la existencia de una acreditación adecuada de la “condición más ventajosa” que respalde realizar la adquisición fuera de convenio marco. Ver el control relacionado  R008-03:  Validar que  se adjunta constancia/informe de revisión de  los convenios marco  </v>
      </c>
      <c r="C86" s="64" t="s">
        <v>496</v>
      </c>
      <c r="D86" t="str">
        <f t="shared" si="14"/>
        <v>R057</v>
      </c>
      <c r="E86" s="64" t="str">
        <f t="shared" si="9"/>
        <v xml:space="preserve">[R057]Falta de acreditación de la “condición más ventajosa” fuera de convenio marco. </v>
      </c>
      <c r="F86" s="64" t="str">
        <f t="shared" si="10"/>
        <v xml:space="preserve">Elección Oferente </v>
      </c>
      <c r="G86" s="64" t="str">
        <f t="shared" si="11"/>
        <v>[SP04]Adjudicación</v>
      </c>
    </row>
    <row r="87" spans="1:7" customFormat="1" ht="29" hidden="1" x14ac:dyDescent="0.35">
      <c r="A87" t="str">
        <f t="shared" si="12"/>
        <v>C-R058-01</v>
      </c>
      <c r="B87" s="64" t="str">
        <f t="shared" si="13"/>
        <v xml:space="preserve"> Validar que no existan requisitos que atenten contra la libre concurrencia de los oferentes</v>
      </c>
      <c r="C87" s="64" t="s">
        <v>497</v>
      </c>
      <c r="D87" t="str">
        <f t="shared" si="14"/>
        <v>R058</v>
      </c>
      <c r="E87" s="64" t="str">
        <f t="shared" si="9"/>
        <v xml:space="preserve">[R058]Se establecen requisitos que atenta contra la libre concurrencia de los oferentes. </v>
      </c>
      <c r="F87" s="64" t="str">
        <f t="shared" si="10"/>
        <v xml:space="preserve">Elección Oferente </v>
      </c>
      <c r="G87" s="64" t="str">
        <f t="shared" si="11"/>
        <v>[SP04]Adjudicación</v>
      </c>
    </row>
    <row r="88" spans="1:7" customFormat="1" hidden="1" x14ac:dyDescent="0.35">
      <c r="A88" t="str">
        <f t="shared" si="12"/>
        <v>C-R059-01</v>
      </c>
      <c r="B88" s="64" t="str">
        <f t="shared" si="13"/>
        <v xml:space="preserve">. Validar que exista el respaldo adecuado a la “oferta más conveniente” </v>
      </c>
      <c r="C88" s="64" t="s">
        <v>531</v>
      </c>
      <c r="D88" t="str">
        <f t="shared" si="14"/>
        <v>R059</v>
      </c>
      <c r="E88" s="64" t="str">
        <f t="shared" si="9"/>
        <v xml:space="preserve">[R059]Falta de respaldo de “oferta más conveniente”. </v>
      </c>
      <c r="F88" s="64" t="str">
        <f t="shared" si="10"/>
        <v xml:space="preserve">Elección Oferente </v>
      </c>
      <c r="G88" s="64" t="str">
        <f t="shared" si="11"/>
        <v>[SP04]Adjudicación</v>
      </c>
    </row>
    <row r="89" spans="1:7" customFormat="1" ht="29" hidden="1" x14ac:dyDescent="0.35">
      <c r="A89" t="str">
        <f t="shared" si="12"/>
        <v>C-R060-01</v>
      </c>
      <c r="B89" s="64" t="str">
        <f t="shared" si="13"/>
        <v>. Validar que exista información que avale a la DCCP de la condición de “oferta más conveniente”</v>
      </c>
      <c r="C89" s="64" t="s">
        <v>532</v>
      </c>
      <c r="D89" t="str">
        <f t="shared" si="14"/>
        <v>R060</v>
      </c>
      <c r="E89" s="64" t="str">
        <f t="shared" si="9"/>
        <v xml:space="preserve">[R060]Falta de información a la DCCP de la condición de “oferta más conveniente”. </v>
      </c>
      <c r="F89" s="64" t="str">
        <f t="shared" si="10"/>
        <v xml:space="preserve">Elección Oferente </v>
      </c>
      <c r="G89" s="64" t="str">
        <f t="shared" si="11"/>
        <v>[SP04]Adjudicación</v>
      </c>
    </row>
    <row r="90" spans="1:7" customFormat="1" ht="58" hidden="1" x14ac:dyDescent="0.35">
      <c r="A90" t="str">
        <f t="shared" si="12"/>
        <v>C-R061-01</v>
      </c>
      <c r="B90" s="64" t="str">
        <f t="shared" si="13"/>
        <v xml:space="preserve">. Validar los respaldos, criterios utilizados y  explicaciones fundadas, cuando, No se escoge la oferta más económica . Considerar los siguientes puntos: (a)Aceptar la propuesta más ventajosa en relación con los criterios, puntajes y ponderaciones establecidas en las bases. </v>
      </c>
      <c r="C90" s="64" t="s">
        <v>643</v>
      </c>
      <c r="D90" t="str">
        <f t="shared" si="14"/>
        <v>R061</v>
      </c>
      <c r="E90" s="64" t="str">
        <f t="shared" si="9"/>
        <v xml:space="preserve">[R061]No se escoge la oferta más económica sin explicación o sin otros criterios. </v>
      </c>
      <c r="F90" s="64" t="str">
        <f t="shared" si="10"/>
        <v xml:space="preserve">Elección Oferente </v>
      </c>
      <c r="G90" s="64" t="str">
        <f t="shared" si="11"/>
        <v>[SP04]Adjudicación</v>
      </c>
    </row>
    <row r="91" spans="1:7" customFormat="1" ht="43.5" hidden="1" x14ac:dyDescent="0.35">
      <c r="A91" t="str">
        <f t="shared" si="12"/>
        <v>C-R062-01</v>
      </c>
      <c r="B91" s="64" t="str">
        <f t="shared" si="13"/>
        <v>. Validar que los criterios de elección/selección del oferente sean IGUALES a los definidos en las bases, es decir  que no existan diferencias entre los criterios de elección y lo definido en las bases</v>
      </c>
      <c r="C91" s="64" t="s">
        <v>499</v>
      </c>
      <c r="D91" t="str">
        <f t="shared" si="14"/>
        <v>R062</v>
      </c>
      <c r="E91" s="64" t="str">
        <f t="shared" si="9"/>
        <v xml:space="preserve">[R062]Diferencias entre los criterios de elección y lo definido en las bases. </v>
      </c>
      <c r="F91" s="64" t="str">
        <f t="shared" si="10"/>
        <v xml:space="preserve">Elección Oferente </v>
      </c>
      <c r="G91" s="64" t="str">
        <f t="shared" si="11"/>
        <v>[SP04]Adjudicación</v>
      </c>
    </row>
    <row r="92" spans="1:7" customFormat="1" ht="43.5" hidden="1" x14ac:dyDescent="0.35">
      <c r="A92" t="str">
        <f t="shared" si="12"/>
        <v>C-R063-01</v>
      </c>
      <c r="B92" s="64" t="str">
        <f t="shared" si="13"/>
        <v>. Verificar que no existan antecedentes fundados en el proceso  que permitan  afirmar que existío una falta de sujeción estricta a lo dispuesto en las bases</v>
      </c>
      <c r="C92" s="64" t="s">
        <v>502</v>
      </c>
      <c r="D92" t="str">
        <f t="shared" si="14"/>
        <v>R063</v>
      </c>
      <c r="E92" s="64" t="str">
        <f t="shared" si="9"/>
        <v xml:space="preserve">[R063]Falta de sujeción estricta a lo dispuesto en las bases. </v>
      </c>
      <c r="F92" s="64" t="str">
        <f t="shared" si="10"/>
        <v xml:space="preserve">Elección Oferente </v>
      </c>
      <c r="G92" s="64" t="str">
        <f t="shared" si="11"/>
        <v>[SP04]Adjudicación</v>
      </c>
    </row>
    <row r="93" spans="1:7" customFormat="1" ht="43.5" hidden="1" x14ac:dyDescent="0.35">
      <c r="A93" t="str">
        <f t="shared" si="12"/>
        <v>C-R064-01</v>
      </c>
      <c r="B93" s="64" t="str">
        <f t="shared" si="13"/>
        <v>. Verificar que no existan antecedentes fundados en el proceso  que permitan  afirmar que existió un incumplimiento de los plazos de evaluación y adjudicación</v>
      </c>
      <c r="C93" s="64" t="s">
        <v>503</v>
      </c>
      <c r="D93" t="str">
        <f t="shared" si="14"/>
        <v>R064</v>
      </c>
      <c r="E93" s="64" t="str">
        <f t="shared" si="9"/>
        <v xml:space="preserve">[R064]Falta de cumplimiento de los plazos de evaluación y adjudicación. </v>
      </c>
      <c r="F93" s="64" t="str">
        <f t="shared" si="10"/>
        <v xml:space="preserve">Elección Oferente </v>
      </c>
      <c r="G93" s="64" t="str">
        <f t="shared" si="11"/>
        <v>[SP04]Adjudicación</v>
      </c>
    </row>
    <row r="94" spans="1:7" customFormat="1" ht="29" hidden="1" x14ac:dyDescent="0.35">
      <c r="A94" t="str">
        <f t="shared" si="12"/>
        <v>C-R065-01</v>
      </c>
      <c r="B94" s="64" t="str">
        <f t="shared" si="13"/>
        <v>. Verificar que se realice una devolución oportuna de boletas de garantía de seriedad de la oferta</v>
      </c>
      <c r="C94" s="64" t="s">
        <v>504</v>
      </c>
      <c r="D94" t="str">
        <f t="shared" si="14"/>
        <v>R065</v>
      </c>
      <c r="E94" s="64" t="str">
        <f t="shared" si="9"/>
        <v xml:space="preserve">[R065]Falta de oportunidad en la devolución oportuna de boletas de garantía de seriedad de la oferta. </v>
      </c>
      <c r="F94" s="64" t="str">
        <f t="shared" si="10"/>
        <v xml:space="preserve">Elección Oferente </v>
      </c>
      <c r="G94" s="64" t="str">
        <f t="shared" si="11"/>
        <v>[SP04]Adjudicación</v>
      </c>
    </row>
    <row r="95" spans="1:7" customFormat="1" ht="29" hidden="1" x14ac:dyDescent="0.35">
      <c r="A95" t="str">
        <f t="shared" si="12"/>
        <v>C-R066-01</v>
      </c>
      <c r="B95" s="64" t="str">
        <f t="shared" si="13"/>
        <v>. Validar que NO ocurra que Contrato adjudicado tenga fecha previa a la publicación de la adjudicación</v>
      </c>
      <c r="C95" s="64" t="s">
        <v>505</v>
      </c>
      <c r="D95" t="str">
        <f t="shared" si="14"/>
        <v>R066</v>
      </c>
      <c r="E95" s="64" t="str">
        <f t="shared" si="9"/>
        <v xml:space="preserve">[R066]Contrato adjudicado previo a la publicación de la adjudicación. </v>
      </c>
      <c r="F95" s="64" t="str">
        <f t="shared" si="10"/>
        <v xml:space="preserve">Formalización </v>
      </c>
      <c r="G95" s="64" t="str">
        <f t="shared" si="11"/>
        <v>[SP04]Adjudicación</v>
      </c>
    </row>
    <row r="96" spans="1:7" customFormat="1" ht="87" hidden="1" x14ac:dyDescent="0.35">
      <c r="A96" t="str">
        <f t="shared" si="12"/>
        <v>C-R067-01</v>
      </c>
      <c r="B96" s="64" t="str">
        <f t="shared" si="13"/>
        <v xml:space="preserve">. Se debe validar que durante la adjudicación  se tengan las autorizaciones y especificaciones necesarias para realizar una correcta imputación presupuestaria de los montos involucrados en la compra. Considerar lo siguiente : Previo a la resolución de adjudicación debe contarse con autorización presupuestaria y en la resolución hacer la imputación correspondiente. </v>
      </c>
      <c r="C96" s="64" t="s">
        <v>644</v>
      </c>
      <c r="D96" t="str">
        <f t="shared" si="14"/>
        <v>R067</v>
      </c>
      <c r="E96" s="64" t="str">
        <f t="shared" si="9"/>
        <v xml:space="preserve">[R067]Errores en la imputación presupuestaria. </v>
      </c>
      <c r="F96" s="64" t="str">
        <f t="shared" si="10"/>
        <v xml:space="preserve">Formalización </v>
      </c>
      <c r="G96" s="64" t="str">
        <f t="shared" si="11"/>
        <v>[SP04]Adjudicación</v>
      </c>
    </row>
    <row r="97" spans="1:7" customFormat="1" ht="101.5" hidden="1" x14ac:dyDescent="0.35">
      <c r="A97" t="str">
        <f t="shared" si="12"/>
        <v>C-R068-01</v>
      </c>
      <c r="B97" s="64" t="str">
        <f t="shared" si="13"/>
        <v xml:space="preserve">. Se debe validar que se cuenten con los antecedentes necesarios para formalización.  Considerar lo siguiente: • Los contratos y pagos deben ser posteriores a la resolución de adjudicación.  • Debe contarse con todos los datos del adjudicado de manera de poder emitir correctamente la resolución adjudicatoria.  • Previo a la resolución de adjudicación debe contarse con autorización presupuestaria y en la resolución hacer la imputación correspondiente. </v>
      </c>
      <c r="C97" s="64" t="s">
        <v>645</v>
      </c>
      <c r="D97" t="str">
        <f t="shared" si="14"/>
        <v>R068</v>
      </c>
      <c r="E97" s="64" t="str">
        <f t="shared" si="9"/>
        <v xml:space="preserve">[R068]Faltan antecedentes para formalización. </v>
      </c>
      <c r="F97" s="64" t="str">
        <f t="shared" si="10"/>
        <v xml:space="preserve">Formalización </v>
      </c>
      <c r="G97" s="64" t="str">
        <f t="shared" si="11"/>
        <v>[SP04]Adjudicación</v>
      </c>
    </row>
    <row r="98" spans="1:7" customFormat="1" ht="43.5" hidden="1" x14ac:dyDescent="0.35">
      <c r="A98" t="str">
        <f t="shared" si="12"/>
        <v>C-R069-01</v>
      </c>
      <c r="B98" s="64" t="str">
        <f t="shared" si="13"/>
        <v>. Se deben verificar que la tramitación tenga los tiempos adecuados en su desarrollo (alertas), ello con el proposito de evitar que la lentitud en la tramitación infringa el principio de celeridad</v>
      </c>
      <c r="C98" s="64" t="s">
        <v>507</v>
      </c>
      <c r="D98" t="str">
        <f t="shared" si="14"/>
        <v>R069</v>
      </c>
      <c r="E98" s="64" t="str">
        <f t="shared" ref="E98:E126" si="15">VLOOKUP(D98,triesgos,4,FALSE)</f>
        <v xml:space="preserve">[R069]Lentitud en la tramitación que infringe el principio de celeridad. </v>
      </c>
      <c r="F98" s="64" t="str">
        <f t="shared" ref="F98:F126" si="16">VLOOKUP(D98,triesgos,3,FALSE)</f>
        <v xml:space="preserve">Formalización </v>
      </c>
      <c r="G98" s="64" t="str">
        <f t="shared" ref="G98:G126" si="17">VLOOKUP(VLOOKUP(VLOOKUP(D98,triesgos,2,FALSE),tprocesos,3,FALSE),subproceso,2,FALSE)</f>
        <v>[SP04]Adjudicación</v>
      </c>
    </row>
    <row r="99" spans="1:7" customFormat="1" ht="72.5" hidden="1" x14ac:dyDescent="0.35">
      <c r="A99" t="str">
        <f t="shared" si="12"/>
        <v>C-R070-01</v>
      </c>
      <c r="B99" s="64" t="str">
        <f t="shared" si="13"/>
        <v xml:space="preserve">. Se debe validar que se realice una oportuna respuesta de solicitudes de información de empresas no adjudicadas. Tener presente : Siempre es necesario que la adjudicación de la compra o contratación a un oferente se haga por medio de un acto administrativo formal notificado al adjudicado y a los oferentes desestimados. </v>
      </c>
      <c r="C99" s="64" t="s">
        <v>646</v>
      </c>
      <c r="D99" t="str">
        <f t="shared" si="14"/>
        <v>R070</v>
      </c>
      <c r="E99" s="64" t="str">
        <f t="shared" si="15"/>
        <v>[R070]Falta de oportuna respuesta de solicitudes de información de empresas no adjudicadas.</v>
      </c>
      <c r="F99" s="64" t="str">
        <f t="shared" si="16"/>
        <v xml:space="preserve">Formalización </v>
      </c>
      <c r="G99" s="64" t="str">
        <f t="shared" si="17"/>
        <v>[SP04]Adjudicación</v>
      </c>
    </row>
    <row r="100" spans="1:7" customFormat="1" ht="72.5" hidden="1" x14ac:dyDescent="0.35">
      <c r="A100" t="str">
        <f t="shared" si="12"/>
        <v>C-R071-01</v>
      </c>
      <c r="B100" s="64" t="str">
        <f t="shared" si="13"/>
        <v xml:space="preserve">. Se debe validar que la fecha de Inicio de los servicios o entrega de los bienes, se realice despues de estar formalizado la aprobación del contrato. Se debe considerar : Las organizaciones gubernamentales deben designar un responsable de subir la información de los contratos al sistema de compras, de su veracidad y completitud. </v>
      </c>
      <c r="C100" s="64" t="s">
        <v>647</v>
      </c>
      <c r="D100" t="str">
        <f t="shared" si="14"/>
        <v>R071</v>
      </c>
      <c r="E100" s="64" t="str">
        <f t="shared" si="15"/>
        <v xml:space="preserve">[R071]Inicio de los servicios o entrega de los bienes sin estar formalizada la aprobación del contrato. </v>
      </c>
      <c r="F100" s="64" t="str">
        <f t="shared" si="16"/>
        <v>Suscripción del Contrato</v>
      </c>
      <c r="G100" s="64" t="str">
        <f t="shared" si="17"/>
        <v>[SP04]Adjudicación</v>
      </c>
    </row>
    <row r="101" spans="1:7" customFormat="1" ht="145" hidden="1" x14ac:dyDescent="0.35">
      <c r="A101" t="str">
        <f t="shared" si="12"/>
        <v>C-R072-01</v>
      </c>
      <c r="B101" s="64" t="str">
        <f t="shared" si="13"/>
        <v xml:space="preserve">. Validar que el contrato sea revisado por la Unidad Jurídica para prevenir errores y que en ellos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(c)Los contratos deben ser suscritos en los plazos establecidos en las bases y/o teniendo siempre en consideración el principio de celeridad que debe primar en los actos administrativos.  </v>
      </c>
      <c r="C101" s="64" t="s">
        <v>648</v>
      </c>
      <c r="D101" t="str">
        <f t="shared" si="14"/>
        <v>R072</v>
      </c>
      <c r="E101" s="64" t="str">
        <f t="shared" si="15"/>
        <v xml:space="preserve">[R072]Errores en los contratos. </v>
      </c>
      <c r="F101" s="64" t="str">
        <f t="shared" si="16"/>
        <v>Suscripción del Contrato</v>
      </c>
      <c r="G101" s="64" t="str">
        <f t="shared" si="17"/>
        <v>[SP04]Adjudicación</v>
      </c>
    </row>
    <row r="102" spans="1:7" customFormat="1" ht="217.5" hidden="1" x14ac:dyDescent="0.35">
      <c r="A102" t="str">
        <f t="shared" si="12"/>
        <v>C-R073-01</v>
      </c>
      <c r="B102" s="64" t="str">
        <f t="shared" si="13"/>
        <v xml:space="preserve">. Validar que el contrato de suministro sea revisado por la Unidad Jurídica para prevenir errores y que en él se represente lo establecido en las Bases de Licitación. Se debe considerar : (a)Los contratos pueden ser elaborados por las unidades operativas de la organización, pero deben ser revisados por la unidad jurídica del mismo (b)Los contrato de suministros y servicios no pueden contener cláusulas de renovación automática, salvo que existan motivos fundados y así se hubiere señalado en las bases, con todo no puede exceder de una vez. (c)Cada organización gubernamental debe definir en las bases y en el contrato la forma, plazo, modalidades y montos de los pagos a realizar en virtud de la compra de bienes o servicios, tal definición debe considerar:    • (c.1)Requisitos que deben cumplirse para aprobar los pagos.  • (c.2)Documentos, bienes u otros elementos que respalden el pago.  • (c.3)Responsable de revisar y comparar el pago con la recepción de los bienes o servicios.  • (c.4)Garantía que debe solicitarse por los anticipos y los pagos que se realizarán en el contrato.  </v>
      </c>
      <c r="C102" s="64" t="s">
        <v>649</v>
      </c>
      <c r="D102" t="str">
        <f t="shared" si="14"/>
        <v>R073</v>
      </c>
      <c r="E102" s="64" t="str">
        <f t="shared" si="15"/>
        <v xml:space="preserve">[R073]Elaboración errónea de Contratos de suministros con cláusula de renovación automática, sin que se justifique o se defina en las bases o contrato o excede de una vez. </v>
      </c>
      <c r="F102" s="64" t="str">
        <f t="shared" si="16"/>
        <v>Suscripción del Contrato</v>
      </c>
      <c r="G102" s="64" t="str">
        <f t="shared" si="17"/>
        <v>[SP04]Adjudicación</v>
      </c>
    </row>
    <row r="103" spans="1:7" customFormat="1" ht="58" hidden="1" x14ac:dyDescent="0.35">
      <c r="A103" t="str">
        <f t="shared" si="12"/>
        <v>C-R074-01</v>
      </c>
      <c r="B103" s="64" t="str">
        <f t="shared" si="13"/>
        <v xml:space="preserve">. Se debe revisar que esten presentes la competencia y personería de los firmantes. Se deb considerar lo siguiente: • Los contratos deben considerar la competencia y personería de los firmantes, son los documentos que les sirvan de respaldo como resoluciones y poderes. </v>
      </c>
      <c r="C103" s="64" t="s">
        <v>650</v>
      </c>
      <c r="D103" t="str">
        <f t="shared" si="14"/>
        <v>R074</v>
      </c>
      <c r="E103" s="64" t="str">
        <f t="shared" si="15"/>
        <v xml:space="preserve">[R074]Falta de personería. </v>
      </c>
      <c r="F103" s="64" t="str">
        <f t="shared" si="16"/>
        <v>Suscripción del Contrato</v>
      </c>
      <c r="G103" s="64" t="str">
        <f t="shared" si="17"/>
        <v>[SP04]Adjudicación</v>
      </c>
    </row>
    <row r="104" spans="1:7" customFormat="1" ht="29" hidden="1" x14ac:dyDescent="0.35">
      <c r="A104" t="str">
        <f t="shared" si="12"/>
        <v>C-R075-01</v>
      </c>
      <c r="B104" s="64" t="str">
        <f t="shared" si="13"/>
        <v>. Se debe validar no se creen/generen Órdenes de compra cuando aun no tengan el contrato firmado asociado a dicha compra</v>
      </c>
      <c r="C104" s="64" t="s">
        <v>512</v>
      </c>
      <c r="D104" t="str">
        <f t="shared" si="14"/>
        <v>R075</v>
      </c>
      <c r="E104" s="64" t="str">
        <f t="shared" si="15"/>
        <v xml:space="preserve">[R075]Órdenes de compra emitidas sin contrato firmado. </v>
      </c>
      <c r="F104" s="64" t="str">
        <f t="shared" si="16"/>
        <v>Suscripción del Contrato</v>
      </c>
      <c r="G104" s="64" t="str">
        <f t="shared" si="17"/>
        <v>[SP04]Adjudicación</v>
      </c>
    </row>
    <row r="105" spans="1:7" customFormat="1" ht="87" hidden="1" x14ac:dyDescent="0.35">
      <c r="A105" t="str">
        <f t="shared" si="12"/>
        <v>C-R076-01</v>
      </c>
      <c r="B105" s="64" t="str">
        <f t="shared" si="13"/>
        <v>.(Definir Control asociado a este riesgo) Órdenes de compra emitidas y no aceptadas por el proveedor. Considerar que : Cuando se emitan órdenes de compra, estas deben ser seguidas para determinar si son aceptadas por el proveedor, en caso contrario, transcurrido el plazo legal, la compra debe retrotraerse y anularse la orden, de manera de poder emitir órdenes a favor de otro proveedor</v>
      </c>
      <c r="C105" s="64" t="s">
        <v>651</v>
      </c>
      <c r="D105" t="str">
        <f t="shared" si="14"/>
        <v>R076</v>
      </c>
      <c r="E105" s="64" t="str">
        <f t="shared" si="15"/>
        <v xml:space="preserve">[R076]Órdenes de compra emitidas y no aceptadas por el proveedor. </v>
      </c>
      <c r="F105" s="64" t="str">
        <f t="shared" si="16"/>
        <v>Suscripción del Contrato</v>
      </c>
      <c r="G105" s="64" t="str">
        <f t="shared" si="17"/>
        <v>[SP04]Adjudicación</v>
      </c>
    </row>
    <row r="106" spans="1:7" customFormat="1" ht="29" hidden="1" x14ac:dyDescent="0.35">
      <c r="A106" t="str">
        <f t="shared" si="12"/>
        <v>C-R077-01</v>
      </c>
      <c r="B106" s="64" t="str">
        <f t="shared" si="13"/>
        <v>. Validar que exista la publicación de los contratos en las plataformas que ChileCompra disponga para este efecto</v>
      </c>
      <c r="C106" s="64" t="s">
        <v>513</v>
      </c>
      <c r="D106" t="str">
        <f t="shared" si="14"/>
        <v>R077</v>
      </c>
      <c r="E106" s="64" t="str">
        <f t="shared" si="15"/>
        <v xml:space="preserve">[R077]Falta de publicación de los contratos en las plataformas que ChileCompra disponga para este efecto. </v>
      </c>
      <c r="F106" s="64" t="str">
        <f t="shared" si="16"/>
        <v>Suscripción del Contrato</v>
      </c>
      <c r="G106" s="64" t="str">
        <f t="shared" si="17"/>
        <v>[SP04]Adjudicación</v>
      </c>
    </row>
    <row r="107" spans="1:7" customFormat="1" ht="58" hidden="1" x14ac:dyDescent="0.35">
      <c r="A107" t="str">
        <f t="shared" si="12"/>
        <v>C-R078-01</v>
      </c>
      <c r="B107" s="64" t="str">
        <f t="shared" si="13"/>
        <v xml:space="preserve"> Se deben verificar que la tramitación no  tenga demoras en la suscripción de los contratos, y que tenga los tiempos adecuados en su desarrollo (alertas), ello con el proposito de evitar que la lentitud en la tramitación infringa el principio de celeridad</v>
      </c>
      <c r="C107" s="64" t="s">
        <v>515</v>
      </c>
      <c r="D107" t="str">
        <f t="shared" si="14"/>
        <v>R078</v>
      </c>
      <c r="E107" s="64" t="str">
        <f t="shared" si="15"/>
        <v>[R078]Demoras en la suscripción de los contratos.</v>
      </c>
      <c r="F107" s="64" t="str">
        <f t="shared" si="16"/>
        <v>Suscripción del Contrato</v>
      </c>
      <c r="G107" s="64" t="str">
        <f t="shared" si="17"/>
        <v>[SP04]Adjudicación</v>
      </c>
    </row>
    <row r="108" spans="1:7" customFormat="1" ht="87" hidden="1" x14ac:dyDescent="0.35">
      <c r="A108" t="str">
        <f t="shared" si="12"/>
        <v>C-R079-01</v>
      </c>
      <c r="B108" s="64" t="str">
        <f t="shared" si="13"/>
        <v>. Se debe validar que al cursar un pago asociado a una compra se realice sin cumplimiento del contrato, entrega del bien o servicio Se debe considerar los siguientes puntos: Cada organización gubernamental debe definir en las bases y en el contrato la forma, plazo, modalidades y montos de los pagos a realizar en virtud de la compra de bienes o servicios, tal definición debe considerar</v>
      </c>
      <c r="C108" s="64" t="s">
        <v>652</v>
      </c>
      <c r="D108" t="str">
        <f t="shared" si="14"/>
        <v>R079</v>
      </c>
      <c r="E108" s="64" t="str">
        <f t="shared" si="15"/>
        <v xml:space="preserve">[R079]Pagos indebidos sin cumplimiento del contrato, entrega del bien o servicio. </v>
      </c>
      <c r="F108" s="64" t="str">
        <f t="shared" si="16"/>
        <v>Pagos y Anticipos</v>
      </c>
      <c r="G108" s="64" t="str">
        <f t="shared" si="17"/>
        <v>[SP05] Ejecución y Seguimiento</v>
      </c>
    </row>
    <row r="109" spans="1:7" customFormat="1" ht="116" hidden="1" x14ac:dyDescent="0.35">
      <c r="A109" t="str">
        <f t="shared" si="12"/>
        <v>C-R080-01</v>
      </c>
      <c r="B109" s="64" t="str">
        <f t="shared" si="13"/>
        <v xml:space="preserve">. Validar que no existan deficiencias administrativas en la entrega del anticipo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09" s="64" t="s">
        <v>653</v>
      </c>
      <c r="D109" t="str">
        <f t="shared" si="14"/>
        <v>R080</v>
      </c>
      <c r="E109" s="64" t="str">
        <f t="shared" si="15"/>
        <v xml:space="preserve">[R080]Deficiencias administrativas en la entrega del anticipo. </v>
      </c>
      <c r="F109" s="64" t="str">
        <f t="shared" si="16"/>
        <v>Pagos y Anticipos</v>
      </c>
      <c r="G109" s="64" t="str">
        <f t="shared" si="17"/>
        <v>[SP05] Ejecución y Seguimiento</v>
      </c>
    </row>
    <row r="110" spans="1:7" customFormat="1" ht="116" hidden="1" x14ac:dyDescent="0.35">
      <c r="A110" t="str">
        <f t="shared" si="12"/>
        <v>C-R081-01</v>
      </c>
      <c r="B110" s="64" t="str">
        <f t="shared" si="13"/>
        <v xml:space="preserve">. Se debe validar que la entrega de anticipos NO sea  mayor a lo autorizado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 </v>
      </c>
      <c r="C110" s="64" t="s">
        <v>654</v>
      </c>
      <c r="D110" t="str">
        <f t="shared" si="14"/>
        <v>R081</v>
      </c>
      <c r="E110" s="64" t="str">
        <f t="shared" si="15"/>
        <v xml:space="preserve">[R081]Entrega de anticipos mayores a lo autorizado. </v>
      </c>
      <c r="F110" s="64" t="str">
        <f t="shared" si="16"/>
        <v>Pagos y Anticipos</v>
      </c>
      <c r="G110" s="64" t="str">
        <f t="shared" si="17"/>
        <v>[SP05] Ejecución y Seguimiento</v>
      </c>
    </row>
    <row r="111" spans="1:7" customFormat="1" ht="116" hidden="1" x14ac:dyDescent="0.35">
      <c r="A111" t="str">
        <f t="shared" si="12"/>
        <v>C-R082-01</v>
      </c>
      <c r="B111" s="64" t="str">
        <f t="shared" si="13"/>
        <v>. Entrega de anticipos con garantías que no cubren el total del monto anticipado Considerar lo siguiente: (a) Garantía que debe solicitarse por los anticipos (b) Revisar si los anticipos estan contemplados en las bases (c) Los anticipos deben ser garantizados y la cobertura de la caución debe corresponder al 100% del anticipo.  (d)La entrega de los anticipos debe ser controlado de manera que se entreguen en los plazos y los montos autorizados por las bases.  NOTA: Para garantizar el anticipo se pueden utilizar los mismos instrumentos que para las demás garantías</v>
      </c>
      <c r="C111" s="64" t="s">
        <v>655</v>
      </c>
      <c r="D111" t="str">
        <f t="shared" si="14"/>
        <v>R082</v>
      </c>
      <c r="E111" s="64" t="str">
        <f t="shared" si="15"/>
        <v xml:space="preserve">[R082]Entrega de anticipos con garantías que no cubren el total del monto anticipado. </v>
      </c>
      <c r="F111" s="64" t="str">
        <f t="shared" si="16"/>
        <v>Pagos y Anticipos</v>
      </c>
      <c r="G111" s="64" t="str">
        <f t="shared" si="17"/>
        <v>[SP05] Ejecución y Seguimiento</v>
      </c>
    </row>
    <row r="112" spans="1:7" customFormat="1" ht="87" hidden="1" x14ac:dyDescent="0.35">
      <c r="A112" t="str">
        <f t="shared" si="12"/>
        <v>C-R083-01</v>
      </c>
      <c r="B112" s="64" t="str">
        <f t="shared" si="13"/>
        <v xml:space="preserve"> Falta de recepción conforme e hitos de pago. Se debe considerar lo siguiente : (a) Requisitos que deben cumplirse para aprobar los pagos.  (b)Documentos, bienes u otros elementos que respalden el pago.  (c)Responsable de revisar y comparar el pago con la recepción de los bienes o servicios.  (d)Garantía que debe solicitarse por los anticipos y los pagos que se realizarán en el contrato..</v>
      </c>
      <c r="C112" s="64" t="s">
        <v>656</v>
      </c>
      <c r="D112" t="str">
        <f t="shared" si="14"/>
        <v>R083</v>
      </c>
      <c r="E112" s="64" t="str">
        <f t="shared" si="15"/>
        <v>[R083]Falta de recepción conforme e hitos de pago.</v>
      </c>
      <c r="F112" s="64" t="str">
        <f t="shared" si="16"/>
        <v>Pagos y Anticipos</v>
      </c>
      <c r="G112" s="64" t="str">
        <f t="shared" si="17"/>
        <v>[SP05] Ejecución y Seguimiento</v>
      </c>
    </row>
    <row r="113" spans="1:7" customFormat="1" ht="29" hidden="1" x14ac:dyDescent="0.35">
      <c r="A113" t="str">
        <f t="shared" si="12"/>
        <v>C-R084-01</v>
      </c>
      <c r="B113" s="64" t="str">
        <f t="shared" si="13"/>
        <v>. Se debe validar que exista una constancia/acta de la recepción de bienes  como tambien de su conformidad</v>
      </c>
      <c r="C113" s="64" t="s">
        <v>521</v>
      </c>
      <c r="D113" t="str">
        <f t="shared" si="14"/>
        <v>R084</v>
      </c>
      <c r="E113" s="64" t="str">
        <f t="shared" si="15"/>
        <v xml:space="preserve">[R084]Falta de constancia de la recepción de bienes ni de su conformidad. </v>
      </c>
      <c r="F113" s="64" t="str">
        <f t="shared" si="16"/>
        <v>Recepción Bienes o Servicios</v>
      </c>
      <c r="G113" s="64" t="str">
        <f t="shared" si="17"/>
        <v>[SP05] Ejecución y Seguimiento</v>
      </c>
    </row>
    <row r="114" spans="1:7" customFormat="1" ht="130.5" hidden="1" x14ac:dyDescent="0.35">
      <c r="A114" t="str">
        <f t="shared" si="12"/>
        <v>C-R085-01</v>
      </c>
      <c r="B114" s="64" t="str">
        <f t="shared" si="13"/>
        <v>. Validar que se designe un responsable para la recepción de bienes o servicios Considerar lo siguiente : (a)Cada organización gubernamental deberá dictar procedimientos escritos para la recepción de los productos adquiridos en el que se defina como actuar ante un producto no conforme.  (b)La organización debería tener actas o documentación (memorándums y otros) de recepción de productos o servicios y en los que se exprese la recepción y conformidad de la unidad requirente con el producto. (c)Debe designarse uno o más funcionarios que sean responsables de la recepción conforme de los bienes y servicios adquiridos</v>
      </c>
      <c r="C114" s="64" t="s">
        <v>657</v>
      </c>
      <c r="D114" t="str">
        <f t="shared" si="14"/>
        <v>R085</v>
      </c>
      <c r="E114" s="64" t="str">
        <f t="shared" si="15"/>
        <v>[R085]Falta de responsable designado para la recepción de bienes o servicios.</v>
      </c>
      <c r="F114" s="64" t="str">
        <f t="shared" si="16"/>
        <v>Recepción Bienes o Servicios</v>
      </c>
      <c r="G114" s="64" t="str">
        <f t="shared" si="17"/>
        <v>[SP05] Ejecución y Seguimiento</v>
      </c>
    </row>
    <row r="115" spans="1:7" customFormat="1" ht="116" hidden="1" x14ac:dyDescent="0.35">
      <c r="A115" t="str">
        <f t="shared" si="12"/>
        <v>C-R086-01</v>
      </c>
      <c r="B115" s="64" t="str">
        <f t="shared" si="13"/>
        <v>.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15" s="64" t="s">
        <v>658</v>
      </c>
      <c r="D115" t="str">
        <f t="shared" si="14"/>
        <v>R086</v>
      </c>
      <c r="E115" s="64" t="str">
        <f t="shared" si="15"/>
        <v>[R086]Falta de evaluación de los bienes o servicios adquiridos o falta de constancia de la misma.</v>
      </c>
      <c r="F115" s="64" t="str">
        <f t="shared" si="16"/>
        <v xml:space="preserve">Evaluaciones de Bienes o Servicios </v>
      </c>
      <c r="G115" s="64" t="str">
        <f t="shared" si="17"/>
        <v>[SP05] Ejecución y Seguimiento</v>
      </c>
    </row>
    <row r="116" spans="1:7" customFormat="1" ht="188.5" hidden="1" x14ac:dyDescent="0.35">
      <c r="A116" t="str">
        <f t="shared" si="12"/>
        <v>C-R087-01</v>
      </c>
      <c r="B116" s="64" t="str">
        <f t="shared" si="13"/>
        <v xml:space="preserve">. Falta segregación de funciones en el proceso de compras Considerar lo siguiente: Las organizaciones gubernamentales deben dictar los procedimientos de control y seguimiento relacionados con compras y adquisiciones, que les permitan mantener los riesgos del procesos dentro de los niveles aceptables, en especial:    (a) División de funciones en las distintas etapas del proceso de compras de manera de que los que estiman el gasto, elaboran los requerimientos de compras, y cotizan no sean los mismos que compran, reciban y/o evalúan o pagan.  (b)Definir medidas de control preventivo en las distintas etapas de compra e instancias de revisión y supervisión por personal distinto.  (c)Atender las observaciones emanadas de los informes de auditoría interna y de Contraloría General definiendo acciones, responsables y plazos para subsanar las deficiencias observadas por esas instancias de control. </v>
      </c>
      <c r="C116" s="64" t="s">
        <v>659</v>
      </c>
      <c r="D116" t="str">
        <f t="shared" si="14"/>
        <v>R087</v>
      </c>
      <c r="E116" s="64" t="str">
        <f t="shared" si="15"/>
        <v xml:space="preserve">[R087]Falta segregación de funciones en el proceso de compras </v>
      </c>
      <c r="F116" s="64" t="str">
        <f t="shared" si="16"/>
        <v>Control y Seguimiento</v>
      </c>
      <c r="G116" s="64" t="str">
        <f t="shared" si="17"/>
        <v>[SP05] Ejecución y Seguimiento</v>
      </c>
    </row>
    <row r="117" spans="1:7" customFormat="1" ht="43.5" hidden="1" x14ac:dyDescent="0.35">
      <c r="A117" t="str">
        <f t="shared" si="12"/>
        <v>C-R088-01</v>
      </c>
      <c r="B117" s="64" t="str">
        <f t="shared" si="13"/>
        <v xml:space="preserve"> Se debe validar la existencia y aplicación de procedimientos que realicen : (a) Seguimiento oportuno  (b) Definición de la responsabilidad del control y seguimiento</v>
      </c>
      <c r="C117" s="64" t="s">
        <v>660</v>
      </c>
      <c r="D117" t="str">
        <f t="shared" si="14"/>
        <v>R088</v>
      </c>
      <c r="E117" s="64" t="str">
        <f t="shared" si="15"/>
        <v xml:space="preserve">[R088]Falta de seguimiento oportuno o deficiente definición del control y seguimiento. </v>
      </c>
      <c r="F117" s="64" t="str">
        <f t="shared" si="16"/>
        <v>Control y Seguimiento</v>
      </c>
      <c r="G117" s="64" t="str">
        <f t="shared" si="17"/>
        <v>[SP05] Ejecución y Seguimiento</v>
      </c>
    </row>
    <row r="118" spans="1:7" ht="43.5" x14ac:dyDescent="0.35">
      <c r="A118" s="12" t="str">
        <f t="shared" si="12"/>
        <v>C-R089-01</v>
      </c>
      <c r="B118" s="12" t="str">
        <f t="shared" si="13"/>
        <v xml:space="preserve"> Verificar que el Plan de Compra se monitorea. (Reporte de ejecución del Plan de Compra, N° Modificaciones por requerimientos emergentes de las  vicerrectorias, facultades, carreras y proyectos</v>
      </c>
      <c r="C118" s="64" t="s">
        <v>661</v>
      </c>
      <c r="D118" t="str">
        <f t="shared" si="14"/>
        <v>R089</v>
      </c>
      <c r="E118" s="64" t="str">
        <f t="shared" si="15"/>
        <v xml:space="preserve">[R089]Falta de plan de compra desagregado por vicerrectorias, facultades, carreras y proyectos.  </v>
      </c>
      <c r="F118" s="12" t="str">
        <f t="shared" si="16"/>
        <v xml:space="preserve">Determinación del Procedimiento de contratación </v>
      </c>
      <c r="G118" s="12" t="str">
        <f t="shared" si="17"/>
        <v>[SP02]Preparación de la Compra</v>
      </c>
    </row>
    <row r="119" spans="1:7" ht="87" x14ac:dyDescent="0.35">
      <c r="A119" s="12" t="str">
        <f t="shared" si="12"/>
        <v>C-R089-02</v>
      </c>
      <c r="B119" s="12" t="str">
        <f t="shared" si="13"/>
        <v xml:space="preserve">Validar que se defina defina y ejecute  un procedimiento para monitorear y supervisar el plan de compras que contemple a lo menos:  • Responsable de efectuar el monitoreo.  • Periodicidad del monitoreo.  Ultima fecha del seguimiento • Comparación entre lo programado en el plan y la ejecución real de las compras en forma mensual o con otra periodicidad que se determine. </v>
      </c>
      <c r="C119" s="64" t="s">
        <v>662</v>
      </c>
      <c r="D119" t="str">
        <f t="shared" si="14"/>
        <v>R089</v>
      </c>
      <c r="E119" s="64" t="str">
        <f t="shared" si="15"/>
        <v xml:space="preserve">[R089]Falta de plan de compra desagregado por vicerrectorias, facultades, carreras y proyectos.  </v>
      </c>
      <c r="F119" s="12" t="str">
        <f t="shared" si="16"/>
        <v xml:space="preserve">Determinación del Procedimiento de contratación </v>
      </c>
      <c r="G119" s="12" t="str">
        <f t="shared" si="17"/>
        <v>[SP02]Preparación de la Compra</v>
      </c>
    </row>
    <row r="120" spans="1:7" ht="43.5" x14ac:dyDescent="0.35">
      <c r="A120" s="12" t="str">
        <f t="shared" si="12"/>
        <v>C-R089-03</v>
      </c>
      <c r="B120" s="12" t="str">
        <f t="shared" si="13"/>
        <v>Informe donde se consignen y justifiquen las desviaciones dadas en la ejecución del plan de compras, debiendo explicarse los motivos de las compras no programadas o la no realización de las compras planificadas.</v>
      </c>
      <c r="C120" s="64" t="s">
        <v>663</v>
      </c>
      <c r="D120" t="str">
        <f t="shared" si="14"/>
        <v>R089</v>
      </c>
      <c r="E120" s="64" t="str">
        <f t="shared" si="15"/>
        <v xml:space="preserve">[R089]Falta de plan de compra desagregado por vicerrectorias, facultades, carreras y proyectos.  </v>
      </c>
      <c r="F120" s="12" t="str">
        <f t="shared" si="16"/>
        <v xml:space="preserve">Determinación del Procedimiento de contratación </v>
      </c>
      <c r="G120" s="12" t="str">
        <f t="shared" si="17"/>
        <v>[SP02]Preparación de la Compra</v>
      </c>
    </row>
    <row r="121" spans="1:7" ht="43.5" x14ac:dyDescent="0.35">
      <c r="A121" s="12" t="str">
        <f t="shared" si="12"/>
        <v>C-R089-04</v>
      </c>
      <c r="B121" s="12" t="str">
        <f t="shared" si="13"/>
        <v>Validar la exigencia de actualizar el plan de compras informando periodicamente al Jefe de Servicio el avance del plan y la ejecución del presupuesto de compras.[Liker]</v>
      </c>
      <c r="C121" s="64" t="s">
        <v>664</v>
      </c>
      <c r="D121" t="str">
        <f t="shared" si="14"/>
        <v>R089</v>
      </c>
      <c r="E121" s="64" t="str">
        <f t="shared" si="15"/>
        <v xml:space="preserve">[R089]Falta de plan de compra desagregado por vicerrectorias, facultades, carreras y proyectos.  </v>
      </c>
      <c r="F121" s="12" t="str">
        <f t="shared" si="16"/>
        <v xml:space="preserve">Determinación del Procedimiento de contratación </v>
      </c>
      <c r="G121" s="12" t="str">
        <f t="shared" si="17"/>
        <v>[SP02]Preparación de la Compra</v>
      </c>
    </row>
    <row r="122" spans="1:7" customFormat="1" ht="43.5" hidden="1" x14ac:dyDescent="0.35">
      <c r="A122" t="str">
        <f t="shared" si="12"/>
        <v>C-R091-01</v>
      </c>
      <c r="B122" s="64" t="str">
        <f t="shared" si="13"/>
        <v>. Validar que en el sistemas de compras públicas esté publicada el acta de evaluación en el sistema, y dentro de esta el cuadro de evaluación de ofertas. (Etapa Selección)</v>
      </c>
      <c r="C122" s="64" t="s">
        <v>529</v>
      </c>
      <c r="D122" t="str">
        <f t="shared" si="14"/>
        <v>R091</v>
      </c>
      <c r="E122" s="64" t="str">
        <f t="shared" si="15"/>
        <v>[R091]Falta de publicación de acta de evaluación en el sistema, o dentro de esta del cuadro de evaluación de ofertas.</v>
      </c>
      <c r="F122" s="64" t="str">
        <f t="shared" si="16"/>
        <v>Evaluación</v>
      </c>
      <c r="G122" s="64" t="str">
        <f t="shared" si="17"/>
        <v>[SP03]Selección</v>
      </c>
    </row>
    <row r="123" spans="1:7" customFormat="1" ht="261" hidden="1" x14ac:dyDescent="0.35">
      <c r="A123" t="str">
        <f t="shared" si="12"/>
        <v>C-R092-01</v>
      </c>
      <c r="B123" s="64" t="str">
        <f t="shared" si="13"/>
        <v xml:space="preserve">. Revisar que se realice de manera oportuna la publicación del acta de adjudicación al portal (etapa Adjudicación).Se debe tener en consideración los siguientes puntos: (a) Publicar en forma oportuna los resultados del proceso de licitación o contratación.  (b) Publicar en el sitio, el acta de evaluación de las ofertas, y dentro de ellos el cuadro de evaluación de las ofertas, entre otros (artículo 57, letra b, numeral 5 del Reglamento).  (c) Publicar la resolución fundada que declare inadmisible o desierto el proceso.  (d) Publicar cuando no se adjudique en el plazo de las bases, las razones que lo justifiquen señalando nuevo plazo (si lo contemplan las bases). (e) Adjudicar a través de acto administrativo notificando al oferente adjudicado y a los demás oferentes. La notificación señalada debe especificar los criterios de evaluación de las bases que permitieron al adjudicado tener la “propuesta más ventajosa”, para ello debe publicarse la mayor cantidad de información sobre la evaluación como los informes técnicos, cuadros comparativos, etc., que demuestran claramente cómo se llegó a la adjudicación del oferente. Para ello debe existir una persona responsable designada para subir la información de la adjudicación y sus documentos de respaldo. </v>
      </c>
      <c r="C123" s="64" t="s">
        <v>665</v>
      </c>
      <c r="D123" t="str">
        <f t="shared" si="14"/>
        <v>R092</v>
      </c>
      <c r="E123" s="64" t="str">
        <f t="shared" si="15"/>
        <v xml:space="preserve">[R092]Falta subir acta de adjudicación al portal. </v>
      </c>
      <c r="F123" s="64" t="str">
        <f t="shared" si="16"/>
        <v xml:space="preserve">Elección Oferente </v>
      </c>
      <c r="G123" s="64" t="str">
        <f t="shared" si="17"/>
        <v>[SP04]Adjudicación</v>
      </c>
    </row>
    <row r="124" spans="1:7" customFormat="1" ht="29" hidden="1" x14ac:dyDescent="0.35">
      <c r="A124" t="str">
        <f t="shared" si="12"/>
        <v>C-R093-01</v>
      </c>
      <c r="B124" s="64" t="str">
        <f t="shared" si="13"/>
        <v>. En la etapa de adjudicación se debe revisar si existió una falta de respuesta o falta de oportunidad en la respuesta a las consultas en el proceso.</v>
      </c>
      <c r="C124" s="64" t="s">
        <v>535</v>
      </c>
      <c r="D124" t="str">
        <f t="shared" si="14"/>
        <v>R093</v>
      </c>
      <c r="E124" s="64" t="str">
        <f t="shared" si="15"/>
        <v>[R093] Falta de respuesta o falta de oportunidad en la respuesta a las consultas en el proceso</v>
      </c>
      <c r="F124" s="64" t="str">
        <f t="shared" si="16"/>
        <v xml:space="preserve">Elección Oferente </v>
      </c>
      <c r="G124" s="64" t="str">
        <f t="shared" si="17"/>
        <v>[SP04]Adjudicación</v>
      </c>
    </row>
    <row r="125" spans="1:7" customFormat="1" ht="116" hidden="1" x14ac:dyDescent="0.35">
      <c r="A125" t="str">
        <f t="shared" si="12"/>
        <v>C-R094-01</v>
      </c>
      <c r="B125" s="64" t="str">
        <f t="shared" si="13"/>
        <v xml:space="preserve">. Validar que la adjudicación se realice a traves de un acto administrativo formal como una resolución de adjudicación Considerar que : Las organizaciones gubernamentales deben considerar que el principio de celeridad del procedimiento administrativo los obliga a tomar las medidas para que las diversas etapas de los procesos, y en este caso el de adjudicación, sea realizado en un tiempo prudente que permita el avance normal del proceso de adquisiciones. Ello incluye la respuesta a aquellas empresas o entidades que no fueron adjudicadas. </v>
      </c>
      <c r="C125" s="64" t="s">
        <v>666</v>
      </c>
      <c r="D125" t="str">
        <f t="shared" si="14"/>
        <v>R094</v>
      </c>
      <c r="E125" s="64" t="str">
        <f t="shared" si="15"/>
        <v xml:space="preserve">[R094]Omisión de la resolución de adjudicación. </v>
      </c>
      <c r="F125" s="64" t="str">
        <f t="shared" si="16"/>
        <v xml:space="preserve">Formalización </v>
      </c>
      <c r="G125" s="64" t="str">
        <f t="shared" si="17"/>
        <v>[SP04]Adjudicación</v>
      </c>
    </row>
    <row r="126" spans="1:7" customFormat="1" ht="145" hidden="1" x14ac:dyDescent="0.35">
      <c r="A126" t="str">
        <f t="shared" si="12"/>
        <v>C-R095-01</v>
      </c>
      <c r="B126" s="64" t="str">
        <f t="shared" si="13"/>
        <v>. Deficiencias o falta de evaluación de la satisfacción del cliente interno de las compras y servicios Validar que existan y se apliquen instrumentos de evaluación de los bienes o servicios adquiridos. Considerar lo siguiente : Las organizaciones gubernamentales deben dictar procedimientos para evaluar si los bienes o servicios adquiridos corresponden a los requerimientos de la entidad y si fueron satisfactorios en cuanto a calidad, precio y otros factores. Estos procedimientos deben considerar:  (a)Reportes de evaluaciones al menos anuales de los bienes y servicios adquiridos. (b)Evaluaciones de los proveedores en relación a la oportunidad, calidad, servicio, etc.</v>
      </c>
      <c r="C126" s="64" t="s">
        <v>667</v>
      </c>
      <c r="D126" t="str">
        <f t="shared" si="14"/>
        <v>R095</v>
      </c>
      <c r="E126" s="64" t="str">
        <f t="shared" si="15"/>
        <v>[R095]Deficiencias o falta de evaluación de la satisfacción del cliente interno de las compras y servicios.</v>
      </c>
      <c r="F126" s="64" t="str">
        <f t="shared" si="16"/>
        <v>Control y Seguimiento</v>
      </c>
      <c r="G126" s="64" t="str">
        <f t="shared" si="17"/>
        <v>[SP05] Ejecución y Seguimiento</v>
      </c>
    </row>
  </sheetData>
  <autoFilter ref="A1:G126" xr:uid="{8FD24D9C-319A-4D36-9799-E4171A5842C0}">
    <filterColumn colId="5">
      <filters>
        <filter val="Determinación del Procedimiento de contratación"/>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A4EF-4726-45E0-841F-D60E6CF740F7}">
  <dimension ref="A3:D37"/>
  <sheetViews>
    <sheetView zoomScale="130" zoomScaleNormal="130" workbookViewId="0">
      <selection activeCell="A34" sqref="A34"/>
    </sheetView>
  </sheetViews>
  <sheetFormatPr baseColWidth="10" defaultRowHeight="14.5" x14ac:dyDescent="0.35"/>
  <cols>
    <col min="1" max="1" width="255.6328125" bestFit="1" customWidth="1"/>
    <col min="2" max="2" width="21.6328125" bestFit="1" customWidth="1"/>
    <col min="3" max="3" width="8.90625" bestFit="1" customWidth="1"/>
  </cols>
  <sheetData>
    <row r="3" spans="1:4" x14ac:dyDescent="0.35">
      <c r="A3" s="66" t="s">
        <v>445</v>
      </c>
    </row>
    <row r="4" spans="1:4" x14ac:dyDescent="0.35">
      <c r="A4" s="14" t="s">
        <v>407</v>
      </c>
      <c r="B4" t="s">
        <v>550</v>
      </c>
      <c r="C4" t="s">
        <v>551</v>
      </c>
      <c r="D4" t="s">
        <v>552</v>
      </c>
    </row>
    <row r="5" spans="1:4" x14ac:dyDescent="0.35">
      <c r="A5" s="67" t="s">
        <v>8</v>
      </c>
    </row>
    <row r="6" spans="1:4" x14ac:dyDescent="0.35">
      <c r="A6" s="67" t="s">
        <v>5</v>
      </c>
    </row>
    <row r="7" spans="1:4" x14ac:dyDescent="0.35">
      <c r="A7" s="67" t="s">
        <v>13</v>
      </c>
    </row>
    <row r="8" spans="1:4" x14ac:dyDescent="0.35">
      <c r="A8" s="14" t="s">
        <v>408</v>
      </c>
    </row>
    <row r="9" spans="1:4" x14ac:dyDescent="0.35">
      <c r="A9" s="67" t="s">
        <v>33</v>
      </c>
    </row>
    <row r="10" spans="1:4" x14ac:dyDescent="0.35">
      <c r="A10" s="73" t="s">
        <v>429</v>
      </c>
    </row>
    <row r="11" spans="1:4" x14ac:dyDescent="0.35">
      <c r="A11" s="74" t="s">
        <v>11</v>
      </c>
    </row>
    <row r="12" spans="1:4" x14ac:dyDescent="0.35">
      <c r="A12" s="74" t="s">
        <v>71</v>
      </c>
    </row>
    <row r="13" spans="1:4" x14ac:dyDescent="0.35">
      <c r="A13" s="74" t="s">
        <v>72</v>
      </c>
    </row>
    <row r="14" spans="1:4" x14ac:dyDescent="0.35">
      <c r="A14" s="67" t="s">
        <v>35</v>
      </c>
    </row>
    <row r="15" spans="1:4" x14ac:dyDescent="0.35">
      <c r="A15" s="67" t="s">
        <v>34</v>
      </c>
    </row>
    <row r="16" spans="1:4" x14ac:dyDescent="0.35">
      <c r="A16" s="67" t="s">
        <v>14</v>
      </c>
    </row>
    <row r="17" spans="1:1" x14ac:dyDescent="0.35">
      <c r="A17" s="67" t="s">
        <v>19</v>
      </c>
    </row>
    <row r="18" spans="1:1" x14ac:dyDescent="0.35">
      <c r="A18" s="14" t="s">
        <v>409</v>
      </c>
    </row>
    <row r="19" spans="1:1" x14ac:dyDescent="0.35">
      <c r="A19" s="67" t="s">
        <v>23</v>
      </c>
    </row>
    <row r="20" spans="1:1" x14ac:dyDescent="0.35">
      <c r="A20" s="67" t="s">
        <v>24</v>
      </c>
    </row>
    <row r="21" spans="1:1" x14ac:dyDescent="0.35">
      <c r="A21" s="67" t="s">
        <v>22</v>
      </c>
    </row>
    <row r="22" spans="1:1" x14ac:dyDescent="0.35">
      <c r="A22" s="67" t="s">
        <v>21</v>
      </c>
    </row>
    <row r="23" spans="1:1" x14ac:dyDescent="0.35">
      <c r="A23" s="14" t="s">
        <v>410</v>
      </c>
    </row>
    <row r="24" spans="1:1" x14ac:dyDescent="0.35">
      <c r="A24" s="67" t="s">
        <v>25</v>
      </c>
    </row>
    <row r="25" spans="1:1" x14ac:dyDescent="0.35">
      <c r="A25" s="67" t="s">
        <v>26</v>
      </c>
    </row>
    <row r="26" spans="1:1" x14ac:dyDescent="0.35">
      <c r="A26" s="67" t="s">
        <v>27</v>
      </c>
    </row>
    <row r="27" spans="1:1" x14ac:dyDescent="0.35">
      <c r="A27" s="14" t="s">
        <v>411</v>
      </c>
    </row>
    <row r="28" spans="1:1" x14ac:dyDescent="0.35">
      <c r="A28" s="67" t="s">
        <v>31</v>
      </c>
    </row>
    <row r="29" spans="1:1" x14ac:dyDescent="0.35">
      <c r="A29" s="67" t="s">
        <v>30</v>
      </c>
    </row>
    <row r="30" spans="1:1" x14ac:dyDescent="0.35">
      <c r="A30" s="67" t="s">
        <v>28</v>
      </c>
    </row>
    <row r="31" spans="1:1" x14ac:dyDescent="0.35">
      <c r="A31" s="73" t="s">
        <v>440</v>
      </c>
    </row>
    <row r="32" spans="1:1" x14ac:dyDescent="0.35">
      <c r="A32" s="74" t="s">
        <v>171</v>
      </c>
    </row>
    <row r="33" spans="1:1" x14ac:dyDescent="0.35">
      <c r="A33" s="74" t="s">
        <v>172</v>
      </c>
    </row>
    <row r="34" spans="1:1" x14ac:dyDescent="0.35">
      <c r="A34" s="74" t="s">
        <v>173</v>
      </c>
    </row>
    <row r="35" spans="1:1" x14ac:dyDescent="0.35">
      <c r="A35" s="74" t="s">
        <v>174</v>
      </c>
    </row>
    <row r="36" spans="1:1" x14ac:dyDescent="0.35">
      <c r="A36" s="74" t="s">
        <v>175</v>
      </c>
    </row>
    <row r="37" spans="1:1" x14ac:dyDescent="0.35">
      <c r="A37" s="6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4</vt:i4>
      </vt:variant>
    </vt:vector>
  </HeadingPairs>
  <TitlesOfParts>
    <vt:vector size="18" baseType="lpstr">
      <vt:lpstr>Riesgos Propuestos</vt:lpstr>
      <vt:lpstr>Adjudicación </vt:lpstr>
      <vt:lpstr>Preparación de la Compra</vt:lpstr>
      <vt:lpstr>Selección</vt:lpstr>
      <vt:lpstr>TablaRiesgos17JUL</vt:lpstr>
      <vt:lpstr>Tabla Controles17JUL</vt:lpstr>
      <vt:lpstr>Controles Propuestos</vt:lpstr>
      <vt:lpstr>CRTLS-RSGS-ETPS-PRCSS</vt:lpstr>
      <vt:lpstr>Resumen</vt:lpstr>
      <vt:lpstr>Hoja10</vt:lpstr>
      <vt:lpstr>Tabla Etapas PrcsCmpr</vt:lpstr>
      <vt:lpstr>Tabla Procesos</vt:lpstr>
      <vt:lpstr>Datos Relacionados</vt:lpstr>
      <vt:lpstr>SubProcesoEtapas</vt:lpstr>
      <vt:lpstr>subproceso</vt:lpstr>
      <vt:lpstr>tcontroles</vt:lpstr>
      <vt:lpstr>tprocesos</vt:lpstr>
      <vt:lpstr>triesgos</vt:lpstr>
    </vt:vector>
  </TitlesOfParts>
  <Company>Universidad Arturo Prat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Navea Alfaro, Dagoberto Ernesto</dc:creator>
  <cp:lastModifiedBy>Navea Alfaro, Dagoberto Ernesto</cp:lastModifiedBy>
  <dcterms:created xsi:type="dcterms:W3CDTF">2024-05-27T20:51:10Z</dcterms:created>
  <dcterms:modified xsi:type="dcterms:W3CDTF">2024-07-25T14:24:37Z</dcterms:modified>
</cp:coreProperties>
</file>