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eida.combariza\Documents\00_Equipo\Acamica\Acamica\"/>
    </mc:Choice>
  </mc:AlternateContent>
  <xr:revisionPtr revIDLastSave="0" documentId="13_ncr:1_{16415DFF-ED65-43FF-9C54-7004A5491463}" xr6:coauthVersionLast="44" xr6:coauthVersionMax="44" xr10:uidLastSave="{00000000-0000-0000-0000-000000000000}"/>
  <bookViews>
    <workbookView xWindow="-110" yWindow="-110" windowWidth="19420" windowHeight="10420" xr2:uid="{7142B5E5-05A7-48CE-8DBD-EE5B16B333E9}"/>
  </bookViews>
  <sheets>
    <sheet name="matriz" sheetId="1" r:id="rId1"/>
    <sheet name="Hoja1" sheetId="2" r:id="rId2"/>
  </sheets>
  <definedNames>
    <definedName name="_xlnm._FilterDatabase" localSheetId="0" hidden="1">matriz!$C$1:$D$101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8" i="1"/>
  <c r="D9" i="1"/>
  <c r="D10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5" i="1"/>
  <c r="D66" i="1"/>
  <c r="D67" i="1"/>
  <c r="D68" i="1"/>
  <c r="D69" i="1"/>
  <c r="D70" i="1"/>
  <c r="D71" i="1"/>
  <c r="D72" i="1"/>
  <c r="D73" i="1"/>
  <c r="D74" i="1"/>
  <c r="D75" i="1"/>
  <c r="D77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I8" i="1" l="1"/>
  <c r="I7" i="1"/>
  <c r="J7" i="1"/>
  <c r="J8" i="1"/>
  <c r="H16" i="1" l="1"/>
  <c r="H15" i="1"/>
  <c r="H14" i="1"/>
  <c r="H13" i="1"/>
  <c r="K8" i="1"/>
  <c r="K7" i="1"/>
  <c r="I9" i="1"/>
  <c r="H17" i="1" s="1"/>
  <c r="J9" i="1"/>
  <c r="H18" i="1" s="1"/>
  <c r="K9" i="1" l="1"/>
</calcChain>
</file>

<file path=xl/sharedStrings.xml><?xml version="1.0" encoding="utf-8"?>
<sst xmlns="http://schemas.openxmlformats.org/spreadsheetml/2006/main" count="14" uniqueCount="13">
  <si>
    <t>Probabilidad</t>
  </si>
  <si>
    <t>Cut off</t>
  </si>
  <si>
    <t>Clasificación real</t>
  </si>
  <si>
    <t>Clasificación estimada</t>
  </si>
  <si>
    <t>observado</t>
  </si>
  <si>
    <t>pronostico</t>
  </si>
  <si>
    <t>Total</t>
  </si>
  <si>
    <t>exactitud</t>
  </si>
  <si>
    <t>Tasa de error</t>
  </si>
  <si>
    <t>Sensibilidad</t>
  </si>
  <si>
    <t>Especificidad</t>
  </si>
  <si>
    <t>TPR</t>
  </si>
  <si>
    <t>TNR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</si>
</sst>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0" xfId="0" applyBorder="1"/>
    <xf numFmtId="2" fontId="0" fillId="0" borderId="1" xfId="0" applyNumberFormat="1" applyFill="1" applyBorder="1"/>
    <xf numFmtId="2" fontId="0" fillId="0" borderId="1" xfId="1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textRotation="45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90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0</xdr:rowOff>
    </xdr:from>
    <xdr:to>
      <xdr:col>25</xdr:col>
      <xdr:colOff>73914</xdr:colOff>
      <xdr:row>55</xdr:row>
      <xdr:rowOff>157464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D6EE0D-C775-4896-997E-C3C3E6979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82D0-FAEB-4C9E-B921-F612CDBA8BF8}">
  <dimension ref="B1:K101"/>
  <sheetViews>
    <sheetView showGridLines="0" tabSelected="1" zoomScale="130" zoomScaleNormal="130" workbookViewId="0">
      <selection activeCell="E14" sqref="E14"/>
    </sheetView>
  </sheetViews>
  <sheetFormatPr baseColWidth="10" defaultRowHeight="14.5" x14ac:dyDescent="0.35"/>
  <cols>
    <col min="1" max="1" width="6.08984375" customWidth="1"/>
    <col min="2" max="2" width="11.36328125" bestFit="1" customWidth="1"/>
    <col min="3" max="3" width="14.6328125" bestFit="1" customWidth="1"/>
    <col min="4" max="4" width="19.1796875" bestFit="1" customWidth="1"/>
    <col min="6" max="6" width="0" hidden="1" customWidth="1"/>
    <col min="7" max="7" width="12.1796875" bestFit="1" customWidth="1"/>
    <col min="8" max="8" width="5.08984375" bestFit="1" customWidth="1"/>
    <col min="11" max="11" width="5.36328125" bestFit="1" customWidth="1"/>
  </cols>
  <sheetData>
    <row r="1" spans="2:11" x14ac:dyDescent="0.35">
      <c r="B1" s="4" t="s">
        <v>0</v>
      </c>
      <c r="C1" s="1" t="s">
        <v>2</v>
      </c>
      <c r="D1" s="4" t="s">
        <v>3</v>
      </c>
    </row>
    <row r="2" spans="2:11" x14ac:dyDescent="0.35">
      <c r="B2" s="2">
        <v>0.52</v>
      </c>
      <c r="C2" s="3">
        <v>1</v>
      </c>
      <c r="D2" s="3">
        <f>IF(B2&gt;$H$2,1,0)</f>
        <v>0</v>
      </c>
      <c r="G2" s="3" t="s">
        <v>1</v>
      </c>
      <c r="H2" s="3">
        <v>0.8</v>
      </c>
    </row>
    <row r="3" spans="2:11" x14ac:dyDescent="0.35">
      <c r="B3" s="2">
        <v>0.66200000000000003</v>
      </c>
      <c r="C3" s="3">
        <v>1</v>
      </c>
      <c r="D3" s="3">
        <f>IF(B3&gt;$H$2,1,0)</f>
        <v>0</v>
      </c>
      <c r="G3" s="6"/>
      <c r="H3" s="6"/>
    </row>
    <row r="4" spans="2:11" x14ac:dyDescent="0.35">
      <c r="B4" s="2">
        <v>0.55900000000000005</v>
      </c>
      <c r="C4" s="3">
        <v>1</v>
      </c>
      <c r="D4" s="3">
        <f>IF(B4&gt;$H$2,1,0)</f>
        <v>0</v>
      </c>
      <c r="G4" s="6"/>
      <c r="H4" s="6"/>
    </row>
    <row r="5" spans="2:11" x14ac:dyDescent="0.35">
      <c r="B5" s="2">
        <v>6.4000000000000001E-2</v>
      </c>
      <c r="C5" s="3">
        <v>0</v>
      </c>
      <c r="D5" s="3">
        <f>IF(B5&gt;$H$2,1,0)</f>
        <v>0</v>
      </c>
      <c r="I5" s="13" t="s">
        <v>5</v>
      </c>
      <c r="J5" s="14"/>
    </row>
    <row r="6" spans="2:11" x14ac:dyDescent="0.35">
      <c r="B6" s="2">
        <v>0.70199999999999996</v>
      </c>
      <c r="C6" s="3">
        <v>1</v>
      </c>
      <c r="D6" s="3">
        <f>IF(B6&gt;$H$2,1,0)</f>
        <v>0</v>
      </c>
      <c r="G6" s="5"/>
      <c r="H6" s="5"/>
      <c r="I6" s="10">
        <v>1</v>
      </c>
      <c r="J6" s="10">
        <v>0</v>
      </c>
      <c r="K6" s="12" t="s">
        <v>6</v>
      </c>
    </row>
    <row r="7" spans="2:11" x14ac:dyDescent="0.35">
      <c r="B7" s="2">
        <v>6.0000000000000001E-3</v>
      </c>
      <c r="C7" s="3">
        <v>1</v>
      </c>
      <c r="D7" s="3">
        <v>1</v>
      </c>
      <c r="G7" s="15" t="s">
        <v>4</v>
      </c>
      <c r="H7" s="10">
        <v>1</v>
      </c>
      <c r="I7" s="11">
        <f>COUNTIFS($C:$C,$H7,$D:$D,I$6)</f>
        <v>17</v>
      </c>
      <c r="J7" s="11">
        <f>COUNTIFS($C:$C,$H7,$D:$D,J$6)</f>
        <v>50</v>
      </c>
      <c r="K7" s="3">
        <f>SUM(I7:J7)</f>
        <v>67</v>
      </c>
    </row>
    <row r="8" spans="2:11" x14ac:dyDescent="0.35">
      <c r="B8" s="2">
        <v>0.79900000000000004</v>
      </c>
      <c r="C8" s="3">
        <v>1</v>
      </c>
      <c r="D8" s="3">
        <f>IF(B8&gt;$H$2,1,0)</f>
        <v>0</v>
      </c>
      <c r="G8" s="15"/>
      <c r="H8" s="10">
        <v>0</v>
      </c>
      <c r="I8" s="11">
        <f>COUNTIFS($C:$C,$H8,$D:$D,I$6)</f>
        <v>0</v>
      </c>
      <c r="J8" s="11">
        <f>COUNTIFS($C:$C,$H8,$D:$D,J$6)</f>
        <v>33</v>
      </c>
      <c r="K8" s="3">
        <f>SUM(I8:J8)</f>
        <v>33</v>
      </c>
    </row>
    <row r="9" spans="2:11" x14ac:dyDescent="0.35">
      <c r="B9" s="2">
        <v>0.214</v>
      </c>
      <c r="C9" s="3">
        <v>0</v>
      </c>
      <c r="D9" s="3">
        <f>IF(B9&gt;$H$2,1,0)</f>
        <v>0</v>
      </c>
      <c r="G9" s="13" t="s">
        <v>6</v>
      </c>
      <c r="H9" s="14"/>
      <c r="I9" s="11">
        <f>SUM(I7:I8)</f>
        <v>17</v>
      </c>
      <c r="J9" s="11">
        <f>SUM(J7:J8)</f>
        <v>83</v>
      </c>
      <c r="K9" s="3">
        <f>SUM(K7:K8)</f>
        <v>100</v>
      </c>
    </row>
    <row r="10" spans="2:11" x14ac:dyDescent="0.35">
      <c r="B10" s="2">
        <v>0.96599999999999997</v>
      </c>
      <c r="C10" s="3">
        <v>1</v>
      </c>
      <c r="D10" s="3">
        <f>IF(B10&gt;$H$2,1,0)</f>
        <v>1</v>
      </c>
    </row>
    <row r="11" spans="2:11" x14ac:dyDescent="0.35">
      <c r="B11" s="2">
        <v>0.45900000000000002</v>
      </c>
      <c r="C11" s="3">
        <v>1</v>
      </c>
      <c r="D11" s="3">
        <v>1</v>
      </c>
    </row>
    <row r="12" spans="2:11" x14ac:dyDescent="0.35">
      <c r="B12" s="2">
        <v>0.14899999999999999</v>
      </c>
      <c r="C12" s="3">
        <v>1</v>
      </c>
      <c r="D12" s="3">
        <f>IF(B12&gt;$H$2,1,0)</f>
        <v>0</v>
      </c>
    </row>
    <row r="13" spans="2:11" x14ac:dyDescent="0.35">
      <c r="B13" s="2">
        <v>0.376</v>
      </c>
      <c r="C13" s="3">
        <v>1</v>
      </c>
      <c r="D13" s="3">
        <v>1</v>
      </c>
      <c r="G13" s="9" t="s">
        <v>7</v>
      </c>
      <c r="H13" s="5">
        <f>SUM(I7,J8)/SUM(I7:J8)</f>
        <v>0.5</v>
      </c>
    </row>
    <row r="14" spans="2:11" x14ac:dyDescent="0.35">
      <c r="B14" s="2">
        <v>0.217</v>
      </c>
      <c r="C14" s="3">
        <v>0</v>
      </c>
      <c r="D14" s="3">
        <f t="shared" ref="D14:D34" si="0">IF(B14&gt;$H$2,1,0)</f>
        <v>0</v>
      </c>
      <c r="G14" s="9" t="s">
        <v>8</v>
      </c>
      <c r="H14" s="5">
        <f>SUM(J7,I8)/SUM(I7:J8)</f>
        <v>0.5</v>
      </c>
    </row>
    <row r="15" spans="2:11" x14ac:dyDescent="0.35">
      <c r="B15" s="2">
        <v>0.121</v>
      </c>
      <c r="C15" s="3">
        <v>1</v>
      </c>
      <c r="D15" s="3">
        <f t="shared" si="0"/>
        <v>0</v>
      </c>
      <c r="G15" s="9" t="s">
        <v>9</v>
      </c>
      <c r="H15" s="7">
        <f>I7/SUM(I7:J7)</f>
        <v>0.2537313432835821</v>
      </c>
    </row>
    <row r="16" spans="2:11" x14ac:dyDescent="0.35">
      <c r="B16" s="2">
        <v>0.08</v>
      </c>
      <c r="C16" s="3">
        <v>0</v>
      </c>
      <c r="D16" s="3">
        <f t="shared" si="0"/>
        <v>0</v>
      </c>
      <c r="G16" s="9" t="s">
        <v>10</v>
      </c>
      <c r="H16" s="7">
        <f>J8/SUM(I8:J8)</f>
        <v>1</v>
      </c>
    </row>
    <row r="17" spans="2:8" x14ac:dyDescent="0.35">
      <c r="B17" s="2">
        <v>0.23100000000000001</v>
      </c>
      <c r="C17" s="3">
        <v>0</v>
      </c>
      <c r="D17" s="3">
        <f t="shared" si="0"/>
        <v>0</v>
      </c>
      <c r="G17" s="9" t="s">
        <v>11</v>
      </c>
      <c r="H17" s="8">
        <f>I7/I9</f>
        <v>1</v>
      </c>
    </row>
    <row r="18" spans="2:8" x14ac:dyDescent="0.35">
      <c r="B18" s="2">
        <v>0.66400000000000003</v>
      </c>
      <c r="C18" s="3">
        <v>1</v>
      </c>
      <c r="D18" s="3">
        <f t="shared" si="0"/>
        <v>0</v>
      </c>
      <c r="G18" s="9" t="s">
        <v>12</v>
      </c>
      <c r="H18" s="8">
        <f>J8/J9</f>
        <v>0.39759036144578314</v>
      </c>
    </row>
    <row r="19" spans="2:8" x14ac:dyDescent="0.35">
      <c r="B19" s="2">
        <v>0.879</v>
      </c>
      <c r="C19" s="3">
        <v>1</v>
      </c>
      <c r="D19" s="3">
        <f t="shared" si="0"/>
        <v>1</v>
      </c>
    </row>
    <row r="20" spans="2:8" x14ac:dyDescent="0.35">
      <c r="B20" s="2">
        <v>0.622</v>
      </c>
      <c r="C20" s="3">
        <v>1</v>
      </c>
      <c r="D20" s="3">
        <f t="shared" si="0"/>
        <v>0</v>
      </c>
    </row>
    <row r="21" spans="2:8" x14ac:dyDescent="0.35">
      <c r="B21" s="2">
        <v>0.71699999999999997</v>
      </c>
      <c r="C21" s="3">
        <v>1</v>
      </c>
      <c r="D21" s="3">
        <f t="shared" si="0"/>
        <v>0</v>
      </c>
    </row>
    <row r="22" spans="2:8" x14ac:dyDescent="0.35">
      <c r="B22" s="2">
        <v>0.46600000000000003</v>
      </c>
      <c r="C22" s="3">
        <v>0</v>
      </c>
      <c r="D22" s="3">
        <f t="shared" si="0"/>
        <v>0</v>
      </c>
    </row>
    <row r="23" spans="2:8" x14ac:dyDescent="0.35">
      <c r="B23" s="2">
        <v>0.22700000000000001</v>
      </c>
      <c r="C23" s="3">
        <v>0</v>
      </c>
      <c r="D23" s="3">
        <f t="shared" si="0"/>
        <v>0</v>
      </c>
    </row>
    <row r="24" spans="2:8" x14ac:dyDescent="0.35">
      <c r="B24" s="2">
        <v>9.7000000000000003E-2</v>
      </c>
      <c r="C24" s="3">
        <v>0</v>
      </c>
      <c r="D24" s="3">
        <f t="shared" si="0"/>
        <v>0</v>
      </c>
    </row>
    <row r="25" spans="2:8" x14ac:dyDescent="0.35">
      <c r="B25" s="2">
        <v>0.51300000000000001</v>
      </c>
      <c r="C25" s="3">
        <v>1</v>
      </c>
      <c r="D25" s="3">
        <f t="shared" si="0"/>
        <v>0</v>
      </c>
    </row>
    <row r="26" spans="2:8" x14ac:dyDescent="0.35">
      <c r="B26" s="2">
        <v>0.34799999999999998</v>
      </c>
      <c r="C26" s="3">
        <v>1</v>
      </c>
      <c r="D26" s="3">
        <f t="shared" si="0"/>
        <v>0</v>
      </c>
    </row>
    <row r="27" spans="2:8" x14ac:dyDescent="0.35">
      <c r="B27" s="2">
        <v>0.91200000000000003</v>
      </c>
      <c r="C27" s="3">
        <v>1</v>
      </c>
      <c r="D27" s="3">
        <f t="shared" si="0"/>
        <v>1</v>
      </c>
    </row>
    <row r="28" spans="2:8" x14ac:dyDescent="0.35">
      <c r="B28" s="2">
        <v>0.34899999999999998</v>
      </c>
      <c r="C28" s="3">
        <v>0</v>
      </c>
      <c r="D28" s="3">
        <f t="shared" si="0"/>
        <v>0</v>
      </c>
    </row>
    <row r="29" spans="2:8" x14ac:dyDescent="0.35">
      <c r="B29" s="2">
        <v>0.747</v>
      </c>
      <c r="C29" s="3">
        <v>1</v>
      </c>
      <c r="D29" s="3">
        <f t="shared" si="0"/>
        <v>0</v>
      </c>
    </row>
    <row r="30" spans="2:8" x14ac:dyDescent="0.35">
      <c r="B30" s="2">
        <v>0.95699999999999996</v>
      </c>
      <c r="C30" s="3">
        <v>1</v>
      </c>
      <c r="D30" s="3">
        <f t="shared" si="0"/>
        <v>1</v>
      </c>
    </row>
    <row r="31" spans="2:8" x14ac:dyDescent="0.35">
      <c r="B31" s="2">
        <v>0.59</v>
      </c>
      <c r="C31" s="3">
        <v>1</v>
      </c>
      <c r="D31" s="3">
        <f t="shared" si="0"/>
        <v>0</v>
      </c>
    </row>
    <row r="32" spans="2:8" x14ac:dyDescent="0.35">
      <c r="B32" s="2">
        <v>0.65700000000000003</v>
      </c>
      <c r="C32" s="3">
        <v>1</v>
      </c>
      <c r="D32" s="3">
        <f t="shared" si="0"/>
        <v>0</v>
      </c>
    </row>
    <row r="33" spans="2:4" x14ac:dyDescent="0.35">
      <c r="B33" s="2">
        <v>0.16</v>
      </c>
      <c r="C33" s="3">
        <v>1</v>
      </c>
      <c r="D33" s="3">
        <f t="shared" si="0"/>
        <v>0</v>
      </c>
    </row>
    <row r="34" spans="2:4" x14ac:dyDescent="0.35">
      <c r="B34" s="2">
        <v>3.3000000000000002E-2</v>
      </c>
      <c r="C34" s="3">
        <v>1</v>
      </c>
      <c r="D34" s="3">
        <f t="shared" si="0"/>
        <v>0</v>
      </c>
    </row>
    <row r="35" spans="2:4" x14ac:dyDescent="0.35">
      <c r="B35" s="2">
        <v>0.44800000000000001</v>
      </c>
      <c r="C35" s="3">
        <v>1</v>
      </c>
      <c r="D35" s="3">
        <v>1</v>
      </c>
    </row>
    <row r="36" spans="2:4" x14ac:dyDescent="0.35">
      <c r="B36" s="2">
        <v>0.66600000000000004</v>
      </c>
      <c r="C36" s="3">
        <v>1</v>
      </c>
      <c r="D36" s="3">
        <f t="shared" ref="D36:D45" si="1">IF(B36&gt;$H$2,1,0)</f>
        <v>0</v>
      </c>
    </row>
    <row r="37" spans="2:4" x14ac:dyDescent="0.35">
      <c r="B37" s="2">
        <v>0.89800000000000002</v>
      </c>
      <c r="C37" s="3">
        <v>1</v>
      </c>
      <c r="D37" s="3">
        <f t="shared" si="1"/>
        <v>1</v>
      </c>
    </row>
    <row r="38" spans="2:4" x14ac:dyDescent="0.35">
      <c r="B38" s="2">
        <v>0.247</v>
      </c>
      <c r="C38" s="3">
        <v>1</v>
      </c>
      <c r="D38" s="3">
        <f t="shared" si="1"/>
        <v>0</v>
      </c>
    </row>
    <row r="39" spans="2:4" x14ac:dyDescent="0.35">
      <c r="B39" s="2">
        <v>0.78900000000000003</v>
      </c>
      <c r="C39" s="3">
        <v>1</v>
      </c>
      <c r="D39" s="3">
        <f t="shared" si="1"/>
        <v>0</v>
      </c>
    </row>
    <row r="40" spans="2:4" x14ac:dyDescent="0.35">
      <c r="B40" s="2">
        <v>0.30099999999999999</v>
      </c>
      <c r="C40" s="3">
        <v>0</v>
      </c>
      <c r="D40" s="3">
        <f t="shared" si="1"/>
        <v>0</v>
      </c>
    </row>
    <row r="41" spans="2:4" x14ac:dyDescent="0.35">
      <c r="B41" s="2">
        <v>0.34399999999999997</v>
      </c>
      <c r="C41" s="3">
        <v>0</v>
      </c>
      <c r="D41" s="3">
        <f t="shared" si="1"/>
        <v>0</v>
      </c>
    </row>
    <row r="42" spans="2:4" x14ac:dyDescent="0.35">
      <c r="B42" s="2">
        <v>0.69</v>
      </c>
      <c r="C42" s="3">
        <v>1</v>
      </c>
      <c r="D42" s="3">
        <f t="shared" si="1"/>
        <v>0</v>
      </c>
    </row>
    <row r="43" spans="2:4" x14ac:dyDescent="0.35">
      <c r="B43" s="2">
        <v>0.186</v>
      </c>
      <c r="C43" s="3">
        <v>0</v>
      </c>
      <c r="D43" s="3">
        <f t="shared" si="1"/>
        <v>0</v>
      </c>
    </row>
    <row r="44" spans="2:4" x14ac:dyDescent="0.35">
      <c r="B44" s="2">
        <v>0.20300000000000001</v>
      </c>
      <c r="C44" s="3">
        <v>1</v>
      </c>
      <c r="D44" s="3">
        <f t="shared" si="1"/>
        <v>0</v>
      </c>
    </row>
    <row r="45" spans="2:4" x14ac:dyDescent="0.35">
      <c r="B45" s="2">
        <v>0.19800000000000001</v>
      </c>
      <c r="C45" s="3">
        <v>1</v>
      </c>
      <c r="D45" s="3">
        <f t="shared" si="1"/>
        <v>0</v>
      </c>
    </row>
    <row r="46" spans="2:4" x14ac:dyDescent="0.35">
      <c r="B46" s="2">
        <v>0.42399999999999999</v>
      </c>
      <c r="C46" s="3">
        <v>1</v>
      </c>
      <c r="D46" s="3">
        <v>1</v>
      </c>
    </row>
    <row r="47" spans="2:4" x14ac:dyDescent="0.35">
      <c r="B47" s="2">
        <v>0.14799999999999999</v>
      </c>
      <c r="C47" s="3">
        <v>0</v>
      </c>
      <c r="D47" s="3">
        <f t="shared" ref="D47:D62" si="2">IF(B47&gt;$H$2,1,0)</f>
        <v>0</v>
      </c>
    </row>
    <row r="48" spans="2:4" x14ac:dyDescent="0.35">
      <c r="B48" s="2">
        <v>0.61799999999999999</v>
      </c>
      <c r="C48" s="3">
        <v>1</v>
      </c>
      <c r="D48" s="3">
        <f t="shared" si="2"/>
        <v>0</v>
      </c>
    </row>
    <row r="49" spans="2:4" x14ac:dyDescent="0.35">
      <c r="B49" s="2">
        <v>0.16200000000000001</v>
      </c>
      <c r="C49" s="3">
        <v>1</v>
      </c>
      <c r="D49" s="3">
        <f t="shared" si="2"/>
        <v>0</v>
      </c>
    </row>
    <row r="50" spans="2:4" x14ac:dyDescent="0.35">
      <c r="B50" s="2">
        <v>0.78300000000000003</v>
      </c>
      <c r="C50" s="3">
        <v>1</v>
      </c>
      <c r="D50" s="3">
        <f t="shared" si="2"/>
        <v>0</v>
      </c>
    </row>
    <row r="51" spans="2:4" x14ac:dyDescent="0.35">
      <c r="B51" s="2">
        <v>0.313</v>
      </c>
      <c r="C51" s="3">
        <v>1</v>
      </c>
      <c r="D51" s="3">
        <f t="shared" si="2"/>
        <v>0</v>
      </c>
    </row>
    <row r="52" spans="2:4" x14ac:dyDescent="0.35">
      <c r="B52" s="2">
        <v>0.51700000000000002</v>
      </c>
      <c r="C52" s="3">
        <v>1</v>
      </c>
      <c r="D52" s="3">
        <f t="shared" si="2"/>
        <v>0</v>
      </c>
    </row>
    <row r="53" spans="2:4" x14ac:dyDescent="0.35">
      <c r="B53" s="2">
        <v>0.8</v>
      </c>
      <c r="C53" s="3">
        <v>1</v>
      </c>
      <c r="D53" s="3">
        <f t="shared" si="2"/>
        <v>0</v>
      </c>
    </row>
    <row r="54" spans="2:4" x14ac:dyDescent="0.35">
      <c r="B54" s="2">
        <v>0.16400000000000001</v>
      </c>
      <c r="C54" s="3">
        <v>1</v>
      </c>
      <c r="D54" s="3">
        <f t="shared" si="2"/>
        <v>0</v>
      </c>
    </row>
    <row r="55" spans="2:4" x14ac:dyDescent="0.35">
      <c r="B55" s="2">
        <v>0.215</v>
      </c>
      <c r="C55" s="3">
        <v>0</v>
      </c>
      <c r="D55" s="3">
        <f t="shared" si="2"/>
        <v>0</v>
      </c>
    </row>
    <row r="56" spans="2:4" x14ac:dyDescent="0.35">
      <c r="B56" s="2">
        <v>0.108</v>
      </c>
      <c r="C56" s="3">
        <v>0</v>
      </c>
      <c r="D56" s="3">
        <f t="shared" si="2"/>
        <v>0</v>
      </c>
    </row>
    <row r="57" spans="2:4" x14ac:dyDescent="0.35">
      <c r="B57" s="2">
        <v>0.52900000000000003</v>
      </c>
      <c r="C57" s="3">
        <v>1</v>
      </c>
      <c r="D57" s="3">
        <f t="shared" si="2"/>
        <v>0</v>
      </c>
    </row>
    <row r="58" spans="2:4" x14ac:dyDescent="0.35">
      <c r="B58" s="2">
        <v>0.20499999999999999</v>
      </c>
      <c r="C58" s="3">
        <v>0</v>
      </c>
      <c r="D58" s="3">
        <f t="shared" si="2"/>
        <v>0</v>
      </c>
    </row>
    <row r="59" spans="2:4" x14ac:dyDescent="0.35">
      <c r="B59" s="2">
        <v>0.46700000000000003</v>
      </c>
      <c r="C59" s="3">
        <v>0</v>
      </c>
      <c r="D59" s="3">
        <f t="shared" si="2"/>
        <v>0</v>
      </c>
    </row>
    <row r="60" spans="2:4" x14ac:dyDescent="0.35">
      <c r="B60" s="2">
        <v>0.71899999999999997</v>
      </c>
      <c r="C60" s="3">
        <v>1</v>
      </c>
      <c r="D60" s="3">
        <f t="shared" si="2"/>
        <v>0</v>
      </c>
    </row>
    <row r="61" spans="2:4" x14ac:dyDescent="0.35">
      <c r="B61" s="2">
        <v>0.41599999999999998</v>
      </c>
      <c r="C61" s="3">
        <v>0</v>
      </c>
      <c r="D61" s="3">
        <f t="shared" si="2"/>
        <v>0</v>
      </c>
    </row>
    <row r="62" spans="2:4" x14ac:dyDescent="0.35">
      <c r="B62" s="2">
        <v>0.71899999999999997</v>
      </c>
      <c r="C62" s="3">
        <v>1</v>
      </c>
      <c r="D62" s="3">
        <f t="shared" si="2"/>
        <v>0</v>
      </c>
    </row>
    <row r="63" spans="2:4" x14ac:dyDescent="0.35">
      <c r="B63" s="2">
        <v>0.498</v>
      </c>
      <c r="C63" s="3">
        <v>1</v>
      </c>
      <c r="D63" s="3">
        <v>1</v>
      </c>
    </row>
    <row r="64" spans="2:4" x14ac:dyDescent="0.35">
      <c r="B64" s="2">
        <v>0.42299999999999999</v>
      </c>
      <c r="C64" s="3">
        <v>1</v>
      </c>
      <c r="D64" s="3">
        <v>1</v>
      </c>
    </row>
    <row r="65" spans="2:4" x14ac:dyDescent="0.35">
      <c r="B65" s="2">
        <v>0.09</v>
      </c>
      <c r="C65" s="3">
        <v>0</v>
      </c>
      <c r="D65" s="3">
        <f t="shared" ref="D65:D75" si="3">IF(B65&gt;$H$2,1,0)</f>
        <v>0</v>
      </c>
    </row>
    <row r="66" spans="2:4" x14ac:dyDescent="0.35">
      <c r="B66" s="2">
        <v>0.38600000000000001</v>
      </c>
      <c r="C66" s="3">
        <v>0</v>
      </c>
      <c r="D66" s="3">
        <f t="shared" si="3"/>
        <v>0</v>
      </c>
    </row>
    <row r="67" spans="2:4" x14ac:dyDescent="0.35">
      <c r="B67" s="2">
        <v>0.38400000000000001</v>
      </c>
      <c r="C67" s="3">
        <v>0</v>
      </c>
      <c r="D67" s="3">
        <f t="shared" si="3"/>
        <v>0</v>
      </c>
    </row>
    <row r="68" spans="2:4" x14ac:dyDescent="0.35">
      <c r="B68" s="2">
        <v>0.442</v>
      </c>
      <c r="C68" s="3">
        <v>0</v>
      </c>
      <c r="D68" s="3">
        <f t="shared" si="3"/>
        <v>0</v>
      </c>
    </row>
    <row r="69" spans="2:4" x14ac:dyDescent="0.35">
      <c r="B69" s="2">
        <v>0.56100000000000005</v>
      </c>
      <c r="C69" s="3">
        <v>1</v>
      </c>
      <c r="D69" s="3">
        <f t="shared" si="3"/>
        <v>0</v>
      </c>
    </row>
    <row r="70" spans="2:4" x14ac:dyDescent="0.35">
      <c r="B70" s="2">
        <v>0.39600000000000002</v>
      </c>
      <c r="C70" s="3">
        <v>1</v>
      </c>
      <c r="D70" s="3">
        <f t="shared" si="3"/>
        <v>0</v>
      </c>
    </row>
    <row r="71" spans="2:4" x14ac:dyDescent="0.35">
      <c r="B71" s="2">
        <v>0.498</v>
      </c>
      <c r="C71" s="3">
        <v>0</v>
      </c>
      <c r="D71" s="3">
        <f t="shared" si="3"/>
        <v>0</v>
      </c>
    </row>
    <row r="72" spans="2:4" x14ac:dyDescent="0.35">
      <c r="B72" s="2">
        <v>0.41499999999999998</v>
      </c>
      <c r="C72" s="3">
        <v>0</v>
      </c>
      <c r="D72" s="3">
        <f t="shared" si="3"/>
        <v>0</v>
      </c>
    </row>
    <row r="73" spans="2:4" x14ac:dyDescent="0.35">
      <c r="B73" s="2">
        <v>0.72699999999999998</v>
      </c>
      <c r="C73" s="3">
        <v>1</v>
      </c>
      <c r="D73" s="3">
        <f t="shared" si="3"/>
        <v>0</v>
      </c>
    </row>
    <row r="74" spans="2:4" x14ac:dyDescent="0.35">
      <c r="B74" s="2">
        <v>0.65900000000000003</v>
      </c>
      <c r="C74" s="3">
        <v>1</v>
      </c>
      <c r="D74" s="3">
        <f t="shared" si="3"/>
        <v>0</v>
      </c>
    </row>
    <row r="75" spans="2:4" x14ac:dyDescent="0.35">
      <c r="B75" s="2">
        <v>0.56999999999999995</v>
      </c>
      <c r="C75" s="3">
        <v>1</v>
      </c>
      <c r="D75" s="3">
        <f t="shared" si="3"/>
        <v>0</v>
      </c>
    </row>
    <row r="76" spans="2:4" x14ac:dyDescent="0.35">
      <c r="B76" s="2">
        <v>0.45700000000000002</v>
      </c>
      <c r="C76" s="3">
        <v>1</v>
      </c>
      <c r="D76" s="3">
        <v>1</v>
      </c>
    </row>
    <row r="77" spans="2:4" x14ac:dyDescent="0.35">
      <c r="B77" s="2">
        <v>4.0000000000000001E-3</v>
      </c>
      <c r="C77" s="3">
        <v>0</v>
      </c>
      <c r="D77" s="3">
        <f>IF(B77&gt;$H$2,1,0)</f>
        <v>0</v>
      </c>
    </row>
    <row r="78" spans="2:4" x14ac:dyDescent="0.35">
      <c r="B78" s="2">
        <v>0.47799999999999998</v>
      </c>
      <c r="C78" s="3">
        <v>1</v>
      </c>
      <c r="D78" s="3">
        <v>1</v>
      </c>
    </row>
    <row r="79" spans="2:4" x14ac:dyDescent="0.35">
      <c r="B79" s="2">
        <v>0.25800000000000001</v>
      </c>
      <c r="C79" s="3">
        <v>1</v>
      </c>
      <c r="D79" s="3">
        <f t="shared" ref="D79:D96" si="4">IF(B79&gt;$H$2,1,0)</f>
        <v>0</v>
      </c>
    </row>
    <row r="80" spans="2:4" x14ac:dyDescent="0.35">
      <c r="B80" s="2">
        <v>0.7</v>
      </c>
      <c r="C80" s="3">
        <v>1</v>
      </c>
      <c r="D80" s="3">
        <f t="shared" si="4"/>
        <v>0</v>
      </c>
    </row>
    <row r="81" spans="2:4" x14ac:dyDescent="0.35">
      <c r="B81" s="2">
        <v>0.51200000000000001</v>
      </c>
      <c r="C81" s="3">
        <v>1</v>
      </c>
      <c r="D81" s="3">
        <f t="shared" si="4"/>
        <v>0</v>
      </c>
    </row>
    <row r="82" spans="2:4" x14ac:dyDescent="0.35">
      <c r="B82" s="2">
        <v>8.5000000000000006E-2</v>
      </c>
      <c r="C82" s="3">
        <v>0</v>
      </c>
      <c r="D82" s="3">
        <f t="shared" si="4"/>
        <v>0</v>
      </c>
    </row>
    <row r="83" spans="2:4" x14ac:dyDescent="0.35">
      <c r="B83" s="2">
        <v>0.16200000000000001</v>
      </c>
      <c r="C83" s="3">
        <v>0</v>
      </c>
      <c r="D83" s="3">
        <f t="shared" si="4"/>
        <v>0</v>
      </c>
    </row>
    <row r="84" spans="2:4" x14ac:dyDescent="0.35">
      <c r="B84" s="2">
        <v>0.33600000000000002</v>
      </c>
      <c r="C84" s="3">
        <v>1</v>
      </c>
      <c r="D84" s="3">
        <f t="shared" si="4"/>
        <v>0</v>
      </c>
    </row>
    <row r="85" spans="2:4" x14ac:dyDescent="0.35">
      <c r="B85" s="2">
        <v>0.432</v>
      </c>
      <c r="C85" s="3">
        <v>0</v>
      </c>
      <c r="D85" s="3">
        <f t="shared" si="4"/>
        <v>0</v>
      </c>
    </row>
    <row r="86" spans="2:4" x14ac:dyDescent="0.35">
      <c r="B86" s="2">
        <v>0.34100000000000003</v>
      </c>
      <c r="C86" s="3">
        <v>1</v>
      </c>
      <c r="D86" s="3">
        <f t="shared" si="4"/>
        <v>0</v>
      </c>
    </row>
    <row r="87" spans="2:4" x14ac:dyDescent="0.35">
      <c r="B87" s="2">
        <v>0.59199999999999997</v>
      </c>
      <c r="C87" s="3">
        <v>1</v>
      </c>
      <c r="D87" s="3">
        <f t="shared" si="4"/>
        <v>0</v>
      </c>
    </row>
    <row r="88" spans="2:4" x14ac:dyDescent="0.35">
      <c r="B88" s="2">
        <v>0.03</v>
      </c>
      <c r="C88" s="3">
        <v>1</v>
      </c>
      <c r="D88" s="3">
        <f t="shared" si="4"/>
        <v>0</v>
      </c>
    </row>
    <row r="89" spans="2:4" x14ac:dyDescent="0.35">
      <c r="B89" s="2">
        <v>0.14399999999999999</v>
      </c>
      <c r="C89" s="3">
        <v>1</v>
      </c>
      <c r="D89" s="3">
        <f t="shared" si="4"/>
        <v>0</v>
      </c>
    </row>
    <row r="90" spans="2:4" x14ac:dyDescent="0.35">
      <c r="B90" s="2">
        <v>1.2E-2</v>
      </c>
      <c r="C90" s="3">
        <v>0</v>
      </c>
      <c r="D90" s="3">
        <f t="shared" si="4"/>
        <v>0</v>
      </c>
    </row>
    <row r="91" spans="2:4" x14ac:dyDescent="0.35">
      <c r="B91" s="2">
        <v>0.752</v>
      </c>
      <c r="C91" s="3">
        <v>1</v>
      </c>
      <c r="D91" s="3">
        <f t="shared" si="4"/>
        <v>0</v>
      </c>
    </row>
    <row r="92" spans="2:4" x14ac:dyDescent="0.35">
      <c r="B92" s="2">
        <v>2.8000000000000001E-2</v>
      </c>
      <c r="C92" s="3">
        <v>1</v>
      </c>
      <c r="D92" s="3">
        <f t="shared" si="4"/>
        <v>0</v>
      </c>
    </row>
    <row r="93" spans="2:4" x14ac:dyDescent="0.35">
      <c r="B93" s="2">
        <v>0.63</v>
      </c>
      <c r="C93" s="3">
        <v>1</v>
      </c>
      <c r="D93" s="3">
        <f t="shared" si="4"/>
        <v>0</v>
      </c>
    </row>
    <row r="94" spans="2:4" x14ac:dyDescent="0.35">
      <c r="B94" s="2">
        <v>0.77100000000000002</v>
      </c>
      <c r="C94" s="3">
        <v>1</v>
      </c>
      <c r="D94" s="3">
        <f t="shared" si="4"/>
        <v>0</v>
      </c>
    </row>
    <row r="95" spans="2:4" x14ac:dyDescent="0.35">
      <c r="B95" s="2">
        <v>0.14299999999999999</v>
      </c>
      <c r="C95" s="3">
        <v>0</v>
      </c>
      <c r="D95" s="3">
        <f t="shared" si="4"/>
        <v>0</v>
      </c>
    </row>
    <row r="96" spans="2:4" x14ac:dyDescent="0.35">
      <c r="B96" s="2">
        <v>0.89700000000000002</v>
      </c>
      <c r="C96" s="3">
        <v>1</v>
      </c>
      <c r="D96" s="3">
        <f t="shared" si="4"/>
        <v>1</v>
      </c>
    </row>
    <row r="97" spans="2:4" x14ac:dyDescent="0.35">
      <c r="B97" s="2">
        <v>0.48199999999999998</v>
      </c>
      <c r="C97" s="3">
        <v>1</v>
      </c>
      <c r="D97" s="3">
        <v>1</v>
      </c>
    </row>
    <row r="98" spans="2:4" x14ac:dyDescent="0.35">
      <c r="B98" s="2">
        <v>0.90200000000000002</v>
      </c>
      <c r="C98" s="3">
        <v>1</v>
      </c>
      <c r="D98" s="3">
        <f>IF(B98&gt;$H$2,1,0)</f>
        <v>1</v>
      </c>
    </row>
    <row r="99" spans="2:4" x14ac:dyDescent="0.35">
      <c r="B99" s="2">
        <v>0.317</v>
      </c>
      <c r="C99" s="3">
        <v>0</v>
      </c>
      <c r="D99" s="3">
        <f>IF(B99&gt;$H$2,1,0)</f>
        <v>0</v>
      </c>
    </row>
    <row r="100" spans="2:4" x14ac:dyDescent="0.35">
      <c r="B100" s="2">
        <v>0.34300000000000003</v>
      </c>
      <c r="C100" s="3">
        <v>0</v>
      </c>
      <c r="D100" s="3">
        <f>IF(B100&gt;$H$2,1,0)</f>
        <v>0</v>
      </c>
    </row>
    <row r="101" spans="2:4" x14ac:dyDescent="0.35">
      <c r="B101" s="2">
        <v>0.36299999999999999</v>
      </c>
      <c r="C101" s="3">
        <v>0</v>
      </c>
      <c r="D101" s="3">
        <f>IF(B101&gt;$H$2,1,0)</f>
        <v>0</v>
      </c>
    </row>
  </sheetData>
  <mergeCells count="3">
    <mergeCell ref="I5:J5"/>
    <mergeCell ref="G7:G8"/>
    <mergeCell ref="G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79AD-9814-4C76-8BAE-DD9F64BB46B4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73A3BF6A37EF4CB413B0697D32743A" ma:contentTypeVersion="9" ma:contentTypeDescription="Crear nuevo documento." ma:contentTypeScope="" ma:versionID="c3e5eff93d4f1e48ae95cd94ffa23f1d">
  <xsd:schema xmlns:xsd="http://www.w3.org/2001/XMLSchema" xmlns:xs="http://www.w3.org/2001/XMLSchema" xmlns:p="http://schemas.microsoft.com/office/2006/metadata/properties" xmlns:ns3="9176fc8f-bce1-4136-ae45-6569cc067642" xmlns:ns4="03df9d15-19da-4277-810d-abd7f7ba06ea" targetNamespace="http://schemas.microsoft.com/office/2006/metadata/properties" ma:root="true" ma:fieldsID="7369bbc3219bc4c8f37377e9f0d8bf1f" ns3:_="" ns4:_="">
    <xsd:import namespace="9176fc8f-bce1-4136-ae45-6569cc067642"/>
    <xsd:import namespace="03df9d15-19da-4277-810d-abd7f7ba06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6fc8f-bce1-4136-ae45-6569cc067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f9d15-19da-4277-810d-abd7f7ba06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B89B1-15BA-49BF-987A-138F45FC43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6fc8f-bce1-4136-ae45-6569cc067642"/>
    <ds:schemaRef ds:uri="03df9d15-19da-4277-810d-abd7f7ba06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FFCF0D-05F3-4214-A967-A32CFDC5521D}">
  <ds:schemaRefs>
    <ds:schemaRef ds:uri="http://purl.org/dc/elements/1.1/"/>
    <ds:schemaRef ds:uri="9176fc8f-bce1-4136-ae45-6569cc067642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03df9d15-19da-4277-810d-abd7f7ba06ea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36AA828-4F51-4379-BC2B-CA7ACE31CC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Jennyfer Nereida Combariza Vanegas</dc:creator>
  <cp:lastModifiedBy>Jennyfer Nereida Combariza Vanegas</cp:lastModifiedBy>
  <dcterms:created xsi:type="dcterms:W3CDTF">2020-02-17T22:41:04Z</dcterms:created>
  <dcterms:modified xsi:type="dcterms:W3CDTF">2020-02-20T13:08:46Z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0x010100E173A3BF6A37EF4CB413B0697D32743A</vt:lpwstr>
  </property>
</Properties>
</file>