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"/>
    </mc:Choice>
  </mc:AlternateContent>
  <bookViews>
    <workbookView xWindow="0" yWindow="0" windowWidth="28800" windowHeight="12300"/>
  </bookViews>
  <sheets>
    <sheet name="MAAT" sheetId="2" r:id="rId1"/>
  </sheets>
  <externalReferences>
    <externalReference r:id="rId2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2" l="1"/>
  <c r="G16" i="2"/>
  <c r="D20" i="2"/>
  <c r="D16" i="2"/>
  <c r="D17" i="2"/>
  <c r="D18" i="2"/>
  <c r="C40" i="2"/>
</calcChain>
</file>

<file path=xl/sharedStrings.xml><?xml version="1.0" encoding="utf-8"?>
<sst xmlns="http://schemas.openxmlformats.org/spreadsheetml/2006/main" count="55" uniqueCount="49">
  <si>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</si>
  <si>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</si>
  <si>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</si>
  <si>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</si>
  <si>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</si>
  <si>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</si>
  <si>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</si>
  <si>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</si>
  <si>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</si>
  <si>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</si>
  <si>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</si>
  <si>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</si>
  <si>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</si>
  <si>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</si>
  <si>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</si>
  <si>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</si>
  <si>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</si>
  <si>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</si>
  <si>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</si>
  <si>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</si>
  <si>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</si>
  <si>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</si>
  <si>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</si>
  <si>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</si>
  <si>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</si>
  <si>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</si>
  <si>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</si>
  <si>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</si>
  <si>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</si>
  <si>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</si>
  <si>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</si>
  <si>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</si>
  <si>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</si>
  <si>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 xml:space="preserve">Indicar la empresa que se le asigno para asimilar </t>
  </si>
  <si>
    <t>TIPO</t>
  </si>
  <si>
    <t>BANCO</t>
  </si>
  <si>
    <t xml:space="preserve">Fecha </t>
  </si>
  <si>
    <t>CORPORATIVO HUMBLE</t>
  </si>
  <si>
    <t xml:space="preserve">LORENA ROMO </t>
  </si>
  <si>
    <t>MAAT ZILAD ESTRAGETIAS SA DE CV</t>
  </si>
  <si>
    <t>Quincenal</t>
  </si>
  <si>
    <t>AAGS7304208LA</t>
  </si>
  <si>
    <t>AAGS730420HDFLNM08</t>
  </si>
  <si>
    <t>Banorte</t>
  </si>
  <si>
    <t>072180002619171360</t>
  </si>
  <si>
    <t>0261917136</t>
  </si>
  <si>
    <t>NETO</t>
  </si>
  <si>
    <t>ASESORES CORPORATIVOS ESSELL SA DE CV</t>
  </si>
  <si>
    <t>NOMINA INTERNA DEL 01 AL 15 DE AGOSTO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</si>
</sst>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rgb="FF0070C0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0070C0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2" borderId="4" xfId="0" applyFont="1" applyFill="1" applyBorder="1"/>
    <xf numFmtId="15" fontId="2" fillId="3" borderId="0" xfId="0" applyNumberFormat="1" applyFont="1" applyFill="1" applyBorder="1"/>
    <xf numFmtId="0" fontId="2" fillId="2" borderId="0" xfId="0" applyFont="1" applyFill="1" applyBorder="1"/>
    <xf numFmtId="0" fontId="4" fillId="0" borderId="0" xfId="0" applyFont="1" applyBorder="1"/>
    <xf numFmtId="0" fontId="2" fillId="2" borderId="16" xfId="0" applyFont="1" applyFill="1" applyBorder="1"/>
    <xf numFmtId="0" fontId="2" fillId="2" borderId="10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2" fillId="0" borderId="14" xfId="0" applyFont="1" applyBorder="1"/>
    <xf numFmtId="0" fontId="2" fillId="2" borderId="11" xfId="0" applyFont="1" applyFill="1" applyBorder="1"/>
    <xf numFmtId="0" fontId="3" fillId="0" borderId="14" xfId="0" applyFont="1" applyBorder="1"/>
    <xf numFmtId="0" fontId="2" fillId="2" borderId="17" xfId="0" applyFont="1" applyFill="1" applyBorder="1"/>
    <xf numFmtId="0" fontId="2" fillId="2" borderId="12" xfId="0" applyFont="1" applyFill="1" applyBorder="1"/>
    <xf numFmtId="0" fontId="2" fillId="0" borderId="13" xfId="0" applyFont="1" applyBorder="1"/>
    <xf numFmtId="0" fontId="2" fillId="0" borderId="15" xfId="0" applyFont="1" applyBorder="1"/>
    <xf numFmtId="0" fontId="3" fillId="0" borderId="4" xfId="0" applyFont="1" applyBorder="1"/>
    <xf numFmtId="0" fontId="3" fillId="0" borderId="0" xfId="0" applyFont="1" applyBorder="1"/>
    <xf numFmtId="43" fontId="2" fillId="0" borderId="0" xfId="1" applyFont="1" applyBorder="1"/>
    <xf numFmtId="164" fontId="5" fillId="0" borderId="0" xfId="0" applyNumberFormat="1" applyFont="1" applyBorder="1"/>
    <xf numFmtId="10" fontId="6" fillId="0" borderId="0" xfId="0" applyNumberFormat="1" applyFont="1" applyBorder="1"/>
    <xf numFmtId="44" fontId="2" fillId="0" borderId="0" xfId="0" applyNumberFormat="1" applyFont="1" applyBorder="1"/>
    <xf numFmtId="0" fontId="3" fillId="2" borderId="6" xfId="0" applyFont="1" applyFill="1" applyBorder="1"/>
    <xf numFmtId="44" fontId="4" fillId="5" borderId="7" xfId="0" applyNumberFormat="1" applyFont="1" applyFill="1" applyBorder="1"/>
    <xf numFmtId="0" fontId="2" fillId="5" borderId="7" xfId="0" applyFont="1" applyFill="1" applyBorder="1"/>
    <xf numFmtId="0" fontId="2" fillId="0" borderId="8" xfId="0" applyFont="1" applyBorder="1"/>
    <xf numFmtId="0" fontId="7" fillId="0" borderId="0" xfId="0" applyFont="1" applyBorder="1"/>
    <xf numFmtId="0" fontId="5" fillId="0" borderId="0" xfId="0" applyFont="1" applyBorder="1"/>
    <xf numFmtId="0" fontId="3" fillId="0" borderId="0" xfId="0" applyFont="1" applyBorder="1" applyAlignment="1">
      <alignment vertical="center"/>
    </xf>
    <xf numFmtId="49" fontId="3" fillId="0" borderId="0" xfId="0" applyNumberFormat="1" applyFont="1" applyBorder="1"/>
    <xf numFmtId="0" fontId="3" fillId="2" borderId="19" xfId="0" applyFont="1" applyFill="1" applyBorder="1"/>
    <xf numFmtId="44" fontId="4" fillId="5" borderId="20" xfId="0" applyNumberFormat="1" applyFont="1" applyFill="1" applyBorder="1"/>
    <xf numFmtId="0" fontId="2" fillId="5" borderId="20" xfId="0" applyFont="1" applyFill="1" applyBorder="1"/>
    <xf numFmtId="0" fontId="2" fillId="0" borderId="21" xfId="0" applyFont="1" applyBorder="1"/>
    <xf numFmtId="0" fontId="2" fillId="0" borderId="6" xfId="0" applyFont="1" applyBorder="1"/>
    <xf numFmtId="49" fontId="3" fillId="0" borderId="7" xfId="0" applyNumberFormat="1" applyFont="1" applyBorder="1"/>
    <xf numFmtId="0" fontId="2" fillId="0" borderId="7" xfId="0" applyFont="1" applyBorder="1"/>
    <xf numFmtId="44" fontId="4" fillId="0" borderId="0" xfId="0" applyNumberFormat="1" applyFont="1" applyBorder="1"/>
    <xf numFmtId="44" fontId="7" fillId="0" borderId="0" xfId="0" applyNumberFormat="1" applyFont="1" applyBorder="1"/>
    <xf numFmtId="0" fontId="2" fillId="4" borderId="0" xfId="0" applyFont="1" applyFill="1" applyBorder="1"/>
    <xf numFmtId="0" fontId="7" fillId="0" borderId="0" xfId="0" applyFont="1" applyFill="1" applyBorder="1"/>
    <xf numFmtId="0" fontId="2" fillId="5" borderId="0" xfId="0" applyFont="1" applyFill="1" applyBorder="1"/>
    <xf numFmtId="0" fontId="2" fillId="5" borderId="5" xfId="0" applyFont="1" applyFill="1" applyBorder="1"/>
    <xf numFmtId="0" fontId="3" fillId="2" borderId="1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5" xfId="1" applyFont="1" applyFill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2" fontId="8" fillId="0" borderId="13" xfId="0" applyNumberFormat="1" applyFont="1" applyFill="1" applyBorder="1" applyAlignment="1">
      <alignment horizontal="center"/>
    </xf>
    <xf numFmtId="43" fontId="8" fillId="0" borderId="9" xfId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4" borderId="4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oleta\Dropbox\02%20OPERACIONES\Interna\2018\15%20Nomina%20del%2001%20al%2015%20de%20Agosto%20%202018\07%20Nomina\Nomina%20Interna%20del%2001%20al%2015%20de%20agosto%202018.xl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gloce"/>
      <sheetName val="Total"/>
      <sheetName val="Nomina"/>
      <sheetName val="ISR Asim"/>
      <sheetName val="ISR Nomina"/>
      <sheetName val="IMSS"/>
      <sheetName val="Base"/>
      <sheetName val="Hoja Dispersion IAS"/>
      <sheetName val="Solicitud Timbres Fiscal"/>
      <sheetName val="Timbres Asimilados "/>
      <sheetName val="Lista Comp"/>
      <sheetName val="Lista Fiscal"/>
      <sheetName val="Lista Total"/>
      <sheetName val="Pase de lista"/>
      <sheetName val="Tablas"/>
      <sheetName val="Catalog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C2" t="str">
            <v>ALATRISTE GONZÁLEZ SAMUEL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tabSelected="1" workbookViewId="0">
      <selection activeCell="O27" sqref="O27"/>
    </sheetView>
  </sheetViews>
  <sheetFormatPr baseColWidth="10" defaultRowHeight="12" x14ac:dyDescent="0.2"/>
  <cols>
    <col min="1" max="1" width="11.42578125" style="1"/>
    <col min="2" max="2" width="20.5703125" style="1" bestFit="1" customWidth="1"/>
    <col min="3" max="3" width="10.28515625" style="1" customWidth="1"/>
    <col min="4" max="4" width="11.5703125" style="1" customWidth="1"/>
    <col min="5" max="5" width="8.140625" style="1" customWidth="1"/>
    <col min="6" max="6" width="14.42578125" style="1" customWidth="1"/>
    <col min="7" max="7" width="19.28515625" style="1" customWidth="1"/>
    <col min="8" max="8" width="7" style="1" bestFit="1" customWidth="1"/>
    <col min="9" max="9" width="18.85546875" style="1" bestFit="1" customWidth="1"/>
    <col min="10" max="10" width="9.5703125" style="2" bestFit="1" customWidth="1"/>
    <col min="11" max="11" width="8.140625" style="2" bestFit="1" customWidth="1"/>
    <col min="12" max="16384" width="11.42578125" style="1"/>
  </cols>
  <sheetData>
    <row r="2" spans="2:11" ht="12.75" thickBot="1" x14ac:dyDescent="0.25">
      <c r="G2" s="1" t="s">
        <v>47</v>
      </c>
    </row>
    <row r="3" spans="2:11" x14ac:dyDescent="0.2">
      <c r="B3" s="3"/>
      <c r="C3" s="4"/>
      <c r="D3" s="4"/>
      <c r="E3" s="4"/>
      <c r="F3" s="4"/>
      <c r="G3" s="4"/>
      <c r="H3" s="65" t="s">
        <v>48</v>
      </c>
      <c r="I3" s="65"/>
      <c r="J3" s="65"/>
      <c r="K3" s="66"/>
    </row>
    <row r="4" spans="2:11" x14ac:dyDescent="0.2">
      <c r="B4" s="67" t="s">
        <v>0</v>
      </c>
      <c r="C4" s="68"/>
      <c r="D4" s="68"/>
      <c r="E4" s="68"/>
      <c r="F4" s="68"/>
      <c r="G4" s="68"/>
      <c r="H4" s="68"/>
      <c r="I4" s="68"/>
      <c r="J4" s="68"/>
      <c r="K4" s="69"/>
    </row>
    <row r="5" spans="2:11" x14ac:dyDescent="0.2">
      <c r="B5" s="5"/>
      <c r="C5" s="2"/>
      <c r="D5" s="2"/>
      <c r="E5" s="2"/>
      <c r="F5" s="2"/>
      <c r="G5" s="2"/>
      <c r="H5" s="2"/>
      <c r="I5" s="2"/>
      <c r="K5" s="6"/>
    </row>
    <row r="6" spans="2:11" x14ac:dyDescent="0.2">
      <c r="B6" s="7" t="s">
        <v>36</v>
      </c>
      <c r="C6" s="8">
        <v>43326</v>
      </c>
      <c r="D6" s="2"/>
      <c r="E6" s="9" t="s">
        <v>1</v>
      </c>
      <c r="F6" s="10" t="s">
        <v>38</v>
      </c>
      <c r="G6" s="2"/>
      <c r="H6" s="9" t="s">
        <v>2</v>
      </c>
      <c r="I6" s="10" t="s">
        <v>37</v>
      </c>
      <c r="J6" s="10"/>
      <c r="K6" s="6"/>
    </row>
    <row r="7" spans="2:11" x14ac:dyDescent="0.2">
      <c r="B7" s="5"/>
      <c r="C7" s="2"/>
      <c r="D7" s="2"/>
      <c r="E7" s="2"/>
      <c r="F7" s="2"/>
      <c r="G7" s="2"/>
      <c r="H7" s="2"/>
      <c r="I7" s="2"/>
      <c r="K7" s="6"/>
    </row>
    <row r="8" spans="2:11" x14ac:dyDescent="0.2">
      <c r="B8" s="70" t="s">
        <v>3</v>
      </c>
      <c r="C8" s="71"/>
      <c r="D8" s="71"/>
      <c r="E8" s="71"/>
      <c r="F8" s="71"/>
      <c r="G8" s="71"/>
      <c r="H8" s="71"/>
      <c r="I8" s="71"/>
      <c r="J8" s="71"/>
      <c r="K8" s="72"/>
    </row>
    <row r="9" spans="2:11" x14ac:dyDescent="0.2">
      <c r="B9" s="11" t="s">
        <v>4</v>
      </c>
      <c r="C9" s="12"/>
      <c r="D9" s="13" t="s">
        <v>39</v>
      </c>
      <c r="E9" s="14"/>
      <c r="F9" s="15"/>
      <c r="G9" s="15"/>
      <c r="H9" s="15"/>
      <c r="I9" s="15"/>
      <c r="K9" s="6"/>
    </row>
    <row r="10" spans="2:11" x14ac:dyDescent="0.2">
      <c r="B10" s="7" t="s">
        <v>5</v>
      </c>
      <c r="C10" s="16"/>
      <c r="D10" s="13" t="s">
        <v>19</v>
      </c>
      <c r="E10" s="14"/>
      <c r="F10" s="17"/>
      <c r="G10" s="15"/>
      <c r="H10" s="15"/>
      <c r="I10" s="15"/>
      <c r="K10" s="6"/>
    </row>
    <row r="11" spans="2:11" x14ac:dyDescent="0.2">
      <c r="B11" s="7" t="s">
        <v>6</v>
      </c>
      <c r="C11" s="16"/>
      <c r="D11" s="13" t="s">
        <v>28</v>
      </c>
      <c r="E11" s="14"/>
      <c r="F11" s="15"/>
      <c r="G11" s="15"/>
      <c r="H11" s="15"/>
      <c r="I11" s="15"/>
      <c r="K11" s="6"/>
    </row>
    <row r="12" spans="2:11" x14ac:dyDescent="0.2">
      <c r="B12" s="7" t="s">
        <v>7</v>
      </c>
      <c r="C12" s="16"/>
      <c r="D12" s="13">
        <v>9472</v>
      </c>
      <c r="E12" s="14"/>
      <c r="F12" s="14"/>
      <c r="G12" s="14"/>
      <c r="H12" s="15"/>
      <c r="I12" s="15"/>
      <c r="K12" s="6"/>
    </row>
    <row r="13" spans="2:11" x14ac:dyDescent="0.2">
      <c r="B13" s="18" t="s">
        <v>8</v>
      </c>
      <c r="C13" s="19"/>
      <c r="D13" s="20"/>
      <c r="E13" s="15"/>
      <c r="F13" s="21"/>
      <c r="G13" s="9" t="s">
        <v>9</v>
      </c>
      <c r="H13" s="20"/>
      <c r="I13" s="15"/>
      <c r="K13" s="6"/>
    </row>
    <row r="14" spans="2:11" x14ac:dyDescent="0.2">
      <c r="B14" s="5"/>
      <c r="C14" s="2"/>
      <c r="D14" s="2"/>
      <c r="E14" s="2"/>
      <c r="F14" s="2"/>
      <c r="G14" s="2"/>
      <c r="H14" s="2"/>
      <c r="I14" s="2"/>
      <c r="K14" s="6"/>
    </row>
    <row r="15" spans="2:11" x14ac:dyDescent="0.2">
      <c r="B15" s="70" t="s">
        <v>10</v>
      </c>
      <c r="C15" s="71"/>
      <c r="D15" s="71"/>
      <c r="E15" s="71"/>
      <c r="F15" s="71"/>
      <c r="G15" s="71"/>
      <c r="H15" s="71"/>
      <c r="I15" s="71"/>
      <c r="J15" s="71"/>
      <c r="K15" s="72"/>
    </row>
    <row r="16" spans="2:11" x14ac:dyDescent="0.2">
      <c r="B16" s="22" t="s">
        <v>11</v>
      </c>
      <c r="C16" s="23"/>
      <c r="D16" s="24">
        <f>+G16+D20</f>
        <v>5150</v>
      </c>
      <c r="E16" s="2"/>
      <c r="F16" s="23" t="s">
        <v>12</v>
      </c>
      <c r="G16" s="24">
        <f>+C23+C28+C38</f>
        <v>5000</v>
      </c>
      <c r="H16" s="2"/>
      <c r="I16" s="2"/>
      <c r="K16" s="6"/>
    </row>
    <row r="17" spans="2:16" x14ac:dyDescent="0.2">
      <c r="B17" s="22" t="s">
        <v>13</v>
      </c>
      <c r="C17" s="23"/>
      <c r="D17" s="25">
        <f>D16/1.16</f>
        <v>4439.6551724137935</v>
      </c>
      <c r="E17" s="2"/>
      <c r="F17" s="2"/>
      <c r="G17" s="2"/>
      <c r="H17" s="2"/>
      <c r="I17" s="2"/>
      <c r="K17" s="6"/>
    </row>
    <row r="18" spans="2:16" x14ac:dyDescent="0.2">
      <c r="B18" s="22" t="s">
        <v>14</v>
      </c>
      <c r="C18" s="23"/>
      <c r="D18" s="25">
        <f>D16-D17</f>
        <v>710.34482758620652</v>
      </c>
      <c r="E18" s="2"/>
      <c r="F18" s="2"/>
      <c r="G18" s="2"/>
      <c r="H18" s="2"/>
      <c r="I18" s="2"/>
      <c r="K18" s="6"/>
    </row>
    <row r="19" spans="2:16" x14ac:dyDescent="0.2">
      <c r="B19" s="22" t="s">
        <v>15</v>
      </c>
      <c r="C19" s="23"/>
      <c r="D19" s="26">
        <v>0.03</v>
      </c>
      <c r="E19" s="2"/>
      <c r="F19" s="2"/>
      <c r="G19" s="2"/>
      <c r="H19" s="2"/>
      <c r="I19" s="2"/>
      <c r="K19" s="6"/>
    </row>
    <row r="20" spans="2:16" x14ac:dyDescent="0.2">
      <c r="B20" s="22" t="s">
        <v>16</v>
      </c>
      <c r="C20" s="23"/>
      <c r="D20" s="27">
        <f>+G16*0.03</f>
        <v>150</v>
      </c>
      <c r="E20" s="2"/>
      <c r="F20" s="2"/>
      <c r="G20" s="2"/>
      <c r="H20" s="2"/>
      <c r="I20" s="2"/>
      <c r="K20" s="6"/>
    </row>
    <row r="21" spans="2:16" x14ac:dyDescent="0.2">
      <c r="B21" s="5"/>
      <c r="C21" s="2"/>
      <c r="D21" s="2"/>
      <c r="E21" s="2"/>
      <c r="F21" s="2"/>
      <c r="G21" s="2"/>
      <c r="H21" s="2"/>
      <c r="I21" s="2"/>
      <c r="K21" s="6"/>
    </row>
    <row r="22" spans="2:16" x14ac:dyDescent="0.2">
      <c r="B22" s="70" t="s">
        <v>17</v>
      </c>
      <c r="C22" s="71"/>
      <c r="D22" s="71"/>
      <c r="E22" s="71"/>
      <c r="F22" s="71"/>
      <c r="G22" s="71"/>
      <c r="H22" s="71"/>
      <c r="I22" s="71"/>
      <c r="J22" s="71"/>
      <c r="K22" s="72"/>
    </row>
    <row r="23" spans="2:16" ht="12.75" thickBot="1" x14ac:dyDescent="0.25">
      <c r="B23" s="28" t="s">
        <v>28</v>
      </c>
      <c r="C23" s="29">
        <v>0</v>
      </c>
      <c r="D23" s="30"/>
      <c r="E23" s="30"/>
      <c r="F23" s="30"/>
      <c r="G23" s="30"/>
      <c r="H23" s="30"/>
      <c r="I23" s="30"/>
      <c r="J23" s="30"/>
      <c r="K23" s="31"/>
    </row>
    <row r="24" spans="2:16" x14ac:dyDescent="0.2">
      <c r="B24" s="5" t="s">
        <v>18</v>
      </c>
      <c r="C24" s="23"/>
      <c r="D24" s="32"/>
      <c r="E24" s="32"/>
      <c r="F24" s="32"/>
      <c r="G24" s="33"/>
      <c r="H24" s="2"/>
      <c r="I24" s="2"/>
      <c r="K24" s="6"/>
      <c r="L24" s="2"/>
      <c r="M24" s="2"/>
      <c r="N24" s="32"/>
      <c r="O24" s="32"/>
      <c r="P24" s="32"/>
    </row>
    <row r="25" spans="2:16" x14ac:dyDescent="0.2">
      <c r="B25" s="5" t="s">
        <v>23</v>
      </c>
      <c r="C25" s="34"/>
      <c r="D25" s="2"/>
      <c r="E25" s="2"/>
      <c r="F25" s="2"/>
      <c r="G25" s="2"/>
      <c r="H25" s="2"/>
      <c r="I25" s="2"/>
      <c r="K25" s="6"/>
      <c r="L25" s="2"/>
      <c r="M25" s="2"/>
      <c r="N25" s="2"/>
      <c r="O25" s="2"/>
      <c r="P25" s="2"/>
    </row>
    <row r="26" spans="2:16" x14ac:dyDescent="0.2">
      <c r="B26" s="5" t="s">
        <v>24</v>
      </c>
      <c r="C26" s="35"/>
      <c r="D26" s="2"/>
      <c r="E26" s="2"/>
      <c r="F26" s="2"/>
      <c r="G26" s="2"/>
      <c r="H26" s="2"/>
      <c r="I26" s="2"/>
      <c r="K26" s="6"/>
      <c r="L26" s="2"/>
      <c r="M26" s="2"/>
      <c r="N26" s="2"/>
      <c r="O26" s="2"/>
      <c r="P26" s="2"/>
    </row>
    <row r="27" spans="2:16" ht="12.75" thickBot="1" x14ac:dyDescent="0.25">
      <c r="B27" s="5" t="s">
        <v>21</v>
      </c>
      <c r="C27" s="2"/>
      <c r="D27" s="2"/>
      <c r="E27" s="2"/>
      <c r="F27" s="2"/>
      <c r="G27" s="2"/>
      <c r="H27" s="2"/>
      <c r="I27" s="2"/>
      <c r="K27" s="6"/>
      <c r="L27" s="2"/>
      <c r="M27" s="2"/>
      <c r="N27" s="2"/>
      <c r="O27" s="2"/>
      <c r="P27" s="2"/>
    </row>
    <row r="28" spans="2:16" ht="12.75" thickBot="1" x14ac:dyDescent="0.25">
      <c r="B28" s="36" t="s">
        <v>28</v>
      </c>
      <c r="C28" s="37">
        <v>0</v>
      </c>
      <c r="D28" s="38"/>
      <c r="E28" s="38"/>
      <c r="F28" s="38"/>
      <c r="G28" s="38"/>
      <c r="H28" s="38"/>
      <c r="I28" s="38"/>
      <c r="J28" s="38"/>
      <c r="K28" s="39"/>
    </row>
    <row r="29" spans="2:16" x14ac:dyDescent="0.2">
      <c r="B29" s="5" t="s">
        <v>18</v>
      </c>
      <c r="C29" s="23"/>
      <c r="D29" s="32"/>
      <c r="E29" s="32"/>
      <c r="F29" s="32"/>
      <c r="G29" s="33"/>
      <c r="H29" s="2"/>
      <c r="I29" s="2"/>
      <c r="K29" s="6"/>
      <c r="L29" s="2"/>
      <c r="M29" s="2"/>
      <c r="N29" s="32"/>
      <c r="O29" s="32"/>
      <c r="P29" s="32"/>
    </row>
    <row r="30" spans="2:16" x14ac:dyDescent="0.2">
      <c r="B30" s="5" t="s">
        <v>23</v>
      </c>
      <c r="C30" s="23"/>
      <c r="D30" s="2"/>
      <c r="E30" s="2"/>
      <c r="F30" s="2"/>
      <c r="G30" s="2"/>
      <c r="H30" s="2"/>
      <c r="I30" s="2"/>
      <c r="K30" s="6"/>
      <c r="L30" s="2"/>
      <c r="M30" s="2"/>
      <c r="N30" s="2"/>
      <c r="O30" s="2"/>
      <c r="P30" s="2"/>
    </row>
    <row r="31" spans="2:16" x14ac:dyDescent="0.2">
      <c r="B31" s="5" t="s">
        <v>24</v>
      </c>
      <c r="C31" s="23"/>
      <c r="D31" s="2"/>
      <c r="E31" s="2"/>
      <c r="F31" s="2"/>
      <c r="G31" s="2"/>
      <c r="H31" s="2"/>
      <c r="I31" s="2"/>
      <c r="K31" s="6"/>
      <c r="L31" s="2"/>
      <c r="M31" s="2"/>
      <c r="N31" s="2"/>
      <c r="O31" s="2"/>
      <c r="P31" s="2"/>
    </row>
    <row r="32" spans="2:16" ht="12.75" thickBot="1" x14ac:dyDescent="0.25">
      <c r="B32" s="40" t="s">
        <v>21</v>
      </c>
      <c r="C32" s="41"/>
      <c r="D32" s="42"/>
      <c r="E32" s="42"/>
      <c r="F32" s="42"/>
      <c r="G32" s="42"/>
      <c r="H32" s="42"/>
      <c r="I32" s="42"/>
      <c r="J32" s="42"/>
      <c r="K32" s="31"/>
      <c r="L32" s="2"/>
      <c r="M32" s="2"/>
      <c r="N32" s="2"/>
      <c r="O32" s="2"/>
      <c r="P32" s="2"/>
    </row>
    <row r="33" spans="2:16" ht="12.75" thickBot="1" x14ac:dyDescent="0.25">
      <c r="B33" s="28" t="s">
        <v>29</v>
      </c>
      <c r="C33" s="43"/>
      <c r="D33" s="2"/>
      <c r="E33" s="2"/>
      <c r="F33" s="2"/>
      <c r="G33" s="2"/>
      <c r="H33" s="2"/>
      <c r="I33" s="2"/>
      <c r="K33" s="6"/>
      <c r="L33" s="2"/>
      <c r="M33" s="2"/>
      <c r="N33" s="2"/>
      <c r="O33" s="2"/>
      <c r="P33" s="2"/>
    </row>
    <row r="34" spans="2:16" x14ac:dyDescent="0.2">
      <c r="B34" s="5" t="s">
        <v>30</v>
      </c>
      <c r="C34" s="44"/>
      <c r="D34" s="45"/>
      <c r="E34" s="46"/>
      <c r="F34" s="32"/>
      <c r="G34" s="32"/>
      <c r="H34" s="32"/>
      <c r="I34" s="32"/>
      <c r="K34" s="6"/>
      <c r="L34" s="2"/>
      <c r="M34" s="2"/>
      <c r="N34" s="2"/>
      <c r="O34" s="2"/>
      <c r="P34" s="2"/>
    </row>
    <row r="35" spans="2:16" x14ac:dyDescent="0.2">
      <c r="B35" s="5" t="s">
        <v>31</v>
      </c>
      <c r="C35" s="44"/>
      <c r="D35" s="45"/>
      <c r="E35" s="46"/>
      <c r="F35" s="32"/>
      <c r="G35" s="32"/>
      <c r="H35" s="32"/>
      <c r="I35" s="32"/>
      <c r="K35" s="6"/>
      <c r="L35" s="2"/>
      <c r="M35" s="2"/>
      <c r="N35" s="2"/>
      <c r="O35" s="2"/>
      <c r="P35" s="2"/>
    </row>
    <row r="36" spans="2:16" x14ac:dyDescent="0.2">
      <c r="B36" s="5"/>
      <c r="C36" s="2"/>
      <c r="D36" s="2"/>
      <c r="E36" s="2"/>
      <c r="F36" s="2"/>
      <c r="G36" s="2"/>
      <c r="H36" s="2"/>
      <c r="I36" s="2"/>
      <c r="K36" s="6"/>
      <c r="L36" s="2"/>
      <c r="M36" s="2"/>
      <c r="N36" s="2"/>
      <c r="O36" s="2"/>
      <c r="P36" s="2"/>
    </row>
    <row r="37" spans="2:16" ht="12.75" thickBot="1" x14ac:dyDescent="0.25">
      <c r="B37" s="28" t="s">
        <v>32</v>
      </c>
      <c r="C37" s="32" t="s">
        <v>33</v>
      </c>
      <c r="D37" s="32"/>
      <c r="E37" s="32"/>
      <c r="F37" s="32"/>
      <c r="G37" s="2"/>
      <c r="H37" s="2"/>
      <c r="I37" s="2"/>
      <c r="K37" s="6"/>
      <c r="L37" s="2"/>
      <c r="M37" s="2"/>
      <c r="N37" s="2"/>
      <c r="O37" s="2"/>
      <c r="P37" s="2"/>
    </row>
    <row r="38" spans="2:16" ht="12.75" thickBot="1" x14ac:dyDescent="0.25">
      <c r="B38" s="5"/>
      <c r="C38" s="29">
        <f>SUM(K40:K40)</f>
        <v>5000</v>
      </c>
      <c r="D38" s="47"/>
      <c r="E38" s="47"/>
      <c r="F38" s="47"/>
      <c r="G38" s="47"/>
      <c r="H38" s="47"/>
      <c r="I38" s="47"/>
      <c r="J38" s="47"/>
      <c r="K38" s="48"/>
      <c r="L38" s="2"/>
      <c r="M38" s="2"/>
      <c r="N38" s="2"/>
      <c r="O38" s="2"/>
      <c r="P38" s="2"/>
    </row>
    <row r="39" spans="2:16" x14ac:dyDescent="0.2">
      <c r="B39" s="49" t="s">
        <v>34</v>
      </c>
      <c r="C39" s="59" t="s">
        <v>25</v>
      </c>
      <c r="D39" s="60"/>
      <c r="E39" s="61"/>
      <c r="F39" s="50" t="s">
        <v>22</v>
      </c>
      <c r="G39" s="50" t="s">
        <v>27</v>
      </c>
      <c r="H39" s="50" t="s">
        <v>35</v>
      </c>
      <c r="I39" s="51" t="s">
        <v>20</v>
      </c>
      <c r="J39" s="52" t="s">
        <v>26</v>
      </c>
      <c r="K39" s="53" t="s">
        <v>46</v>
      </c>
      <c r="L39" s="2"/>
      <c r="M39" s="2"/>
      <c r="N39" s="2"/>
      <c r="O39" s="2"/>
      <c r="P39" s="2"/>
    </row>
    <row r="40" spans="2:16" x14ac:dyDescent="0.2">
      <c r="B40" s="54" t="s">
        <v>40</v>
      </c>
      <c r="C40" s="62" t="str">
        <f>+'[1]Hoja Dispersion IAS'!$C2</f>
        <v>ALATRISTE GONZÁLEZ SAMUEL</v>
      </c>
      <c r="D40" s="63"/>
      <c r="E40" s="64"/>
      <c r="F40" s="55" t="s">
        <v>41</v>
      </c>
      <c r="G40" s="55" t="s">
        <v>42</v>
      </c>
      <c r="H40" s="56" t="s">
        <v>43</v>
      </c>
      <c r="I40" s="57" t="s">
        <v>44</v>
      </c>
      <c r="J40" s="56" t="s">
        <v>45</v>
      </c>
      <c r="K40" s="58">
        <v>5000</v>
      </c>
      <c r="L40" s="2"/>
      <c r="M40" s="2"/>
      <c r="N40" s="2"/>
      <c r="O40" s="2"/>
      <c r="P40" s="2"/>
    </row>
  </sheetData>
  <mergeCells count="7">
    <mergeCell ref="C39:E39"/>
    <mergeCell ref="C40:E40"/>
    <mergeCell ref="H3:K3"/>
    <mergeCell ref="B4:K4"/>
    <mergeCell ref="B8:K8"/>
    <mergeCell ref="B15:K15"/>
    <mergeCell ref="B22:K22"/>
  </mergeCells>
  <pageMargins left="0" right="0" top="0" bottom="0" header="0" footer="0"/>
  <pageSetup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MAAT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2018-08-17T16:02:02Z</cp:lastPrinted>
  <dcterms:created xsi:type="dcterms:W3CDTF">2018-08-14T18:12:22Z</dcterms:created>
  <dcterms:modified xsi:type="dcterms:W3CDTF">2018-08-21T18:36:08Z</dcterms:modified>
</cp:coreProperties>
</file>