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TIMBRADO\LATASTHER\ASIM_VARIOS\201807\"/>
    </mc:Choice>
  </mc:AlternateContent>
  <bookViews>
    <workbookView xWindow="0" yWindow="0" windowWidth="28770" windowHeight="13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4" i="1" l="1"/>
  <c r="D23" i="1" l="1"/>
  <c r="D21" i="1"/>
  <c r="D20" i="1"/>
  <c r="G19" i="1" l="1"/>
</calcChain>
</file>

<file path=xl/sharedStrings.xml><?xml version="1.0" encoding="utf-8"?>
<sst xmlns="http://schemas.openxmlformats.org/spreadsheetml/2006/main" count="288" uniqueCount="223">
  <si>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</si>
  <si>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</si>
  <si>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</si>
  <si>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</si>
  <si>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</si>
  <si>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</si>
  <si>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</si>
  <si>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</si>
  <si>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</si>
  <si>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</si>
  <si>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</si>
  <si>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</si>
  <si>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</si>
  <si>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</si>
  <si>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</si>
  <si>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</si>
  <si>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</si>
  <si>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</si>
  <si>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</si>
  <si>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</si>
  <si>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</si>
  <si>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</si>
  <si>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</si>
  <si>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</si>
  <si>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</si>
  <si>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</si>
  <si>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</si>
  <si>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</si>
  <si>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</si>
  <si>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</si>
  <si>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</si>
  <si>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</si>
  <si>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</si>
  <si>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</si>
  <si>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</si>
  <si>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</si>
  <si>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</si>
  <si>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</si>
  <si>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</si>
  <si>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</si>
  <si>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 xml:space="preserve">LORENA ROMO </t>
  </si>
  <si>
    <t xml:space="preserve">HUMBLE </t>
  </si>
  <si>
    <t>ASESORES CORPORATIVOS ESSELL</t>
  </si>
  <si>
    <t>MAAT ZILAD ESTRAGETIAS SA DE CV</t>
  </si>
  <si>
    <t>QUINCENAL</t>
  </si>
  <si>
    <t>AAGS7304208LA</t>
  </si>
  <si>
    <t>AAGS730420HDFLNM08</t>
  </si>
  <si>
    <t>072180002619171360</t>
  </si>
  <si>
    <t>0261917136</t>
  </si>
  <si>
    <t>AISM910523MG9</t>
  </si>
  <si>
    <t>AISM910523HGRVNG03</t>
  </si>
  <si>
    <t>0245102295</t>
  </si>
  <si>
    <t>BINP901214E18</t>
  </si>
  <si>
    <t>BINP901214MDFRTL02</t>
  </si>
  <si>
    <t>HSBC</t>
  </si>
  <si>
    <t>21180064059827807</t>
  </si>
  <si>
    <t>BOCC620806AIA</t>
  </si>
  <si>
    <t>BOCC620806HSLRRR02</t>
  </si>
  <si>
    <t>0256674622</t>
  </si>
  <si>
    <t>CAMA830614PW9</t>
  </si>
  <si>
    <t>CAMA830614HYNHRN04</t>
  </si>
  <si>
    <t>0444948719</t>
  </si>
  <si>
    <t>CAMJ9009094P3</t>
  </si>
  <si>
    <t>CAMJ900909MQRHYL00</t>
  </si>
  <si>
    <t>072 691 00311687437 3</t>
  </si>
  <si>
    <t>0311687437</t>
  </si>
  <si>
    <t>CIPG801217RX6</t>
  </si>
  <si>
    <t>CIPG801217HDFCRS07</t>
  </si>
  <si>
    <t>072 691 00335025307 7</t>
  </si>
  <si>
    <t>0335025307</t>
  </si>
  <si>
    <t>CILM870311RU9</t>
  </si>
  <si>
    <t>CILM870311MVZNMN09</t>
  </si>
  <si>
    <t>012905026911158639</t>
  </si>
  <si>
    <t>02691115863</t>
  </si>
  <si>
    <t>EILP8612262Z4</t>
  </si>
  <si>
    <t>EILP861226MDFNNL01</t>
  </si>
  <si>
    <t>072 691 00233251369 7</t>
  </si>
  <si>
    <t>0233251369</t>
  </si>
  <si>
    <t>EILV890304KXA</t>
  </si>
  <si>
    <t>EILV890304MDFNNN05</t>
  </si>
  <si>
    <t>072 320 00446943398 0</t>
  </si>
  <si>
    <t>0446943398</t>
  </si>
  <si>
    <t>SARA6811239U8</t>
  </si>
  <si>
    <t>SARA681123HDFNDR04</t>
  </si>
  <si>
    <t>072691003139306239</t>
  </si>
  <si>
    <t>0313930623</t>
  </si>
  <si>
    <t>HUVG701123N55</t>
  </si>
  <si>
    <t>HUVG701123HDFCZR02</t>
  </si>
  <si>
    <t>072 320 00451231503 6</t>
  </si>
  <si>
    <t>0451231503</t>
  </si>
  <si>
    <t>LAZL601017N12</t>
  </si>
  <si>
    <t>LAZL601017HDFRRS06</t>
  </si>
  <si>
    <t>072 691 00594224037 3</t>
  </si>
  <si>
    <t>0594224037</t>
  </si>
  <si>
    <t>LEAC631221FZ3</t>
  </si>
  <si>
    <t>LEAC631221MDFNRL01</t>
  </si>
  <si>
    <t>LOEA870821SX5</t>
  </si>
  <si>
    <t>LOEA870821MQRZND09</t>
  </si>
  <si>
    <t>072 691 00327920603 7</t>
  </si>
  <si>
    <t>0327920603</t>
  </si>
  <si>
    <t>MACI890725HGRRRS06</t>
  </si>
  <si>
    <t>1276 9100 1027 2621 12</t>
  </si>
  <si>
    <t>MOLA930208BF4</t>
  </si>
  <si>
    <t>MOLA930208MQRRVN04</t>
  </si>
  <si>
    <t>072 691 00307520229 3</t>
  </si>
  <si>
    <t>0307520229</t>
  </si>
  <si>
    <t>PADJ850103FF5</t>
  </si>
  <si>
    <t>PADJ850103MYNDZS09</t>
  </si>
  <si>
    <t>072 691 00359382109 1</t>
  </si>
  <si>
    <t>0359382109</t>
  </si>
  <si>
    <t>QUUD7408162S0</t>
  </si>
  <si>
    <t>QUUD740816MDFNRB07</t>
  </si>
  <si>
    <t>072 691 00811625797 9</t>
  </si>
  <si>
    <t>0811625797</t>
  </si>
  <si>
    <t>ROVL8211073N9</t>
  </si>
  <si>
    <t>ROVL821107MDFMTR09</t>
  </si>
  <si>
    <t>014691605465712490</t>
  </si>
  <si>
    <t>60546571249</t>
  </si>
  <si>
    <t>SEPK740506A27</t>
  </si>
  <si>
    <t>SEPK740506MVZVLT05</t>
  </si>
  <si>
    <t>002691701163793070</t>
  </si>
  <si>
    <t>SUSS591028BT0</t>
  </si>
  <si>
    <t>SUSS591028MSPXGL17</t>
  </si>
  <si>
    <t>072 691 00311723009 7</t>
  </si>
  <si>
    <t>0311723009</t>
  </si>
  <si>
    <t>TOVA920911767</t>
  </si>
  <si>
    <t>TOVA920911HVZSLL05</t>
  </si>
  <si>
    <t>072 691 00361880729 1</t>
  </si>
  <si>
    <t>0361880729</t>
  </si>
  <si>
    <t>UXCS900612MYNCNN07</t>
  </si>
  <si>
    <t>072 691 00850827527 1</t>
  </si>
  <si>
    <t>0850827527</t>
  </si>
  <si>
    <t>VACP541101QT3</t>
  </si>
  <si>
    <t>VACP541101MDFZRT09</t>
  </si>
  <si>
    <t>072320004443146594</t>
  </si>
  <si>
    <t>0444314659</t>
  </si>
  <si>
    <t>VACS781010GU3</t>
  </si>
  <si>
    <t>VACS781010MNLZHM06</t>
  </si>
  <si>
    <t>072 691 00362885002 1</t>
  </si>
  <si>
    <t>0362885002</t>
  </si>
  <si>
    <t>AECM661129HDFRHG01</t>
  </si>
  <si>
    <t>021180061389284951</t>
  </si>
  <si>
    <t>6138928495</t>
  </si>
  <si>
    <t>VIIL560620H45</t>
  </si>
  <si>
    <t>VIIL560620MDFTZC04</t>
  </si>
  <si>
    <t>072320004480285340</t>
  </si>
  <si>
    <t>0448028534</t>
  </si>
  <si>
    <t>SOBN870124C75</t>
  </si>
  <si>
    <t>SOBN870124MYNLJY07</t>
  </si>
  <si>
    <t>´014691566348582640</t>
  </si>
  <si>
    <t>MOPE850910CK6</t>
  </si>
  <si>
    <t>MOPE850910HGRLRN05</t>
  </si>
  <si>
    <t>072 691 00221491845 9</t>
  </si>
  <si>
    <t>0221491845</t>
  </si>
  <si>
    <t>UPAM950616NP1</t>
  </si>
  <si>
    <t>UXPA950616HQRCRM06</t>
  </si>
  <si>
    <t>072691003207133651</t>
  </si>
  <si>
    <t>0320713365</t>
  </si>
  <si>
    <t>CAMB880213B42</t>
  </si>
  <si>
    <t>CAMB880213MCSSRR07</t>
  </si>
  <si>
    <t>´021691063787936275</t>
  </si>
  <si>
    <t>6378793627 </t>
  </si>
  <si>
    <t>COAL8608294V1</t>
  </si>
  <si>
    <t>COAL860829MDFRMC04</t>
  </si>
  <si>
    <t>072691004430931441</t>
  </si>
  <si>
    <t> 0443093144</t>
  </si>
  <si>
    <t>DEPOSITO</t>
  </si>
  <si>
    <t>FACTURA</t>
  </si>
  <si>
    <t>DISPERSIONES</t>
  </si>
  <si>
    <t>TIMBRADOS</t>
  </si>
  <si>
    <t>MARTINEZ CARDENAS ISMAEL</t>
  </si>
  <si>
    <t>BANCO AZTECA</t>
  </si>
  <si>
    <t>MACI890725U15</t>
  </si>
  <si>
    <t>ROMO VITE LORENA</t>
  </si>
  <si>
    <t>SOLOGUREN BOJORQUEZ NAYELI</t>
  </si>
  <si>
    <t>66534858264</t>
  </si>
  <si>
    <t>SANTANDER SERFIN</t>
  </si>
  <si>
    <t>SEVILLA PULIDO KATINA LETICIA</t>
  </si>
  <si>
    <t>BANAMEX</t>
  </si>
  <si>
    <t>CINTA LIMON MONICA</t>
  </si>
  <si>
    <t>BANCOMER</t>
  </si>
  <si>
    <t>BRIGNARDELLI NOTHOLT PAOLA</t>
  </si>
  <si>
    <t>ARELLANO CHAVEZ MIGUEL</t>
  </si>
  <si>
    <t>CASTRO MORENO BRENDA ALEJANDRA</t>
  </si>
  <si>
    <t>6405982780</t>
  </si>
  <si>
    <t>AECM661129GZ4</t>
  </si>
  <si>
    <t>ALATRISTE GONZÁLEZ SAMUEL</t>
  </si>
  <si>
    <t>AVILEZ SANTIAGO MIGUEL</t>
  </si>
  <si>
    <t>BROWN CORTES JOSE CARLOS</t>
  </si>
  <si>
    <t>CHALE MARQUEZ ANTONIO</t>
  </si>
  <si>
    <t>CICERO PEREZ GUSTAVO ISMAEL</t>
  </si>
  <si>
    <t>ENCISO LEON PAOLA LIZBETH</t>
  </si>
  <si>
    <t>ENCISO LEON VANNESSA ILIANA</t>
  </si>
  <si>
    <t>SANCHEZ RODRIGUEZ  ARTURO</t>
  </si>
  <si>
    <t>HUICOCHEA VAZQUEZ GERMAN</t>
  </si>
  <si>
    <t>LARA ZERMEÑO LUIS MANUEL</t>
  </si>
  <si>
    <t>LEÓN ARTEAGA MARIA COLUMBA</t>
  </si>
  <si>
    <t>LOZANO EUAN ADRIANA</t>
  </si>
  <si>
    <t>MONTALVO HERNANDEZ CINDY VIOLETA</t>
  </si>
  <si>
    <t>MORA LAVADORES ANA LILIA</t>
  </si>
  <si>
    <t>PADILLA DZUL JESÚS SIABEL</t>
  </si>
  <si>
    <t>QUINTANA URRUTIA DEBORAH</t>
  </si>
  <si>
    <t>SU SEGOVIA SILVIA ELENA</t>
  </si>
  <si>
    <t>TOSCANO VALDIVIESO ALEXIS</t>
  </si>
  <si>
    <t>UC CANCHE SANDY</t>
  </si>
  <si>
    <t>VAZQUEZ COURET PATRICIA</t>
  </si>
  <si>
    <t>VAZQUEZ CHAN SUEMY</t>
  </si>
  <si>
    <t>VITE IZGUIRRE MARIA LUCERO</t>
  </si>
  <si>
    <t>MOLINA PRUDENTE ENRIQUE ADALY</t>
  </si>
  <si>
    <t>UC PEREZ AMILCAR EDUARDO</t>
  </si>
  <si>
    <t>CORTES AMADOR LUCIANA</t>
  </si>
  <si>
    <t/>
  </si>
  <si>
    <t>0364780099</t>
  </si>
  <si>
    <t>072691002451022959</t>
  </si>
  <si>
    <t>072320004449487192</t>
  </si>
  <si>
    <t>072 691 00310233323 9</t>
  </si>
  <si>
    <t>072 691 00364780099 7</t>
  </si>
  <si>
    <t>BANORTE</t>
  </si>
  <si>
    <t>MOHC831008RMA</t>
  </si>
  <si>
    <t>MOHC831008MMCNRN04</t>
  </si>
  <si>
    <t>UCSA900612KR9</t>
  </si>
  <si>
    <t>CHALE MAY JULISSA ALEJANDRA</t>
  </si>
  <si>
    <t>NOMINA INTERNA DEL 01 AL 15 DE SEPTIEMBRE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</si>
</sst>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6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7" xfId="0" applyNumberFormat="1" applyFont="1" applyBorder="1"/>
    <xf numFmtId="10" fontId="2" fillId="0" borderId="7" xfId="0" applyNumberFormat="1" applyFont="1" applyBorder="1"/>
    <xf numFmtId="44" fontId="6" fillId="0" borderId="7" xfId="1" applyFont="1" applyBorder="1"/>
    <xf numFmtId="164" fontId="2" fillId="0" borderId="7" xfId="0" applyNumberFormat="1" applyFont="1" applyBorder="1"/>
    <xf numFmtId="0" fontId="0" fillId="0" borderId="0" xfId="0" applyFill="1" applyBorder="1"/>
    <xf numFmtId="0" fontId="8" fillId="0" borderId="8" xfId="0" applyFont="1" applyBorder="1" applyAlignment="1">
      <alignment horizontal="center"/>
    </xf>
    <xf numFmtId="2" fontId="8" fillId="0" borderId="9" xfId="0" applyNumberFormat="1" applyFont="1" applyFill="1" applyBorder="1" applyAlignment="1">
      <alignment horizontal="center"/>
    </xf>
    <xf numFmtId="43" fontId="8" fillId="0" borderId="6" xfId="3" applyFont="1" applyFill="1" applyBorder="1" applyAlignment="1">
      <alignment horizontal="center"/>
    </xf>
    <xf numFmtId="0" fontId="5" fillId="0" borderId="9" xfId="0" applyFont="1" applyBorder="1"/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49" fontId="8" fillId="0" borderId="0" xfId="0" applyNumberFormat="1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43" fontId="8" fillId="0" borderId="0" xfId="3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0" fillId="0" borderId="6" xfId="0" applyBorder="1"/>
    <xf numFmtId="0" fontId="8" fillId="0" borderId="6" xfId="0" quotePrefix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11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2" fontId="8" fillId="5" borderId="9" xfId="0" applyNumberFormat="1" applyFont="1" applyFill="1" applyBorder="1" applyAlignment="1">
      <alignment horizontal="center"/>
    </xf>
    <xf numFmtId="43" fontId="8" fillId="5" borderId="6" xfId="3" applyFont="1" applyFill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76"/>
  <sheetViews>
    <sheetView tabSelected="1" topLeftCell="A37" workbookViewId="0">
      <selection activeCell="B46" sqref="B46:K46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6" max="6" width="16.42578125" customWidth="1"/>
    <col min="7" max="7" width="34.140625" customWidth="1"/>
    <col min="9" max="9" width="23" customWidth="1"/>
    <col min="10" max="11" width="13" customWidth="1"/>
  </cols>
  <sheetData>
    <row r="2" spans="2:11" x14ac:dyDescent="0.25">
      <c r="J2" s="41" t="s">
        <v>166</v>
      </c>
      <c r="K2" s="41"/>
    </row>
    <row r="3" spans="2:11" x14ac:dyDescent="0.25">
      <c r="J3" s="41" t="s">
        <v>167</v>
      </c>
      <c r="K3" s="41"/>
    </row>
    <row r="4" spans="2:11" x14ac:dyDescent="0.25">
      <c r="J4" s="41" t="s">
        <v>168</v>
      </c>
      <c r="K4" s="41"/>
    </row>
    <row r="5" spans="2:11" x14ac:dyDescent="0.25">
      <c r="J5" s="41" t="s">
        <v>169</v>
      </c>
      <c r="K5" s="41"/>
    </row>
    <row r="6" spans="2:11" ht="15.75" thickBot="1" x14ac:dyDescent="0.3">
      <c r="B6" s="2"/>
      <c r="C6" s="2"/>
      <c r="D6" s="2"/>
      <c r="E6" s="2"/>
      <c r="F6" s="2"/>
      <c r="G6" s="7" t="s">
        <v>42</v>
      </c>
      <c r="H6" s="2"/>
      <c r="I6" s="2"/>
      <c r="J6" s="2"/>
      <c r="K6" s="2"/>
    </row>
    <row r="7" spans="2:11" ht="15.75" customHeight="1" x14ac:dyDescent="0.25">
      <c r="B7" s="46" t="s">
        <v>0</v>
      </c>
      <c r="C7" s="47"/>
      <c r="D7" s="47"/>
      <c r="E7" s="47"/>
      <c r="F7" s="47"/>
      <c r="G7" s="47"/>
      <c r="H7" s="47"/>
      <c r="I7" s="47"/>
      <c r="J7" s="47"/>
      <c r="K7" s="48"/>
    </row>
    <row r="8" spans="2:11" x14ac:dyDescent="0.25">
      <c r="B8" s="1"/>
      <c r="C8" s="2"/>
      <c r="D8" s="2"/>
      <c r="E8" s="2"/>
      <c r="F8" s="2"/>
      <c r="G8" s="2"/>
      <c r="H8" s="2"/>
      <c r="I8" s="2" t="s">
        <v>222</v>
      </c>
      <c r="K8" s="3"/>
    </row>
    <row r="9" spans="2:11" x14ac:dyDescent="0.25">
      <c r="B9" s="4" t="s">
        <v>36</v>
      </c>
      <c r="C9" s="10">
        <v>43357</v>
      </c>
      <c r="D9" s="2"/>
      <c r="E9" s="5" t="s">
        <v>1</v>
      </c>
      <c r="F9" s="11" t="s">
        <v>40</v>
      </c>
      <c r="G9" s="2"/>
      <c r="H9" s="5" t="s">
        <v>2</v>
      </c>
      <c r="I9" s="11" t="s">
        <v>41</v>
      </c>
      <c r="J9" s="11"/>
      <c r="K9" s="12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50" t="s">
        <v>3</v>
      </c>
      <c r="C11" s="51"/>
      <c r="D11" s="51"/>
      <c r="E11" s="51"/>
      <c r="F11" s="51"/>
      <c r="G11" s="51"/>
      <c r="H11" s="51"/>
      <c r="I11" s="51"/>
      <c r="J11" s="51"/>
      <c r="K11" s="18"/>
    </row>
    <row r="12" spans="2:11" x14ac:dyDescent="0.25">
      <c r="B12" s="4" t="s">
        <v>4</v>
      </c>
      <c r="C12" s="5"/>
      <c r="D12" s="29" t="s">
        <v>43</v>
      </c>
      <c r="E12" s="11"/>
      <c r="F12" s="2"/>
      <c r="G12" s="2"/>
      <c r="H12" s="2"/>
      <c r="I12" s="2"/>
      <c r="J12" s="2"/>
      <c r="K12" s="3"/>
    </row>
    <row r="13" spans="2:11" x14ac:dyDescent="0.25">
      <c r="B13" s="4" t="s">
        <v>5</v>
      </c>
      <c r="C13" s="5"/>
      <c r="D13" s="29" t="s">
        <v>20</v>
      </c>
      <c r="E13" s="11"/>
      <c r="F13" s="7"/>
      <c r="G13" s="2"/>
      <c r="H13" s="2"/>
      <c r="I13" s="2"/>
      <c r="J13" s="2"/>
      <c r="K13" s="3"/>
    </row>
    <row r="14" spans="2:11" x14ac:dyDescent="0.25">
      <c r="B14" s="4" t="s">
        <v>6</v>
      </c>
      <c r="C14" s="5"/>
      <c r="D14" s="29" t="s">
        <v>29</v>
      </c>
      <c r="E14" s="11"/>
      <c r="F14" s="2"/>
      <c r="G14" s="2"/>
      <c r="H14" s="2"/>
      <c r="I14" s="2"/>
      <c r="J14" s="2"/>
      <c r="K14" s="3"/>
    </row>
    <row r="15" spans="2:11" x14ac:dyDescent="0.25">
      <c r="B15" s="4" t="s">
        <v>7</v>
      </c>
      <c r="C15" s="5"/>
      <c r="D15" s="29">
        <v>9472</v>
      </c>
      <c r="E15" s="11"/>
      <c r="F15" s="11"/>
      <c r="G15" s="11"/>
      <c r="H15" s="2"/>
      <c r="I15" s="2"/>
      <c r="J15" s="2"/>
      <c r="K15" s="3"/>
    </row>
    <row r="16" spans="2:11" x14ac:dyDescent="0.25">
      <c r="B16" s="4" t="s">
        <v>8</v>
      </c>
      <c r="C16" s="5"/>
      <c r="D16" s="2"/>
      <c r="E16" s="2"/>
      <c r="F16" s="2"/>
      <c r="G16" s="5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50" t="s">
        <v>11</v>
      </c>
      <c r="C18" s="51"/>
      <c r="D18" s="51"/>
      <c r="E18" s="51"/>
      <c r="F18" s="51"/>
      <c r="G18" s="51"/>
      <c r="H18" s="51"/>
      <c r="I18" s="51"/>
      <c r="J18" s="51"/>
      <c r="K18" s="18"/>
    </row>
    <row r="19" spans="2:17" ht="15.75" thickBot="1" x14ac:dyDescent="0.3">
      <c r="B19" s="6" t="s">
        <v>12</v>
      </c>
      <c r="C19" s="7"/>
      <c r="D19" s="21">
        <v>149164.99</v>
      </c>
      <c r="E19" s="2"/>
      <c r="F19" s="7" t="s">
        <v>13</v>
      </c>
      <c r="G19" s="24">
        <f>D19-D23</f>
        <v>144690.04029999999</v>
      </c>
      <c r="H19" s="2"/>
      <c r="I19" s="2"/>
      <c r="J19" s="2"/>
      <c r="K19" s="3"/>
    </row>
    <row r="20" spans="2:17" ht="15.75" thickBot="1" x14ac:dyDescent="0.3">
      <c r="B20" s="6" t="s">
        <v>14</v>
      </c>
      <c r="C20" s="7"/>
      <c r="D20" s="21">
        <f>D19/1.16</f>
        <v>128590.50862068965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6" t="s">
        <v>15</v>
      </c>
      <c r="C21" s="7"/>
      <c r="D21" s="21">
        <f>D19*16%</f>
        <v>23866.398399999998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6" t="s">
        <v>16</v>
      </c>
      <c r="C22" s="7"/>
      <c r="D22" s="22">
        <v>0.03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6" t="s">
        <v>17</v>
      </c>
      <c r="C23" s="7"/>
      <c r="D23" s="23">
        <f>D19*D22</f>
        <v>4474.9496999999992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50" t="s">
        <v>18</v>
      </c>
      <c r="C25" s="51"/>
      <c r="D25" s="51"/>
      <c r="E25" s="51"/>
      <c r="F25" s="51"/>
      <c r="G25" s="51"/>
      <c r="H25" s="51"/>
      <c r="I25" s="51"/>
      <c r="J25" s="51"/>
      <c r="K25" s="18"/>
    </row>
    <row r="26" spans="2:17" x14ac:dyDescent="0.25">
      <c r="B26" s="20" t="s">
        <v>29</v>
      </c>
      <c r="C26" s="16"/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9"/>
      <c r="E27" s="9"/>
      <c r="F27" s="9"/>
      <c r="G27" s="8"/>
      <c r="H27" s="2"/>
      <c r="I27" s="2"/>
      <c r="J27" s="2"/>
      <c r="K27" s="3"/>
      <c r="M27" s="2"/>
      <c r="N27" s="2"/>
      <c r="O27" s="9"/>
      <c r="P27" s="9"/>
      <c r="Q27" s="9"/>
    </row>
    <row r="28" spans="2:17" x14ac:dyDescent="0.25">
      <c r="B28" s="1" t="s">
        <v>24</v>
      </c>
      <c r="C28" s="2"/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22</v>
      </c>
      <c r="C30" s="2"/>
      <c r="D30" s="25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0" t="s">
        <v>30</v>
      </c>
      <c r="C32" s="16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31</v>
      </c>
      <c r="C33" s="15"/>
      <c r="D33" s="14" t="s">
        <v>37</v>
      </c>
      <c r="E33" s="13" t="s">
        <v>38</v>
      </c>
      <c r="F33" s="9"/>
      <c r="G33" s="9"/>
      <c r="H33" s="9"/>
      <c r="I33" s="9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32</v>
      </c>
      <c r="C34" s="15"/>
      <c r="D34" s="14" t="s">
        <v>37</v>
      </c>
      <c r="E34" s="13" t="s">
        <v>38</v>
      </c>
      <c r="F34" s="9"/>
      <c r="G34" s="9"/>
      <c r="H34" s="9"/>
      <c r="I34" s="9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0" t="s">
        <v>33</v>
      </c>
      <c r="C36" s="9"/>
      <c r="D36" s="9"/>
      <c r="E36" s="9"/>
      <c r="F36" s="9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0"/>
      <c r="C37" s="9"/>
      <c r="D37" s="9"/>
      <c r="E37" s="9"/>
      <c r="F37" s="9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19" t="s">
        <v>34</v>
      </c>
      <c r="C39" s="49" t="s">
        <v>26</v>
      </c>
      <c r="D39" s="49"/>
      <c r="E39" s="49"/>
      <c r="F39" s="19" t="s">
        <v>23</v>
      </c>
      <c r="G39" s="19" t="s">
        <v>28</v>
      </c>
      <c r="H39" s="19" t="s">
        <v>35</v>
      </c>
      <c r="I39" s="19" t="s">
        <v>21</v>
      </c>
      <c r="J39" s="19" t="s">
        <v>27</v>
      </c>
      <c r="K39" s="19" t="s">
        <v>39</v>
      </c>
      <c r="M39" s="2"/>
      <c r="N39" s="2"/>
      <c r="O39" s="2"/>
      <c r="P39" s="2"/>
      <c r="Q39" s="2"/>
    </row>
    <row r="40" spans="2:17" x14ac:dyDescent="0.25">
      <c r="B40" s="52" t="s">
        <v>44</v>
      </c>
      <c r="C40" s="53" t="s">
        <v>170</v>
      </c>
      <c r="D40" s="54"/>
      <c r="E40" s="55"/>
      <c r="F40" s="56" t="s">
        <v>172</v>
      </c>
      <c r="G40" s="56" t="s">
        <v>100</v>
      </c>
      <c r="H40" s="56" t="s">
        <v>171</v>
      </c>
      <c r="I40" s="57" t="s">
        <v>101</v>
      </c>
      <c r="J40" s="56"/>
      <c r="K40" s="58">
        <v>2412.4199999999996</v>
      </c>
    </row>
    <row r="41" spans="2:17" x14ac:dyDescent="0.25">
      <c r="B41" s="26" t="s">
        <v>44</v>
      </c>
      <c r="C41" s="43" t="s">
        <v>173</v>
      </c>
      <c r="D41" s="44"/>
      <c r="E41" s="45"/>
      <c r="F41" s="40" t="s">
        <v>114</v>
      </c>
      <c r="G41" s="40" t="s">
        <v>115</v>
      </c>
      <c r="H41" s="17" t="s">
        <v>176</v>
      </c>
      <c r="I41" s="27" t="s">
        <v>116</v>
      </c>
      <c r="J41" s="17" t="s">
        <v>117</v>
      </c>
      <c r="K41" s="28">
        <v>22499.89</v>
      </c>
    </row>
    <row r="42" spans="2:17" x14ac:dyDescent="0.25">
      <c r="B42" s="26" t="s">
        <v>44</v>
      </c>
      <c r="C42" s="43" t="s">
        <v>174</v>
      </c>
      <c r="D42" s="44"/>
      <c r="E42" s="45"/>
      <c r="F42" s="40" t="s">
        <v>147</v>
      </c>
      <c r="G42" s="40" t="s">
        <v>148</v>
      </c>
      <c r="H42" s="17" t="s">
        <v>176</v>
      </c>
      <c r="I42" s="27" t="s">
        <v>149</v>
      </c>
      <c r="J42" s="17" t="s">
        <v>175</v>
      </c>
      <c r="K42" s="28">
        <v>3999.89</v>
      </c>
    </row>
    <row r="43" spans="2:17" x14ac:dyDescent="0.25">
      <c r="B43" s="26" t="s">
        <v>44</v>
      </c>
      <c r="C43" s="43" t="s">
        <v>177</v>
      </c>
      <c r="D43" s="44"/>
      <c r="E43" s="45"/>
      <c r="F43" s="40" t="s">
        <v>118</v>
      </c>
      <c r="G43" s="40" t="s">
        <v>119</v>
      </c>
      <c r="H43" s="17" t="s">
        <v>178</v>
      </c>
      <c r="I43" s="27" t="s">
        <v>120</v>
      </c>
      <c r="J43" s="17"/>
      <c r="K43" s="28">
        <v>107.38999999999987</v>
      </c>
    </row>
    <row r="44" spans="2:17" x14ac:dyDescent="0.25">
      <c r="B44" s="26" t="s">
        <v>44</v>
      </c>
      <c r="C44" s="43" t="s">
        <v>179</v>
      </c>
      <c r="D44" s="44"/>
      <c r="E44" s="45"/>
      <c r="F44" s="40" t="s">
        <v>70</v>
      </c>
      <c r="G44" s="40" t="s">
        <v>71</v>
      </c>
      <c r="H44" s="17" t="s">
        <v>180</v>
      </c>
      <c r="I44" s="27" t="s">
        <v>72</v>
      </c>
      <c r="J44" s="17" t="s">
        <v>73</v>
      </c>
      <c r="K44" s="28">
        <v>1499.8899999999999</v>
      </c>
    </row>
    <row r="45" spans="2:17" x14ac:dyDescent="0.25">
      <c r="B45" s="26" t="s">
        <v>44</v>
      </c>
      <c r="C45" s="43" t="s">
        <v>181</v>
      </c>
      <c r="D45" s="44"/>
      <c r="E45" s="45"/>
      <c r="F45" s="40" t="s">
        <v>52</v>
      </c>
      <c r="G45" s="40" t="s">
        <v>53</v>
      </c>
      <c r="H45" s="17" t="s">
        <v>54</v>
      </c>
      <c r="I45" s="27" t="s">
        <v>55</v>
      </c>
      <c r="J45" s="17" t="s">
        <v>184</v>
      </c>
      <c r="K45" s="28">
        <v>5000</v>
      </c>
    </row>
    <row r="46" spans="2:17" x14ac:dyDescent="0.25">
      <c r="B46" s="52" t="s">
        <v>44</v>
      </c>
      <c r="C46" s="53" t="s">
        <v>182</v>
      </c>
      <c r="D46" s="54"/>
      <c r="E46" s="55"/>
      <c r="F46" s="56" t="s">
        <v>185</v>
      </c>
      <c r="G46" s="56" t="s">
        <v>140</v>
      </c>
      <c r="H46" s="56" t="s">
        <v>54</v>
      </c>
      <c r="I46" s="57" t="s">
        <v>141</v>
      </c>
      <c r="J46" s="56" t="s">
        <v>142</v>
      </c>
      <c r="K46" s="58">
        <v>7500</v>
      </c>
    </row>
    <row r="47" spans="2:17" x14ac:dyDescent="0.25">
      <c r="B47" s="26" t="s">
        <v>44</v>
      </c>
      <c r="C47" s="43" t="s">
        <v>183</v>
      </c>
      <c r="D47" s="44"/>
      <c r="E47" s="45"/>
      <c r="F47" s="40" t="s">
        <v>158</v>
      </c>
      <c r="G47" s="40" t="s">
        <v>159</v>
      </c>
      <c r="H47" s="17" t="s">
        <v>54</v>
      </c>
      <c r="I47" s="27" t="s">
        <v>160</v>
      </c>
      <c r="J47" s="17" t="s">
        <v>161</v>
      </c>
      <c r="K47" s="28">
        <v>6499.8899999999994</v>
      </c>
    </row>
    <row r="48" spans="2:17" x14ac:dyDescent="0.25">
      <c r="B48" s="26" t="s">
        <v>44</v>
      </c>
      <c r="C48" s="43" t="s">
        <v>186</v>
      </c>
      <c r="D48" s="44"/>
      <c r="E48" s="45"/>
      <c r="F48" s="40" t="s">
        <v>45</v>
      </c>
      <c r="G48" s="40" t="s">
        <v>46</v>
      </c>
      <c r="H48" s="17" t="s">
        <v>217</v>
      </c>
      <c r="I48" s="27" t="s">
        <v>47</v>
      </c>
      <c r="J48" s="17" t="s">
        <v>48</v>
      </c>
      <c r="K48" s="28">
        <v>15000</v>
      </c>
    </row>
    <row r="49" spans="2:11" x14ac:dyDescent="0.25">
      <c r="B49" s="26" t="s">
        <v>44</v>
      </c>
      <c r="C49" s="43" t="s">
        <v>187</v>
      </c>
      <c r="D49" s="44"/>
      <c r="E49" s="45"/>
      <c r="F49" s="40" t="s">
        <v>49</v>
      </c>
      <c r="G49" s="40" t="s">
        <v>50</v>
      </c>
      <c r="H49" s="17" t="s">
        <v>217</v>
      </c>
      <c r="I49" s="27" t="s">
        <v>213</v>
      </c>
      <c r="J49" s="17" t="s">
        <v>51</v>
      </c>
      <c r="K49" s="28">
        <v>3499.89</v>
      </c>
    </row>
    <row r="50" spans="2:11" x14ac:dyDescent="0.25">
      <c r="B50" s="26" t="s">
        <v>44</v>
      </c>
      <c r="C50" s="43" t="s">
        <v>188</v>
      </c>
      <c r="D50" s="44"/>
      <c r="E50" s="45"/>
      <c r="F50" s="40" t="s">
        <v>56</v>
      </c>
      <c r="G50" s="40" t="s">
        <v>57</v>
      </c>
      <c r="H50" s="17" t="s">
        <v>217</v>
      </c>
      <c r="I50" s="27" t="s">
        <v>211</v>
      </c>
      <c r="J50" s="17" t="s">
        <v>58</v>
      </c>
      <c r="K50" s="28">
        <v>4999.8899999999994</v>
      </c>
    </row>
    <row r="51" spans="2:11" x14ac:dyDescent="0.25">
      <c r="B51" s="26" t="s">
        <v>44</v>
      </c>
      <c r="C51" s="43" t="s">
        <v>189</v>
      </c>
      <c r="D51" s="44"/>
      <c r="E51" s="45"/>
      <c r="F51" s="40" t="s">
        <v>59</v>
      </c>
      <c r="G51" s="40" t="s">
        <v>60</v>
      </c>
      <c r="H51" s="17" t="s">
        <v>217</v>
      </c>
      <c r="I51" s="27" t="s">
        <v>214</v>
      </c>
      <c r="J51" s="17" t="s">
        <v>61</v>
      </c>
      <c r="K51" s="28">
        <v>1564.3899999999999</v>
      </c>
    </row>
    <row r="52" spans="2:11" x14ac:dyDescent="0.25">
      <c r="B52" s="26" t="s">
        <v>44</v>
      </c>
      <c r="C52" s="43" t="s">
        <v>190</v>
      </c>
      <c r="D52" s="44"/>
      <c r="E52" s="45"/>
      <c r="F52" s="40" t="s">
        <v>66</v>
      </c>
      <c r="G52" s="40" t="s">
        <v>67</v>
      </c>
      <c r="H52" s="17" t="s">
        <v>217</v>
      </c>
      <c r="I52" s="27" t="s">
        <v>68</v>
      </c>
      <c r="J52" s="17" t="s">
        <v>69</v>
      </c>
      <c r="K52" s="28">
        <v>2194.89</v>
      </c>
    </row>
    <row r="53" spans="2:11" x14ac:dyDescent="0.25">
      <c r="B53" s="26" t="s">
        <v>44</v>
      </c>
      <c r="C53" s="43" t="s">
        <v>191</v>
      </c>
      <c r="D53" s="44"/>
      <c r="E53" s="45"/>
      <c r="F53" s="40" t="s">
        <v>74</v>
      </c>
      <c r="G53" s="40" t="s">
        <v>75</v>
      </c>
      <c r="H53" s="17" t="s">
        <v>217</v>
      </c>
      <c r="I53" s="27" t="s">
        <v>76</v>
      </c>
      <c r="J53" s="17" t="s">
        <v>77</v>
      </c>
      <c r="K53" s="28">
        <v>1535.83</v>
      </c>
    </row>
    <row r="54" spans="2:11" x14ac:dyDescent="0.25">
      <c r="B54" s="26" t="s">
        <v>44</v>
      </c>
      <c r="C54" s="43" t="s">
        <v>192</v>
      </c>
      <c r="D54" s="44"/>
      <c r="E54" s="45"/>
      <c r="F54" s="40" t="s">
        <v>78</v>
      </c>
      <c r="G54" s="40" t="s">
        <v>79</v>
      </c>
      <c r="H54" s="17" t="s">
        <v>217</v>
      </c>
      <c r="I54" s="27" t="s">
        <v>80</v>
      </c>
      <c r="J54" s="17" t="s">
        <v>81</v>
      </c>
      <c r="K54" s="28">
        <v>4578.91</v>
      </c>
    </row>
    <row r="55" spans="2:11" x14ac:dyDescent="0.25">
      <c r="B55" s="26" t="s">
        <v>44</v>
      </c>
      <c r="C55" s="43" t="s">
        <v>193</v>
      </c>
      <c r="D55" s="44"/>
      <c r="E55" s="45"/>
      <c r="F55" s="40" t="s">
        <v>82</v>
      </c>
      <c r="G55" s="40" t="s">
        <v>83</v>
      </c>
      <c r="H55" s="17" t="s">
        <v>217</v>
      </c>
      <c r="I55" s="27" t="s">
        <v>84</v>
      </c>
      <c r="J55" s="17" t="s">
        <v>85</v>
      </c>
      <c r="K55" s="28">
        <v>3499.89</v>
      </c>
    </row>
    <row r="56" spans="2:11" x14ac:dyDescent="0.25">
      <c r="B56" s="26" t="s">
        <v>44</v>
      </c>
      <c r="C56" s="43" t="s">
        <v>194</v>
      </c>
      <c r="D56" s="44"/>
      <c r="E56" s="45"/>
      <c r="F56" s="40" t="s">
        <v>86</v>
      </c>
      <c r="G56" s="40" t="s">
        <v>87</v>
      </c>
      <c r="H56" s="17" t="s">
        <v>217</v>
      </c>
      <c r="I56" s="27" t="s">
        <v>88</v>
      </c>
      <c r="J56" s="17" t="s">
        <v>89</v>
      </c>
      <c r="K56" s="28">
        <v>3499.89</v>
      </c>
    </row>
    <row r="57" spans="2:11" x14ac:dyDescent="0.25">
      <c r="B57" s="26" t="s">
        <v>44</v>
      </c>
      <c r="C57" s="43" t="s">
        <v>195</v>
      </c>
      <c r="D57" s="44"/>
      <c r="E57" s="45"/>
      <c r="F57" s="40" t="s">
        <v>90</v>
      </c>
      <c r="G57" s="40" t="s">
        <v>91</v>
      </c>
      <c r="H57" s="17" t="s">
        <v>217</v>
      </c>
      <c r="I57" s="27" t="s">
        <v>92</v>
      </c>
      <c r="J57" s="17" t="s">
        <v>93</v>
      </c>
      <c r="K57" s="28">
        <v>33.179999999999836</v>
      </c>
    </row>
    <row r="58" spans="2:11" x14ac:dyDescent="0.25">
      <c r="B58" s="26" t="s">
        <v>44</v>
      </c>
      <c r="C58" s="43" t="s">
        <v>196</v>
      </c>
      <c r="D58" s="44"/>
      <c r="E58" s="45"/>
      <c r="F58" s="40" t="s">
        <v>94</v>
      </c>
      <c r="G58" s="40" t="s">
        <v>95</v>
      </c>
      <c r="H58" s="17" t="s">
        <v>217</v>
      </c>
      <c r="I58" s="27" t="s">
        <v>215</v>
      </c>
      <c r="J58" s="17" t="s">
        <v>211</v>
      </c>
      <c r="K58" s="28">
        <v>33.179999999999836</v>
      </c>
    </row>
    <row r="59" spans="2:11" x14ac:dyDescent="0.25">
      <c r="B59" s="26" t="s">
        <v>44</v>
      </c>
      <c r="C59" s="43" t="s">
        <v>197</v>
      </c>
      <c r="D59" s="44"/>
      <c r="E59" s="45"/>
      <c r="F59" s="40" t="s">
        <v>96</v>
      </c>
      <c r="G59" s="40" t="s">
        <v>97</v>
      </c>
      <c r="H59" s="17" t="s">
        <v>217</v>
      </c>
      <c r="I59" s="27" t="s">
        <v>98</v>
      </c>
      <c r="J59" s="17" t="s">
        <v>99</v>
      </c>
      <c r="K59" s="28">
        <v>4999.8900000000003</v>
      </c>
    </row>
    <row r="60" spans="2:11" x14ac:dyDescent="0.25">
      <c r="B60" s="26" t="s">
        <v>44</v>
      </c>
      <c r="C60" s="43" t="s">
        <v>198</v>
      </c>
      <c r="D60" s="44"/>
      <c r="E60" s="45"/>
      <c r="F60" s="40" t="s">
        <v>218</v>
      </c>
      <c r="G60" s="40" t="s">
        <v>219</v>
      </c>
      <c r="H60" s="17" t="s">
        <v>217</v>
      </c>
      <c r="I60" s="27" t="s">
        <v>216</v>
      </c>
      <c r="J60" s="17" t="s">
        <v>212</v>
      </c>
      <c r="K60" s="28">
        <v>3499.89</v>
      </c>
    </row>
    <row r="61" spans="2:11" x14ac:dyDescent="0.25">
      <c r="B61" s="26" t="s">
        <v>44</v>
      </c>
      <c r="C61" s="43" t="s">
        <v>199</v>
      </c>
      <c r="D61" s="44"/>
      <c r="E61" s="45"/>
      <c r="F61" s="40" t="s">
        <v>102</v>
      </c>
      <c r="G61" s="40" t="s">
        <v>103</v>
      </c>
      <c r="H61" s="17" t="s">
        <v>217</v>
      </c>
      <c r="I61" s="27" t="s">
        <v>104</v>
      </c>
      <c r="J61" s="17" t="s">
        <v>105</v>
      </c>
      <c r="K61" s="28">
        <v>1499.8899999999999</v>
      </c>
    </row>
    <row r="62" spans="2:11" x14ac:dyDescent="0.25">
      <c r="B62" s="26" t="s">
        <v>44</v>
      </c>
      <c r="C62" s="43" t="s">
        <v>200</v>
      </c>
      <c r="D62" s="44"/>
      <c r="E62" s="45"/>
      <c r="F62" s="40" t="s">
        <v>106</v>
      </c>
      <c r="G62" s="40" t="s">
        <v>107</v>
      </c>
      <c r="H62" s="17" t="s">
        <v>217</v>
      </c>
      <c r="I62" s="27" t="s">
        <v>108</v>
      </c>
      <c r="J62" s="17" t="s">
        <v>109</v>
      </c>
      <c r="K62" s="28">
        <v>4999.8900000000003</v>
      </c>
    </row>
    <row r="63" spans="2:11" x14ac:dyDescent="0.25">
      <c r="B63" s="26" t="s">
        <v>44</v>
      </c>
      <c r="C63" s="43" t="s">
        <v>201</v>
      </c>
      <c r="D63" s="44"/>
      <c r="E63" s="45"/>
      <c r="F63" s="40" t="s">
        <v>110</v>
      </c>
      <c r="G63" s="40" t="s">
        <v>111</v>
      </c>
      <c r="H63" s="17" t="s">
        <v>217</v>
      </c>
      <c r="I63" s="27" t="s">
        <v>112</v>
      </c>
      <c r="J63" s="17" t="s">
        <v>113</v>
      </c>
      <c r="K63" s="28">
        <v>4999.8899999999994</v>
      </c>
    </row>
    <row r="64" spans="2:11" x14ac:dyDescent="0.25">
      <c r="B64" s="26" t="s">
        <v>44</v>
      </c>
      <c r="C64" s="43" t="s">
        <v>202</v>
      </c>
      <c r="D64" s="44"/>
      <c r="E64" s="45"/>
      <c r="F64" s="40" t="s">
        <v>121</v>
      </c>
      <c r="G64" s="40" t="s">
        <v>122</v>
      </c>
      <c r="H64" s="17" t="s">
        <v>217</v>
      </c>
      <c r="I64" s="27" t="s">
        <v>123</v>
      </c>
      <c r="J64" s="17" t="s">
        <v>124</v>
      </c>
      <c r="K64" s="28">
        <v>702.45</v>
      </c>
    </row>
    <row r="65" spans="2:11" x14ac:dyDescent="0.25">
      <c r="B65" s="26" t="s">
        <v>44</v>
      </c>
      <c r="C65" s="43" t="s">
        <v>203</v>
      </c>
      <c r="D65" s="44"/>
      <c r="E65" s="45"/>
      <c r="F65" s="40" t="s">
        <v>125</v>
      </c>
      <c r="G65" s="40" t="s">
        <v>126</v>
      </c>
      <c r="H65" s="17" t="s">
        <v>217</v>
      </c>
      <c r="I65" s="27" t="s">
        <v>127</v>
      </c>
      <c r="J65" s="17" t="s">
        <v>128</v>
      </c>
      <c r="K65" s="28">
        <v>3499.89</v>
      </c>
    </row>
    <row r="66" spans="2:11" x14ac:dyDescent="0.25">
      <c r="B66" s="52" t="s">
        <v>44</v>
      </c>
      <c r="C66" s="53" t="s">
        <v>204</v>
      </c>
      <c r="D66" s="54"/>
      <c r="E66" s="55"/>
      <c r="F66" s="56" t="s">
        <v>220</v>
      </c>
      <c r="G66" s="56" t="s">
        <v>129</v>
      </c>
      <c r="H66" s="56" t="s">
        <v>217</v>
      </c>
      <c r="I66" s="57" t="s">
        <v>130</v>
      </c>
      <c r="J66" s="56" t="s">
        <v>131</v>
      </c>
      <c r="K66" s="58">
        <v>7499.8899999999994</v>
      </c>
    </row>
    <row r="67" spans="2:11" x14ac:dyDescent="0.25">
      <c r="B67" s="26" t="s">
        <v>44</v>
      </c>
      <c r="C67" s="43" t="s">
        <v>205</v>
      </c>
      <c r="D67" s="44"/>
      <c r="E67" s="45"/>
      <c r="F67" s="40" t="s">
        <v>132</v>
      </c>
      <c r="G67" s="40" t="s">
        <v>133</v>
      </c>
      <c r="H67" s="17" t="s">
        <v>217</v>
      </c>
      <c r="I67" s="27" t="s">
        <v>134</v>
      </c>
      <c r="J67" s="17" t="s">
        <v>135</v>
      </c>
      <c r="K67" s="28">
        <v>566.19000000000005</v>
      </c>
    </row>
    <row r="68" spans="2:11" x14ac:dyDescent="0.25">
      <c r="B68" s="26" t="s">
        <v>44</v>
      </c>
      <c r="C68" s="43" t="s">
        <v>206</v>
      </c>
      <c r="D68" s="44"/>
      <c r="E68" s="45"/>
      <c r="F68" s="40" t="s">
        <v>136</v>
      </c>
      <c r="G68" s="40" t="s">
        <v>137</v>
      </c>
      <c r="H68" s="17" t="s">
        <v>217</v>
      </c>
      <c r="I68" s="27" t="s">
        <v>138</v>
      </c>
      <c r="J68" s="17" t="s">
        <v>139</v>
      </c>
      <c r="K68" s="28">
        <v>2000</v>
      </c>
    </row>
    <row r="69" spans="2:11" x14ac:dyDescent="0.25">
      <c r="B69" s="26" t="s">
        <v>44</v>
      </c>
      <c r="C69" s="43" t="s">
        <v>207</v>
      </c>
      <c r="D69" s="44"/>
      <c r="E69" s="45"/>
      <c r="F69" s="40" t="s">
        <v>143</v>
      </c>
      <c r="G69" s="40" t="s">
        <v>144</v>
      </c>
      <c r="H69" s="17" t="s">
        <v>217</v>
      </c>
      <c r="I69" s="27" t="s">
        <v>145</v>
      </c>
      <c r="J69" s="17" t="s">
        <v>146</v>
      </c>
      <c r="K69" s="28">
        <v>4802.95</v>
      </c>
    </row>
    <row r="70" spans="2:11" x14ac:dyDescent="0.25">
      <c r="B70" s="26" t="s">
        <v>44</v>
      </c>
      <c r="C70" s="43" t="s">
        <v>208</v>
      </c>
      <c r="D70" s="44"/>
      <c r="E70" s="45"/>
      <c r="F70" s="40" t="s">
        <v>150</v>
      </c>
      <c r="G70" s="40" t="s">
        <v>151</v>
      </c>
      <c r="H70" s="17" t="s">
        <v>217</v>
      </c>
      <c r="I70" s="27" t="s">
        <v>152</v>
      </c>
      <c r="J70" s="17" t="s">
        <v>153</v>
      </c>
      <c r="K70" s="28">
        <v>4999.8899999999994</v>
      </c>
    </row>
    <row r="71" spans="2:11" x14ac:dyDescent="0.25">
      <c r="B71" s="26" t="s">
        <v>44</v>
      </c>
      <c r="C71" s="43" t="s">
        <v>209</v>
      </c>
      <c r="D71" s="44"/>
      <c r="E71" s="45"/>
      <c r="F71" s="40" t="s">
        <v>154</v>
      </c>
      <c r="G71" s="40" t="s">
        <v>155</v>
      </c>
      <c r="H71" s="17" t="s">
        <v>217</v>
      </c>
      <c r="I71" s="27" t="s">
        <v>156</v>
      </c>
      <c r="J71" s="17" t="s">
        <v>157</v>
      </c>
      <c r="K71" s="28">
        <v>3499.89</v>
      </c>
    </row>
    <row r="72" spans="2:11" x14ac:dyDescent="0.25">
      <c r="B72" s="26" t="s">
        <v>44</v>
      </c>
      <c r="C72" s="43" t="s">
        <v>210</v>
      </c>
      <c r="D72" s="44"/>
      <c r="E72" s="45"/>
      <c r="F72" s="40" t="s">
        <v>162</v>
      </c>
      <c r="G72" s="40" t="s">
        <v>163</v>
      </c>
      <c r="H72" s="17" t="s">
        <v>217</v>
      </c>
      <c r="I72" s="27" t="s">
        <v>164</v>
      </c>
      <c r="J72" s="17" t="s">
        <v>165</v>
      </c>
      <c r="K72" s="28">
        <v>3499.89</v>
      </c>
    </row>
    <row r="73" spans="2:11" x14ac:dyDescent="0.25">
      <c r="B73" s="26" t="s">
        <v>44</v>
      </c>
      <c r="C73" s="43" t="s">
        <v>221</v>
      </c>
      <c r="D73" s="44"/>
      <c r="E73" s="45"/>
      <c r="F73" s="40" t="s">
        <v>62</v>
      </c>
      <c r="G73" s="40" t="s">
        <v>63</v>
      </c>
      <c r="H73" s="17" t="s">
        <v>217</v>
      </c>
      <c r="I73" s="27" t="s">
        <v>64</v>
      </c>
      <c r="J73" s="42" t="s">
        <v>65</v>
      </c>
      <c r="K73" s="28">
        <v>3660.24</v>
      </c>
    </row>
    <row r="74" spans="2:11" x14ac:dyDescent="0.25">
      <c r="B74" s="26"/>
      <c r="C74" s="30"/>
      <c r="D74" s="31"/>
      <c r="E74" s="32"/>
      <c r="F74" s="40"/>
      <c r="G74" s="40"/>
      <c r="H74" s="17"/>
      <c r="I74" s="27"/>
      <c r="J74" s="17"/>
      <c r="K74" s="28">
        <f>SUM(K40:K73)</f>
        <v>144690.03999999998</v>
      </c>
    </row>
    <row r="75" spans="2:11" x14ac:dyDescent="0.25">
      <c r="B75" s="33"/>
      <c r="C75" s="34"/>
      <c r="D75" s="34"/>
      <c r="E75" s="34"/>
      <c r="F75" s="35"/>
      <c r="G75" s="35"/>
      <c r="H75" s="36"/>
      <c r="I75" s="37"/>
      <c r="J75" s="38"/>
      <c r="K75" s="39"/>
    </row>
    <row r="76" spans="2:11" x14ac:dyDescent="0.25">
      <c r="B76" s="33"/>
      <c r="C76" s="34"/>
      <c r="D76" s="34"/>
      <c r="E76" s="34"/>
      <c r="F76" s="35"/>
      <c r="G76" s="35"/>
      <c r="H76" s="36"/>
      <c r="I76" s="37"/>
      <c r="J76" s="38"/>
      <c r="K76" s="39"/>
    </row>
  </sheetData>
  <mergeCells count="39">
    <mergeCell ref="B7:K7"/>
    <mergeCell ref="C39:E39"/>
    <mergeCell ref="B11:J11"/>
    <mergeCell ref="B18:J18"/>
    <mergeCell ref="B25:J25"/>
    <mergeCell ref="C40:E40"/>
    <mergeCell ref="C41:E41"/>
    <mergeCell ref="C42:E42"/>
    <mergeCell ref="C43:E43"/>
    <mergeCell ref="C44:E44"/>
    <mergeCell ref="C45:E45"/>
    <mergeCell ref="C46:E46"/>
    <mergeCell ref="C47:E47"/>
    <mergeCell ref="C48:E48"/>
    <mergeCell ref="C49:E49"/>
    <mergeCell ref="C50:E50"/>
    <mergeCell ref="C51:E51"/>
    <mergeCell ref="C52:E52"/>
    <mergeCell ref="C53:E53"/>
    <mergeCell ref="C54:E54"/>
    <mergeCell ref="C55:E55"/>
    <mergeCell ref="C56:E56"/>
    <mergeCell ref="C57:E57"/>
    <mergeCell ref="C58:E58"/>
    <mergeCell ref="C59:E59"/>
    <mergeCell ref="C60:E60"/>
    <mergeCell ref="C61:E61"/>
    <mergeCell ref="C62:E62"/>
    <mergeCell ref="C63:E63"/>
    <mergeCell ref="C64:E64"/>
    <mergeCell ref="C70:E70"/>
    <mergeCell ref="C71:E71"/>
    <mergeCell ref="C72:E72"/>
    <mergeCell ref="C73:E73"/>
    <mergeCell ref="C65:E65"/>
    <mergeCell ref="C66:E66"/>
    <mergeCell ref="C67:E67"/>
    <mergeCell ref="C68:E68"/>
    <mergeCell ref="C69:E69"/>
  </mergeCells>
  <pageMargins left="0.7" right="0.7" top="0.75" bottom="0.75" header="0.3" footer="0.3"/>
  <pageSetup scale="74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2018-08-29T21:29:47Z</cp:lastPrinted>
  <dcterms:created xsi:type="dcterms:W3CDTF">2018-08-14T18:12:22Z</dcterms:created>
  <dcterms:modified xsi:type="dcterms:W3CDTF">2018-09-17T17:18:53Z</dcterms:modified>
</cp:coreProperties>
</file>