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7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Hoja1!$B$6:$N$48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D23" i="1" l="1"/>
  <c r="D21" i="1"/>
  <c r="D20" i="1"/>
  <c r="G19" i="1" l="1"/>
</calcChain>
</file>

<file path=xl/sharedStrings.xml><?xml version="1.0" encoding="utf-8"?>
<sst xmlns="http://schemas.openxmlformats.org/spreadsheetml/2006/main" count="99" uniqueCount="82">
  <si>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</si>
  <si>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</si>
  <si>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</si>
  <si>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</si>
  <si>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</si>
  <si>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</si>
  <si>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</si>
  <si>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</si>
  <si>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</si>
  <si>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</si>
  <si>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</si>
  <si>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</si>
  <si>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</si>
  <si>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</si>
  <si>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</si>
  <si>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</si>
  <si>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</si>
  <si>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</si>
  <si>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</si>
  <si>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</si>
  <si>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</si>
  <si>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</si>
  <si>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</si>
  <si>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</si>
  <si>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</si>
  <si>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</si>
  <si>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</si>
  <si>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</si>
  <si>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</si>
  <si>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</si>
  <si>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</si>
  <si>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TIPO</t>
  </si>
  <si>
    <t>BANCO</t>
  </si>
  <si>
    <t xml:space="preserve">Fecha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</si>
  <si>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</si>
  <si>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</si>
  <si>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</si>
  <si>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</si>
  <si>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</si>
  <si>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BANORTE</t>
  </si>
  <si>
    <t>QUINCENAL</t>
  </si>
  <si>
    <t>BANCOMER</t>
  </si>
  <si>
    <t>HEAY800826467</t>
  </si>
  <si>
    <t>HEAY800826HOCRDM06</t>
  </si>
  <si>
    <t>HEAM7802027D0</t>
  </si>
  <si>
    <t>HEAM780202MVZRDL03</t>
  </si>
  <si>
    <t>MOOB5307136F8</t>
  </si>
  <si>
    <t>MOOB530713MDFRSR04</t>
  </si>
  <si>
    <t>KUOS770203GN7</t>
  </si>
  <si>
    <t>KUOS770203MYNXXL02</t>
  </si>
  <si>
    <t>EUCJ740207AZ9</t>
  </si>
  <si>
    <t>EUCJ740207HYNNBL08</t>
  </si>
  <si>
    <t>REST8810112W0</t>
  </si>
  <si>
    <t>REST881011MDFNNN04</t>
  </si>
  <si>
    <t>QULC9507138I6</t>
  </si>
  <si>
    <t>QULC950713MQRNPY09</t>
  </si>
  <si>
    <t>BANAMEX</t>
  </si>
  <si>
    <t>072691006368235631</t>
  </si>
  <si>
    <t>072691006368235547</t>
  </si>
  <si>
    <t>072320004499886086</t>
  </si>
  <si>
    <t>072691002954473487</t>
  </si>
  <si>
    <t>012180027985463129</t>
  </si>
  <si>
    <t>0636823563</t>
  </si>
  <si>
    <t>0636823554</t>
  </si>
  <si>
    <t>0449988608</t>
  </si>
  <si>
    <t>0295447348</t>
  </si>
  <si>
    <t>4766840980041391</t>
  </si>
  <si>
    <t>4766840992902697</t>
  </si>
  <si>
    <t>SOLO TIENE NUMERO DE TARJETA</t>
  </si>
  <si>
    <t>IUSACELL MERIDA</t>
  </si>
  <si>
    <t>DEPOSITO</t>
  </si>
  <si>
    <t>FACTURA</t>
  </si>
  <si>
    <t>DISPERSIONES</t>
  </si>
  <si>
    <t>TIMBRADOS</t>
  </si>
  <si>
    <t>HERNANDEZ  ADAD YAMIL</t>
  </si>
  <si>
    <t>HERNANDEZ  ADAD MELISSA</t>
  </si>
  <si>
    <t>MORENO  OSORIO BERTHA LETICIA</t>
  </si>
  <si>
    <t>KU  OXTE SILVIA ARACELY</t>
  </si>
  <si>
    <t>EUAN  CABALLERO JULIO CESAR</t>
  </si>
  <si>
    <t>2798546312</t>
  </si>
  <si>
    <t>RENDON  SANCHEZ TANIA</t>
  </si>
  <si>
    <t>QUINTAL  LOPEZ CYNDELL MIZRAHIN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</si>
</sst>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43" fontId="0" fillId="0" borderId="0" xfId="0" applyNumberFormat="1" applyBorder="1"/>
    <xf numFmtId="0" fontId="8" fillId="0" borderId="11" xfId="0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/>
    <xf numFmtId="43" fontId="0" fillId="0" borderId="5" xfId="0" applyNumberFormat="1" applyBorder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3" xfId="0" applyNumberFormat="1" applyFont="1" applyFill="1" applyBorder="1" applyAlignment="1"/>
    <xf numFmtId="0" fontId="8" fillId="0" borderId="13" xfId="0" applyFont="1" applyBorder="1" applyAlignment="1"/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8"/>
  <sheetViews>
    <sheetView tabSelected="1" topLeftCell="A31" workbookViewId="0">
      <selection activeCell="C40" sqref="C40:C46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0" width="13" customWidth="1"/>
    <col min="11" max="11" width="22.28515625" customWidth="1"/>
  </cols>
  <sheetData>
    <row r="2" spans="2:11" x14ac:dyDescent="0.25">
      <c r="J2" s="43" t="s">
        <v>70</v>
      </c>
      <c r="K2" s="43"/>
    </row>
    <row r="3" spans="2:11" x14ac:dyDescent="0.25">
      <c r="J3" s="43" t="s">
        <v>71</v>
      </c>
      <c r="K3" s="43"/>
    </row>
    <row r="4" spans="2:11" x14ac:dyDescent="0.25">
      <c r="J4" s="43" t="s">
        <v>72</v>
      </c>
      <c r="K4" s="43"/>
    </row>
    <row r="5" spans="2:11" x14ac:dyDescent="0.25">
      <c r="J5" s="43" t="s">
        <v>73</v>
      </c>
      <c r="K5" s="43"/>
    </row>
    <row r="6" spans="2:11" ht="15.75" thickBot="1" x14ac:dyDescent="0.3">
      <c r="B6" s="2"/>
      <c r="C6" s="2"/>
      <c r="D6" s="2"/>
      <c r="E6" s="2"/>
      <c r="F6" s="2"/>
      <c r="G6" s="10" t="s">
        <v>37</v>
      </c>
      <c r="H6" s="2"/>
      <c r="I6" s="2"/>
      <c r="J6" s="2"/>
      <c r="K6" s="2"/>
    </row>
    <row r="7" spans="2:11" ht="15.75" customHeight="1" x14ac:dyDescent="0.25">
      <c r="B7" s="45" t="s">
        <v>0</v>
      </c>
      <c r="C7" s="46"/>
      <c r="D7" s="46"/>
      <c r="E7" s="46"/>
      <c r="F7" s="46"/>
      <c r="G7" s="46"/>
      <c r="H7" s="46"/>
      <c r="I7" s="46"/>
      <c r="J7" s="46"/>
      <c r="K7" s="47"/>
    </row>
    <row r="8" spans="2:11" x14ac:dyDescent="0.25">
      <c r="B8" s="1"/>
      <c r="C8" s="2"/>
      <c r="D8" s="2"/>
      <c r="E8" s="2"/>
      <c r="F8" s="2"/>
      <c r="G8" s="2"/>
      <c r="H8" s="2"/>
      <c r="I8" s="2" t="s">
        <v>69</v>
      </c>
      <c r="K8" s="3"/>
    </row>
    <row r="9" spans="2:11" x14ac:dyDescent="0.25">
      <c r="B9" s="7" t="s">
        <v>33</v>
      </c>
      <c r="C9" s="13">
        <v>43357</v>
      </c>
      <c r="D9" s="2"/>
      <c r="E9" s="8" t="s">
        <v>1</v>
      </c>
      <c r="F9" s="14" t="s">
        <v>35</v>
      </c>
      <c r="G9" s="2"/>
      <c r="H9" s="8" t="s">
        <v>2</v>
      </c>
      <c r="I9" s="14" t="s">
        <v>36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9" t="s">
        <v>3</v>
      </c>
      <c r="C11" s="50"/>
      <c r="D11" s="50"/>
      <c r="E11" s="50"/>
      <c r="F11" s="50"/>
      <c r="G11" s="50"/>
      <c r="H11" s="50"/>
      <c r="I11" s="50"/>
      <c r="J11" s="50"/>
      <c r="K11" s="18"/>
    </row>
    <row r="12" spans="2:11" x14ac:dyDescent="0.25">
      <c r="B12" s="7" t="s">
        <v>4</v>
      </c>
      <c r="C12" s="8"/>
      <c r="D12" s="29" t="s">
        <v>38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29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29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29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9" t="s">
        <v>11</v>
      </c>
      <c r="C18" s="50"/>
      <c r="D18" s="50"/>
      <c r="E18" s="50"/>
      <c r="F18" s="50"/>
      <c r="G18" s="50"/>
      <c r="H18" s="50"/>
      <c r="I18" s="50"/>
      <c r="J18" s="50"/>
      <c r="K18" s="18"/>
    </row>
    <row r="19" spans="2:17" ht="15.75" thickBot="1" x14ac:dyDescent="0.3">
      <c r="B19" s="9" t="s">
        <v>12</v>
      </c>
      <c r="C19" s="10"/>
      <c r="D19" s="21">
        <v>62608.49</v>
      </c>
      <c r="E19" s="2"/>
      <c r="F19" s="10" t="s">
        <v>13</v>
      </c>
      <c r="G19" s="24">
        <f>D19-D23</f>
        <v>60730.2353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1">
        <f>D19/1.16</f>
        <v>53972.836206896551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1">
        <f>D19*16%</f>
        <v>10017.358399999999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3">
        <f>D19*D22</f>
        <v>1878.2547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9" t="s">
        <v>18</v>
      </c>
      <c r="C25" s="50"/>
      <c r="D25" s="50"/>
      <c r="E25" s="50"/>
      <c r="F25" s="50"/>
      <c r="G25" s="50"/>
      <c r="H25" s="50"/>
      <c r="I25" s="50"/>
      <c r="J25" s="50"/>
      <c r="K25" s="18"/>
    </row>
    <row r="26" spans="2:17" x14ac:dyDescent="0.25">
      <c r="B26" s="20" t="s">
        <v>29</v>
      </c>
      <c r="C26" s="16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3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4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4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5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>
        <v>0</v>
      </c>
      <c r="D32" s="2"/>
      <c r="E32" s="2"/>
      <c r="F32" s="2"/>
      <c r="G32" s="2"/>
      <c r="H32" s="2"/>
      <c r="I32" s="2"/>
      <c r="J32" s="2"/>
      <c r="K32" s="3"/>
    </row>
    <row r="33" spans="2:17" x14ac:dyDescent="0.25">
      <c r="B33" s="1" t="s">
        <v>19</v>
      </c>
      <c r="C33" s="2"/>
      <c r="D33" s="32"/>
      <c r="E33" s="12"/>
      <c r="F33" s="12"/>
      <c r="G33" s="11"/>
      <c r="H33" s="2"/>
      <c r="I33" s="2"/>
      <c r="J33" s="2"/>
      <c r="K33" s="3"/>
      <c r="M33" s="2"/>
      <c r="N33" s="2"/>
      <c r="O33" s="12"/>
      <c r="P33" s="12"/>
      <c r="Q33" s="12"/>
    </row>
    <row r="34" spans="2:17" x14ac:dyDescent="0.25">
      <c r="B34" s="1" t="s">
        <v>24</v>
      </c>
      <c r="C34" s="2"/>
      <c r="D34" s="3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25</v>
      </c>
      <c r="C35" s="2"/>
      <c r="D35" s="3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ht="15.75" thickBot="1" x14ac:dyDescent="0.3">
      <c r="B36" s="1" t="s">
        <v>22</v>
      </c>
      <c r="C36" s="2"/>
      <c r="D36" s="35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1"/>
      <c r="C37" s="2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0" t="s">
        <v>30</v>
      </c>
      <c r="C38" s="16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31</v>
      </c>
      <c r="C39" s="48" t="s">
        <v>26</v>
      </c>
      <c r="D39" s="48"/>
      <c r="E39" s="48"/>
      <c r="F39" s="19" t="s">
        <v>23</v>
      </c>
      <c r="G39" s="19" t="s">
        <v>28</v>
      </c>
      <c r="H39" s="19" t="s">
        <v>32</v>
      </c>
      <c r="I39" s="19" t="s">
        <v>21</v>
      </c>
      <c r="J39" s="19" t="s">
        <v>27</v>
      </c>
      <c r="K39" s="19" t="s">
        <v>34</v>
      </c>
      <c r="M39" s="2"/>
      <c r="N39" s="2"/>
      <c r="O39" s="2"/>
      <c r="P39" s="2"/>
      <c r="Q39" s="2"/>
    </row>
    <row r="40" spans="2:17" s="42" customFormat="1" x14ac:dyDescent="0.25">
      <c r="B40" s="39" t="s">
        <v>40</v>
      </c>
      <c r="C40" s="51" t="s">
        <v>74</v>
      </c>
      <c r="E40" s="40"/>
      <c r="F40" s="41" t="s">
        <v>42</v>
      </c>
      <c r="G40" s="41" t="s">
        <v>43</v>
      </c>
      <c r="H40" s="17" t="s">
        <v>39</v>
      </c>
      <c r="I40" s="36" t="s">
        <v>57</v>
      </c>
      <c r="J40" s="30" t="s">
        <v>62</v>
      </c>
      <c r="K40" s="28">
        <v>16419.79</v>
      </c>
      <c r="M40" s="25"/>
      <c r="N40" s="25"/>
      <c r="O40" s="25"/>
      <c r="P40" s="25"/>
      <c r="Q40" s="25"/>
    </row>
    <row r="41" spans="2:17" x14ac:dyDescent="0.25">
      <c r="B41" s="26" t="s">
        <v>40</v>
      </c>
      <c r="C41" s="52" t="s">
        <v>75</v>
      </c>
      <c r="E41" s="37"/>
      <c r="F41" s="31" t="s">
        <v>44</v>
      </c>
      <c r="G41" s="31" t="s">
        <v>45</v>
      </c>
      <c r="H41" s="17" t="s">
        <v>39</v>
      </c>
      <c r="I41" s="36" t="s">
        <v>58</v>
      </c>
      <c r="J41" s="30" t="s">
        <v>63</v>
      </c>
      <c r="K41" s="28">
        <v>1974.3</v>
      </c>
      <c r="M41" s="2"/>
      <c r="N41" s="2"/>
      <c r="O41" s="2"/>
      <c r="P41" s="2"/>
      <c r="Q41" s="2"/>
    </row>
    <row r="42" spans="2:17" x14ac:dyDescent="0.25">
      <c r="B42" s="26" t="s">
        <v>40</v>
      </c>
      <c r="C42" s="52" t="s">
        <v>76</v>
      </c>
      <c r="E42" s="37"/>
      <c r="F42" s="31" t="s">
        <v>46</v>
      </c>
      <c r="G42" s="31" t="s">
        <v>47</v>
      </c>
      <c r="H42" s="17" t="s">
        <v>39</v>
      </c>
      <c r="I42" s="36" t="s">
        <v>59</v>
      </c>
      <c r="J42" s="30" t="s">
        <v>64</v>
      </c>
      <c r="K42" s="28">
        <v>1800</v>
      </c>
      <c r="M42" s="2"/>
      <c r="N42" s="2"/>
      <c r="O42" s="2"/>
      <c r="P42" s="2"/>
      <c r="Q42" s="2"/>
    </row>
    <row r="43" spans="2:17" x14ac:dyDescent="0.25">
      <c r="B43" s="26" t="s">
        <v>40</v>
      </c>
      <c r="C43" s="52" t="s">
        <v>77</v>
      </c>
      <c r="E43" s="37"/>
      <c r="F43" s="31" t="s">
        <v>48</v>
      </c>
      <c r="G43" s="31" t="s">
        <v>49</v>
      </c>
      <c r="H43" s="17" t="s">
        <v>39</v>
      </c>
      <c r="I43" s="27" t="s">
        <v>60</v>
      </c>
      <c r="J43" s="30" t="s">
        <v>65</v>
      </c>
      <c r="K43" s="28">
        <v>853.23</v>
      </c>
      <c r="M43" s="2"/>
      <c r="N43" s="2"/>
      <c r="O43" s="2"/>
      <c r="P43" s="2"/>
      <c r="Q43" s="2"/>
    </row>
    <row r="44" spans="2:17" x14ac:dyDescent="0.25">
      <c r="B44" s="26" t="s">
        <v>40</v>
      </c>
      <c r="C44" s="52" t="s">
        <v>78</v>
      </c>
      <c r="E44" s="37"/>
      <c r="F44" s="31" t="s">
        <v>50</v>
      </c>
      <c r="G44" s="31" t="s">
        <v>51</v>
      </c>
      <c r="H44" s="17" t="s">
        <v>41</v>
      </c>
      <c r="I44" s="27" t="s">
        <v>61</v>
      </c>
      <c r="J44" s="30" t="s">
        <v>79</v>
      </c>
      <c r="K44" s="28">
        <v>12792.6</v>
      </c>
      <c r="M44" s="2"/>
      <c r="N44" s="38"/>
      <c r="O44" s="2"/>
      <c r="P44" s="2"/>
      <c r="Q44" s="2"/>
    </row>
    <row r="45" spans="2:17" x14ac:dyDescent="0.25">
      <c r="B45" s="26" t="s">
        <v>40</v>
      </c>
      <c r="C45" s="52" t="s">
        <v>80</v>
      </c>
      <c r="E45" s="37"/>
      <c r="F45" s="31" t="s">
        <v>52</v>
      </c>
      <c r="G45" s="31" t="s">
        <v>53</v>
      </c>
      <c r="H45" s="17" t="s">
        <v>56</v>
      </c>
      <c r="I45" s="27" t="s">
        <v>66</v>
      </c>
      <c r="J45" s="30"/>
      <c r="K45" s="28">
        <v>7251.01</v>
      </c>
      <c r="L45" t="s">
        <v>68</v>
      </c>
      <c r="M45" s="2"/>
      <c r="N45" s="2"/>
      <c r="O45" s="2"/>
      <c r="P45" s="2"/>
      <c r="Q45" s="2"/>
    </row>
    <row r="46" spans="2:17" x14ac:dyDescent="0.25">
      <c r="B46" s="26" t="s">
        <v>40</v>
      </c>
      <c r="C46" s="52" t="s">
        <v>81</v>
      </c>
      <c r="E46" s="37"/>
      <c r="F46" s="31" t="s">
        <v>54</v>
      </c>
      <c r="G46" s="31" t="s">
        <v>55</v>
      </c>
      <c r="H46" s="17" t="s">
        <v>56</v>
      </c>
      <c r="I46" s="27" t="s">
        <v>67</v>
      </c>
      <c r="J46" s="30"/>
      <c r="K46" s="28">
        <v>3662.01</v>
      </c>
      <c r="L46" t="s">
        <v>68</v>
      </c>
      <c r="M46" s="2"/>
      <c r="N46" s="2"/>
      <c r="O46" s="2"/>
      <c r="P46" s="2"/>
      <c r="Q46" s="2"/>
    </row>
    <row r="47" spans="2:17" x14ac:dyDescent="0.25">
      <c r="B47" s="1"/>
      <c r="C47" s="2"/>
      <c r="D47" s="2"/>
      <c r="E47" s="2"/>
      <c r="F47" s="2"/>
      <c r="G47" s="2"/>
      <c r="H47" s="2"/>
      <c r="I47" s="2"/>
      <c r="J47" s="2"/>
      <c r="K47" s="44">
        <f>SUM(K40:K46)</f>
        <v>44752.94</v>
      </c>
    </row>
    <row r="48" spans="2:17" ht="15.75" thickBot="1" x14ac:dyDescent="0.3">
      <c r="B48" s="4"/>
      <c r="C48" s="5"/>
      <c r="D48" s="5"/>
      <c r="E48" s="5"/>
      <c r="F48" s="5"/>
      <c r="G48" s="5"/>
      <c r="H48" s="5"/>
      <c r="I48" s="5"/>
      <c r="J48" s="5"/>
      <c r="K48" s="6"/>
    </row>
  </sheetData>
  <mergeCells count="5">
    <mergeCell ref="B7:K7"/>
    <mergeCell ref="C39:E39"/>
    <mergeCell ref="B11:J11"/>
    <mergeCell ref="B18:J18"/>
    <mergeCell ref="B25:J25"/>
  </mergeCells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2018-09-14T17:31:11Z</cp:lastPrinted>
  <dcterms:created xsi:type="dcterms:W3CDTF">2018-08-14T18:12:22Z</dcterms:created>
  <dcterms:modified xsi:type="dcterms:W3CDTF">2018-09-14T22:18:52Z</dcterms:modified>
</cp:coreProperties>
</file>