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8\20186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 l="1"/>
  <c r="D20" i="1"/>
  <c r="G19" i="1" l="1"/>
</calcChain>
</file>

<file path=xl/sharedStrings.xml><?xml version="1.0" encoding="utf-8"?>
<sst xmlns="http://schemas.openxmlformats.org/spreadsheetml/2006/main" count="85" uniqueCount="78">
  <si>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</si>
  <si>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</si>
  <si>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</si>
  <si>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</si>
  <si>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</si>
  <si>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</si>
  <si>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</si>
  <si>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</si>
  <si>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</si>
  <si>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</si>
  <si>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</si>
  <si>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</si>
  <si>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</si>
  <si>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</si>
  <si>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</si>
  <si>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</si>
  <si>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</si>
  <si>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</si>
  <si>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</si>
  <si>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</si>
  <si>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</si>
  <si>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</si>
  <si>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</si>
  <si>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</si>
  <si>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</si>
  <si>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</si>
  <si>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</si>
  <si>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</si>
  <si>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</si>
  <si>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</si>
  <si>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</si>
  <si>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</si>
  <si>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</si>
  <si>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</si>
  <si>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</si>
  <si>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</si>
  <si>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</si>
  <si>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</si>
  <si>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</si>
  <si>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</si>
  <si>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</si>
  <si>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QUINCENAL</t>
  </si>
  <si>
    <t>Transferencia</t>
  </si>
  <si>
    <t>ASESORES CORPORATIVOS ESSELL</t>
  </si>
  <si>
    <t>BANORTE</t>
  </si>
  <si>
    <t>MAAT ZILAD ESTRATEGIAS SA DE CV</t>
  </si>
  <si>
    <t>MONTEBELLO SUC PORTILLO</t>
  </si>
  <si>
    <t>PAGT930417314</t>
  </si>
  <si>
    <t>PAGT930417MMCZRN01</t>
  </si>
  <si>
    <t>0335052116</t>
  </si>
  <si>
    <t>DEPOSITO</t>
  </si>
  <si>
    <t>FACTURA</t>
  </si>
  <si>
    <t>DISPERSIONES</t>
  </si>
  <si>
    <t>TIMBRADOS</t>
  </si>
  <si>
    <t>SANTANDER</t>
  </si>
  <si>
    <t>MECM761122NW6</t>
  </si>
  <si>
    <t>MECM761122HQRNHR07</t>
  </si>
  <si>
    <t>0498662429</t>
  </si>
  <si>
    <t>0209020346</t>
  </si>
  <si>
    <t>DUMB541113T26</t>
  </si>
  <si>
    <t>DUMB541113MDFRRT19</t>
  </si>
  <si>
    <t>REGV6603136X3</t>
  </si>
  <si>
    <t>REGV660313MYNJNR00</t>
  </si>
  <si>
    <t>PAEZ</t>
  </si>
  <si>
    <t>GARDUÑO</t>
  </si>
  <si>
    <t>TANIA ITZEL</t>
  </si>
  <si>
    <t>DUARTE</t>
  </si>
  <si>
    <t xml:space="preserve">MARIN </t>
  </si>
  <si>
    <t>BEATRIZ EUGENIA</t>
  </si>
  <si>
    <t xml:space="preserve">REJON </t>
  </si>
  <si>
    <t>GONGORA</t>
  </si>
  <si>
    <t>VIRGINIA DE LAS MERCEDES</t>
  </si>
  <si>
    <t>MENDOZA</t>
  </si>
  <si>
    <t>CAHUICH</t>
  </si>
  <si>
    <t>MARIO MIGUEL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</si>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</sst>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3" fillId="4" borderId="5" xfId="0" applyFont="1" applyFill="1" applyBorder="1" applyAlignment="1">
      <alignment horizontal="center"/>
    </xf>
    <xf numFmtId="0" fontId="3" fillId="2" borderId="4" xfId="0" applyFont="1" applyFill="1" applyBorder="1"/>
    <xf numFmtId="0" fontId="3" fillId="0" borderId="6" xfId="0" applyFont="1" applyFill="1" applyBorder="1" applyAlignment="1">
      <alignment horizontal="center"/>
    </xf>
    <xf numFmtId="0" fontId="0" fillId="0" borderId="6" xfId="0" applyBorder="1"/>
    <xf numFmtId="164" fontId="6" fillId="0" borderId="7" xfId="0" applyNumberFormat="1" applyFont="1" applyBorder="1"/>
    <xf numFmtId="10" fontId="2" fillId="0" borderId="7" xfId="0" applyNumberFormat="1" applyFont="1" applyBorder="1"/>
    <xf numFmtId="44" fontId="6" fillId="0" borderId="7" xfId="1" applyFont="1" applyBorder="1"/>
    <xf numFmtId="164" fontId="2" fillId="0" borderId="7" xfId="0" applyNumberFormat="1" applyFont="1" applyBorder="1"/>
    <xf numFmtId="0" fontId="0" fillId="0" borderId="0" xfId="0" applyFill="1" applyBorder="1"/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44" fontId="3" fillId="0" borderId="9" xfId="1" applyFont="1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3" fillId="0" borderId="10" xfId="0" applyFont="1" applyFill="1" applyBorder="1" applyAlignment="1">
      <alignment horizontal="center"/>
    </xf>
    <xf numFmtId="44" fontId="3" fillId="0" borderId="11" xfId="1" applyFont="1" applyBorder="1"/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0"/>
  <sheetViews>
    <sheetView tabSelected="1" topLeftCell="A13" workbookViewId="0">
      <selection activeCell="C39" sqref="C39:E39"/>
    </sheetView>
  </sheetViews>
  <sheetFormatPr baseColWidth="10" defaultRowHeight="15" x14ac:dyDescent="0.25"/>
  <cols>
    <col min="2" max="2" width="15" customWidth="1"/>
    <col min="3" max="3" width="17.42578125" customWidth="1"/>
    <col min="4" max="4" width="15.5703125" customWidth="1"/>
    <col min="5" max="5" width="27.140625" customWidth="1"/>
    <col min="6" max="6" width="17.42578125" bestFit="1" customWidth="1"/>
    <col min="7" max="7" width="22" customWidth="1"/>
    <col min="8" max="8" width="11.85546875" bestFit="1" customWidth="1"/>
    <col min="9" max="9" width="23" customWidth="1"/>
    <col min="10" max="11" width="13" customWidth="1"/>
  </cols>
  <sheetData>
    <row r="2" spans="2:11" x14ac:dyDescent="0.25">
      <c r="J2" s="20" t="s">
        <v>50</v>
      </c>
      <c r="K2" s="20"/>
    </row>
    <row r="3" spans="2:11" x14ac:dyDescent="0.25">
      <c r="J3" s="20" t="s">
        <v>51</v>
      </c>
      <c r="K3" s="20"/>
    </row>
    <row r="4" spans="2:11" x14ac:dyDescent="0.25">
      <c r="J4" s="20" t="s">
        <v>52</v>
      </c>
      <c r="K4" s="20"/>
    </row>
    <row r="5" spans="2:11" x14ac:dyDescent="0.25">
      <c r="J5" s="20" t="s">
        <v>53</v>
      </c>
      <c r="K5" s="20"/>
    </row>
    <row r="6" spans="2:11" ht="15.75" thickBot="1" x14ac:dyDescent="0.3">
      <c r="B6" s="2"/>
      <c r="C6" s="2"/>
      <c r="D6" s="2"/>
      <c r="E6" s="2"/>
      <c r="F6" s="2"/>
      <c r="G6" s="7" t="s">
        <v>43</v>
      </c>
      <c r="H6" s="2"/>
      <c r="I6" s="2"/>
      <c r="J6" s="2"/>
      <c r="K6" s="2"/>
    </row>
    <row r="7" spans="2:11" ht="15.75" customHeight="1" x14ac:dyDescent="0.25"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 t="s">
        <v>46</v>
      </c>
      <c r="K8" s="3"/>
    </row>
    <row r="9" spans="2:11" x14ac:dyDescent="0.25">
      <c r="B9" s="4" t="s">
        <v>35</v>
      </c>
      <c r="C9" s="10">
        <v>43368</v>
      </c>
      <c r="D9" s="2"/>
      <c r="E9" s="5" t="s">
        <v>1</v>
      </c>
      <c r="F9" s="11" t="s">
        <v>39</v>
      </c>
      <c r="G9" s="2"/>
      <c r="H9" s="5" t="s">
        <v>2</v>
      </c>
      <c r="I9" s="11" t="s">
        <v>40</v>
      </c>
      <c r="J9" s="11"/>
      <c r="K9" s="12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4" t="s">
        <v>3</v>
      </c>
      <c r="C11" s="45"/>
      <c r="D11" s="45"/>
      <c r="E11" s="45"/>
      <c r="F11" s="45"/>
      <c r="G11" s="45"/>
      <c r="H11" s="45"/>
      <c r="I11" s="45"/>
      <c r="J11" s="45"/>
      <c r="K11" s="17"/>
    </row>
    <row r="12" spans="2:11" x14ac:dyDescent="0.25">
      <c r="B12" s="4" t="s">
        <v>4</v>
      </c>
      <c r="C12" s="5"/>
      <c r="D12" s="11" t="s">
        <v>45</v>
      </c>
      <c r="E12" s="11"/>
      <c r="F12" s="2"/>
      <c r="G12" s="2"/>
      <c r="H12" s="2"/>
      <c r="I12" s="2"/>
      <c r="J12" s="2"/>
      <c r="K12" s="3"/>
    </row>
    <row r="13" spans="2:11" x14ac:dyDescent="0.25">
      <c r="B13" s="4" t="s">
        <v>5</v>
      </c>
      <c r="C13" s="5"/>
      <c r="D13" s="11" t="s">
        <v>20</v>
      </c>
      <c r="E13" s="11"/>
      <c r="F13" s="7"/>
      <c r="G13" s="2"/>
      <c r="H13" s="2"/>
      <c r="I13" s="2"/>
      <c r="J13" s="2"/>
      <c r="K13" s="3"/>
    </row>
    <row r="14" spans="2:11" x14ac:dyDescent="0.25">
      <c r="B14" s="4" t="s">
        <v>6</v>
      </c>
      <c r="C14" s="5"/>
      <c r="D14" s="11" t="s">
        <v>42</v>
      </c>
      <c r="E14" s="11"/>
      <c r="F14" s="2"/>
      <c r="G14" s="2"/>
      <c r="H14" s="2"/>
      <c r="I14" s="2"/>
      <c r="J14" s="2"/>
      <c r="K14" s="3"/>
    </row>
    <row r="15" spans="2:11" x14ac:dyDescent="0.25">
      <c r="B15" s="4" t="s">
        <v>7</v>
      </c>
      <c r="C15" s="5"/>
      <c r="D15" s="11">
        <v>9472</v>
      </c>
      <c r="E15" s="11"/>
      <c r="F15" s="11"/>
      <c r="G15" s="11"/>
      <c r="H15" s="2"/>
      <c r="I15" s="2"/>
      <c r="J15" s="2"/>
      <c r="K15" s="3"/>
    </row>
    <row r="16" spans="2:11" x14ac:dyDescent="0.25">
      <c r="B16" s="4" t="s">
        <v>8</v>
      </c>
      <c r="C16" s="5"/>
      <c r="D16" s="2"/>
      <c r="E16" s="2"/>
      <c r="F16" s="2"/>
      <c r="G16" s="5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4" t="s">
        <v>11</v>
      </c>
      <c r="C18" s="45"/>
      <c r="D18" s="45"/>
      <c r="E18" s="45"/>
      <c r="F18" s="45"/>
      <c r="G18" s="45"/>
      <c r="H18" s="45"/>
      <c r="I18" s="45"/>
      <c r="J18" s="45"/>
      <c r="K18" s="17"/>
    </row>
    <row r="19" spans="2:17" ht="15.75" thickBot="1" x14ac:dyDescent="0.3">
      <c r="B19" s="6" t="s">
        <v>12</v>
      </c>
      <c r="C19" s="7"/>
      <c r="D19" s="21">
        <v>12766.13</v>
      </c>
      <c r="E19" s="2"/>
      <c r="F19" s="7" t="s">
        <v>13</v>
      </c>
      <c r="G19" s="24">
        <f>D19-D23</f>
        <v>12383.1461</v>
      </c>
      <c r="H19" s="2"/>
      <c r="I19" s="2"/>
      <c r="J19" s="2"/>
      <c r="K19" s="3"/>
    </row>
    <row r="20" spans="2:17" ht="15.75" thickBot="1" x14ac:dyDescent="0.3">
      <c r="B20" s="6" t="s">
        <v>14</v>
      </c>
      <c r="C20" s="7"/>
      <c r="D20" s="21">
        <f>D19/1.16</f>
        <v>11005.284482758621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6" t="s">
        <v>15</v>
      </c>
      <c r="C21" s="7"/>
      <c r="D21" s="21">
        <f>D19*16%</f>
        <v>2042.5808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6" t="s">
        <v>16</v>
      </c>
      <c r="C22" s="7"/>
      <c r="D22" s="22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6" t="s">
        <v>17</v>
      </c>
      <c r="C23" s="7"/>
      <c r="D23" s="23">
        <f>D19*D22</f>
        <v>382.98389999999995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4" t="s">
        <v>18</v>
      </c>
      <c r="C25" s="45"/>
      <c r="D25" s="45"/>
      <c r="E25" s="45"/>
      <c r="F25" s="45"/>
      <c r="G25" s="45"/>
      <c r="H25" s="45"/>
      <c r="I25" s="45"/>
      <c r="J25" s="45"/>
      <c r="K25" s="17"/>
    </row>
    <row r="26" spans="2:17" x14ac:dyDescent="0.25">
      <c r="B26" s="18" t="s">
        <v>28</v>
      </c>
      <c r="C26" s="16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9"/>
      <c r="E27" s="9"/>
      <c r="F27" s="9"/>
      <c r="G27" s="8"/>
      <c r="H27" s="2"/>
      <c r="I27" s="2"/>
      <c r="J27" s="2"/>
      <c r="K27" s="3"/>
      <c r="M27" s="2"/>
      <c r="N27" s="2"/>
      <c r="O27" s="9"/>
      <c r="P27" s="9"/>
      <c r="Q27" s="9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5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18" t="s">
        <v>29</v>
      </c>
      <c r="C32" s="16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30</v>
      </c>
      <c r="C33" s="15"/>
      <c r="D33" s="14" t="s">
        <v>36</v>
      </c>
      <c r="E33" s="13" t="s">
        <v>37</v>
      </c>
      <c r="F33" s="9"/>
      <c r="G33" s="9"/>
      <c r="H33" s="9"/>
      <c r="I33" s="9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31</v>
      </c>
      <c r="C34" s="15"/>
      <c r="D34" s="14" t="s">
        <v>36</v>
      </c>
      <c r="E34" s="13" t="s">
        <v>37</v>
      </c>
      <c r="F34" s="9"/>
      <c r="G34" s="9"/>
      <c r="H34" s="9"/>
      <c r="I34" s="9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18" t="s">
        <v>32</v>
      </c>
      <c r="C36" s="9"/>
      <c r="D36" s="9"/>
      <c r="E36" s="9"/>
      <c r="F36" s="9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18"/>
      <c r="C37" s="9"/>
      <c r="D37" s="9"/>
      <c r="E37" s="9"/>
      <c r="F37" s="9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30" t="s">
        <v>33</v>
      </c>
      <c r="C39" s="28" t="s">
        <v>75</v>
      </c>
      <c r="D39" s="28" t="s">
        <v>76</v>
      </c>
      <c r="E39" s="28" t="s">
        <v>77</v>
      </c>
      <c r="F39" s="27" t="s">
        <v>23</v>
      </c>
      <c r="G39" s="27" t="s">
        <v>27</v>
      </c>
      <c r="H39" s="27" t="s">
        <v>34</v>
      </c>
      <c r="I39" s="27" t="s">
        <v>21</v>
      </c>
      <c r="J39" s="27" t="s">
        <v>26</v>
      </c>
      <c r="K39" s="31" t="s">
        <v>38</v>
      </c>
      <c r="M39" s="2"/>
      <c r="N39" s="2"/>
      <c r="O39" s="2"/>
      <c r="P39" s="2"/>
      <c r="Q39" s="2"/>
    </row>
    <row r="40" spans="2:17" x14ac:dyDescent="0.25">
      <c r="B40" s="32" t="s">
        <v>41</v>
      </c>
      <c r="C40" s="29" t="s">
        <v>63</v>
      </c>
      <c r="D40" s="29" t="s">
        <v>64</v>
      </c>
      <c r="E40" s="29" t="s">
        <v>65</v>
      </c>
      <c r="F40" s="26" t="s">
        <v>47</v>
      </c>
      <c r="G40" s="19" t="s">
        <v>48</v>
      </c>
      <c r="H40" s="19" t="s">
        <v>44</v>
      </c>
      <c r="I40" s="19"/>
      <c r="J40" s="19" t="s">
        <v>49</v>
      </c>
      <c r="K40" s="33">
        <v>1678.9103093461902</v>
      </c>
      <c r="M40" s="2"/>
      <c r="N40" s="2"/>
      <c r="O40" s="2"/>
      <c r="P40" s="2"/>
      <c r="Q40" s="2"/>
    </row>
    <row r="41" spans="2:17" x14ac:dyDescent="0.25">
      <c r="B41" s="32" t="s">
        <v>41</v>
      </c>
      <c r="C41" s="29" t="s">
        <v>66</v>
      </c>
      <c r="D41" s="29" t="s">
        <v>67</v>
      </c>
      <c r="E41" s="29" t="s">
        <v>68</v>
      </c>
      <c r="F41" s="26" t="s">
        <v>59</v>
      </c>
      <c r="G41" s="19" t="s">
        <v>60</v>
      </c>
      <c r="H41" s="19" t="s">
        <v>44</v>
      </c>
      <c r="I41" s="19"/>
      <c r="J41" s="19" t="s">
        <v>57</v>
      </c>
      <c r="K41" s="33">
        <v>4999.9997614582735</v>
      </c>
      <c r="M41" s="2"/>
      <c r="N41" s="2"/>
      <c r="O41" s="2"/>
      <c r="P41" s="2"/>
      <c r="Q41" s="2"/>
    </row>
    <row r="42" spans="2:17" x14ac:dyDescent="0.25">
      <c r="B42" s="32" t="s">
        <v>41</v>
      </c>
      <c r="C42" s="29" t="s">
        <v>69</v>
      </c>
      <c r="D42" s="29" t="s">
        <v>70</v>
      </c>
      <c r="E42" s="29" t="s">
        <v>71</v>
      </c>
      <c r="F42" s="26" t="s">
        <v>61</v>
      </c>
      <c r="G42" s="19" t="s">
        <v>62</v>
      </c>
      <c r="H42" s="19" t="s">
        <v>44</v>
      </c>
      <c r="I42" s="19"/>
      <c r="J42" s="19" t="s">
        <v>58</v>
      </c>
      <c r="K42" s="33">
        <v>4125.33</v>
      </c>
      <c r="M42" s="2"/>
      <c r="N42" s="2"/>
      <c r="O42" s="2"/>
      <c r="P42" s="2"/>
      <c r="Q42" s="2"/>
    </row>
    <row r="43" spans="2:17" x14ac:dyDescent="0.25">
      <c r="B43" s="32" t="s">
        <v>41</v>
      </c>
      <c r="C43" s="29" t="s">
        <v>72</v>
      </c>
      <c r="D43" s="29" t="s">
        <v>73</v>
      </c>
      <c r="E43" s="29" t="s">
        <v>74</v>
      </c>
      <c r="F43" s="26" t="s">
        <v>55</v>
      </c>
      <c r="G43" s="19" t="s">
        <v>56</v>
      </c>
      <c r="H43" s="19" t="s">
        <v>54</v>
      </c>
      <c r="I43" s="19"/>
      <c r="J43" s="19">
        <v>56743810967</v>
      </c>
      <c r="K43" s="33">
        <v>1578.91</v>
      </c>
      <c r="M43" s="2"/>
      <c r="N43" s="2"/>
      <c r="O43" s="2"/>
      <c r="P43" s="2"/>
      <c r="Q43" s="2"/>
    </row>
    <row r="44" spans="2:17" x14ac:dyDescent="0.25">
      <c r="B44" s="32"/>
      <c r="C44" s="46"/>
      <c r="D44" s="46"/>
      <c r="E44" s="46"/>
      <c r="F44" s="26"/>
      <c r="G44" s="19"/>
      <c r="H44" s="19"/>
      <c r="I44" s="19"/>
      <c r="J44" s="19"/>
      <c r="K44" s="33"/>
      <c r="M44" s="2"/>
      <c r="N44" s="2"/>
      <c r="O44" s="2"/>
      <c r="P44" s="2"/>
      <c r="Q44" s="2"/>
    </row>
    <row r="45" spans="2:17" ht="15.75" thickBot="1" x14ac:dyDescent="0.3">
      <c r="B45" s="38"/>
      <c r="C45" s="40"/>
      <c r="D45" s="40"/>
      <c r="E45" s="40"/>
      <c r="F45" s="34"/>
      <c r="G45" s="34"/>
      <c r="H45" s="35"/>
      <c r="I45" s="36"/>
      <c r="J45" s="36"/>
      <c r="K45" s="37"/>
      <c r="M45" s="2"/>
      <c r="N45" s="2"/>
      <c r="O45" s="2"/>
      <c r="P45" s="2"/>
      <c r="Q45" s="2"/>
    </row>
    <row r="46" spans="2:17" x14ac:dyDescent="0.25">
      <c r="C46" s="39"/>
      <c r="D46" s="39"/>
      <c r="E46" s="39"/>
    </row>
    <row r="47" spans="2:17" x14ac:dyDescent="0.25">
      <c r="C47" s="39"/>
      <c r="D47" s="39"/>
      <c r="E47" s="39"/>
    </row>
    <row r="48" spans="2:17" x14ac:dyDescent="0.25">
      <c r="C48" s="2"/>
      <c r="D48" s="2"/>
      <c r="E48" s="2"/>
    </row>
    <row r="49" spans="3:5" x14ac:dyDescent="0.25">
      <c r="C49" s="2"/>
      <c r="D49" s="2"/>
      <c r="E49" s="2"/>
    </row>
    <row r="50" spans="3:5" x14ac:dyDescent="0.25">
      <c r="C50" s="2"/>
      <c r="D50" s="2"/>
      <c r="E50" s="2"/>
    </row>
  </sheetData>
  <mergeCells count="8">
    <mergeCell ref="C46:E46"/>
    <mergeCell ref="C47:E47"/>
    <mergeCell ref="C45:E45"/>
    <mergeCell ref="B7:K7"/>
    <mergeCell ref="B11:J11"/>
    <mergeCell ref="B18:J18"/>
    <mergeCell ref="B25:J25"/>
    <mergeCell ref="C44:E44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2018-09-26T15:30:42Z</cp:lastPrinted>
  <dcterms:created xsi:type="dcterms:W3CDTF">2018-08-14T18:12:22Z</dcterms:created>
  <dcterms:modified xsi:type="dcterms:W3CDTF">2018-10-01T23:04:45Z</dcterms:modified>
</cp:coreProperties>
</file>