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2435"/>
  </bookViews>
  <sheets>
    <sheet name="Hoja1" sheetId="1" r:id="rId1"/>
  </sheets>
  <definedNames>
    <definedName name="_xlnm.Print_Area" localSheetId="0">Hoja1!$B$1:$K$41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19" i="1" l="1"/>
  <c r="D31" i="1"/>
  <c r="D21" i="1"/>
  <c r="D20" i="1"/>
</calcChain>
</file>

<file path=xl/sharedStrings.xml><?xml version="1.0" encoding="utf-8"?>
<sst xmlns="http://schemas.openxmlformats.org/spreadsheetml/2006/main" count="67" uniqueCount="64">
  <si>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</si>
  <si>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</si>
  <si>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</si>
  <si>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</si>
  <si>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</si>
  <si>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</si>
  <si>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</si>
  <si>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</si>
  <si>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</si>
  <si>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</si>
  <si>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</si>
  <si>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</si>
  <si>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</si>
  <si>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</si>
  <si>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</si>
  <si>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</si>
  <si>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</si>
  <si>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</si>
  <si>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</si>
  <si>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</si>
  <si>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</si>
  <si>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</si>
  <si>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</si>
  <si>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</si>
  <si>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</si>
  <si>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</si>
  <si>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</si>
  <si>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</si>
  <si>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</si>
  <si>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</si>
  <si>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</si>
  <si>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</si>
  <si>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</si>
  <si>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</si>
  <si>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</si>
  <si>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</si>
  <si>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</si>
  <si>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Transferencia</t>
  </si>
  <si>
    <t>DEPOSITO</t>
  </si>
  <si>
    <t>FACTURA</t>
  </si>
  <si>
    <t>DISPERSION</t>
  </si>
  <si>
    <t>TIMBRADOS</t>
  </si>
  <si>
    <t>PATERNO</t>
  </si>
  <si>
    <t>MATERNO</t>
  </si>
  <si>
    <t>NOMBRE</t>
  </si>
  <si>
    <t>EMPRESA ASIMILADORA:</t>
  </si>
  <si>
    <t xml:space="preserve">Nombre del beneficiario: </t>
  </si>
  <si>
    <t>LUIS GONZÁLEZ</t>
  </si>
  <si>
    <t>ASESORES CORPORATIVOS ESSEL S.A. DE C.V.</t>
  </si>
  <si>
    <t xml:space="preserve"> </t>
  </si>
  <si>
    <t>SANTANDER</t>
  </si>
  <si>
    <t>LUIS ALBERTO GONZÁLEZ MAYNEZ</t>
  </si>
  <si>
    <t>BANAMEX</t>
  </si>
  <si>
    <t xml:space="preserve"> 002910900767078466</t>
  </si>
  <si>
    <t>DIARIO</t>
  </si>
  <si>
    <t>Importe:</t>
  </si>
  <si>
    <t>GALICIA</t>
  </si>
  <si>
    <t>CONSTANTINO</t>
  </si>
  <si>
    <t>MARCO ANTONIO</t>
  </si>
  <si>
    <t>GACM750414HMCLNR04</t>
  </si>
  <si>
    <t>014180605872994312</t>
  </si>
  <si>
    <t>PARADIGMA COMPUTING SERVICES S.A. DE C.V.</t>
  </si>
  <si>
    <t>LATASTHER</t>
  </si>
  <si>
    <t>GACM7504149H2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</si>
</sst>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b/>
      <sz val="13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0" fontId="0" fillId="0" borderId="9" xfId="0" applyBorder="1"/>
    <xf numFmtId="0" fontId="8" fillId="0" borderId="9" xfId="0" applyFont="1" applyBorder="1" applyAlignment="1">
      <alignment horizontal="center"/>
    </xf>
    <xf numFmtId="165" fontId="6" fillId="0" borderId="10" xfId="0" applyNumberFormat="1" applyFont="1" applyBorder="1"/>
    <xf numFmtId="10" fontId="2" fillId="0" borderId="10" xfId="0" applyNumberFormat="1" applyFont="1" applyBorder="1"/>
    <xf numFmtId="164" fontId="6" fillId="0" borderId="10" xfId="1" applyFont="1" applyBorder="1"/>
    <xf numFmtId="165" fontId="2" fillId="0" borderId="10" xfId="0" applyNumberFormat="1" applyFont="1" applyBorder="1"/>
    <xf numFmtId="0" fontId="8" fillId="0" borderId="9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0" xfId="0" applyFont="1" applyBorder="1"/>
    <xf numFmtId="0" fontId="5" fillId="0" borderId="0" xfId="0" applyFont="1" applyBorder="1" applyAlignment="1">
      <alignment horizontal="center"/>
    </xf>
    <xf numFmtId="49" fontId="11" fillId="0" borderId="9" xfId="0" applyNumberFormat="1" applyFont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165" fontId="11" fillId="0" borderId="13" xfId="0" applyNumberFormat="1" applyFont="1" applyFill="1" applyBorder="1"/>
    <xf numFmtId="0" fontId="11" fillId="0" borderId="0" xfId="0" applyFont="1" applyFill="1" applyBorder="1" applyAlignment="1">
      <alignment horizontal="center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/>
    </xf>
    <xf numFmtId="164" fontId="12" fillId="0" borderId="10" xfId="1" applyFont="1" applyBorder="1"/>
    <xf numFmtId="0" fontId="8" fillId="0" borderId="9" xfId="0" applyFont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1"/>
  <sheetViews>
    <sheetView tabSelected="1" topLeftCell="A19" workbookViewId="0">
      <selection activeCell="F45" sqref="F45"/>
    </sheetView>
  </sheetViews>
  <sheetFormatPr baseColWidth="10" defaultRowHeight="15" x14ac:dyDescent="0.25"/>
  <cols>
    <col min="2" max="2" width="9.7109375" customWidth="1"/>
    <col min="3" max="3" width="12.140625" bestFit="1" customWidth="1"/>
    <col min="4" max="4" width="19.42578125" customWidth="1"/>
    <col min="5" max="5" width="20.140625" customWidth="1"/>
    <col min="6" max="6" width="16.42578125" customWidth="1"/>
    <col min="7" max="7" width="22.42578125" customWidth="1"/>
    <col min="8" max="8" width="12.42578125" bestFit="1" customWidth="1"/>
    <col min="9" max="9" width="26.7109375" customWidth="1"/>
    <col min="10" max="11" width="13" customWidth="1"/>
  </cols>
  <sheetData>
    <row r="2" spans="2:11" x14ac:dyDescent="0.25">
      <c r="J2" s="23" t="s">
        <v>38</v>
      </c>
      <c r="K2" s="23"/>
    </row>
    <row r="3" spans="2:11" x14ac:dyDescent="0.25">
      <c r="J3" s="23" t="s">
        <v>39</v>
      </c>
      <c r="K3" s="23"/>
    </row>
    <row r="4" spans="2:11" x14ac:dyDescent="0.25">
      <c r="J4" s="23" t="s">
        <v>40</v>
      </c>
      <c r="K4" s="23"/>
    </row>
    <row r="5" spans="2:11" x14ac:dyDescent="0.25">
      <c r="J5" s="23" t="s">
        <v>41</v>
      </c>
      <c r="K5" s="23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6" t="s">
        <v>0</v>
      </c>
      <c r="C7" s="47"/>
      <c r="D7" s="47"/>
      <c r="E7" s="47"/>
      <c r="F7" s="47"/>
      <c r="G7" s="47"/>
      <c r="H7" s="47"/>
      <c r="I7" s="47"/>
      <c r="J7" s="47"/>
      <c r="K7" s="48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/>
      <c r="K8" s="3"/>
    </row>
    <row r="9" spans="2:11" x14ac:dyDescent="0.25">
      <c r="B9" s="7" t="s">
        <v>33</v>
      </c>
      <c r="C9" s="12">
        <v>43378</v>
      </c>
      <c r="D9" s="2"/>
      <c r="E9" s="8" t="s">
        <v>1</v>
      </c>
      <c r="F9" s="13" t="s">
        <v>47</v>
      </c>
      <c r="G9" s="2"/>
      <c r="H9" s="8" t="s">
        <v>2</v>
      </c>
      <c r="I9" s="13" t="s">
        <v>61</v>
      </c>
      <c r="J9" s="13"/>
      <c r="K9" s="14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9" t="s">
        <v>3</v>
      </c>
      <c r="C11" s="50"/>
      <c r="D11" s="50"/>
      <c r="E11" s="50"/>
      <c r="F11" s="50"/>
      <c r="G11" s="50"/>
      <c r="H11" s="50"/>
      <c r="I11" s="50"/>
      <c r="J11" s="50"/>
      <c r="K11" s="20"/>
    </row>
    <row r="12" spans="2:11" x14ac:dyDescent="0.25">
      <c r="B12" s="7" t="s">
        <v>4</v>
      </c>
      <c r="C12" s="8"/>
      <c r="D12" s="13" t="s">
        <v>48</v>
      </c>
      <c r="E12" s="13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3" t="s">
        <v>18</v>
      </c>
      <c r="E13" s="13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3" t="s">
        <v>37</v>
      </c>
      <c r="E14" s="13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4">
        <v>1010</v>
      </c>
      <c r="E15" s="13"/>
      <c r="F15" s="13"/>
      <c r="G15" s="13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49</v>
      </c>
      <c r="I17" s="2"/>
      <c r="J17" s="2"/>
      <c r="K17" s="3"/>
    </row>
    <row r="18" spans="2:17" ht="15.75" thickBot="1" x14ac:dyDescent="0.3">
      <c r="B18" s="49" t="s">
        <v>10</v>
      </c>
      <c r="C18" s="50"/>
      <c r="D18" s="50"/>
      <c r="E18" s="50"/>
      <c r="F18" s="50"/>
      <c r="G18" s="50"/>
      <c r="H18" s="50"/>
      <c r="I18" s="50"/>
      <c r="J18" s="50"/>
      <c r="K18" s="20"/>
    </row>
    <row r="19" spans="2:17" ht="15.75" thickBot="1" x14ac:dyDescent="0.3">
      <c r="B19" s="9" t="s">
        <v>11</v>
      </c>
      <c r="C19" s="10"/>
      <c r="D19" s="25">
        <v>281200</v>
      </c>
      <c r="E19" s="2"/>
      <c r="F19" s="10" t="s">
        <v>12</v>
      </c>
      <c r="G19" s="28">
        <f>D19-D23</f>
        <v>269952</v>
      </c>
      <c r="H19" s="2"/>
      <c r="I19" s="2"/>
      <c r="J19" s="2"/>
      <c r="K19" s="3"/>
    </row>
    <row r="20" spans="2:17" ht="15.75" thickBot="1" x14ac:dyDescent="0.3">
      <c r="B20" s="9" t="s">
        <v>13</v>
      </c>
      <c r="C20" s="10"/>
      <c r="D20" s="25">
        <f>D19/1.16</f>
        <v>242413.79310344829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14</v>
      </c>
      <c r="C21" s="10"/>
      <c r="D21" s="25">
        <f>D19*16%</f>
        <v>44992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15</v>
      </c>
      <c r="C22" s="10"/>
      <c r="D22" s="26">
        <v>0.04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16</v>
      </c>
      <c r="C23" s="10"/>
      <c r="D23" s="27">
        <f>D19*D22</f>
        <v>11248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9" t="s">
        <v>17</v>
      </c>
      <c r="C25" s="50"/>
      <c r="D25" s="50"/>
      <c r="E25" s="50"/>
      <c r="F25" s="50"/>
      <c r="G25" s="50"/>
      <c r="H25" s="50"/>
      <c r="I25" s="50"/>
      <c r="J25" s="50"/>
      <c r="K25" s="20"/>
    </row>
    <row r="26" spans="2:17" x14ac:dyDescent="0.25">
      <c r="B26" s="22" t="s">
        <v>26</v>
      </c>
      <c r="C26" s="18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46</v>
      </c>
      <c r="C27" s="2"/>
      <c r="D27" s="40" t="s">
        <v>51</v>
      </c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 t="s">
        <v>22</v>
      </c>
      <c r="C28" s="2"/>
      <c r="D28" s="40" t="s">
        <v>52</v>
      </c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ht="17.25" x14ac:dyDescent="0.25">
      <c r="B29" s="1" t="s">
        <v>23</v>
      </c>
      <c r="C29" s="2"/>
      <c r="D29" s="41" t="s">
        <v>53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8" thickBot="1" x14ac:dyDescent="0.35">
      <c r="B30" s="1" t="s">
        <v>20</v>
      </c>
      <c r="C30" s="2"/>
      <c r="D30" s="42">
        <v>90076707846</v>
      </c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ht="15.75" thickBot="1" x14ac:dyDescent="0.3">
      <c r="B31" s="30" t="s">
        <v>55</v>
      </c>
      <c r="C31" s="31"/>
      <c r="D31" s="43">
        <f>D23</f>
        <v>11248</v>
      </c>
      <c r="E31" s="31"/>
      <c r="F31" s="31"/>
      <c r="G31" s="31"/>
      <c r="H31" s="31"/>
      <c r="I31" s="31"/>
      <c r="J31" s="31"/>
      <c r="K31" s="32"/>
      <c r="M31" s="2"/>
      <c r="N31" s="2"/>
      <c r="O31" s="2"/>
      <c r="P31" s="2"/>
      <c r="Q31" s="2"/>
    </row>
    <row r="32" spans="2:17" x14ac:dyDescent="0.25">
      <c r="B32" s="22" t="s">
        <v>27</v>
      </c>
      <c r="C32" s="18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28</v>
      </c>
      <c r="C33" s="17"/>
      <c r="D33" s="16" t="s">
        <v>34</v>
      </c>
      <c r="E33" s="15" t="s">
        <v>35</v>
      </c>
      <c r="F33" s="11"/>
      <c r="G33" s="11"/>
      <c r="H33" s="11"/>
      <c r="I33" s="11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29</v>
      </c>
      <c r="C34" s="17"/>
      <c r="D34" s="16" t="s">
        <v>34</v>
      </c>
      <c r="E34" s="15" t="s">
        <v>35</v>
      </c>
      <c r="F34" s="11"/>
      <c r="G34" s="11"/>
      <c r="H34" s="11"/>
      <c r="I34" s="11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2" t="s">
        <v>30</v>
      </c>
      <c r="C36" s="11"/>
      <c r="D36" s="11"/>
      <c r="E36" s="11"/>
      <c r="F36" s="11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2" t="s">
        <v>45</v>
      </c>
      <c r="C37" s="15" t="s">
        <v>49</v>
      </c>
      <c r="D37" s="33" t="s">
        <v>62</v>
      </c>
      <c r="E37" s="11"/>
      <c r="F37" s="11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36" t="s">
        <v>31</v>
      </c>
      <c r="C39" s="45" t="s">
        <v>42</v>
      </c>
      <c r="D39" s="45" t="s">
        <v>43</v>
      </c>
      <c r="E39" s="45" t="s">
        <v>44</v>
      </c>
      <c r="F39" s="21" t="s">
        <v>21</v>
      </c>
      <c r="G39" s="21" t="s">
        <v>25</v>
      </c>
      <c r="H39" s="21" t="s">
        <v>32</v>
      </c>
      <c r="I39" s="21" t="s">
        <v>19</v>
      </c>
      <c r="J39" s="21" t="s">
        <v>24</v>
      </c>
      <c r="K39" s="37" t="s">
        <v>36</v>
      </c>
      <c r="M39" s="2"/>
      <c r="N39" s="2"/>
      <c r="O39" s="2"/>
      <c r="P39" s="2"/>
      <c r="Q39" s="2"/>
    </row>
    <row r="40" spans="2:17" x14ac:dyDescent="0.25">
      <c r="B40" s="38" t="s">
        <v>54</v>
      </c>
      <c r="C40" s="29" t="s">
        <v>56</v>
      </c>
      <c r="D40" s="29" t="s">
        <v>57</v>
      </c>
      <c r="E40" s="29" t="s">
        <v>58</v>
      </c>
      <c r="F40" s="44" t="s">
        <v>63</v>
      </c>
      <c r="G40" s="24" t="s">
        <v>59</v>
      </c>
      <c r="H40" s="19" t="s">
        <v>50</v>
      </c>
      <c r="I40" s="35" t="s">
        <v>60</v>
      </c>
      <c r="J40" s="19">
        <v>60587299431</v>
      </c>
      <c r="K40" s="39">
        <v>258704</v>
      </c>
      <c r="M40" s="2"/>
      <c r="N40" s="2"/>
      <c r="O40" s="2"/>
      <c r="P40" s="2"/>
      <c r="Q40" s="2"/>
    </row>
    <row r="41" spans="2:17" ht="15.75" thickBot="1" x14ac:dyDescent="0.3">
      <c r="B41" s="4"/>
      <c r="C41" s="5"/>
      <c r="D41" s="5"/>
      <c r="E41" s="5"/>
      <c r="F41" s="5"/>
      <c r="G41" s="5"/>
      <c r="H41" s="5"/>
      <c r="I41" s="5"/>
      <c r="J41" s="5"/>
      <c r="K41" s="6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TISA</cp:lastModifiedBy>
  <cp:lastPrinted>2018-10-05T16:40:47Z</cp:lastPrinted>
  <dcterms:created xsi:type="dcterms:W3CDTF">2018-08-14T18:12:22Z</dcterms:created>
  <dcterms:modified xsi:type="dcterms:W3CDTF">2018-10-05T20:16:00Z</dcterms:modified>
</cp:coreProperties>
</file>