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nnelly\Desktop\gp-austin-2020\"/>
    </mc:Choice>
  </mc:AlternateContent>
  <bookViews>
    <workbookView xWindow="0" yWindow="0" windowWidth="143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C18" i="1"/>
  <c r="D15" i="1" s="1"/>
  <c r="D13" i="1" l="1"/>
  <c r="D14" i="1"/>
  <c r="D12" i="1"/>
  <c r="D11" i="1"/>
  <c r="D10" i="1"/>
  <c r="D9" i="1"/>
  <c r="D8" i="1"/>
  <c r="D7" i="1"/>
  <c r="D3" i="1"/>
  <c r="D6" i="1"/>
  <c r="D17" i="1"/>
  <c r="D5" i="1"/>
  <c r="D16" i="1"/>
  <c r="D4" i="1"/>
</calcChain>
</file>

<file path=xl/sharedStrings.xml><?xml version="1.0" encoding="utf-8"?>
<sst xmlns="http://schemas.openxmlformats.org/spreadsheetml/2006/main" count="58" uniqueCount="49">
  <si>
    <t>Name:</t>
  </si>
  <si>
    <t>Quantity:</t>
  </si>
  <si>
    <t>Elves</t>
  </si>
  <si>
    <t>Burn</t>
  </si>
  <si>
    <t>Niv-Mizzet Reborn</t>
  </si>
  <si>
    <t>UR Aggro</t>
  </si>
  <si>
    <t>Urza Oko</t>
  </si>
  <si>
    <t>Bant Control</t>
  </si>
  <si>
    <t>Infect</t>
  </si>
  <si>
    <t>Creature Toolbox</t>
  </si>
  <si>
    <t>Bant Aggro</t>
  </si>
  <si>
    <t>Amulet Titan</t>
  </si>
  <si>
    <t>Humans</t>
  </si>
  <si>
    <t>Valakut</t>
  </si>
  <si>
    <t>Opponent Answers:</t>
  </si>
  <si>
    <t>My Answers:</t>
  </si>
  <si>
    <t>Pact of Negation</t>
  </si>
  <si>
    <t>[[Pact of Negation]]</t>
  </si>
  <si>
    <t>[[Eidolon of Rhetoric, Gaddock Teeg, Magus of the Moon, Rhyrexian Revoker]]</t>
  </si>
  <si>
    <t>[[Slaught Pact]]</t>
  </si>
  <si>
    <t>[[Pact of Negation]] [[Veil of Summer]]</t>
  </si>
  <si>
    <t>[[Assassin's Trophy]] [[Abrupt Decay, Dreadbore]]</t>
  </si>
  <si>
    <t>[[Damping Sphere]] [[Lightning Bolt]]</t>
  </si>
  <si>
    <t>[[Nature's Claim]]</t>
  </si>
  <si>
    <t>[[Ensnaring Bridge, Grafdiffer's Cage, Trinisphere, Pithing Needle]] [[Karn Liberated]]</t>
  </si>
  <si>
    <t>[[Nature's Claim]] [[Leyline of Sanctity]]</t>
  </si>
  <si>
    <t>[[Ensnaring Bridge, Grafdiffer's Cage, Pithing Needle, Sorcerous Spyglass]] [[Thought-knot Seer]] [[Warping Wail]] [[Dismember, Spatial Contortion, Chalice of the Void]]</t>
  </si>
  <si>
    <t>[[Path to Exile, Disdainful Stroke]] [[Oko Thief of Crowns, Deputy of Detention]] [[Ranger-Captain of Eos]]</t>
  </si>
  <si>
    <t>[[Spell Pierce, Mystical Dispute]] [[Oko Thief of Crowns]]</t>
  </si>
  <si>
    <t>[[Pact of Negation, Mystical Dispute, Dismember]] [[Ghost Quarter]] [[Oko Thief of Crowns]]</t>
  </si>
  <si>
    <t>Top8 %:</t>
  </si>
  <si>
    <t>[[Metallic Rebuke, Cryptic Command, Disdainful Stroke, Drown in the Loch, Fatal Push, Assassin's Trophy]] [[Thoughtseize, Oko Thief of Crowns]] [[Ensnaring Bridge, Pithing Needle, Damping Sphere]]</t>
  </si>
  <si>
    <t>[[Veil of Summer]] [[Nature's Claim]]</t>
  </si>
  <si>
    <t>4C Shadow</t>
  </si>
  <si>
    <t>[[Thoughtseize, Inquisition of Kozilek]] [[Assassin's Trophy, Dismember, Drown in the Loch, Fatal Push]] [[Stuborn Denial, Disdainful Stroke, Mystical Dispute]] [[Oko Thief of Crowns]]</t>
  </si>
  <si>
    <t>[[Leyline of Sanctity]] [[Veil of Summer]]</t>
  </si>
  <si>
    <t>[[Kitesail Freebooter, Meddling Mage, Reflector Mage, Thalia Guardian of Thraben, Deputy of Detention, Gaddock Teeg]] [[Damping Sphere, Grafdiffer's Cage]] [[Dismember]]</t>
  </si>
  <si>
    <t>[[Path to Exile, Skullcrack]] [[Pithing Needle]] [[Deflecting Palm]]</t>
  </si>
  <si>
    <t>Eldrazi Tron</t>
  </si>
  <si>
    <t>Mono-Green Tron</t>
  </si>
  <si>
    <t>[[Archmage's Charm, Deprive, Force of Negation, Mana Leak, Spell Snare, Izzet Charm, Mystical Dispute, Spell Pierce, Surgical Extraction]] [[Blood Moon]] [[Dismember]]</t>
  </si>
  <si>
    <t>Slaughter Pact</t>
  </si>
  <si>
    <t>Leyline of Sanctity</t>
  </si>
  <si>
    <t>Veil of Summer</t>
  </si>
  <si>
    <t>Nature's Claim</t>
  </si>
  <si>
    <t>Side Board Card:</t>
  </si>
  <si>
    <t>Sided In [%]:</t>
  </si>
  <si>
    <t xml:space="preserve"> [[Mana Leak, Force of Negation, Path to Exile, Disdainful Stroke, Mystical Dispute]] [[Oko Thief of Crowns, Teferi Time Raveler]] [[Spell Queller, Ice-Fang Coatl]] [[Damping Sphere]]</t>
  </si>
  <si>
    <t xml:space="preserve"> [[ Mana Leak, Force of Negation, Path to Exile, Disdainful Stroke, Mystical Dispute, Celestial Purge]] [[Oko Thief of Crowns, Teferi Time Raveler, Jace the Mind Sculptor]] [[Spell Queller, Ice-Fang Coatl]] [[Damping Sphere]]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</si>
</sst>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E7" sqref="E7"/>
    </sheetView>
  </sheetViews>
  <sheetFormatPr defaultRowHeight="15" x14ac:dyDescent="0.25"/>
  <cols>
    <col min="1" max="1" width="4.42578125" style="1" customWidth="1"/>
    <col min="2" max="2" width="17.7109375" style="1" bestFit="1" customWidth="1"/>
    <col min="3" max="3" width="9.28515625" style="1" bestFit="1" customWidth="1"/>
    <col min="4" max="4" width="9.28515625" style="1" customWidth="1"/>
    <col min="5" max="5" width="164.140625" style="1" customWidth="1"/>
    <col min="6" max="6" width="38.85546875" style="1" bestFit="1" customWidth="1"/>
    <col min="7" max="8" width="9.140625" style="1"/>
    <col min="9" max="9" width="18.7109375" style="1" bestFit="1" customWidth="1"/>
    <col min="10" max="10" width="12.140625" style="1" bestFit="1" customWidth="1"/>
    <col min="11" max="16384" width="9.140625" style="1"/>
  </cols>
  <sheetData>
    <row r="2" spans="2:10" x14ac:dyDescent="0.25">
      <c r="B2" s="2" t="s">
        <v>0</v>
      </c>
      <c r="C2" s="2" t="s">
        <v>1</v>
      </c>
      <c r="D2" s="2" t="s">
        <v>30</v>
      </c>
      <c r="E2" s="2" t="s">
        <v>14</v>
      </c>
      <c r="F2" s="2" t="s">
        <v>15</v>
      </c>
      <c r="H2" s="1" t="s">
        <v>1</v>
      </c>
      <c r="I2" s="1" t="s">
        <v>45</v>
      </c>
      <c r="J2" s="1" t="s">
        <v>46</v>
      </c>
    </row>
    <row r="3" spans="2:10" x14ac:dyDescent="0.25">
      <c r="B3" s="7" t="s">
        <v>5</v>
      </c>
      <c r="C3" s="8">
        <v>2</v>
      </c>
      <c r="D3" s="9">
        <f t="shared" ref="D3:D17" si="0">C3/$C$18</f>
        <v>6.0606060606060608E-2</v>
      </c>
      <c r="E3" s="8" t="s">
        <v>40</v>
      </c>
      <c r="F3" s="1" t="s">
        <v>17</v>
      </c>
      <c r="H3" s="1">
        <v>3</v>
      </c>
      <c r="I3" s="1" t="s">
        <v>16</v>
      </c>
      <c r="J3" s="12">
        <f>(C3+C4+C8+C9+C10+C12+C14+C16+C17)/$C$18</f>
        <v>0.54545454545454541</v>
      </c>
    </row>
    <row r="4" spans="2:10" x14ac:dyDescent="0.25">
      <c r="B4" s="7" t="s">
        <v>3</v>
      </c>
      <c r="C4" s="8">
        <v>1</v>
      </c>
      <c r="D4" s="9">
        <f t="shared" si="0"/>
        <v>3.0303030303030304E-2</v>
      </c>
      <c r="E4" s="8" t="s">
        <v>37</v>
      </c>
      <c r="F4" s="1" t="s">
        <v>17</v>
      </c>
      <c r="H4" s="1">
        <v>3</v>
      </c>
      <c r="I4" s="1" t="s">
        <v>41</v>
      </c>
      <c r="J4" s="12">
        <f>(C5+C13)/$C$18</f>
        <v>9.0909090909090912E-2</v>
      </c>
    </row>
    <row r="5" spans="2:10" x14ac:dyDescent="0.25">
      <c r="B5" s="7" t="s">
        <v>12</v>
      </c>
      <c r="C5" s="8">
        <v>2</v>
      </c>
      <c r="D5" s="9">
        <f t="shared" si="0"/>
        <v>6.0606060606060608E-2</v>
      </c>
      <c r="E5" s="8" t="s">
        <v>36</v>
      </c>
      <c r="F5" s="1" t="s">
        <v>19</v>
      </c>
      <c r="H5" s="1">
        <v>3</v>
      </c>
      <c r="I5" s="1" t="s">
        <v>42</v>
      </c>
      <c r="J5" s="12">
        <f>(C6+C10)/$C$18</f>
        <v>0.15151515151515152</v>
      </c>
    </row>
    <row r="6" spans="2:10" x14ac:dyDescent="0.25">
      <c r="B6" s="7" t="s">
        <v>33</v>
      </c>
      <c r="C6" s="8">
        <v>2</v>
      </c>
      <c r="D6" s="9">
        <f t="shared" si="0"/>
        <v>6.0606060606060608E-2</v>
      </c>
      <c r="E6" s="8" t="s">
        <v>34</v>
      </c>
      <c r="F6" s="1" t="s">
        <v>35</v>
      </c>
      <c r="H6" s="1">
        <v>3</v>
      </c>
      <c r="I6" s="1" t="s">
        <v>43</v>
      </c>
      <c r="J6" s="12">
        <f>(C6+C7+C8+C9+C14+C17)/$C$18</f>
        <v>0.45454545454545453</v>
      </c>
    </row>
    <row r="7" spans="2:10" x14ac:dyDescent="0.25">
      <c r="B7" s="5" t="s">
        <v>6</v>
      </c>
      <c r="C7" s="6">
        <v>7</v>
      </c>
      <c r="D7" s="11">
        <f t="shared" si="0"/>
        <v>0.21212121212121213</v>
      </c>
      <c r="E7" s="6" t="s">
        <v>31</v>
      </c>
      <c r="F7" s="1" t="s">
        <v>32</v>
      </c>
      <c r="H7" s="1">
        <v>3</v>
      </c>
      <c r="I7" s="1" t="s">
        <v>44</v>
      </c>
      <c r="J7" s="12">
        <f>(C7+C10+C15)/$C$18</f>
        <v>0.33333333333333331</v>
      </c>
    </row>
    <row r="8" spans="2:10" x14ac:dyDescent="0.25">
      <c r="B8" s="5" t="s">
        <v>7</v>
      </c>
      <c r="C8" s="6">
        <v>2</v>
      </c>
      <c r="D8" s="11">
        <f t="shared" si="0"/>
        <v>6.0606060606060608E-2</v>
      </c>
      <c r="E8" s="6" t="s">
        <v>48</v>
      </c>
      <c r="F8" s="1" t="s">
        <v>20</v>
      </c>
    </row>
    <row r="9" spans="2:10" x14ac:dyDescent="0.25">
      <c r="B9" s="5" t="s">
        <v>10</v>
      </c>
      <c r="C9" s="6">
        <v>2</v>
      </c>
      <c r="D9" s="11">
        <f t="shared" si="0"/>
        <v>6.0606060606060608E-2</v>
      </c>
      <c r="E9" s="6" t="s">
        <v>47</v>
      </c>
      <c r="F9" s="1" t="s">
        <v>20</v>
      </c>
    </row>
    <row r="10" spans="2:10" x14ac:dyDescent="0.25">
      <c r="B10" s="5" t="s">
        <v>38</v>
      </c>
      <c r="C10" s="6">
        <v>3</v>
      </c>
      <c r="D10" s="11">
        <f t="shared" si="0"/>
        <v>9.0909090909090912E-2</v>
      </c>
      <c r="E10" s="6" t="s">
        <v>26</v>
      </c>
      <c r="F10" s="1" t="s">
        <v>25</v>
      </c>
    </row>
    <row r="11" spans="2:10" x14ac:dyDescent="0.25">
      <c r="B11" s="5" t="s">
        <v>39</v>
      </c>
      <c r="C11" s="6">
        <v>2</v>
      </c>
      <c r="D11" s="11">
        <f t="shared" si="0"/>
        <v>6.0606060606060608E-2</v>
      </c>
      <c r="E11" s="6" t="s">
        <v>24</v>
      </c>
      <c r="F11" s="1" t="s">
        <v>23</v>
      </c>
    </row>
    <row r="12" spans="2:10" x14ac:dyDescent="0.25">
      <c r="B12" s="3" t="s">
        <v>9</v>
      </c>
      <c r="C12" s="4">
        <v>5</v>
      </c>
      <c r="D12" s="10">
        <f t="shared" si="0"/>
        <v>0.15151515151515152</v>
      </c>
      <c r="E12" s="4" t="s">
        <v>27</v>
      </c>
      <c r="F12" s="1" t="s">
        <v>17</v>
      </c>
    </row>
    <row r="13" spans="2:10" x14ac:dyDescent="0.25">
      <c r="B13" s="3" t="s">
        <v>2</v>
      </c>
      <c r="C13" s="4">
        <v>1</v>
      </c>
      <c r="D13" s="10">
        <f t="shared" si="0"/>
        <v>3.0303030303030304E-2</v>
      </c>
      <c r="E13" s="4" t="s">
        <v>18</v>
      </c>
      <c r="F13" s="1" t="s">
        <v>19</v>
      </c>
    </row>
    <row r="14" spans="2:10" x14ac:dyDescent="0.25">
      <c r="B14" s="3" t="s">
        <v>11</v>
      </c>
      <c r="C14" s="4">
        <v>1</v>
      </c>
      <c r="D14" s="10">
        <f t="shared" si="0"/>
        <v>3.0303030303030304E-2</v>
      </c>
      <c r="E14" s="4" t="s">
        <v>29</v>
      </c>
      <c r="F14" s="1" t="s">
        <v>20</v>
      </c>
    </row>
    <row r="15" spans="2:10" x14ac:dyDescent="0.25">
      <c r="B15" s="3" t="s">
        <v>13</v>
      </c>
      <c r="C15" s="4">
        <v>1</v>
      </c>
      <c r="D15" s="10">
        <f t="shared" si="0"/>
        <v>3.0303030303030304E-2</v>
      </c>
      <c r="E15" s="4" t="s">
        <v>22</v>
      </c>
      <c r="F15" s="1" t="s">
        <v>23</v>
      </c>
    </row>
    <row r="16" spans="2:10" x14ac:dyDescent="0.25">
      <c r="B16" s="3" t="s">
        <v>4</v>
      </c>
      <c r="C16" s="4">
        <v>1</v>
      </c>
      <c r="D16" s="10">
        <f t="shared" si="0"/>
        <v>3.0303030303030304E-2</v>
      </c>
      <c r="E16" s="4" t="s">
        <v>21</v>
      </c>
      <c r="F16" s="1" t="s">
        <v>17</v>
      </c>
    </row>
    <row r="17" spans="2:6" x14ac:dyDescent="0.25">
      <c r="B17" s="3" t="s">
        <v>8</v>
      </c>
      <c r="C17" s="4">
        <v>1</v>
      </c>
      <c r="D17" s="10">
        <f t="shared" si="0"/>
        <v>3.0303030303030304E-2</v>
      </c>
      <c r="E17" s="4" t="s">
        <v>28</v>
      </c>
      <c r="F17" s="1" t="s">
        <v>20</v>
      </c>
    </row>
    <row r="18" spans="2:6" x14ac:dyDescent="0.25">
      <c r="C18" s="1">
        <f>SUM(C3:C17)</f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ForceAmerica.com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Connelly</dc:creator>
  <cp:lastModifiedBy>Joey Connelly</cp:lastModifiedBy>
  <dcterms:created xsi:type="dcterms:W3CDTF">2019-12-29T16:15:45Z</dcterms:created>
  <dcterms:modified xsi:type="dcterms:W3CDTF">2019-12-30T02:05:59Z</dcterms:modified>
</cp:coreProperties>
</file>