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38BE1659-F272-4A7B-894B-2320AD8E75A2}" xr6:coauthVersionLast="47" xr6:coauthVersionMax="47" xr10:uidLastSave="{00000000-0000-0000-0000-000000000000}"/>
  <bookViews>
    <workbookView xWindow="-15" yWindow="405" windowWidth="19965" windowHeight="10470" tabRatio="664" xr2:uid="{00000000-000D-0000-FFFF-FFFF00000000}"/>
  </bookViews>
  <sheets>
    <sheet name="Instructions" sheetId="62" r:id="rId1"/>
    <sheet name="Slot_x_Terms" sheetId="63" r:id="rId2"/>
    <sheet name="Chassis" sheetId="54" r:id="rId3"/>
    <sheet name="Switch_x" sheetId="50" r:id="rId4"/>
    <sheet name="Slot 3" sheetId="24" r:id="rId5"/>
    <sheet name="Slot 4" sheetId="37" r:id="rId6"/>
    <sheet name="Slot 5" sheetId="38" r:id="rId7"/>
    <sheet name="Slot 6" sheetId="39" r:id="rId8"/>
    <sheet name="Slot 7" sheetId="52" r:id="rId9"/>
    <sheet name="Slot 8" sheetId="53" r:id="rId10"/>
    <sheet name="Slot 9" sheetId="40" r:id="rId11"/>
    <sheet name="Slot 10" sheetId="41" r:id="rId12"/>
    <sheet name="Slot 11" sheetId="45" r:id="rId13"/>
    <sheet name="Slot 12" sheetId="46" r:id="rId14"/>
    <sheet name="FCxx-64" sheetId="58" r:id="rId15"/>
    <sheet name="SX-6" sheetId="59" r:id="rId16"/>
    <sheet name="lists" sheetId="48" r:id="rId17"/>
    <sheet name="VC" sheetId="22" r:id="rId18"/>
  </sheets>
  <externalReferences>
    <externalReference r:id="rId19"/>
  </externalReferences>
  <calcPr calcId="181029"/>
</workbook>
</file>

<file path=xl/calcChain.xml><?xml version="1.0" encoding="utf-8"?>
<calcChain xmlns="http://schemas.openxmlformats.org/spreadsheetml/2006/main">
  <c r="A19" i="63" l="1"/>
  <c r="A20" i="63" s="1"/>
  <c r="A21" i="63" s="1"/>
  <c r="A22" i="63" s="1"/>
  <c r="A23" i="63" s="1"/>
  <c r="A24" i="63" s="1"/>
  <c r="F37" i="59" l="1"/>
  <c r="M37" i="59" s="1"/>
  <c r="G36" i="59"/>
  <c r="G35" i="59" s="1"/>
  <c r="G34" i="59" s="1"/>
  <c r="G33" i="59" s="1"/>
  <c r="G32" i="59" s="1"/>
  <c r="G31" i="59" s="1"/>
  <c r="G30" i="59" s="1"/>
  <c r="G29" i="59" s="1"/>
  <c r="G28" i="59" s="1"/>
  <c r="G27" i="59" s="1"/>
  <c r="G26" i="59" s="1"/>
  <c r="G25" i="59" s="1"/>
  <c r="G24" i="59" s="1"/>
  <c r="G23" i="59" s="1"/>
  <c r="G22" i="59" s="1"/>
  <c r="G21" i="59" s="1"/>
  <c r="G20" i="59" s="1"/>
  <c r="G19" i="59" s="1"/>
  <c r="G18" i="59" s="1"/>
  <c r="G17" i="59" s="1"/>
  <c r="G16" i="59" s="1"/>
  <c r="G15" i="59" s="1"/>
  <c r="G14" i="59" s="1"/>
  <c r="G13" i="59" s="1"/>
  <c r="G12" i="59" s="1"/>
  <c r="G11" i="59" s="1"/>
  <c r="G10" i="59" s="1"/>
  <c r="G9" i="59" s="1"/>
  <c r="G8" i="59" s="1"/>
  <c r="G7" i="59" s="1"/>
  <c r="G6" i="59" s="1"/>
  <c r="G5" i="59" s="1"/>
  <c r="G4" i="59" s="1"/>
  <c r="E36" i="59"/>
  <c r="D36" i="59"/>
  <c r="F36"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E35" i="59"/>
  <c r="B35" i="59"/>
  <c r="B34" i="59" s="1"/>
  <c r="B33" i="59" s="1"/>
  <c r="B32" i="59" s="1"/>
  <c r="B31" i="59" s="1"/>
  <c r="B30" i="59" s="1"/>
  <c r="B29" i="59" s="1"/>
  <c r="B28" i="59" s="1"/>
  <c r="B27" i="59" s="1"/>
  <c r="B26" i="59" s="1"/>
  <c r="B25" i="59" s="1"/>
  <c r="B24" i="59" s="1"/>
  <c r="B23" i="59" s="1"/>
  <c r="B22" i="59" s="1"/>
  <c r="B21" i="59" s="1"/>
  <c r="B20" i="59" s="1"/>
  <c r="B19" i="59" s="1"/>
  <c r="B18" i="59" s="1"/>
  <c r="B17" i="59" s="1"/>
  <c r="B16" i="59" s="1"/>
  <c r="B15" i="59" s="1"/>
  <c r="B14"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F35" i="58"/>
  <c r="G34" i="58"/>
  <c r="G33" i="58" s="1"/>
  <c r="G32" i="58" s="1"/>
  <c r="G31" i="58" s="1"/>
  <c r="G30" i="58" s="1"/>
  <c r="G29" i="58" s="1"/>
  <c r="G28" i="58" s="1"/>
  <c r="G27" i="58" s="1"/>
  <c r="G26" i="58" s="1"/>
  <c r="G25" i="58" s="1"/>
  <c r="G24" i="58" s="1"/>
  <c r="G23" i="58" s="1"/>
  <c r="G22" i="58" s="1"/>
  <c r="G21" i="58" s="1"/>
  <c r="G20" i="58" s="1"/>
  <c r="G19" i="58" s="1"/>
  <c r="G18" i="58" s="1"/>
  <c r="G17" i="58" s="1"/>
  <c r="G16" i="58" s="1"/>
  <c r="G15" i="58" s="1"/>
  <c r="G14" i="58" s="1"/>
  <c r="G13" i="58" s="1"/>
  <c r="G12" i="58" s="1"/>
  <c r="G11" i="58" s="1"/>
  <c r="G10" i="58" s="1"/>
  <c r="G9" i="58" s="1"/>
  <c r="G8" i="58" s="1"/>
  <c r="G7" i="58" s="1"/>
  <c r="G6" i="58" s="1"/>
  <c r="G5" i="58" s="1"/>
  <c r="G4" i="58" s="1"/>
  <c r="T35" i="58" s="1"/>
  <c r="T34" i="58" s="1"/>
  <c r="T33" i="58" s="1"/>
  <c r="T32" i="58" s="1"/>
  <c r="T31" i="58" s="1"/>
  <c r="T30" i="58" s="1"/>
  <c r="T29" i="58" s="1"/>
  <c r="T28" i="58" s="1"/>
  <c r="T27" i="58" s="1"/>
  <c r="T26" i="58" s="1"/>
  <c r="T25" i="58" s="1"/>
  <c r="T24" i="58" s="1"/>
  <c r="T23" i="58" s="1"/>
  <c r="T22" i="58" s="1"/>
  <c r="T21" i="58" s="1"/>
  <c r="T20" i="58" s="1"/>
  <c r="T19" i="58" s="1"/>
  <c r="T18" i="58" s="1"/>
  <c r="T17" i="58" s="1"/>
  <c r="T16" i="58" s="1"/>
  <c r="T15" i="58" s="1"/>
  <c r="T14" i="58" s="1"/>
  <c r="T13" i="58" s="1"/>
  <c r="T12" i="58" s="1"/>
  <c r="T11" i="58" s="1"/>
  <c r="T10" i="58" s="1"/>
  <c r="T9" i="58" s="1"/>
  <c r="T8" i="58" s="1"/>
  <c r="T7" i="58" s="1"/>
  <c r="T6" i="58" s="1"/>
  <c r="T5" i="58" s="1"/>
  <c r="T4" i="58" s="1"/>
  <c r="E34" i="58"/>
  <c r="E33" i="58" s="1"/>
  <c r="E32" i="58" s="1"/>
  <c r="E31" i="58" s="1"/>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R35" i="58" s="1"/>
  <c r="R34" i="58" s="1"/>
  <c r="R33" i="58" s="1"/>
  <c r="R32" i="58" s="1"/>
  <c r="R31" i="58" s="1"/>
  <c r="R30" i="58" s="1"/>
  <c r="R29" i="58" s="1"/>
  <c r="R28" i="58" s="1"/>
  <c r="R27" i="58" s="1"/>
  <c r="R26" i="58" s="1"/>
  <c r="R25" i="58" s="1"/>
  <c r="R24" i="58" s="1"/>
  <c r="R23" i="58" s="1"/>
  <c r="R22" i="58" s="1"/>
  <c r="R21" i="58" s="1"/>
  <c r="R20" i="58" s="1"/>
  <c r="R19" i="58" s="1"/>
  <c r="R18" i="58" s="1"/>
  <c r="R17" i="58" s="1"/>
  <c r="R16" i="58" s="1"/>
  <c r="R15" i="58" s="1"/>
  <c r="R14" i="58" s="1"/>
  <c r="R13" i="58" s="1"/>
  <c r="R12" i="58" s="1"/>
  <c r="R11" i="58" s="1"/>
  <c r="R10" i="58" s="1"/>
  <c r="R9" i="58" s="1"/>
  <c r="R8" i="58" s="1"/>
  <c r="R7" i="58" s="1"/>
  <c r="R6" i="58" s="1"/>
  <c r="R5" i="58" s="1"/>
  <c r="R4" i="58" s="1"/>
  <c r="D34" i="58"/>
  <c r="F34" i="58" s="1"/>
  <c r="C34" i="58"/>
  <c r="C33" i="58" s="1"/>
  <c r="C32" i="58" s="1"/>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P35" i="58" s="1"/>
  <c r="P34" i="58" s="1"/>
  <c r="P33" i="58" s="1"/>
  <c r="P32" i="58" s="1"/>
  <c r="P31" i="58" s="1"/>
  <c r="P30" i="58" s="1"/>
  <c r="P29" i="58" s="1"/>
  <c r="P28" i="58" s="1"/>
  <c r="P27" i="58" s="1"/>
  <c r="P26" i="58" s="1"/>
  <c r="P25" i="58" s="1"/>
  <c r="P24" i="58" s="1"/>
  <c r="P23" i="58" s="1"/>
  <c r="P22" i="58" s="1"/>
  <c r="P21" i="58" s="1"/>
  <c r="P20" i="58" s="1"/>
  <c r="P19" i="58" s="1"/>
  <c r="P18" i="58" s="1"/>
  <c r="P17" i="58" s="1"/>
  <c r="P16" i="58" s="1"/>
  <c r="P15" i="58" s="1"/>
  <c r="P14" i="58" s="1"/>
  <c r="P13" i="58" s="1"/>
  <c r="P12" i="58" s="1"/>
  <c r="P11" i="58" s="1"/>
  <c r="P10" i="58" s="1"/>
  <c r="P9" i="58" s="1"/>
  <c r="P8" i="58" s="1"/>
  <c r="P7" i="58" s="1"/>
  <c r="P6" i="58" s="1"/>
  <c r="P5" i="58" s="1"/>
  <c r="P4" i="58" s="1"/>
  <c r="B34" i="58"/>
  <c r="B33" i="58" s="1"/>
  <c r="B32" i="58" s="1"/>
  <c r="B31" i="58" s="1"/>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D35" i="59" l="1"/>
  <c r="F35" i="59" s="1"/>
  <c r="D33" i="58"/>
  <c r="D32" i="58" s="1"/>
  <c r="F32" i="58" s="1"/>
  <c r="L32" i="58" s="1"/>
  <c r="M35" i="58"/>
  <c r="L35" i="58"/>
  <c r="K35" i="58"/>
  <c r="M36" i="59"/>
  <c r="K36" i="59"/>
  <c r="L34" i="58"/>
  <c r="K34" i="58"/>
  <c r="M34" i="58"/>
  <c r="L36" i="59"/>
  <c r="K37" i="59"/>
  <c r="L37" i="59"/>
  <c r="D34" i="59" l="1"/>
  <c r="F34" i="59" s="1"/>
  <c r="D31" i="58"/>
  <c r="K32" i="58"/>
  <c r="F33" i="58"/>
  <c r="K33" i="58" s="1"/>
  <c r="M32" i="58"/>
  <c r="D33" i="59"/>
  <c r="F31" i="58"/>
  <c r="D30" i="58"/>
  <c r="L35" i="59"/>
  <c r="K35" i="59"/>
  <c r="M35" i="59"/>
  <c r="L33" i="58" l="1"/>
  <c r="M33" i="58"/>
  <c r="F30" i="58"/>
  <c r="D29" i="58"/>
  <c r="L31" i="58"/>
  <c r="M31" i="58"/>
  <c r="K31" i="58"/>
  <c r="F33" i="59"/>
  <c r="D32" i="59"/>
  <c r="K34" i="59"/>
  <c r="M34" i="59"/>
  <c r="L34" i="59"/>
  <c r="F32" i="59" l="1"/>
  <c r="D31" i="59"/>
  <c r="L33" i="59"/>
  <c r="K33" i="59"/>
  <c r="M33" i="59"/>
  <c r="D28" i="58"/>
  <c r="F29" i="58"/>
  <c r="L30" i="58"/>
  <c r="K30" i="58"/>
  <c r="M30" i="58"/>
  <c r="M29" i="58" l="1"/>
  <c r="L29" i="58"/>
  <c r="K29" i="58"/>
  <c r="D27" i="58"/>
  <c r="F28" i="58"/>
  <c r="D30" i="59"/>
  <c r="F31" i="59"/>
  <c r="M32" i="59"/>
  <c r="L32" i="59"/>
  <c r="K32" i="59"/>
  <c r="M31" i="59" l="1"/>
  <c r="L31" i="59"/>
  <c r="K31" i="59"/>
  <c r="F27" i="58"/>
  <c r="D26" i="58"/>
  <c r="D29" i="59"/>
  <c r="F30" i="59"/>
  <c r="L28" i="58"/>
  <c r="M28" i="58"/>
  <c r="K28" i="58"/>
  <c r="L27" i="58" l="1"/>
  <c r="K27" i="58"/>
  <c r="M27" i="58"/>
  <c r="D28" i="59"/>
  <c r="F29" i="59"/>
  <c r="D25" i="58"/>
  <c r="F26" i="58"/>
  <c r="M30" i="59"/>
  <c r="L30" i="59"/>
  <c r="K30" i="59"/>
  <c r="L26" i="58" l="1"/>
  <c r="K26" i="58"/>
  <c r="M26" i="58"/>
  <c r="D24" i="58"/>
  <c r="F25" i="58"/>
  <c r="F28" i="59"/>
  <c r="D27" i="59"/>
  <c r="M29" i="59"/>
  <c r="L29" i="59"/>
  <c r="K29" i="59"/>
  <c r="F24" i="58" l="1"/>
  <c r="D23" i="58"/>
  <c r="M25" i="58"/>
  <c r="L25" i="58"/>
  <c r="K25" i="58"/>
  <c r="M28" i="59"/>
  <c r="K28" i="59"/>
  <c r="L28" i="59"/>
  <c r="F27" i="59"/>
  <c r="D26" i="59"/>
  <c r="F26" i="59" l="1"/>
  <c r="D25" i="59"/>
  <c r="F23" i="58"/>
  <c r="D22" i="58"/>
  <c r="L27" i="59"/>
  <c r="M27" i="59"/>
  <c r="K27" i="59"/>
  <c r="L24" i="58"/>
  <c r="M24" i="58"/>
  <c r="K24" i="58"/>
  <c r="L23" i="58" l="1"/>
  <c r="K23" i="58"/>
  <c r="M23" i="58"/>
  <c r="F25" i="59"/>
  <c r="D24" i="59"/>
  <c r="F22" i="58"/>
  <c r="D21" i="58"/>
  <c r="K26" i="59"/>
  <c r="M26" i="59"/>
  <c r="L26" i="59"/>
  <c r="L25" i="59" l="1"/>
  <c r="K25" i="59"/>
  <c r="M25" i="59"/>
  <c r="D20" i="58"/>
  <c r="F21" i="58"/>
  <c r="L22" i="58"/>
  <c r="K22" i="58"/>
  <c r="M22" i="58"/>
  <c r="F24" i="59"/>
  <c r="D23" i="59"/>
  <c r="F20" i="58" l="1"/>
  <c r="D19" i="58"/>
  <c r="D22" i="59"/>
  <c r="F23" i="59"/>
  <c r="M21" i="58"/>
  <c r="L21" i="58"/>
  <c r="K21" i="58"/>
  <c r="M24" i="59"/>
  <c r="L24" i="59"/>
  <c r="K24" i="59"/>
  <c r="M23" i="59" l="1"/>
  <c r="L23" i="59"/>
  <c r="K23" i="59"/>
  <c r="D21" i="59"/>
  <c r="F22" i="59"/>
  <c r="F19" i="58"/>
  <c r="D18" i="58"/>
  <c r="L20" i="58"/>
  <c r="M20" i="58"/>
  <c r="K20" i="58"/>
  <c r="D17" i="58" l="1"/>
  <c r="F18" i="58"/>
  <c r="D20" i="59"/>
  <c r="F21" i="59"/>
  <c r="L19" i="58"/>
  <c r="K19" i="58"/>
  <c r="M19" i="58"/>
  <c r="M22" i="59"/>
  <c r="L22" i="59"/>
  <c r="K22" i="59"/>
  <c r="M21" i="59" l="1"/>
  <c r="L21" i="59"/>
  <c r="K21" i="59"/>
  <c r="F20" i="59"/>
  <c r="D19" i="59"/>
  <c r="L18" i="58"/>
  <c r="K18" i="58"/>
  <c r="M18" i="58"/>
  <c r="D16" i="58"/>
  <c r="F17" i="58"/>
  <c r="M20" i="59" l="1"/>
  <c r="K20" i="59"/>
  <c r="L20" i="59"/>
  <c r="M17" i="58"/>
  <c r="L17" i="58"/>
  <c r="K17" i="58"/>
  <c r="F19" i="59"/>
  <c r="D18" i="59"/>
  <c r="F16" i="58"/>
  <c r="D15" i="58"/>
  <c r="L19" i="59" l="1"/>
  <c r="M19" i="59"/>
  <c r="K19" i="59"/>
  <c r="F18" i="59"/>
  <c r="D17" i="59"/>
  <c r="F15" i="58"/>
  <c r="D14" i="58"/>
  <c r="L16" i="58"/>
  <c r="K16" i="58"/>
  <c r="M16" i="58"/>
  <c r="L15" i="58" l="1"/>
  <c r="K15" i="58"/>
  <c r="M15" i="58"/>
  <c r="F14" i="58"/>
  <c r="D13" i="58"/>
  <c r="F17" i="59"/>
  <c r="D16" i="59"/>
  <c r="K18" i="59"/>
  <c r="M18" i="59"/>
  <c r="L18" i="59"/>
  <c r="F16" i="59" l="1"/>
  <c r="D15" i="59"/>
  <c r="L14" i="58"/>
  <c r="K14" i="58"/>
  <c r="M14" i="58"/>
  <c r="D12" i="58"/>
  <c r="F13" i="58"/>
  <c r="L17" i="59"/>
  <c r="K17" i="59"/>
  <c r="M17" i="59"/>
  <c r="M13" i="58" l="1"/>
  <c r="L13" i="58"/>
  <c r="K13" i="58"/>
  <c r="F12" i="58"/>
  <c r="D11" i="58"/>
  <c r="D14" i="59"/>
  <c r="F14" i="59" s="1"/>
  <c r="F15" i="59"/>
  <c r="M16" i="59"/>
  <c r="L16" i="59"/>
  <c r="K16" i="59"/>
  <c r="F11" i="58" l="1"/>
  <c r="D10" i="58"/>
  <c r="M15" i="59"/>
  <c r="L15" i="59"/>
  <c r="K15" i="59"/>
  <c r="L12" i="58"/>
  <c r="M12" i="58"/>
  <c r="K12" i="58"/>
  <c r="M14" i="59"/>
  <c r="L14" i="59"/>
  <c r="K14" i="59"/>
  <c r="D9" i="58" l="1"/>
  <c r="F10" i="58"/>
  <c r="L11" i="58"/>
  <c r="K11" i="58"/>
  <c r="M11" i="58"/>
  <c r="M10" i="58" l="1"/>
  <c r="K10" i="58"/>
  <c r="L10" i="58"/>
  <c r="F9" i="58"/>
  <c r="D8" i="58"/>
  <c r="D7" i="58" l="1"/>
  <c r="F8" i="58"/>
  <c r="L9" i="58"/>
  <c r="M9" i="58"/>
  <c r="K9" i="58"/>
  <c r="M8" i="58" l="1"/>
  <c r="L8" i="58"/>
  <c r="K8" i="58"/>
  <c r="D6" i="58"/>
  <c r="F7" i="58"/>
  <c r="L7" i="58" l="1"/>
  <c r="K7" i="58"/>
  <c r="M7" i="58"/>
  <c r="D5" i="58"/>
  <c r="F6" i="58"/>
  <c r="D4" i="58" l="1"/>
  <c r="F5" i="58"/>
  <c r="M6" i="58"/>
  <c r="L6" i="58"/>
  <c r="K6" i="58"/>
  <c r="L5" i="58" l="1"/>
  <c r="K5" i="58"/>
  <c r="M5" i="58"/>
  <c r="Q35" i="58"/>
  <c r="F4" i="58"/>
  <c r="Q34" i="58" l="1"/>
  <c r="S35" i="58"/>
  <c r="M4" i="58"/>
  <c r="L4" i="58"/>
  <c r="K4" i="58"/>
  <c r="Z35" i="58" l="1"/>
  <c r="Y35" i="58"/>
  <c r="X35" i="58"/>
  <c r="S34" i="58"/>
  <c r="Q33" i="58"/>
  <c r="X34" i="58" l="1"/>
  <c r="Z34" i="58"/>
  <c r="Y34" i="58"/>
  <c r="Q32" i="58"/>
  <c r="S33" i="58"/>
  <c r="Q31" i="58" l="1"/>
  <c r="S32" i="58"/>
  <c r="Z33" i="58"/>
  <c r="Y33" i="58"/>
  <c r="X33" i="58"/>
  <c r="Z32" i="58" l="1"/>
  <c r="X32" i="58"/>
  <c r="Y32" i="58"/>
  <c r="S31" i="58"/>
  <c r="Q30" i="58"/>
  <c r="S30" i="58" l="1"/>
  <c r="Q29" i="58"/>
  <c r="Z31" i="58"/>
  <c r="X31" i="58"/>
  <c r="Y31" i="58"/>
  <c r="Q28" i="58" l="1"/>
  <c r="S29" i="58"/>
  <c r="X30" i="58"/>
  <c r="Z30" i="58"/>
  <c r="Y30" i="58"/>
  <c r="Z29" i="58" l="1"/>
  <c r="Y29" i="58"/>
  <c r="X29" i="58"/>
  <c r="Q27" i="58"/>
  <c r="S28" i="58"/>
  <c r="S27" i="58" l="1"/>
  <c r="Q26" i="58"/>
  <c r="Z28" i="58"/>
  <c r="X28" i="58"/>
  <c r="Y28" i="58"/>
  <c r="S26" i="58" l="1"/>
  <c r="Q25" i="58"/>
  <c r="Z27" i="58"/>
  <c r="X27" i="58"/>
  <c r="Y27" i="58"/>
  <c r="Q24" i="58" l="1"/>
  <c r="S25" i="58"/>
  <c r="X26" i="58"/>
  <c r="Z26" i="58"/>
  <c r="Y26" i="58"/>
  <c r="Z25" i="58" l="1"/>
  <c r="Y25" i="58"/>
  <c r="X25" i="58"/>
  <c r="S24" i="58"/>
  <c r="Q23" i="58"/>
  <c r="S23" i="58" l="1"/>
  <c r="Q22" i="58"/>
  <c r="X24" i="58"/>
  <c r="Z24" i="58"/>
  <c r="Y24" i="58"/>
  <c r="Q21" i="58" l="1"/>
  <c r="S22" i="58"/>
  <c r="Z23" i="58"/>
  <c r="X23" i="58"/>
  <c r="Y23" i="58"/>
  <c r="X22" i="58" l="1"/>
  <c r="Z22" i="58"/>
  <c r="Y22" i="58"/>
  <c r="Q20" i="58"/>
  <c r="S21" i="58"/>
  <c r="Z21" i="58" l="1"/>
  <c r="Y21" i="58"/>
  <c r="X21" i="58"/>
  <c r="S20" i="58"/>
  <c r="Q19" i="58"/>
  <c r="S19" i="58" l="1"/>
  <c r="Q18" i="58"/>
  <c r="X20" i="58"/>
  <c r="Z20" i="58"/>
  <c r="Y20" i="58"/>
  <c r="Q17" i="58" l="1"/>
  <c r="S18" i="58"/>
  <c r="Z19" i="58"/>
  <c r="X19" i="58"/>
  <c r="Y19" i="58"/>
  <c r="X18" i="58" l="1"/>
  <c r="Z18" i="58"/>
  <c r="Y18" i="58"/>
  <c r="Q16" i="58"/>
  <c r="S17" i="58"/>
  <c r="Z17" i="58" l="1"/>
  <c r="Y17" i="58"/>
  <c r="X17" i="58"/>
  <c r="S16" i="58"/>
  <c r="Q15" i="58"/>
  <c r="S15" i="58" l="1"/>
  <c r="Q14" i="58"/>
  <c r="X16" i="58"/>
  <c r="Z16" i="58"/>
  <c r="Y16" i="58"/>
  <c r="Q13" i="58" l="1"/>
  <c r="S14" i="58"/>
  <c r="Z15" i="58"/>
  <c r="X15" i="58"/>
  <c r="Y15" i="58"/>
  <c r="X14" i="58" l="1"/>
  <c r="Z14" i="58"/>
  <c r="Y14" i="58"/>
  <c r="Q12" i="58"/>
  <c r="S13" i="58"/>
  <c r="S12" i="58" l="1"/>
  <c r="Q11" i="58"/>
  <c r="Z13" i="58"/>
  <c r="Y13" i="58"/>
  <c r="X13" i="58"/>
  <c r="S11" i="58" l="1"/>
  <c r="Q10" i="58"/>
  <c r="X12" i="58"/>
  <c r="Z12" i="58"/>
  <c r="Y12" i="58"/>
  <c r="S10" i="58" l="1"/>
  <c r="Q9" i="58"/>
  <c r="Z11" i="58"/>
  <c r="X11" i="58"/>
  <c r="Y11" i="58"/>
  <c r="S9" i="58" l="1"/>
  <c r="Q8" i="58"/>
  <c r="X10" i="58"/>
  <c r="Z10" i="58"/>
  <c r="Y10" i="58"/>
  <c r="Q7" i="58" l="1"/>
  <c r="S8" i="58"/>
  <c r="X9" i="58"/>
  <c r="Y9" i="58"/>
  <c r="Z9" i="58"/>
  <c r="Z8" i="58" l="1"/>
  <c r="X8" i="58"/>
  <c r="Y8" i="58"/>
  <c r="Q6" i="58"/>
  <c r="S7" i="58"/>
  <c r="X7" i="58" l="1"/>
  <c r="Z7" i="58"/>
  <c r="Y7" i="58"/>
  <c r="S6" i="58"/>
  <c r="Q5" i="58"/>
  <c r="S5" i="58" l="1"/>
  <c r="Q4" i="58"/>
  <c r="S4" i="58" s="1"/>
  <c r="Z6" i="58"/>
  <c r="Y6" i="58"/>
  <c r="X6" i="58"/>
  <c r="Z4" i="58" l="1"/>
  <c r="X4" i="58"/>
  <c r="Y4" i="58"/>
  <c r="X5" i="58"/>
  <c r="Y5" i="58"/>
  <c r="Z5" i="58"/>
  <c r="C34" i="52" l="1"/>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J35" i="52" l="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E26" i="40"/>
  <c r="E25" i="40" s="1"/>
  <c r="E24" i="40" s="1"/>
  <c r="E23" i="40" s="1"/>
  <c r="E22" i="40" s="1"/>
  <c r="E21" i="40" s="1"/>
  <c r="E20" i="40" s="1"/>
  <c r="E19" i="40" s="1"/>
  <c r="E18" i="40" s="1"/>
  <c r="E17" i="40" s="1"/>
  <c r="E16" i="40" s="1"/>
  <c r="E15" i="40" s="1"/>
  <c r="E14" i="40" s="1"/>
  <c r="E13" i="40" s="1"/>
  <c r="E12" i="40" s="1"/>
  <c r="E26" i="37"/>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R27" i="24" s="1"/>
  <c r="R26" i="24" s="1"/>
  <c r="R25" i="24" s="1"/>
  <c r="R24" i="24" s="1"/>
  <c r="R23" i="24" s="1"/>
  <c r="R22" i="24" s="1"/>
  <c r="R21" i="24" s="1"/>
  <c r="R20" i="24" s="1"/>
  <c r="R19" i="24" l="1"/>
  <c r="R18" i="24" s="1"/>
  <c r="R17" i="24" s="1"/>
  <c r="R16" i="24" s="1"/>
  <c r="R15" i="24" s="1"/>
  <c r="R14" i="24" s="1"/>
  <c r="R13" i="24" s="1"/>
  <c r="R12" i="24" s="1"/>
  <c r="R11" i="24" s="1"/>
  <c r="R10" i="24" s="1"/>
  <c r="R9" i="24" s="1"/>
  <c r="R8" i="24" s="1"/>
  <c r="R7" i="24" s="1"/>
  <c r="R6" i="24" s="1"/>
  <c r="R5" i="24" s="1"/>
  <c r="R4" i="24" s="1"/>
  <c r="E25" i="37"/>
  <c r="E24" i="37" s="1"/>
  <c r="E23" i="37" s="1"/>
  <c r="E22" i="37" s="1"/>
  <c r="E21" i="37" s="1"/>
  <c r="E20" i="37" s="1"/>
  <c r="E19" i="37" s="1"/>
  <c r="E26" i="41"/>
  <c r="E25" i="41" s="1"/>
  <c r="E24" i="41" s="1"/>
  <c r="E23" i="41" s="1"/>
  <c r="E22" i="41" s="1"/>
  <c r="E21" i="41" s="1"/>
  <c r="E20" i="41" s="1"/>
  <c r="E19" i="41" s="1"/>
  <c r="E18" i="41" s="1"/>
  <c r="E17" i="41" s="1"/>
  <c r="E16" i="41" s="1"/>
  <c r="E15" i="41" s="1"/>
  <c r="E14" i="41" s="1"/>
  <c r="E13" i="41" s="1"/>
  <c r="E12" i="41" s="1"/>
  <c r="E11" i="40"/>
  <c r="E10" i="40" s="1"/>
  <c r="E9" i="40" s="1"/>
  <c r="E8" i="40" s="1"/>
  <c r="E7" i="40" s="1"/>
  <c r="E6" i="40" s="1"/>
  <c r="E5" i="40" s="1"/>
  <c r="E4" i="40" s="1"/>
  <c r="R27" i="40" s="1"/>
  <c r="R26" i="40" s="1"/>
  <c r="R25" i="40" s="1"/>
  <c r="R24" i="40" s="1"/>
  <c r="R23" i="40" s="1"/>
  <c r="R22" i="40" s="1"/>
  <c r="R21" i="40" s="1"/>
  <c r="R20" i="40" s="1"/>
  <c r="R19" i="40" s="1"/>
  <c r="R18" i="40" s="1"/>
  <c r="R17" i="40" s="1"/>
  <c r="R16" i="40" s="1"/>
  <c r="R15" i="40" s="1"/>
  <c r="R14" i="40" s="1"/>
  <c r="R13" i="40" s="1"/>
  <c r="R12" i="40" s="1"/>
  <c r="R11" i="40" s="1"/>
  <c r="R10" i="40" s="1"/>
  <c r="R9" i="40" s="1"/>
  <c r="R8" i="40" s="1"/>
  <c r="R7" i="40" s="1"/>
  <c r="R6" i="40" s="1"/>
  <c r="R5" i="40" s="1"/>
  <c r="R4" i="40" s="1"/>
  <c r="E26" i="38" l="1"/>
  <c r="E25" i="38" s="1"/>
  <c r="E24" i="38" s="1"/>
  <c r="E23" i="38" s="1"/>
  <c r="E22" i="38" s="1"/>
  <c r="E21" i="38" s="1"/>
  <c r="E20" i="38" s="1"/>
  <c r="E19" i="38" s="1"/>
  <c r="E18" i="38" s="1"/>
  <c r="E17" i="38" s="1"/>
  <c r="E16" i="38" s="1"/>
  <c r="E15" i="38" s="1"/>
  <c r="E14" i="38" s="1"/>
  <c r="E13" i="38" s="1"/>
  <c r="E12" i="38" s="1"/>
  <c r="E18" i="37"/>
  <c r="E17" i="37" s="1"/>
  <c r="E16" i="37" s="1"/>
  <c r="E15" i="37" s="1"/>
  <c r="E14" i="37" s="1"/>
  <c r="E13" i="37" s="1"/>
  <c r="E12" i="37" s="1"/>
  <c r="E11" i="37" s="1"/>
  <c r="E10" i="37" s="1"/>
  <c r="E9" i="37" s="1"/>
  <c r="E8" i="37" s="1"/>
  <c r="E7" i="37" s="1"/>
  <c r="E6" i="37" s="1"/>
  <c r="E5" i="37" s="1"/>
  <c r="E4" i="37" s="1"/>
  <c r="R27" i="37" s="1"/>
  <c r="R26" i="37" s="1"/>
  <c r="R25" i="37" s="1"/>
  <c r="R24" i="37" s="1"/>
  <c r="R23" i="37" s="1"/>
  <c r="R22" i="37" s="1"/>
  <c r="R21" i="37" s="1"/>
  <c r="R20" i="37" s="1"/>
  <c r="R19" i="37" s="1"/>
  <c r="R18" i="37" s="1"/>
  <c r="R17" i="37" s="1"/>
  <c r="R16" i="37" s="1"/>
  <c r="R15" i="37" s="1"/>
  <c r="R14" i="37" s="1"/>
  <c r="R13" i="37" s="1"/>
  <c r="R12" i="37" s="1"/>
  <c r="R11" i="37" s="1"/>
  <c r="R10" i="37" s="1"/>
  <c r="R9" i="37" s="1"/>
  <c r="R8" i="37" s="1"/>
  <c r="R7" i="37" s="1"/>
  <c r="R6" i="37" s="1"/>
  <c r="R5" i="37" s="1"/>
  <c r="R4" i="37" s="1"/>
  <c r="E26" i="45"/>
  <c r="E25" i="45" s="1"/>
  <c r="E24" i="45" s="1"/>
  <c r="E23" i="45" s="1"/>
  <c r="E22" i="45" s="1"/>
  <c r="E21" i="45" s="1"/>
  <c r="E20" i="45" s="1"/>
  <c r="E19" i="45" s="1"/>
  <c r="E18" i="45" s="1"/>
  <c r="E17" i="45" s="1"/>
  <c r="E16" i="45" s="1"/>
  <c r="E15" i="45" s="1"/>
  <c r="E14" i="45" s="1"/>
  <c r="E13" i="45" s="1"/>
  <c r="E11" i="41"/>
  <c r="E10" i="41" s="1"/>
  <c r="E9" i="41" s="1"/>
  <c r="E8" i="41" s="1"/>
  <c r="E7" i="41" s="1"/>
  <c r="E6" i="41" s="1"/>
  <c r="E5" i="41" s="1"/>
  <c r="E4" i="41" s="1"/>
  <c r="R27" i="41" s="1"/>
  <c r="R26" i="41" s="1"/>
  <c r="R25" i="41" s="1"/>
  <c r="R24" i="41" s="1"/>
  <c r="R23" i="41" s="1"/>
  <c r="R22" i="41" s="1"/>
  <c r="R21" i="41" s="1"/>
  <c r="R20" i="41"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I35" i="52" s="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E26" i="46" l="1"/>
  <c r="E25" i="46" s="1"/>
  <c r="E24" i="46" s="1"/>
  <c r="E23" i="46" s="1"/>
  <c r="E22" i="46" s="1"/>
  <c r="E21" i="46" s="1"/>
  <c r="E20" i="46" s="1"/>
  <c r="E19" i="46" s="1"/>
  <c r="E18" i="46" s="1"/>
  <c r="E17" i="46" s="1"/>
  <c r="E16" i="46" s="1"/>
  <c r="E15" i="46" s="1"/>
  <c r="E14" i="46" s="1"/>
  <c r="E13" i="46" s="1"/>
  <c r="E12" i="46" s="1"/>
  <c r="E11" i="46" s="1"/>
  <c r="E12" i="45"/>
  <c r="E11" i="45" s="1"/>
  <c r="E10" i="45" s="1"/>
  <c r="E9" i="45" s="1"/>
  <c r="E8" i="45" s="1"/>
  <c r="E7" i="45" s="1"/>
  <c r="E6" i="45" s="1"/>
  <c r="E5" i="45" s="1"/>
  <c r="E4" i="45" s="1"/>
  <c r="R27" i="45" s="1"/>
  <c r="R26" i="45" s="1"/>
  <c r="R25" i="45" s="1"/>
  <c r="R24" i="45" s="1"/>
  <c r="R23" i="45" s="1"/>
  <c r="R22" i="45" s="1"/>
  <c r="R21" i="45" s="1"/>
  <c r="R20" i="45" s="1"/>
  <c r="R19" i="41"/>
  <c r="R18" i="41" s="1"/>
  <c r="R17" i="41" s="1"/>
  <c r="R16" i="41" s="1"/>
  <c r="R15" i="41" s="1"/>
  <c r="R14" i="41" s="1"/>
  <c r="R13" i="41" s="1"/>
  <c r="R12" i="41" s="1"/>
  <c r="R11" i="41" s="1"/>
  <c r="R10" i="41" s="1"/>
  <c r="R9" i="41" s="1"/>
  <c r="R8" i="41" s="1"/>
  <c r="R7" i="41" s="1"/>
  <c r="R6" i="41" s="1"/>
  <c r="R5" i="41" s="1"/>
  <c r="R4" i="41" s="1"/>
  <c r="E26" i="39"/>
  <c r="E25" i="39" s="1"/>
  <c r="E24" i="39" s="1"/>
  <c r="E23" i="39" s="1"/>
  <c r="E22" i="39" s="1"/>
  <c r="E21" i="39" s="1"/>
  <c r="E20" i="39" s="1"/>
  <c r="E19" i="39" s="1"/>
  <c r="E18" i="39" s="1"/>
  <c r="E17" i="39" s="1"/>
  <c r="E16" i="39" s="1"/>
  <c r="E15" i="39" s="1"/>
  <c r="E14" i="39" s="1"/>
  <c r="E13" i="39" s="1"/>
  <c r="E12" i="39" s="1"/>
  <c r="E11" i="39" s="1"/>
  <c r="E11" i="38"/>
  <c r="E10" i="38" s="1"/>
  <c r="E9" i="38" s="1"/>
  <c r="E8" i="38" s="1"/>
  <c r="E7" i="38" s="1"/>
  <c r="E6" i="38" s="1"/>
  <c r="E5" i="38" s="1"/>
  <c r="E4" i="38" s="1"/>
  <c r="R27" i="38" s="1"/>
  <c r="R26" i="38" s="1"/>
  <c r="R25" i="38" s="1"/>
  <c r="R24" i="38" s="1"/>
  <c r="R23" i="38" s="1"/>
  <c r="R22" i="38" s="1"/>
  <c r="R21" i="38" s="1"/>
  <c r="R20" i="38"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10" i="39" l="1"/>
  <c r="E9" i="39" s="1"/>
  <c r="E8" i="39" s="1"/>
  <c r="E7" i="39" s="1"/>
  <c r="E6" i="39" s="1"/>
  <c r="E5" i="39" s="1"/>
  <c r="E4" i="39" s="1"/>
  <c r="R27" i="39" s="1"/>
  <c r="R26" i="39" s="1"/>
  <c r="R25" i="39" s="1"/>
  <c r="R24" i="39" s="1"/>
  <c r="R23" i="39" s="1"/>
  <c r="R22" i="39" s="1"/>
  <c r="R21" i="39" s="1"/>
  <c r="R20" i="39" s="1"/>
  <c r="R19" i="39" s="1"/>
  <c r="R19" i="38"/>
  <c r="R18" i="38" s="1"/>
  <c r="R17" i="38" s="1"/>
  <c r="R16" i="38" s="1"/>
  <c r="R15" i="38" s="1"/>
  <c r="R14" i="38" s="1"/>
  <c r="R13" i="38" s="1"/>
  <c r="R12" i="38" s="1"/>
  <c r="R11" i="38" s="1"/>
  <c r="R10" i="38" s="1"/>
  <c r="R9" i="38" s="1"/>
  <c r="R8" i="38" s="1"/>
  <c r="R7" i="38" s="1"/>
  <c r="R6" i="38" s="1"/>
  <c r="R5" i="38" s="1"/>
  <c r="R4" i="38" s="1"/>
  <c r="E10" i="46"/>
  <c r="E9" i="46" s="1"/>
  <c r="E8" i="46" s="1"/>
  <c r="E7" i="46" s="1"/>
  <c r="E6" i="46" s="1"/>
  <c r="E5" i="46" s="1"/>
  <c r="E4" i="46" s="1"/>
  <c r="R27" i="46" s="1"/>
  <c r="R26" i="46" s="1"/>
  <c r="R25" i="46" s="1"/>
  <c r="R24" i="46" s="1"/>
  <c r="R23" i="46" s="1"/>
  <c r="R22" i="46" s="1"/>
  <c r="R21" i="46" s="1"/>
  <c r="R20" i="46" s="1"/>
  <c r="R19" i="46" s="1"/>
  <c r="R19" i="45"/>
  <c r="R18" i="45" s="1"/>
  <c r="R17" i="45" s="1"/>
  <c r="R16" i="45" s="1"/>
  <c r="R15" i="45" s="1"/>
  <c r="R14" i="45" s="1"/>
  <c r="R13" i="45" s="1"/>
  <c r="R12" i="45" s="1"/>
  <c r="R11" i="45" s="1"/>
  <c r="R10" i="45" s="1"/>
  <c r="R9" i="45" s="1"/>
  <c r="R8" i="45" s="1"/>
  <c r="R7" i="45" s="1"/>
  <c r="R6" i="45" s="1"/>
  <c r="R5" i="45" s="1"/>
  <c r="R4" i="45" s="1"/>
  <c r="B26" i="46"/>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O27" i="37" s="1"/>
  <c r="O26" i="37" s="1"/>
  <c r="O25" i="37" s="1"/>
  <c r="O24" i="37" s="1"/>
  <c r="O23" i="37" s="1"/>
  <c r="O22" i="37" s="1"/>
  <c r="O21" i="37" s="1"/>
  <c r="O20" i="37" s="1"/>
  <c r="O19" i="37" s="1"/>
  <c r="O18" i="37" s="1"/>
  <c r="O17" i="37" s="1"/>
  <c r="O16" i="37" s="1"/>
  <c r="O15" i="37" s="1"/>
  <c r="O14" i="37" s="1"/>
  <c r="O13" i="37" s="1"/>
  <c r="O12" i="37" s="1"/>
  <c r="O11" i="37" s="1"/>
  <c r="O10" i="37" s="1"/>
  <c r="O9" i="37" s="1"/>
  <c r="O8" i="37" s="1"/>
  <c r="O7" i="37" s="1"/>
  <c r="O6" i="37" s="1"/>
  <c r="O5" i="37" s="1"/>
  <c r="O4" i="37" s="1"/>
  <c r="R18" i="46" l="1"/>
  <c r="R17" i="46" s="1"/>
  <c r="R16" i="46" s="1"/>
  <c r="R15" i="46" s="1"/>
  <c r="R14" i="46" s="1"/>
  <c r="R13" i="46" s="1"/>
  <c r="R12" i="46" s="1"/>
  <c r="R11" i="46" s="1"/>
  <c r="R10" i="46" s="1"/>
  <c r="R9" i="46" s="1"/>
  <c r="R8" i="46" s="1"/>
  <c r="R7" i="46" s="1"/>
  <c r="R6" i="46" s="1"/>
  <c r="R5" i="46" s="1"/>
  <c r="R4" i="46" s="1"/>
  <c r="R18" i="39"/>
  <c r="R17" i="39" s="1"/>
  <c r="R16" i="39" s="1"/>
  <c r="R15" i="39" s="1"/>
  <c r="R14" i="39" s="1"/>
  <c r="R13" i="39" s="1"/>
  <c r="R12" i="39" s="1"/>
  <c r="R11" i="39" s="1"/>
  <c r="R10" i="39" s="1"/>
  <c r="R9" i="39" s="1"/>
  <c r="R8" i="39" s="1"/>
  <c r="R7" i="39" s="1"/>
  <c r="R6" i="39" s="1"/>
  <c r="R5" i="39" s="1"/>
  <c r="R4" i="39" s="1"/>
  <c r="B24" i="39"/>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L27" i="24"/>
  <c r="K27" i="24"/>
  <c r="M27" i="24"/>
  <c r="B24" i="24"/>
  <c r="G25" i="24"/>
  <c r="F26" i="24"/>
  <c r="D25" i="24"/>
  <c r="D24" i="24" s="1"/>
  <c r="D23" i="24" s="1"/>
  <c r="D22" i="24" s="1"/>
  <c r="D21" i="24" s="1"/>
  <c r="D20" i="24" s="1"/>
  <c r="D19" i="24" s="1"/>
  <c r="C24" i="24"/>
  <c r="B21" i="46" l="1"/>
  <c r="B19" i="45"/>
  <c r="B17" i="41"/>
  <c r="B21" i="39"/>
  <c r="B22" i="40"/>
  <c r="B22" i="38"/>
  <c r="L26" i="24"/>
  <c r="M26" i="24"/>
  <c r="K26" i="24"/>
  <c r="G24" i="24"/>
  <c r="B23" i="24"/>
  <c r="F25" i="24"/>
  <c r="D18" i="24"/>
  <c r="C23" i="24"/>
  <c r="F24" i="24"/>
  <c r="B16" i="41" l="1"/>
  <c r="B20" i="46"/>
  <c r="B21" i="38"/>
  <c r="B20" i="39"/>
  <c r="B18" i="45"/>
  <c r="B21" i="40"/>
  <c r="L25" i="24"/>
  <c r="M25" i="24"/>
  <c r="K25" i="24"/>
  <c r="L24" i="24"/>
  <c r="M24" i="24"/>
  <c r="K24" i="24"/>
  <c r="G23" i="24"/>
  <c r="B22" i="24"/>
  <c r="C22" i="24"/>
  <c r="F23" i="24"/>
  <c r="D17" i="24"/>
  <c r="B20" i="38" l="1"/>
  <c r="B19" i="39"/>
  <c r="B20" i="40"/>
  <c r="B19" i="46"/>
  <c r="B17" i="45"/>
  <c r="B15" i="41"/>
  <c r="L23" i="24"/>
  <c r="K23" i="24"/>
  <c r="M23" i="24"/>
  <c r="B21" i="24"/>
  <c r="G22" i="24"/>
  <c r="D16" i="24"/>
  <c r="C21" i="24"/>
  <c r="F22" i="24"/>
  <c r="B16" i="45" l="1"/>
  <c r="B18" i="39"/>
  <c r="B14" i="41"/>
  <c r="B18" i="46"/>
  <c r="B19" i="40"/>
  <c r="B19" i="38"/>
  <c r="L22" i="24"/>
  <c r="K22" i="24"/>
  <c r="M22" i="24"/>
  <c r="G21" i="24"/>
  <c r="B20" i="24"/>
  <c r="D15" i="24"/>
  <c r="C20" i="24"/>
  <c r="F21" i="24"/>
  <c r="B18" i="40" l="1"/>
  <c r="B18" i="38"/>
  <c r="B17" i="46"/>
  <c r="B17" i="39"/>
  <c r="B13" i="41"/>
  <c r="B15" i="45"/>
  <c r="L21" i="24"/>
  <c r="M21" i="24"/>
  <c r="K21" i="24"/>
  <c r="B19" i="24"/>
  <c r="G20" i="24"/>
  <c r="C19" i="24"/>
  <c r="F20" i="24"/>
  <c r="D14" i="24"/>
  <c r="B17" i="38" l="1"/>
  <c r="B14" i="45"/>
  <c r="B12" i="41"/>
  <c r="B16" i="46"/>
  <c r="B16" i="39"/>
  <c r="B17" i="40"/>
  <c r="L20" i="24"/>
  <c r="M20" i="24"/>
  <c r="K20" i="24"/>
  <c r="G19" i="24"/>
  <c r="B18" i="24"/>
  <c r="C18" i="24"/>
  <c r="F19" i="24"/>
  <c r="K19" i="24" s="1"/>
  <c r="D13" i="24"/>
  <c r="D12" i="24" s="1"/>
  <c r="B16" i="40" l="1"/>
  <c r="B15" i="46"/>
  <c r="B15" i="39"/>
  <c r="B11" i="41"/>
  <c r="B13" i="45"/>
  <c r="D11" i="24"/>
  <c r="B16" i="38"/>
  <c r="L19" i="24"/>
  <c r="M19" i="24"/>
  <c r="B17" i="24"/>
  <c r="G18" i="24"/>
  <c r="C17" i="24"/>
  <c r="F18" i="24"/>
  <c r="D10" i="24" l="1"/>
  <c r="B10" i="41"/>
  <c r="B14" i="46"/>
  <c r="B15" i="38"/>
  <c r="B15" i="40"/>
  <c r="B12" i="45"/>
  <c r="B14" i="39"/>
  <c r="L18" i="24"/>
  <c r="K18" i="24"/>
  <c r="M18" i="24"/>
  <c r="G17" i="24"/>
  <c r="B16" i="24"/>
  <c r="C16" i="24"/>
  <c r="F17" i="24"/>
  <c r="K17" i="24" s="1"/>
  <c r="B11" i="45" l="1"/>
  <c r="B9" i="41"/>
  <c r="B13" i="46"/>
  <c r="B14" i="38"/>
  <c r="B13" i="39"/>
  <c r="B14" i="40"/>
  <c r="D9" i="24"/>
  <c r="L17" i="24"/>
  <c r="M17" i="24"/>
  <c r="B15" i="24"/>
  <c r="G16" i="24"/>
  <c r="C15" i="24"/>
  <c r="F16" i="24"/>
  <c r="B13" i="40" l="1"/>
  <c r="B8" i="41"/>
  <c r="D8" i="24"/>
  <c r="B13" i="38"/>
  <c r="B12" i="39"/>
  <c r="B12" i="46"/>
  <c r="B10" i="45"/>
  <c r="L16" i="24"/>
  <c r="M16" i="24"/>
  <c r="K16" i="24"/>
  <c r="G15" i="24"/>
  <c r="B14" i="24"/>
  <c r="C14" i="24"/>
  <c r="F15" i="24"/>
  <c r="B7" i="41" l="1"/>
  <c r="B12" i="38"/>
  <c r="B9" i="45"/>
  <c r="B11" i="46"/>
  <c r="B11" i="39"/>
  <c r="D7" i="24"/>
  <c r="B12" i="40"/>
  <c r="L15" i="24"/>
  <c r="M15" i="24"/>
  <c r="K15" i="24"/>
  <c r="B13" i="24"/>
  <c r="G14" i="24"/>
  <c r="C13" i="24"/>
  <c r="C12" i="24" s="1"/>
  <c r="F14" i="24"/>
  <c r="D6" i="24" l="1"/>
  <c r="B11" i="38"/>
  <c r="B12" i="24"/>
  <c r="B10" i="46"/>
  <c r="C11" i="24"/>
  <c r="F12" i="24"/>
  <c r="B11" i="40"/>
  <c r="B10" i="39"/>
  <c r="B8" i="45"/>
  <c r="B6" i="41"/>
  <c r="L14" i="24"/>
  <c r="M14" i="24"/>
  <c r="K14" i="24"/>
  <c r="G13" i="24"/>
  <c r="G12" i="24" s="1"/>
  <c r="G11" i="24" s="1"/>
  <c r="G10" i="24" s="1"/>
  <c r="G9" i="24" s="1"/>
  <c r="G8" i="24" s="1"/>
  <c r="G7" i="24" s="1"/>
  <c r="G6" i="24" s="1"/>
  <c r="G5" i="24" s="1"/>
  <c r="G4" i="24" s="1"/>
  <c r="F13" i="24"/>
  <c r="B7" i="45" l="1"/>
  <c r="B9" i="46"/>
  <c r="B10" i="40"/>
  <c r="B10" i="38"/>
  <c r="K12" i="24"/>
  <c r="M12" i="24"/>
  <c r="L12" i="24"/>
  <c r="B11" i="24"/>
  <c r="B5" i="41"/>
  <c r="B9" i="39"/>
  <c r="C10" i="24"/>
  <c r="F11" i="24"/>
  <c r="D5" i="24"/>
  <c r="L13" i="24"/>
  <c r="M13" i="24"/>
  <c r="K13" i="24"/>
  <c r="D4" i="24" l="1"/>
  <c r="B6" i="45"/>
  <c r="B8" i="39"/>
  <c r="B10" i="24"/>
  <c r="B9" i="38"/>
  <c r="L11" i="24"/>
  <c r="K11" i="24"/>
  <c r="M11" i="24"/>
  <c r="B8" i="46"/>
  <c r="C9" i="24"/>
  <c r="F10" i="24"/>
  <c r="B4" i="41"/>
  <c r="B9" i="40"/>
  <c r="T27" i="24"/>
  <c r="T26" i="24" s="1"/>
  <c r="T25" i="24" s="1"/>
  <c r="T24" i="24" s="1"/>
  <c r="T23" i="24" s="1"/>
  <c r="T22" i="24" s="1"/>
  <c r="T21" i="24" s="1"/>
  <c r="T20" i="24" s="1"/>
  <c r="T19" i="24" s="1"/>
  <c r="T18" i="24" s="1"/>
  <c r="T17" i="24" s="1"/>
  <c r="T16" i="24" s="1"/>
  <c r="T15" i="24" s="1"/>
  <c r="T14" i="24" s="1"/>
  <c r="T13" i="24" s="1"/>
  <c r="M10" i="24" l="1"/>
  <c r="K10" i="24"/>
  <c r="L10" i="24"/>
  <c r="B8" i="40"/>
  <c r="B9" i="24"/>
  <c r="B5" i="45"/>
  <c r="B8" i="38"/>
  <c r="B7" i="39"/>
  <c r="C8" i="24"/>
  <c r="F9" i="24"/>
  <c r="O27" i="41"/>
  <c r="B7" i="46"/>
  <c r="Q27" i="24"/>
  <c r="T12" i="24"/>
  <c r="T11" i="24" s="1"/>
  <c r="T10" i="24" s="1"/>
  <c r="T9" i="24" s="1"/>
  <c r="T8" i="24" s="1"/>
  <c r="T7" i="24" s="1"/>
  <c r="T6" i="24" s="1"/>
  <c r="T5" i="24" s="1"/>
  <c r="T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Q26" i="24"/>
  <c r="B7" i="40"/>
  <c r="O26" i="41"/>
  <c r="B6" i="39"/>
  <c r="B4" i="45"/>
  <c r="L9" i="24"/>
  <c r="M9" i="24"/>
  <c r="K9" i="24"/>
  <c r="B7" i="38"/>
  <c r="B6" i="46"/>
  <c r="C7" i="24"/>
  <c r="F8" i="24"/>
  <c r="B8" i="24"/>
  <c r="T27" i="37" l="1"/>
  <c r="T26" i="37" s="1"/>
  <c r="T25" i="37" s="1"/>
  <c r="T24" i="37" s="1"/>
  <c r="T23" i="37" s="1"/>
  <c r="T22" i="37" s="1"/>
  <c r="T21" i="37" s="1"/>
  <c r="T20" i="37" s="1"/>
  <c r="T19" i="37" s="1"/>
  <c r="T18" i="37" s="1"/>
  <c r="T17" i="37" s="1"/>
  <c r="T16" i="37" s="1"/>
  <c r="T15" i="37" s="1"/>
  <c r="T14" i="37" s="1"/>
  <c r="T13" i="37" s="1"/>
  <c r="T12" i="37" s="1"/>
  <c r="T11" i="37" s="1"/>
  <c r="T10" i="37" s="1"/>
  <c r="T9" i="37" s="1"/>
  <c r="T8" i="37" s="1"/>
  <c r="T7" i="37" s="1"/>
  <c r="T6" i="37" s="1"/>
  <c r="T5" i="37" s="1"/>
  <c r="T4" i="37" s="1"/>
  <c r="C6" i="24"/>
  <c r="F7" i="24"/>
  <c r="B5" i="39"/>
  <c r="B6" i="40"/>
  <c r="B7" i="24"/>
  <c r="B5" i="46"/>
  <c r="B6" i="38"/>
  <c r="K8" i="24"/>
  <c r="M8" i="24"/>
  <c r="L8" i="24"/>
  <c r="O27" i="45"/>
  <c r="O25" i="41"/>
  <c r="Q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Q24" i="24"/>
  <c r="O26" i="45"/>
  <c r="B5" i="38"/>
  <c r="B6" i="24"/>
  <c r="O24" i="41"/>
  <c r="B5" i="40"/>
  <c r="L7" i="24"/>
  <c r="K7" i="24"/>
  <c r="M7" i="24"/>
  <c r="B4" i="39"/>
  <c r="B4" i="46"/>
  <c r="C5" i="24"/>
  <c r="F6" i="24"/>
  <c r="T27" i="38" l="1"/>
  <c r="T26" i="38" s="1"/>
  <c r="T25" i="38" s="1"/>
  <c r="T24" i="38" s="1"/>
  <c r="T23" i="38" s="1"/>
  <c r="T22" i="38" s="1"/>
  <c r="T21" i="38" s="1"/>
  <c r="T20" i="38" s="1"/>
  <c r="T19" i="38" s="1"/>
  <c r="T18" i="38" s="1"/>
  <c r="T17" i="38" s="1"/>
  <c r="T16" i="38" s="1"/>
  <c r="T15" i="38" s="1"/>
  <c r="T14" i="38" s="1"/>
  <c r="T13" i="38" s="1"/>
  <c r="T12" i="38" s="1"/>
  <c r="T11" i="38" s="1"/>
  <c r="T10" i="38" s="1"/>
  <c r="T9" i="38" s="1"/>
  <c r="T8" i="38" s="1"/>
  <c r="T7" i="38" s="1"/>
  <c r="T6" i="38" s="1"/>
  <c r="T5" i="38" s="1"/>
  <c r="T4" i="38" s="1"/>
  <c r="B4" i="40"/>
  <c r="B5" i="24"/>
  <c r="O27" i="46"/>
  <c r="C4" i="24"/>
  <c r="F5" i="24"/>
  <c r="O27" i="39"/>
  <c r="O25" i="45"/>
  <c r="M6" i="24"/>
  <c r="K6" i="24"/>
  <c r="L6" i="24"/>
  <c r="O23" i="41"/>
  <c r="B4" i="38"/>
  <c r="Q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O22" i="41"/>
  <c r="L5" i="24"/>
  <c r="K5" i="24"/>
  <c r="M5" i="24"/>
  <c r="P27" i="24"/>
  <c r="F4" i="24"/>
  <c r="B4" i="24"/>
  <c r="O27" i="40"/>
  <c r="Q22" i="24"/>
  <c r="O27" i="38"/>
  <c r="O24" i="45"/>
  <c r="O26" i="39"/>
  <c r="O26" i="46"/>
  <c r="T27" i="39" l="1"/>
  <c r="T26" i="39" s="1"/>
  <c r="T25" i="39" s="1"/>
  <c r="T24" i="39" s="1"/>
  <c r="T23" i="39" s="1"/>
  <c r="T22" i="39" s="1"/>
  <c r="T21" i="39" s="1"/>
  <c r="T20" i="39" s="1"/>
  <c r="T19" i="39" s="1"/>
  <c r="T18" i="39" s="1"/>
  <c r="T17" i="39" s="1"/>
  <c r="T16" i="39" s="1"/>
  <c r="T15" i="39" s="1"/>
  <c r="T14" i="39" s="1"/>
  <c r="T13" i="39" s="1"/>
  <c r="T12" i="39" s="1"/>
  <c r="T11" i="39" s="1"/>
  <c r="T10" i="39" s="1"/>
  <c r="T9" i="39" s="1"/>
  <c r="T8" i="39" s="1"/>
  <c r="T7" i="39" s="1"/>
  <c r="T6" i="39" s="1"/>
  <c r="T5" i="39" s="1"/>
  <c r="T4" i="39" s="1"/>
  <c r="K4" i="24"/>
  <c r="M4" i="24"/>
  <c r="L4" i="24"/>
  <c r="O25" i="39"/>
  <c r="O26" i="40"/>
  <c r="O25" i="46"/>
  <c r="O23" i="45"/>
  <c r="Q21" i="24"/>
  <c r="O27" i="24"/>
  <c r="O26" i="38"/>
  <c r="P26" i="24"/>
  <c r="S27" i="24"/>
  <c r="X27" i="24" s="1"/>
  <c r="O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K35" i="52" s="1"/>
  <c r="K34" i="52" s="1"/>
  <c r="K33" i="52" s="1"/>
  <c r="K32" i="52" s="1"/>
  <c r="K31" i="52" s="1"/>
  <c r="K30" i="52" s="1"/>
  <c r="K29" i="52" s="1"/>
  <c r="K28" i="52" s="1"/>
  <c r="K27" i="52" s="1"/>
  <c r="K26" i="52" s="1"/>
  <c r="K25" i="52" s="1"/>
  <c r="K24" i="52" s="1"/>
  <c r="K23" i="52" s="1"/>
  <c r="K22" i="52" s="1"/>
  <c r="K21" i="52" s="1"/>
  <c r="K20" i="52" s="1"/>
  <c r="K19" i="52" s="1"/>
  <c r="K18" i="52" s="1"/>
  <c r="K17" i="52" s="1"/>
  <c r="K16" i="52" s="1"/>
  <c r="K15" i="52" s="1"/>
  <c r="K14" i="52" s="1"/>
  <c r="K13" i="52" s="1"/>
  <c r="K12" i="52" s="1"/>
  <c r="K11" i="52" s="1"/>
  <c r="K10" i="52" s="1"/>
  <c r="K9" i="52" s="1"/>
  <c r="K8" i="52" s="1"/>
  <c r="K7" i="52" s="1"/>
  <c r="K6" i="52" s="1"/>
  <c r="K5" i="52" s="1"/>
  <c r="K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K35" i="53" s="1"/>
  <c r="K34" i="53" s="1"/>
  <c r="K33" i="53" s="1"/>
  <c r="K32" i="53" s="1"/>
  <c r="K31" i="53" s="1"/>
  <c r="K30" i="53" s="1"/>
  <c r="K29" i="53" s="1"/>
  <c r="K28" i="53" s="1"/>
  <c r="K27" i="53" s="1"/>
  <c r="K26" i="53" s="1"/>
  <c r="K25" i="53" s="1"/>
  <c r="K24" i="53" s="1"/>
  <c r="K23" i="53" s="1"/>
  <c r="K22" i="53" s="1"/>
  <c r="K21" i="53" s="1"/>
  <c r="K20" i="53" s="1"/>
  <c r="K19" i="53" s="1"/>
  <c r="K18" i="53" s="1"/>
  <c r="K17" i="53" s="1"/>
  <c r="K16" i="53" s="1"/>
  <c r="K15" i="53" s="1"/>
  <c r="K14" i="53" s="1"/>
  <c r="K13" i="53" s="1"/>
  <c r="K12" i="53" s="1"/>
  <c r="K11" i="53" s="1"/>
  <c r="K10" i="53" s="1"/>
  <c r="K9" i="53" s="1"/>
  <c r="K8" i="53" s="1"/>
  <c r="K7" i="53" s="1"/>
  <c r="K6" i="53" s="1"/>
  <c r="K5" i="53" s="1"/>
  <c r="K4" i="53" s="1"/>
  <c r="G27" i="40"/>
  <c r="G26" i="40" s="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T27" i="40" s="1"/>
  <c r="P25" i="24"/>
  <c r="S26" i="24"/>
  <c r="X26" i="24" s="1"/>
  <c r="O20" i="41"/>
  <c r="O25" i="38"/>
  <c r="Q20" i="24"/>
  <c r="O24" i="46"/>
  <c r="O24" i="39"/>
  <c r="Z27" i="24"/>
  <c r="Y27" i="24"/>
  <c r="O26" i="24"/>
  <c r="O22" i="45"/>
  <c r="O25" i="40"/>
  <c r="T26" i="40" l="1"/>
  <c r="T25" i="40" s="1"/>
  <c r="T24" i="40" s="1"/>
  <c r="T23" i="40" s="1"/>
  <c r="T22" i="40" s="1"/>
  <c r="T21" i="40" s="1"/>
  <c r="T20" i="40" s="1"/>
  <c r="T19" i="40" s="1"/>
  <c r="T18" i="40" s="1"/>
  <c r="T17" i="40" s="1"/>
  <c r="T16" i="40" s="1"/>
  <c r="T15" i="40" s="1"/>
  <c r="T14" i="40" s="1"/>
  <c r="T13" i="40" s="1"/>
  <c r="T12" i="40" s="1"/>
  <c r="T11" i="40" s="1"/>
  <c r="T10" i="40" s="1"/>
  <c r="T9" i="40" s="1"/>
  <c r="T8" i="40" s="1"/>
  <c r="T7" i="40" s="1"/>
  <c r="T6" i="40" s="1"/>
  <c r="T5" i="40" s="1"/>
  <c r="T4" i="40" s="1"/>
  <c r="G27" i="41" s="1"/>
  <c r="O23" i="39"/>
  <c r="O19" i="41"/>
  <c r="O21" i="45"/>
  <c r="Z26" i="24"/>
  <c r="Y26" i="24"/>
  <c r="O24" i="40"/>
  <c r="Q19" i="24"/>
  <c r="O25" i="24"/>
  <c r="O23" i="46"/>
  <c r="O24" i="38"/>
  <c r="P24" i="24"/>
  <c r="S25" i="24"/>
  <c r="X25" i="24" s="1"/>
  <c r="G26" i="41" l="1"/>
  <c r="G25" i="41" s="1"/>
  <c r="G24" i="41" s="1"/>
  <c r="G23" i="41" s="1"/>
  <c r="G22" i="41" s="1"/>
  <c r="G21" i="41" s="1"/>
  <c r="G20" i="41" s="1"/>
  <c r="G19" i="41" s="1"/>
  <c r="G18" i="41" s="1"/>
  <c r="G17" i="41" s="1"/>
  <c r="G16" i="41" s="1"/>
  <c r="G15" i="41" s="1"/>
  <c r="G14" i="41" s="1"/>
  <c r="G13" i="41" s="1"/>
  <c r="G12" i="41" s="1"/>
  <c r="P23" i="24"/>
  <c r="S24" i="24"/>
  <c r="X24" i="24" s="1"/>
  <c r="O22" i="46"/>
  <c r="O18" i="41"/>
  <c r="O23" i="38"/>
  <c r="O23" i="40"/>
  <c r="Q18" i="24"/>
  <c r="O24" i="24"/>
  <c r="Z25" i="24"/>
  <c r="Y25" i="24"/>
  <c r="O20" i="45"/>
  <c r="O22" i="39"/>
  <c r="G10" i="41" l="1"/>
  <c r="G9" i="41" s="1"/>
  <c r="G8" i="41" s="1"/>
  <c r="G7" i="41" s="1"/>
  <c r="G6" i="41" s="1"/>
  <c r="G5" i="41" s="1"/>
  <c r="G4" i="41" s="1"/>
  <c r="T27" i="41" s="1"/>
  <c r="T26" i="41" s="1"/>
  <c r="T25" i="41" s="1"/>
  <c r="T24" i="41" s="1"/>
  <c r="T23" i="41" s="1"/>
  <c r="T22" i="41" s="1"/>
  <c r="T21" i="41" s="1"/>
  <c r="T20" i="41" s="1"/>
  <c r="T19" i="41" s="1"/>
  <c r="T18" i="41" s="1"/>
  <c r="T17" i="41" s="1"/>
  <c r="T16" i="41" s="1"/>
  <c r="T15" i="41" s="1"/>
  <c r="T14" i="41" s="1"/>
  <c r="T13" i="41" s="1"/>
  <c r="T12" i="41" s="1"/>
  <c r="T11" i="41" s="1"/>
  <c r="T10" i="41" s="1"/>
  <c r="T9" i="41" s="1"/>
  <c r="T8" i="41" s="1"/>
  <c r="T7" i="41" s="1"/>
  <c r="T6" i="41" s="1"/>
  <c r="T5" i="41" s="1"/>
  <c r="T4" i="41" s="1"/>
  <c r="G27" i="45" s="1"/>
  <c r="O22" i="38"/>
  <c r="O19" i="45"/>
  <c r="O23" i="24"/>
  <c r="O21" i="39"/>
  <c r="Q17" i="24"/>
  <c r="O21" i="46"/>
  <c r="Z24" i="24"/>
  <c r="Y24" i="24"/>
  <c r="O22" i="40"/>
  <c r="O17" i="41"/>
  <c r="P22" i="24"/>
  <c r="S23" i="24"/>
  <c r="X23" i="24" s="1"/>
  <c r="G26" i="45" l="1"/>
  <c r="G25" i="45" s="1"/>
  <c r="O21" i="40"/>
  <c r="O20" i="46"/>
  <c r="O20" i="39"/>
  <c r="O18" i="45"/>
  <c r="O16" i="41"/>
  <c r="O22" i="24"/>
  <c r="P21" i="24"/>
  <c r="S22" i="24"/>
  <c r="X22" i="24" s="1"/>
  <c r="Z23" i="24"/>
  <c r="Y23" i="24"/>
  <c r="Q16" i="24"/>
  <c r="O21" i="38"/>
  <c r="G24" i="45" l="1"/>
  <c r="O17" i="45"/>
  <c r="Z22" i="24"/>
  <c r="Y22" i="24"/>
  <c r="O20" i="38"/>
  <c r="O21" i="24"/>
  <c r="O19" i="46"/>
  <c r="Q15" i="24"/>
  <c r="P20" i="24"/>
  <c r="S21" i="24"/>
  <c r="X21" i="24" s="1"/>
  <c r="O15" i="41"/>
  <c r="O19" i="39"/>
  <c r="O20" i="40"/>
  <c r="G23" i="45" l="1"/>
  <c r="Q14" i="24"/>
  <c r="Y21" i="24"/>
  <c r="Z21" i="24"/>
  <c r="O18" i="39"/>
  <c r="P19" i="24"/>
  <c r="S20" i="24"/>
  <c r="X20" i="24" s="1"/>
  <c r="O18" i="46"/>
  <c r="O19" i="38"/>
  <c r="O19" i="40"/>
  <c r="O14" i="41"/>
  <c r="O20" i="24"/>
  <c r="O16" i="45"/>
  <c r="G22" i="45" l="1"/>
  <c r="O15" i="45"/>
  <c r="O13" i="41"/>
  <c r="O18" i="38"/>
  <c r="P18" i="24"/>
  <c r="S19" i="24"/>
  <c r="X19" i="24" s="1"/>
  <c r="O19" i="24"/>
  <c r="O18" i="40"/>
  <c r="O17" i="46"/>
  <c r="O17" i="39"/>
  <c r="Z20" i="24"/>
  <c r="Y20" i="24"/>
  <c r="Q13" i="24"/>
  <c r="G21" i="45" l="1"/>
  <c r="Z19" i="24"/>
  <c r="Y19" i="24"/>
  <c r="O16" i="39"/>
  <c r="P17" i="24"/>
  <c r="S18" i="24"/>
  <c r="X18" i="24" s="1"/>
  <c r="O12" i="41"/>
  <c r="O18" i="24"/>
  <c r="Q12" i="24"/>
  <c r="O17" i="40"/>
  <c r="O16" i="46"/>
  <c r="O17" i="38"/>
  <c r="O14" i="45"/>
  <c r="G20" i="45" l="1"/>
  <c r="O17" i="24"/>
  <c r="P16" i="24"/>
  <c r="S17" i="24"/>
  <c r="X17" i="24" s="1"/>
  <c r="O13" i="45"/>
  <c r="O15" i="46"/>
  <c r="Q11" i="24"/>
  <c r="O11" i="41"/>
  <c r="O15" i="39"/>
  <c r="Z18" i="24"/>
  <c r="Y18" i="24"/>
  <c r="O16" i="38"/>
  <c r="O16" i="40"/>
  <c r="G19" i="45" l="1"/>
  <c r="Q10" i="24"/>
  <c r="O15" i="40"/>
  <c r="Z17" i="24"/>
  <c r="Y17" i="24"/>
  <c r="O10" i="41"/>
  <c r="O14" i="46"/>
  <c r="P15" i="24"/>
  <c r="S16" i="24"/>
  <c r="X16" i="24" s="1"/>
  <c r="O15" i="38"/>
  <c r="O16" i="24"/>
  <c r="O14" i="39"/>
  <c r="O12" i="45"/>
  <c r="G18" i="45" l="1"/>
  <c r="O15" i="24"/>
  <c r="O11" i="45"/>
  <c r="P14" i="24"/>
  <c r="S15" i="24"/>
  <c r="X15" i="24" s="1"/>
  <c r="O9" i="41"/>
  <c r="O14" i="40"/>
  <c r="O13" i="39"/>
  <c r="O14" i="38"/>
  <c r="O13" i="46"/>
  <c r="Z16" i="24"/>
  <c r="Y16" i="24"/>
  <c r="Q9" i="24"/>
  <c r="G17" i="45" l="1"/>
  <c r="O12" i="39"/>
  <c r="O10" i="45"/>
  <c r="Z15" i="24"/>
  <c r="Y15" i="24"/>
  <c r="Q8" i="24"/>
  <c r="O12" i="46"/>
  <c r="O8" i="41"/>
  <c r="O14" i="24"/>
  <c r="O13" i="38"/>
  <c r="O13" i="40"/>
  <c r="P13" i="24"/>
  <c r="S14" i="24"/>
  <c r="X14" i="24" s="1"/>
  <c r="G16" i="45" l="1"/>
  <c r="Y14" i="24"/>
  <c r="Z14" i="24"/>
  <c r="P12" i="24"/>
  <c r="S13" i="24"/>
  <c r="X13" i="24" s="1"/>
  <c r="O12" i="38"/>
  <c r="O7" i="41"/>
  <c r="Q7" i="24"/>
  <c r="O13" i="24"/>
  <c r="O9" i="45"/>
  <c r="O12" i="40"/>
  <c r="O11" i="46"/>
  <c r="O11" i="39"/>
  <c r="G15" i="45" l="1"/>
  <c r="O10" i="39"/>
  <c r="O11" i="40"/>
  <c r="O6" i="41"/>
  <c r="P11" i="24"/>
  <c r="S12" i="24"/>
  <c r="X12" i="24" s="1"/>
  <c r="O10" i="46"/>
  <c r="O8" i="45"/>
  <c r="Q6" i="24"/>
  <c r="O11" i="38"/>
  <c r="O12" i="24"/>
  <c r="Y13" i="24"/>
  <c r="Z13" i="24"/>
  <c r="G14" i="45" l="1"/>
  <c r="O7" i="45"/>
  <c r="O10" i="40"/>
  <c r="Z12" i="24"/>
  <c r="Y12" i="24"/>
  <c r="O10" i="38"/>
  <c r="P10" i="24"/>
  <c r="S11" i="24"/>
  <c r="X11" i="24" s="1"/>
  <c r="O11" i="24"/>
  <c r="Q5" i="24"/>
  <c r="O9" i="46"/>
  <c r="O5" i="41"/>
  <c r="O9" i="39"/>
  <c r="G13" i="45" l="1"/>
  <c r="O4" i="41"/>
  <c r="O8" i="39"/>
  <c r="O8" i="46"/>
  <c r="O10" i="24"/>
  <c r="O9" i="38"/>
  <c r="Z11" i="24"/>
  <c r="Y11" i="24"/>
  <c r="O9" i="40"/>
  <c r="Q4" i="24"/>
  <c r="P9" i="24"/>
  <c r="S10" i="24"/>
  <c r="X10" i="24" s="1"/>
  <c r="O6" i="45"/>
  <c r="G12" i="45" l="1"/>
  <c r="O5" i="45"/>
  <c r="O9" i="24"/>
  <c r="O7" i="39"/>
  <c r="P8" i="24"/>
  <c r="S9" i="24"/>
  <c r="X9" i="24" s="1"/>
  <c r="O8" i="40"/>
  <c r="D27" i="37"/>
  <c r="Y10" i="24"/>
  <c r="Z10" i="24"/>
  <c r="O8" i="38"/>
  <c r="O7" i="46"/>
  <c r="G11" i="45" l="1"/>
  <c r="D26" i="37"/>
  <c r="O8" i="24"/>
  <c r="O7" i="38"/>
  <c r="Z9" i="24"/>
  <c r="Y9" i="24"/>
  <c r="P7" i="24"/>
  <c r="S8" i="24"/>
  <c r="X8" i="24" s="1"/>
  <c r="O6" i="46"/>
  <c r="O7" i="40"/>
  <c r="O6" i="39"/>
  <c r="O4" i="45"/>
  <c r="G10" i="45" l="1"/>
  <c r="O6" i="40"/>
  <c r="P6" i="24"/>
  <c r="S7" i="24"/>
  <c r="X7" i="24" s="1"/>
  <c r="Y8" i="24"/>
  <c r="Z8" i="24"/>
  <c r="O7" i="24"/>
  <c r="O6" i="38"/>
  <c r="O5" i="39"/>
  <c r="O5" i="46"/>
  <c r="D25" i="37"/>
  <c r="G9" i="45" l="1"/>
  <c r="O5" i="40"/>
  <c r="P5" i="24"/>
  <c r="S6" i="24"/>
  <c r="X6" i="24" s="1"/>
  <c r="O4" i="46"/>
  <c r="O5" i="38"/>
  <c r="D24" i="37"/>
  <c r="O6" i="24"/>
  <c r="O4" i="39"/>
  <c r="Y7" i="24"/>
  <c r="Z7" i="24"/>
  <c r="G8" i="45" l="1"/>
  <c r="O5" i="24"/>
  <c r="Z6" i="24"/>
  <c r="Y6" i="24"/>
  <c r="O4" i="38"/>
  <c r="P4" i="24"/>
  <c r="S5" i="24"/>
  <c r="X5" i="24" s="1"/>
  <c r="D23" i="37"/>
  <c r="O4" i="40"/>
  <c r="G7" i="45" l="1"/>
  <c r="D22" i="37"/>
  <c r="C27" i="37"/>
  <c r="S4" i="24"/>
  <c r="X4" i="24" s="1"/>
  <c r="O4" i="24"/>
  <c r="Z5" i="24"/>
  <c r="Y5" i="24"/>
  <c r="G6" i="45" l="1"/>
  <c r="D21" i="37"/>
  <c r="C26" i="37"/>
  <c r="F27" i="37"/>
  <c r="Z4" i="24"/>
  <c r="Y4" i="24"/>
  <c r="G5" i="45" l="1"/>
  <c r="D20" i="37"/>
  <c r="C25" i="37"/>
  <c r="F26" i="37"/>
  <c r="K27" i="37"/>
  <c r="L27" i="37"/>
  <c r="M27" i="37"/>
  <c r="G4" i="45" l="1"/>
  <c r="C24" i="37"/>
  <c r="F25" i="37"/>
  <c r="D19" i="37"/>
  <c r="M26" i="37"/>
  <c r="L26" i="37"/>
  <c r="K26" i="37"/>
  <c r="T27" i="45" l="1"/>
  <c r="T26" i="45" s="1"/>
  <c r="T25" i="45" s="1"/>
  <c r="T24" i="45" s="1"/>
  <c r="T23" i="45" s="1"/>
  <c r="T22" i="45" s="1"/>
  <c r="T21" i="45" s="1"/>
  <c r="T20" i="45" s="1"/>
  <c r="T19" i="45" s="1"/>
  <c r="T18" i="45" s="1"/>
  <c r="T17" i="45" s="1"/>
  <c r="T16" i="45" s="1"/>
  <c r="T15" i="45" s="1"/>
  <c r="T14" i="45" s="1"/>
  <c r="T13" i="45" s="1"/>
  <c r="T12" i="45" s="1"/>
  <c r="T11" i="45" s="1"/>
  <c r="T10" i="45" s="1"/>
  <c r="T9" i="45" s="1"/>
  <c r="T8" i="45" s="1"/>
  <c r="T7" i="45" s="1"/>
  <c r="T6" i="45" s="1"/>
  <c r="T5" i="45" s="1"/>
  <c r="T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T27" i="46" s="1"/>
  <c r="T26" i="46" s="1"/>
  <c r="T25" i="46" s="1"/>
  <c r="T24" i="46" s="1"/>
  <c r="T23" i="46" s="1"/>
  <c r="T22" i="46" s="1"/>
  <c r="T21" i="46" s="1"/>
  <c r="T20" i="46" s="1"/>
  <c r="T19" i="46" s="1"/>
  <c r="T18" i="46" s="1"/>
  <c r="T17" i="46" s="1"/>
  <c r="T16" i="46" s="1"/>
  <c r="T15" i="46" s="1"/>
  <c r="T14" i="46" s="1"/>
  <c r="T13" i="46" s="1"/>
  <c r="T12" i="46" s="1"/>
  <c r="T11" i="46" s="1"/>
  <c r="T10" i="46" s="1"/>
  <c r="T9" i="46" s="1"/>
  <c r="T8" i="46" s="1"/>
  <c r="T7" i="46" s="1"/>
  <c r="T6" i="46" s="1"/>
  <c r="T5" i="46" s="1"/>
  <c r="T4" i="46" s="1"/>
  <c r="D18" i="37"/>
  <c r="M25" i="37"/>
  <c r="L25" i="37"/>
  <c r="K25" i="37"/>
  <c r="C23" i="37"/>
  <c r="F24" i="37"/>
  <c r="K24" i="37" l="1"/>
  <c r="L24" i="37"/>
  <c r="M24" i="37"/>
  <c r="C22" i="37"/>
  <c r="F23" i="37"/>
  <c r="D17" i="37"/>
  <c r="D16" i="37" l="1"/>
  <c r="C21" i="37"/>
  <c r="F22" i="37"/>
  <c r="K23" i="37"/>
  <c r="M23" i="37"/>
  <c r="L23" i="37"/>
  <c r="D15" i="37" l="1"/>
  <c r="C20" i="37"/>
  <c r="F21" i="37"/>
  <c r="K22" i="37"/>
  <c r="M22" i="37"/>
  <c r="L22" i="37"/>
  <c r="D14" i="37" l="1"/>
  <c r="C19" i="37"/>
  <c r="F20" i="37"/>
  <c r="L21" i="37"/>
  <c r="K21" i="37"/>
  <c r="M21" i="37"/>
  <c r="D13" i="37" l="1"/>
  <c r="C18" i="37"/>
  <c r="F19" i="37"/>
  <c r="M20" i="37"/>
  <c r="K20" i="37"/>
  <c r="L20" i="37"/>
  <c r="C17" i="37" l="1"/>
  <c r="F18" i="37"/>
  <c r="M19" i="37"/>
  <c r="L19" i="37"/>
  <c r="K19" i="37"/>
  <c r="D12" i="37"/>
  <c r="M18" i="37" l="1"/>
  <c r="K18" i="37"/>
  <c r="L18" i="37"/>
  <c r="D11" i="37"/>
  <c r="C16" i="37"/>
  <c r="F17" i="37"/>
  <c r="M17" i="37" l="1"/>
  <c r="K17" i="37"/>
  <c r="L17" i="37"/>
  <c r="C15" i="37"/>
  <c r="F16" i="37"/>
  <c r="D10" i="37"/>
  <c r="D9" i="37" l="1"/>
  <c r="C14" i="37"/>
  <c r="F15" i="37"/>
  <c r="K16" i="37"/>
  <c r="L16" i="37"/>
  <c r="M16" i="37"/>
  <c r="D8" i="37" l="1"/>
  <c r="C13" i="37"/>
  <c r="F14" i="37"/>
  <c r="L15" i="37"/>
  <c r="K15" i="37"/>
  <c r="M15" i="37"/>
  <c r="C12" i="37" l="1"/>
  <c r="F13" i="37"/>
  <c r="D7" i="37"/>
  <c r="K14" i="37"/>
  <c r="M14" i="37"/>
  <c r="L14" i="37"/>
  <c r="M13" i="37" l="1"/>
  <c r="L13" i="37"/>
  <c r="K13" i="37"/>
  <c r="D6" i="37"/>
  <c r="C11" i="37"/>
  <c r="F12" i="37"/>
  <c r="K12" i="37" l="1"/>
  <c r="M12" i="37"/>
  <c r="L12" i="37"/>
  <c r="D5" i="37"/>
  <c r="C10" i="37"/>
  <c r="F11" i="37"/>
  <c r="C9" i="37" l="1"/>
  <c r="F10" i="37"/>
  <c r="M11" i="37"/>
  <c r="L11" i="37"/>
  <c r="K11" i="37"/>
  <c r="D4" i="37"/>
  <c r="Q27" i="37" l="1"/>
  <c r="L10" i="37"/>
  <c r="M10" i="37"/>
  <c r="K10" i="37"/>
  <c r="C8" i="37"/>
  <c r="F9" i="37"/>
  <c r="Q26" i="37" l="1"/>
  <c r="L9" i="37"/>
  <c r="K9" i="37"/>
  <c r="M9" i="37"/>
  <c r="C7" i="37"/>
  <c r="F8" i="37"/>
  <c r="L8" i="37" l="1"/>
  <c r="K8" i="37"/>
  <c r="M8" i="37"/>
  <c r="C6" i="37"/>
  <c r="F7" i="37"/>
  <c r="Q25" i="37"/>
  <c r="C5" i="37" l="1"/>
  <c r="F6" i="37"/>
  <c r="Q24" i="37"/>
  <c r="M7" i="37"/>
  <c r="K7" i="37"/>
  <c r="L7" i="37"/>
  <c r="Q23" i="37" l="1"/>
  <c r="M6" i="37"/>
  <c r="K6" i="37"/>
  <c r="L6" i="37"/>
  <c r="C4" i="37"/>
  <c r="F5" i="37"/>
  <c r="K5" i="37" l="1"/>
  <c r="M5" i="37"/>
  <c r="L5" i="37"/>
  <c r="P27" i="37"/>
  <c r="F4" i="37"/>
  <c r="Q22" i="37"/>
  <c r="P26" i="37" l="1"/>
  <c r="S27" i="37"/>
  <c r="X27" i="37" s="1"/>
  <c r="Q21" i="37"/>
  <c r="L4" i="37"/>
  <c r="M4" i="37"/>
  <c r="K4" i="37"/>
  <c r="Q20" i="37" l="1"/>
  <c r="Y27" i="37"/>
  <c r="Z27" i="37"/>
  <c r="P25" i="37"/>
  <c r="S26" i="37"/>
  <c r="X26" i="37" s="1"/>
  <c r="Q19" i="37" l="1"/>
  <c r="Z26" i="37"/>
  <c r="Y26" i="37"/>
  <c r="P24" i="37"/>
  <c r="S25" i="37"/>
  <c r="X25" i="37" s="1"/>
  <c r="Z25" i="37" l="1"/>
  <c r="Y25" i="37"/>
  <c r="P23" i="37"/>
  <c r="S24" i="37"/>
  <c r="X24" i="37" s="1"/>
  <c r="Q18" i="37"/>
  <c r="Z24" i="37" l="1"/>
  <c r="Y24" i="37"/>
  <c r="P22" i="37"/>
  <c r="S23" i="37"/>
  <c r="X23" i="37" s="1"/>
  <c r="Q17" i="37"/>
  <c r="Q16" i="37" l="1"/>
  <c r="P21" i="37"/>
  <c r="S22" i="37"/>
  <c r="X22" i="37" s="1"/>
  <c r="Z23" i="37"/>
  <c r="Y23" i="37"/>
  <c r="P20" i="37" l="1"/>
  <c r="S21" i="37"/>
  <c r="X21" i="37" s="1"/>
  <c r="Z22" i="37"/>
  <c r="Y22" i="37"/>
  <c r="Q15" i="37"/>
  <c r="Q14" i="37" l="1"/>
  <c r="Z21" i="37"/>
  <c r="Y21" i="37"/>
  <c r="P19" i="37"/>
  <c r="S20" i="37"/>
  <c r="X20" i="37" s="1"/>
  <c r="Y20" i="37" l="1"/>
  <c r="Z20" i="37"/>
  <c r="P18" i="37"/>
  <c r="S19" i="37"/>
  <c r="X19" i="37" s="1"/>
  <c r="Q13" i="37"/>
  <c r="P17" i="37" l="1"/>
  <c r="S18" i="37"/>
  <c r="X18" i="37" s="1"/>
  <c r="Q12" i="37"/>
  <c r="Z19" i="37"/>
  <c r="Y19" i="37"/>
  <c r="Q11" i="37" l="1"/>
  <c r="Z18" i="37"/>
  <c r="Y18" i="37"/>
  <c r="P16" i="37"/>
  <c r="S17" i="37"/>
  <c r="X17" i="37" s="1"/>
  <c r="Z17" i="37" l="1"/>
  <c r="Y17" i="37"/>
  <c r="Q10" i="37"/>
  <c r="P15" i="37"/>
  <c r="S16" i="37"/>
  <c r="X16" i="37" s="1"/>
  <c r="P14" i="37" l="1"/>
  <c r="S15" i="37"/>
  <c r="X15" i="37" s="1"/>
  <c r="Y16" i="37"/>
  <c r="Z16" i="37"/>
  <c r="Q9" i="37"/>
  <c r="Y15" i="37" l="1"/>
  <c r="Z15" i="37"/>
  <c r="Q8" i="37"/>
  <c r="P13" i="37"/>
  <c r="S14" i="37"/>
  <c r="X14" i="37" s="1"/>
  <c r="Z14" i="37" l="1"/>
  <c r="Y14" i="37"/>
  <c r="Q7" i="37"/>
  <c r="P12" i="37"/>
  <c r="S13" i="37"/>
  <c r="X13" i="37" s="1"/>
  <c r="Z13" i="37" l="1"/>
  <c r="Y13" i="37"/>
  <c r="P11" i="37"/>
  <c r="S12" i="37"/>
  <c r="X12" i="37" s="1"/>
  <c r="Q6" i="37"/>
  <c r="Q5" i="37" l="1"/>
  <c r="P10" i="37"/>
  <c r="S11" i="37"/>
  <c r="X11" i="37" s="1"/>
  <c r="Y12" i="37"/>
  <c r="Z12" i="37"/>
  <c r="P9" i="37" l="1"/>
  <c r="S10" i="37"/>
  <c r="X10" i="37" s="1"/>
  <c r="Y11" i="37"/>
  <c r="Z11" i="37"/>
  <c r="Q4" i="37"/>
  <c r="D27" i="38" l="1"/>
  <c r="Y10" i="37"/>
  <c r="Z10" i="37"/>
  <c r="P8" i="37"/>
  <c r="S9" i="37"/>
  <c r="X9" i="37" s="1"/>
  <c r="P7" i="37" l="1"/>
  <c r="S8" i="37"/>
  <c r="X8" i="37" s="1"/>
  <c r="Z9" i="37"/>
  <c r="Y9" i="37"/>
  <c r="D26" i="38"/>
  <c r="D25" i="38" l="1"/>
  <c r="Z8" i="37"/>
  <c r="Y8" i="37"/>
  <c r="P6" i="37"/>
  <c r="S7" i="37"/>
  <c r="X7" i="37" s="1"/>
  <c r="P5" i="37" l="1"/>
  <c r="S6" i="37"/>
  <c r="X6" i="37" s="1"/>
  <c r="D24" i="38"/>
  <c r="Z7" i="37"/>
  <c r="Y7" i="37"/>
  <c r="Z6" i="37" l="1"/>
  <c r="Y6" i="37"/>
  <c r="D23" i="38"/>
  <c r="P4" i="37"/>
  <c r="S5" i="37"/>
  <c r="X5" i="37" s="1"/>
  <c r="Y5" i="37" l="1"/>
  <c r="Z5" i="37"/>
  <c r="C27" i="38"/>
  <c r="S4" i="37"/>
  <c r="X4" i="37" s="1"/>
  <c r="D22" i="38"/>
  <c r="C26" i="38" l="1"/>
  <c r="F27" i="38"/>
  <c r="K27" i="38" s="1"/>
  <c r="D21" i="38"/>
  <c r="Y4" i="37"/>
  <c r="Z4" i="37"/>
  <c r="D20" i="38" l="1"/>
  <c r="L27" i="38"/>
  <c r="M27" i="38"/>
  <c r="C25" i="38"/>
  <c r="F26" i="38"/>
  <c r="K26" i="38" s="1"/>
  <c r="L26" i="38" l="1"/>
  <c r="M26" i="38"/>
  <c r="D19" i="38"/>
  <c r="C24" i="38"/>
  <c r="F25" i="38"/>
  <c r="K25" i="38" s="1"/>
  <c r="M25" i="38" l="1"/>
  <c r="L25" i="38"/>
  <c r="D18" i="38"/>
  <c r="C23" i="38"/>
  <c r="F24" i="38"/>
  <c r="K24" i="38" s="1"/>
  <c r="L24" i="38" l="1"/>
  <c r="M24" i="38"/>
  <c r="C22" i="38"/>
  <c r="F23" i="38"/>
  <c r="K23" i="38" s="1"/>
  <c r="D17" i="38"/>
  <c r="C21" i="38" l="1"/>
  <c r="F22" i="38"/>
  <c r="K22" i="38" s="1"/>
  <c r="D16" i="38"/>
  <c r="L23" i="38"/>
  <c r="M23" i="38"/>
  <c r="D15" i="38" l="1"/>
  <c r="L22" i="38"/>
  <c r="M22" i="38"/>
  <c r="C20" i="38"/>
  <c r="F21" i="38"/>
  <c r="K21" i="38" s="1"/>
  <c r="C19" i="38" l="1"/>
  <c r="F20" i="38"/>
  <c r="K20" i="38" s="1"/>
  <c r="L21" i="38"/>
  <c r="M21" i="38"/>
  <c r="D14" i="38"/>
  <c r="D13" i="38" l="1"/>
  <c r="L20" i="38"/>
  <c r="M20" i="38"/>
  <c r="C18" i="38"/>
  <c r="F19" i="38"/>
  <c r="K19" i="38" s="1"/>
  <c r="C17" i="38" l="1"/>
  <c r="F18" i="38"/>
  <c r="K18" i="38" s="1"/>
  <c r="M19" i="38"/>
  <c r="L19" i="38"/>
  <c r="D12" i="38"/>
  <c r="D11" i="38" l="1"/>
  <c r="M18" i="38"/>
  <c r="L18" i="38"/>
  <c r="C16" i="38"/>
  <c r="F17" i="38"/>
  <c r="K17" i="38" s="1"/>
  <c r="L17" i="38" l="1"/>
  <c r="M17" i="38"/>
  <c r="D10" i="38"/>
  <c r="C15" i="38"/>
  <c r="F16" i="38"/>
  <c r="K16" i="38" s="1"/>
  <c r="C14" i="38" l="1"/>
  <c r="F15" i="38"/>
  <c r="K15" i="38" s="1"/>
  <c r="M16" i="38"/>
  <c r="L16" i="38"/>
  <c r="D9" i="38"/>
  <c r="D8" i="38" l="1"/>
  <c r="L15" i="38"/>
  <c r="M15" i="38"/>
  <c r="C13" i="38"/>
  <c r="F14" i="38"/>
  <c r="K14" i="38" s="1"/>
  <c r="C12" i="38" l="1"/>
  <c r="F13" i="38"/>
  <c r="K13" i="38" s="1"/>
  <c r="D7" i="38"/>
  <c r="L14" i="38"/>
  <c r="M14" i="38"/>
  <c r="D6" i="38" l="1"/>
  <c r="L13" i="38"/>
  <c r="M13" i="38"/>
  <c r="C11" i="38"/>
  <c r="F12" i="38"/>
  <c r="K12" i="38" s="1"/>
  <c r="M12" i="38" l="1"/>
  <c r="L12" i="38"/>
  <c r="C10" i="38"/>
  <c r="F11" i="38"/>
  <c r="K11" i="38" s="1"/>
  <c r="D5" i="38"/>
  <c r="C9" i="38" l="1"/>
  <c r="F10" i="38"/>
  <c r="K10" i="38" s="1"/>
  <c r="D4" i="38"/>
  <c r="M11" i="38"/>
  <c r="L11" i="38"/>
  <c r="Q27" i="38" l="1"/>
  <c r="L10" i="38"/>
  <c r="M10" i="38"/>
  <c r="C8" i="38"/>
  <c r="F9" i="38"/>
  <c r="K9" i="38" s="1"/>
  <c r="C7" i="38" l="1"/>
  <c r="F8" i="38"/>
  <c r="K8" i="38" s="1"/>
  <c r="Q26" i="38"/>
  <c r="M9" i="38"/>
  <c r="L9" i="38"/>
  <c r="Q25" i="38" l="1"/>
  <c r="L8" i="38"/>
  <c r="M8" i="38"/>
  <c r="C6" i="38"/>
  <c r="F7" i="38"/>
  <c r="K7" i="38" s="1"/>
  <c r="L7" i="38" l="1"/>
  <c r="M7" i="38"/>
  <c r="C5" i="38"/>
  <c r="F6" i="38"/>
  <c r="K6" i="38" s="1"/>
  <c r="Q24" i="38"/>
  <c r="Q23" i="38" l="1"/>
  <c r="C4" i="38"/>
  <c r="F5" i="38"/>
  <c r="K5" i="38" s="1"/>
  <c r="L6" i="38"/>
  <c r="M6" i="38"/>
  <c r="M5" i="38" l="1"/>
  <c r="L5" i="38"/>
  <c r="P27" i="38"/>
  <c r="F4" i="38"/>
  <c r="K4" i="38" s="1"/>
  <c r="Q22" i="38"/>
  <c r="P26" i="38" l="1"/>
  <c r="S27" i="38"/>
  <c r="X27" i="38" s="1"/>
  <c r="Q21" i="38"/>
  <c r="L4" i="38"/>
  <c r="M4" i="38"/>
  <c r="Q20" i="38" l="1"/>
  <c r="Z27" i="38"/>
  <c r="Y27" i="38"/>
  <c r="P25" i="38"/>
  <c r="S26" i="38"/>
  <c r="X26" i="38" s="1"/>
  <c r="Z26" i="38" l="1"/>
  <c r="Y26" i="38"/>
  <c r="P24" i="38"/>
  <c r="S25" i="38"/>
  <c r="X25" i="38" s="1"/>
  <c r="Q19" i="38"/>
  <c r="Z25" i="38" l="1"/>
  <c r="Y25" i="38"/>
  <c r="P23" i="38"/>
  <c r="S24" i="38"/>
  <c r="X24" i="38" s="1"/>
  <c r="Q18" i="38"/>
  <c r="P22" i="38" l="1"/>
  <c r="S23" i="38"/>
  <c r="X23" i="38" s="1"/>
  <c r="Q17" i="38"/>
  <c r="Y24" i="38"/>
  <c r="Z24" i="38"/>
  <c r="Q16" i="38" l="1"/>
  <c r="Z23" i="38"/>
  <c r="Y23" i="38"/>
  <c r="P21" i="38"/>
  <c r="S22" i="38"/>
  <c r="X22" i="38" s="1"/>
  <c r="P20" i="38" l="1"/>
  <c r="S21" i="38"/>
  <c r="X21" i="38" s="1"/>
  <c r="Q15" i="38"/>
  <c r="Z22" i="38"/>
  <c r="Y22" i="38"/>
  <c r="Q14" i="38" l="1"/>
  <c r="Z21" i="38"/>
  <c r="Y21" i="38"/>
  <c r="P19" i="38"/>
  <c r="S20" i="38"/>
  <c r="X20" i="38" s="1"/>
  <c r="Y20" i="38" l="1"/>
  <c r="Z20" i="38"/>
  <c r="P18" i="38"/>
  <c r="S19" i="38"/>
  <c r="X19" i="38" s="1"/>
  <c r="Q13" i="38"/>
  <c r="P17" i="38" l="1"/>
  <c r="S18" i="38"/>
  <c r="X18" i="38" s="1"/>
  <c r="Q12" i="38"/>
  <c r="Z19" i="38"/>
  <c r="Y19" i="38"/>
  <c r="Z18" i="38" l="1"/>
  <c r="Y18" i="38"/>
  <c r="Q11" i="38"/>
  <c r="P16" i="38"/>
  <c r="S17" i="38"/>
  <c r="X17" i="38" s="1"/>
  <c r="P15" i="38" l="1"/>
  <c r="S16" i="38"/>
  <c r="X16" i="38" s="1"/>
  <c r="Z17" i="38"/>
  <c r="Y17" i="38"/>
  <c r="Q10" i="38"/>
  <c r="Z16" i="38" l="1"/>
  <c r="Y16" i="38"/>
  <c r="Q9" i="38"/>
  <c r="P14" i="38"/>
  <c r="S15" i="38"/>
  <c r="X15" i="38" s="1"/>
  <c r="Y15" i="38" l="1"/>
  <c r="Z15" i="38"/>
  <c r="P13" i="38"/>
  <c r="S14" i="38"/>
  <c r="X14" i="38" s="1"/>
  <c r="Q8" i="38"/>
  <c r="P12" i="38" l="1"/>
  <c r="S13" i="38"/>
  <c r="X13" i="38" s="1"/>
  <c r="Q7" i="38"/>
  <c r="Y14" i="38"/>
  <c r="Z14" i="38"/>
  <c r="Q6" i="38" l="1"/>
  <c r="Y13" i="38"/>
  <c r="Z13" i="38"/>
  <c r="P11" i="38"/>
  <c r="S12" i="38"/>
  <c r="X12" i="38" s="1"/>
  <c r="Y12" i="38" l="1"/>
  <c r="Z12" i="38"/>
  <c r="Q5" i="38"/>
  <c r="P10" i="38"/>
  <c r="S11" i="38"/>
  <c r="X11" i="38" s="1"/>
  <c r="Y11" i="38" l="1"/>
  <c r="Z11" i="38"/>
  <c r="P9" i="38"/>
  <c r="S10" i="38"/>
  <c r="X10" i="38" s="1"/>
  <c r="Q4" i="38"/>
  <c r="D27" i="39" l="1"/>
  <c r="P8" i="38"/>
  <c r="S9" i="38"/>
  <c r="X9" i="38" s="1"/>
  <c r="Z10" i="38"/>
  <c r="Y10" i="38"/>
  <c r="Z9" i="38" l="1"/>
  <c r="Y9" i="38"/>
  <c r="P7" i="38"/>
  <c r="S8" i="38"/>
  <c r="X8" i="38" s="1"/>
  <c r="D26" i="39"/>
  <c r="D25" i="39" l="1"/>
  <c r="P6" i="38"/>
  <c r="S7" i="38"/>
  <c r="X7" i="38" s="1"/>
  <c r="Z8" i="38"/>
  <c r="Y8" i="38"/>
  <c r="D24" i="39" l="1"/>
  <c r="P5" i="38"/>
  <c r="S6" i="38"/>
  <c r="X6" i="38" s="1"/>
  <c r="Z7" i="38"/>
  <c r="Y7" i="38"/>
  <c r="D23" i="39" l="1"/>
  <c r="P4" i="38"/>
  <c r="S5" i="38"/>
  <c r="X5" i="38" s="1"/>
  <c r="Y6" i="38"/>
  <c r="Z6" i="38"/>
  <c r="D22" i="39" l="1"/>
  <c r="S4" i="38"/>
  <c r="X4" i="38" s="1"/>
  <c r="C27" i="39"/>
  <c r="F27" i="39" s="1"/>
  <c r="Y5" i="38"/>
  <c r="Z5" i="38"/>
  <c r="Z4" i="38" l="1"/>
  <c r="Y4" i="38"/>
  <c r="D21" i="39"/>
  <c r="C26" i="39"/>
  <c r="K27" i="39"/>
  <c r="M27" i="39" l="1"/>
  <c r="L27" i="39"/>
  <c r="C25" i="39"/>
  <c r="F26" i="39"/>
  <c r="K26" i="39" s="1"/>
  <c r="D20" i="39"/>
  <c r="D19" i="39" l="1"/>
  <c r="C24" i="39"/>
  <c r="F25" i="39"/>
  <c r="K25" i="39" s="1"/>
  <c r="L26" i="39"/>
  <c r="M26" i="39"/>
  <c r="C23" i="39" l="1"/>
  <c r="F24" i="39"/>
  <c r="K24" i="39" s="1"/>
  <c r="D18" i="39"/>
  <c r="L25" i="39"/>
  <c r="M25" i="39"/>
  <c r="M24" i="39" l="1"/>
  <c r="L24" i="39"/>
  <c r="D17" i="39"/>
  <c r="C22" i="39"/>
  <c r="F23" i="39"/>
  <c r="K23" i="39" s="1"/>
  <c r="M23" i="39" l="1"/>
  <c r="L23" i="39"/>
  <c r="C21" i="39"/>
  <c r="F22" i="39"/>
  <c r="K22" i="39" s="1"/>
  <c r="D16" i="39"/>
  <c r="M22" i="39" l="1"/>
  <c r="L22" i="39"/>
  <c r="D15" i="39"/>
  <c r="C20" i="39"/>
  <c r="F21" i="39"/>
  <c r="K21" i="39" s="1"/>
  <c r="C19" i="39" l="1"/>
  <c r="F20" i="39"/>
  <c r="K20" i="39" s="1"/>
  <c r="L21" i="39"/>
  <c r="M21" i="39"/>
  <c r="D14" i="39"/>
  <c r="D13" i="39" l="1"/>
  <c r="L20" i="39"/>
  <c r="M20" i="39"/>
  <c r="C18" i="39"/>
  <c r="F19" i="39"/>
  <c r="K19" i="39" s="1"/>
  <c r="D12" i="39" l="1"/>
  <c r="L19" i="39"/>
  <c r="M19" i="39"/>
  <c r="C17" i="39"/>
  <c r="F18" i="39"/>
  <c r="K18" i="39" s="1"/>
  <c r="C16" i="39" l="1"/>
  <c r="F17" i="39"/>
  <c r="K17" i="39" s="1"/>
  <c r="D11" i="39"/>
  <c r="L18" i="39"/>
  <c r="M18" i="39"/>
  <c r="D10" i="39" l="1"/>
  <c r="L17" i="39"/>
  <c r="M17" i="39"/>
  <c r="C15" i="39"/>
  <c r="F16" i="39"/>
  <c r="K16" i="39" s="1"/>
  <c r="L16" i="39" l="1"/>
  <c r="M16" i="39"/>
  <c r="C14" i="39"/>
  <c r="F15" i="39"/>
  <c r="K15" i="39" s="1"/>
  <c r="D9" i="39"/>
  <c r="C13" i="39" l="1"/>
  <c r="F14" i="39"/>
  <c r="K14" i="39" s="1"/>
  <c r="D8" i="39"/>
  <c r="L15" i="39"/>
  <c r="M15" i="39"/>
  <c r="L14" i="39" l="1"/>
  <c r="M14" i="39"/>
  <c r="D7" i="39"/>
  <c r="C12" i="39"/>
  <c r="F13" i="39"/>
  <c r="K13" i="39" s="1"/>
  <c r="C11" i="39" l="1"/>
  <c r="F12" i="39"/>
  <c r="K12" i="39" s="1"/>
  <c r="M13" i="39"/>
  <c r="L13" i="39"/>
  <c r="D6" i="39"/>
  <c r="D5" i="39" l="1"/>
  <c r="L12" i="39"/>
  <c r="M12" i="39"/>
  <c r="C10" i="39"/>
  <c r="F11" i="39"/>
  <c r="K11" i="39" s="1"/>
  <c r="D4" i="39" l="1"/>
  <c r="L11" i="39"/>
  <c r="M11" i="39"/>
  <c r="C9" i="39"/>
  <c r="F10" i="39"/>
  <c r="K10" i="39" s="1"/>
  <c r="M10" i="39" l="1"/>
  <c r="L10" i="39"/>
  <c r="C8" i="39"/>
  <c r="F9" i="39"/>
  <c r="K9" i="39" s="1"/>
  <c r="Q27" i="39"/>
  <c r="Q26" i="39" l="1"/>
  <c r="C7" i="39"/>
  <c r="F8" i="39"/>
  <c r="K8" i="39" s="1"/>
  <c r="M9" i="39"/>
  <c r="L9" i="39"/>
  <c r="Q25" i="39" l="1"/>
  <c r="C6" i="39"/>
  <c r="F7" i="39"/>
  <c r="K7" i="39" s="1"/>
  <c r="L8" i="39"/>
  <c r="M8" i="39"/>
  <c r="Q24" i="39" l="1"/>
  <c r="C5" i="39"/>
  <c r="F6" i="39"/>
  <c r="K6" i="39" s="1"/>
  <c r="L7" i="39"/>
  <c r="M7" i="39"/>
  <c r="Q23" i="39" l="1"/>
  <c r="C4" i="39"/>
  <c r="F5" i="39"/>
  <c r="K5" i="39" s="1"/>
  <c r="M6" i="39"/>
  <c r="L6" i="39"/>
  <c r="Q22" i="39" l="1"/>
  <c r="P27" i="39"/>
  <c r="F4" i="39"/>
  <c r="K4" i="39" s="1"/>
  <c r="L5" i="39"/>
  <c r="M5" i="39"/>
  <c r="P26" i="39" l="1"/>
  <c r="S27" i="39"/>
  <c r="X27" i="39" s="1"/>
  <c r="Q21" i="39"/>
  <c r="L4" i="39"/>
  <c r="M4" i="39"/>
  <c r="Z27" i="39" l="1"/>
  <c r="Y27" i="39"/>
  <c r="Q20" i="39"/>
  <c r="P25" i="39"/>
  <c r="S26" i="39"/>
  <c r="X26" i="39" s="1"/>
  <c r="Q19" i="39" l="1"/>
  <c r="Z26" i="39"/>
  <c r="Y26" i="39"/>
  <c r="P24" i="39"/>
  <c r="S25" i="39"/>
  <c r="X25" i="39" s="1"/>
  <c r="Y25" i="39" l="1"/>
  <c r="Z25" i="39"/>
  <c r="P23" i="39"/>
  <c r="S24" i="39"/>
  <c r="X24" i="39" s="1"/>
  <c r="Q18" i="39"/>
  <c r="Q17" i="39" l="1"/>
  <c r="P22" i="39"/>
  <c r="S23" i="39"/>
  <c r="X23" i="39" s="1"/>
  <c r="Z24" i="39"/>
  <c r="Y24" i="39"/>
  <c r="P21" i="39" l="1"/>
  <c r="S22" i="39"/>
  <c r="X22" i="39" s="1"/>
  <c r="Q16" i="39"/>
  <c r="Y23" i="39"/>
  <c r="Z23" i="39"/>
  <c r="Q15" i="39" l="1"/>
  <c r="Z22" i="39"/>
  <c r="Y22" i="39"/>
  <c r="P20" i="39"/>
  <c r="S21" i="39"/>
  <c r="X21" i="39" s="1"/>
  <c r="Y21" i="39" l="1"/>
  <c r="Z21" i="39"/>
  <c r="P19" i="39"/>
  <c r="S20" i="39"/>
  <c r="X20" i="39" s="1"/>
  <c r="Q14" i="39"/>
  <c r="Q13" i="39" l="1"/>
  <c r="P18" i="39"/>
  <c r="S19" i="39"/>
  <c r="X19" i="39" s="1"/>
  <c r="Z20" i="39"/>
  <c r="Y20" i="39"/>
  <c r="Q12" i="39" l="1"/>
  <c r="P17" i="39"/>
  <c r="S18" i="39"/>
  <c r="X18" i="39" s="1"/>
  <c r="Z19" i="39"/>
  <c r="Y19" i="39"/>
  <c r="P16" i="39" l="1"/>
  <c r="S17" i="39"/>
  <c r="X17" i="39" s="1"/>
  <c r="Q11" i="39"/>
  <c r="Y18" i="39"/>
  <c r="Z18" i="39"/>
  <c r="Q10" i="39" l="1"/>
  <c r="Y17" i="39"/>
  <c r="Z17" i="39"/>
  <c r="P15" i="39"/>
  <c r="S16" i="39"/>
  <c r="X16" i="39" s="1"/>
  <c r="Y16" i="39" l="1"/>
  <c r="Z16" i="39"/>
  <c r="Q9" i="39"/>
  <c r="P14" i="39"/>
  <c r="S15" i="39"/>
  <c r="X15" i="39" s="1"/>
  <c r="Y15" i="39" l="1"/>
  <c r="Z15" i="39"/>
  <c r="P13" i="39"/>
  <c r="S14" i="39"/>
  <c r="X14" i="39" s="1"/>
  <c r="Q8" i="39"/>
  <c r="P12" i="39" l="1"/>
  <c r="S13" i="39"/>
  <c r="X13" i="39" s="1"/>
  <c r="Q7" i="39"/>
  <c r="Z14" i="39"/>
  <c r="Y14" i="39"/>
  <c r="Q6" i="39" l="1"/>
  <c r="Y13" i="39"/>
  <c r="Z13" i="39"/>
  <c r="P11" i="39"/>
  <c r="S12" i="39"/>
  <c r="X12" i="39" s="1"/>
  <c r="Q5" i="39" l="1"/>
  <c r="Z12" i="39"/>
  <c r="Y12" i="39"/>
  <c r="P10" i="39"/>
  <c r="S11" i="39"/>
  <c r="X11" i="39" s="1"/>
  <c r="Y11" i="39" l="1"/>
  <c r="Z11" i="39"/>
  <c r="P9" i="39"/>
  <c r="S10" i="39"/>
  <c r="X10" i="39" s="1"/>
  <c r="Q4" i="39"/>
  <c r="D27" i="40" l="1"/>
  <c r="P8" i="39"/>
  <c r="S9" i="39"/>
  <c r="X9" i="39" s="1"/>
  <c r="Z10" i="39"/>
  <c r="Y10" i="39"/>
  <c r="D26" i="40" l="1"/>
  <c r="P7" i="39"/>
  <c r="S8" i="39"/>
  <c r="X8" i="39" s="1"/>
  <c r="Y9" i="39"/>
  <c r="Z9" i="39"/>
  <c r="D25" i="40" l="1"/>
  <c r="P6" i="39"/>
  <c r="S7" i="39"/>
  <c r="X7" i="39" s="1"/>
  <c r="Y8" i="39"/>
  <c r="Z8" i="39"/>
  <c r="P5" i="39" l="1"/>
  <c r="S6" i="39"/>
  <c r="X6" i="39" s="1"/>
  <c r="Z7" i="39"/>
  <c r="Y7" i="39"/>
  <c r="D24" i="40"/>
  <c r="D23" i="40" l="1"/>
  <c r="Z6" i="39"/>
  <c r="Y6" i="39"/>
  <c r="P4" i="39"/>
  <c r="C27" i="40" s="1"/>
  <c r="S5" i="39"/>
  <c r="X5" i="39" s="1"/>
  <c r="D22" i="40" l="1"/>
  <c r="Z5" i="39"/>
  <c r="Y5" i="39"/>
  <c r="S4" i="39"/>
  <c r="X4" i="39" s="1"/>
  <c r="C26" i="40" l="1"/>
  <c r="F27" i="40"/>
  <c r="K27" i="40" s="1"/>
  <c r="Z4" i="39"/>
  <c r="Y4" i="39"/>
  <c r="D21" i="40"/>
  <c r="D20" i="40" l="1"/>
  <c r="L27" i="40"/>
  <c r="M27" i="40"/>
  <c r="C25" i="40"/>
  <c r="F26" i="40"/>
  <c r="K26" i="40" s="1"/>
  <c r="C24" i="40" l="1"/>
  <c r="F25" i="40"/>
  <c r="K25" i="40" s="1"/>
  <c r="L26" i="40"/>
  <c r="M26" i="40"/>
  <c r="D19" i="40"/>
  <c r="D18" i="40" l="1"/>
  <c r="L25" i="40"/>
  <c r="M25" i="40"/>
  <c r="C23" i="40"/>
  <c r="F24" i="40"/>
  <c r="K24" i="40" s="1"/>
  <c r="M24" i="40" l="1"/>
  <c r="L24" i="40"/>
  <c r="C22" i="40"/>
  <c r="F23" i="40"/>
  <c r="K23" i="40" s="1"/>
  <c r="D17" i="40"/>
  <c r="D16" i="40" l="1"/>
  <c r="C21" i="40"/>
  <c r="F22" i="40"/>
  <c r="K22" i="40" s="1"/>
  <c r="M23" i="40"/>
  <c r="L23" i="40"/>
  <c r="D15" i="40" l="1"/>
  <c r="C20" i="40"/>
  <c r="F21" i="40"/>
  <c r="K21" i="40" s="1"/>
  <c r="L22" i="40"/>
  <c r="M22" i="40"/>
  <c r="D14" i="40" l="1"/>
  <c r="C19" i="40"/>
  <c r="F20" i="40"/>
  <c r="K20" i="40" s="1"/>
  <c r="L21" i="40"/>
  <c r="M21" i="40"/>
  <c r="M20" i="40" l="1"/>
  <c r="L20" i="40"/>
  <c r="C18" i="40"/>
  <c r="F19" i="40"/>
  <c r="K19" i="40" s="1"/>
  <c r="D13" i="40"/>
  <c r="M19" i="40" l="1"/>
  <c r="L19" i="40"/>
  <c r="C17" i="40"/>
  <c r="F18" i="40"/>
  <c r="K18" i="40" s="1"/>
  <c r="D12" i="40"/>
  <c r="C16" i="40" l="1"/>
  <c r="F17" i="40"/>
  <c r="K17" i="40" s="1"/>
  <c r="D11" i="40"/>
  <c r="L18" i="40"/>
  <c r="M18" i="40"/>
  <c r="D10" i="40" l="1"/>
  <c r="L17" i="40"/>
  <c r="M17" i="40"/>
  <c r="C15" i="40"/>
  <c r="F16" i="40"/>
  <c r="K16" i="40" s="1"/>
  <c r="L16" i="40" l="1"/>
  <c r="M16" i="40"/>
  <c r="C14" i="40"/>
  <c r="F15" i="40"/>
  <c r="K15" i="40" s="1"/>
  <c r="D9" i="40"/>
  <c r="C13" i="40" l="1"/>
  <c r="F14" i="40"/>
  <c r="K14" i="40" s="1"/>
  <c r="D8" i="40"/>
  <c r="L15" i="40"/>
  <c r="M15" i="40"/>
  <c r="D7" i="40" l="1"/>
  <c r="L14" i="40"/>
  <c r="M14" i="40"/>
  <c r="C12" i="40"/>
  <c r="F13" i="40"/>
  <c r="K13" i="40" s="1"/>
  <c r="M13" i="40" l="1"/>
  <c r="L13" i="40"/>
  <c r="D6" i="40"/>
  <c r="C11" i="40"/>
  <c r="F12" i="40"/>
  <c r="K12" i="40" s="1"/>
  <c r="D5" i="40" l="1"/>
  <c r="C10" i="40"/>
  <c r="F11" i="40"/>
  <c r="K11" i="40" s="1"/>
  <c r="M12" i="40"/>
  <c r="L12" i="40"/>
  <c r="D4" i="40" l="1"/>
  <c r="C9" i="40"/>
  <c r="F10" i="40"/>
  <c r="K10" i="40" s="1"/>
  <c r="M11" i="40"/>
  <c r="L11" i="40"/>
  <c r="M10" i="40" l="1"/>
  <c r="L10" i="40"/>
  <c r="C8" i="40"/>
  <c r="F9" i="40"/>
  <c r="K9" i="40" s="1"/>
  <c r="Q27" i="40"/>
  <c r="Q26" i="40" l="1"/>
  <c r="C7" i="40"/>
  <c r="F8" i="40"/>
  <c r="K8" i="40" s="1"/>
  <c r="M9" i="40"/>
  <c r="L9" i="40"/>
  <c r="C6" i="40" l="1"/>
  <c r="F7" i="40"/>
  <c r="K7" i="40" s="1"/>
  <c r="M8" i="40"/>
  <c r="L8" i="40"/>
  <c r="Q25" i="40"/>
  <c r="Q24" i="40" l="1"/>
  <c r="L7" i="40"/>
  <c r="M7" i="40"/>
  <c r="C5" i="40"/>
  <c r="F6" i="40"/>
  <c r="K6" i="40" s="1"/>
  <c r="M6" i="40" l="1"/>
  <c r="L6" i="40"/>
  <c r="C4" i="40"/>
  <c r="P27" i="40" s="1"/>
  <c r="F5" i="40"/>
  <c r="K5" i="40" s="1"/>
  <c r="Q23" i="40"/>
  <c r="F4" i="40" l="1"/>
  <c r="K4" i="40" s="1"/>
  <c r="Q22" i="40"/>
  <c r="L5" i="40"/>
  <c r="M5" i="40"/>
  <c r="Q21" i="40" l="1"/>
  <c r="M4" i="40"/>
  <c r="L4" i="40"/>
  <c r="P26" i="40"/>
  <c r="S27" i="40"/>
  <c r="X27" i="40" s="1"/>
  <c r="P25" i="40" l="1"/>
  <c r="S26" i="40"/>
  <c r="X26" i="40" s="1"/>
  <c r="Z27" i="40"/>
  <c r="Y27" i="40"/>
  <c r="Q20" i="40"/>
  <c r="Q19" i="40" l="1"/>
  <c r="Z26" i="40"/>
  <c r="Y26" i="40"/>
  <c r="P24" i="40"/>
  <c r="S25" i="40"/>
  <c r="X25" i="40" s="1"/>
  <c r="Y25" i="40" l="1"/>
  <c r="Z25" i="40"/>
  <c r="P23" i="40"/>
  <c r="S24" i="40"/>
  <c r="X24" i="40" s="1"/>
  <c r="Q18" i="40"/>
  <c r="P22" i="40" l="1"/>
  <c r="S23" i="40"/>
  <c r="X23" i="40" s="1"/>
  <c r="Q17" i="40"/>
  <c r="Y24" i="40"/>
  <c r="Z24" i="40"/>
  <c r="Q16" i="40" l="1"/>
  <c r="Y23" i="40"/>
  <c r="Z23" i="40"/>
  <c r="P21" i="40"/>
  <c r="S22" i="40"/>
  <c r="X22" i="40" s="1"/>
  <c r="P20" i="40" l="1"/>
  <c r="S21" i="40"/>
  <c r="X21" i="40" s="1"/>
  <c r="Y22" i="40"/>
  <c r="Z22" i="40"/>
  <c r="Q15" i="40"/>
  <c r="Q14" i="40" l="1"/>
  <c r="Y21" i="40"/>
  <c r="Z21" i="40"/>
  <c r="P19" i="40"/>
  <c r="S20" i="40"/>
  <c r="X20" i="40" s="1"/>
  <c r="Y20" i="40" l="1"/>
  <c r="Z20" i="40"/>
  <c r="P18" i="40"/>
  <c r="S19" i="40"/>
  <c r="X19" i="40" s="1"/>
  <c r="Q13" i="40"/>
  <c r="Q12" i="40" l="1"/>
  <c r="P17" i="40"/>
  <c r="S18" i="40"/>
  <c r="X18" i="40" s="1"/>
  <c r="Z19" i="40"/>
  <c r="Y19" i="40"/>
  <c r="Y18" i="40" l="1"/>
  <c r="Z18" i="40"/>
  <c r="P16" i="40"/>
  <c r="S17" i="40"/>
  <c r="X17" i="40" s="1"/>
  <c r="Q11" i="40"/>
  <c r="Q10" i="40" l="1"/>
  <c r="P15" i="40"/>
  <c r="S16" i="40"/>
  <c r="X16" i="40" s="1"/>
  <c r="Y17" i="40"/>
  <c r="Z17" i="40"/>
  <c r="Z16" i="40" l="1"/>
  <c r="Y16" i="40"/>
  <c r="P14" i="40"/>
  <c r="S15" i="40"/>
  <c r="X15" i="40" s="1"/>
  <c r="Q9" i="40"/>
  <c r="Q8" i="40" l="1"/>
  <c r="P13" i="40"/>
  <c r="S14" i="40"/>
  <c r="X14" i="40" s="1"/>
  <c r="Y15" i="40"/>
  <c r="Z15" i="40"/>
  <c r="Q7" i="40" l="1"/>
  <c r="P12" i="40"/>
  <c r="S13" i="40"/>
  <c r="X13" i="40" s="1"/>
  <c r="Y14" i="40"/>
  <c r="Z14" i="40"/>
  <c r="Q6" i="40" l="1"/>
  <c r="P11" i="40"/>
  <c r="S12" i="40"/>
  <c r="X12" i="40" s="1"/>
  <c r="Y13" i="40"/>
  <c r="Z13" i="40"/>
  <c r="P10" i="40" l="1"/>
  <c r="S11" i="40"/>
  <c r="X11" i="40" s="1"/>
  <c r="Z12" i="40"/>
  <c r="Y12" i="40"/>
  <c r="Q5" i="40"/>
  <c r="Q4" i="40" l="1"/>
  <c r="D27" i="41" s="1"/>
  <c r="Y11" i="40"/>
  <c r="Z11" i="40"/>
  <c r="P9" i="40"/>
  <c r="S10" i="40"/>
  <c r="X10" i="40" s="1"/>
  <c r="P8" i="40" l="1"/>
  <c r="S9" i="40"/>
  <c r="X9" i="40" s="1"/>
  <c r="Y10" i="40"/>
  <c r="Z10" i="40"/>
  <c r="D26" i="41" l="1"/>
  <c r="Z9" i="40"/>
  <c r="Y9" i="40"/>
  <c r="P7" i="40"/>
  <c r="S8" i="40"/>
  <c r="X8" i="40" s="1"/>
  <c r="P6" i="40" l="1"/>
  <c r="S7" i="40"/>
  <c r="X7" i="40" s="1"/>
  <c r="Z8" i="40"/>
  <c r="Y8" i="40"/>
  <c r="D25" i="41"/>
  <c r="Y7" i="40" l="1"/>
  <c r="Z7" i="40"/>
  <c r="D24" i="41"/>
  <c r="P5" i="40"/>
  <c r="S6" i="40"/>
  <c r="X6" i="40" s="1"/>
  <c r="Z6" i="40" l="1"/>
  <c r="Y6" i="40"/>
  <c r="D23" i="41"/>
  <c r="P4" i="40"/>
  <c r="C27" i="41" s="1"/>
  <c r="S5" i="40"/>
  <c r="X5" i="40" s="1"/>
  <c r="Y5" i="40" l="1"/>
  <c r="Z5" i="40"/>
  <c r="D22" i="41"/>
  <c r="S4" i="40"/>
  <c r="X4" i="40" s="1"/>
  <c r="Z4" i="40" l="1"/>
  <c r="Y4" i="40"/>
  <c r="D21" i="41"/>
  <c r="C26" i="41"/>
  <c r="F27" i="41"/>
  <c r="K27" i="41" s="1"/>
  <c r="L27" i="41" l="1"/>
  <c r="M27" i="41"/>
  <c r="D20" i="41"/>
  <c r="C25" i="41"/>
  <c r="F26" i="41"/>
  <c r="K26" i="41" s="1"/>
  <c r="D19" i="41" l="1"/>
  <c r="C24" i="41"/>
  <c r="F25" i="41"/>
  <c r="K25" i="41" s="1"/>
  <c r="M26" i="41"/>
  <c r="L26" i="41"/>
  <c r="L25" i="41" l="1"/>
  <c r="M25" i="41"/>
  <c r="C23" i="41"/>
  <c r="F24" i="41"/>
  <c r="K24" i="41" s="1"/>
  <c r="D18" i="41"/>
  <c r="C22" i="41" l="1"/>
  <c r="F23" i="41"/>
  <c r="K23" i="41" s="1"/>
  <c r="D17" i="41"/>
  <c r="L24" i="41"/>
  <c r="M24" i="41"/>
  <c r="D16" i="41" l="1"/>
  <c r="M23" i="41"/>
  <c r="L23" i="41"/>
  <c r="C21" i="41"/>
  <c r="F22" i="41"/>
  <c r="K22" i="41" s="1"/>
  <c r="C20" i="41" l="1"/>
  <c r="F21" i="41"/>
  <c r="K21" i="41" s="1"/>
  <c r="L22" i="41"/>
  <c r="M22" i="41"/>
  <c r="D15" i="41"/>
  <c r="L21" i="41" l="1"/>
  <c r="M21" i="41"/>
  <c r="D14" i="41"/>
  <c r="C19" i="41"/>
  <c r="F20" i="41"/>
  <c r="K20" i="41" s="1"/>
  <c r="D13" i="41" l="1"/>
  <c r="C18" i="41"/>
  <c r="F19" i="41"/>
  <c r="K19" i="41" s="1"/>
  <c r="M20" i="41"/>
  <c r="L20" i="41"/>
  <c r="M19" i="41" l="1"/>
  <c r="L19" i="41"/>
  <c r="C17" i="41"/>
  <c r="F18" i="41"/>
  <c r="K18" i="41" s="1"/>
  <c r="D12" i="41"/>
  <c r="C16" i="41" l="1"/>
  <c r="F17" i="41"/>
  <c r="K17" i="41" s="1"/>
  <c r="D10" i="41"/>
  <c r="L18" i="41"/>
  <c r="M18" i="41"/>
  <c r="D9" i="41" l="1"/>
  <c r="M17" i="41"/>
  <c r="L17" i="41"/>
  <c r="C15" i="41"/>
  <c r="F16" i="41"/>
  <c r="K16" i="41" s="1"/>
  <c r="C14" i="41" l="1"/>
  <c r="F15" i="41"/>
  <c r="K15" i="41" s="1"/>
  <c r="M16" i="41"/>
  <c r="L16" i="41"/>
  <c r="D8" i="41"/>
  <c r="M15" i="41" l="1"/>
  <c r="L15" i="41"/>
  <c r="D7" i="41"/>
  <c r="C13" i="41"/>
  <c r="F14" i="41"/>
  <c r="K14" i="41" s="1"/>
  <c r="D6" i="41" l="1"/>
  <c r="C12" i="41"/>
  <c r="F11" i="41" s="1"/>
  <c r="F13" i="41"/>
  <c r="K13" i="41" s="1"/>
  <c r="M14" i="41"/>
  <c r="L14" i="41"/>
  <c r="L11" i="41" l="1"/>
  <c r="M11" i="41"/>
  <c r="K11" i="41"/>
  <c r="L13" i="41"/>
  <c r="M13" i="41"/>
  <c r="C10" i="41"/>
  <c r="F12" i="41"/>
  <c r="K12" i="41" s="1"/>
  <c r="D5" i="41"/>
  <c r="D4" i="41" l="1"/>
  <c r="C9" i="41"/>
  <c r="F10" i="41"/>
  <c r="K10" i="41" s="1"/>
  <c r="L12" i="41"/>
  <c r="M12" i="41"/>
  <c r="M10" i="41" l="1"/>
  <c r="L10" i="41"/>
  <c r="C8" i="41"/>
  <c r="F9" i="41"/>
  <c r="K9" i="41" s="1"/>
  <c r="Q27" i="41"/>
  <c r="C7" i="41" l="1"/>
  <c r="F8" i="41"/>
  <c r="K8" i="41" s="1"/>
  <c r="Q26" i="41"/>
  <c r="L9" i="41"/>
  <c r="M9" i="41"/>
  <c r="Q25" i="41" l="1"/>
  <c r="M8" i="41"/>
  <c r="L8" i="41"/>
  <c r="C6" i="41"/>
  <c r="F7" i="41"/>
  <c r="K7" i="41" s="1"/>
  <c r="C5" i="41" l="1"/>
  <c r="F6" i="41"/>
  <c r="K6" i="41" s="1"/>
  <c r="M7" i="41"/>
  <c r="L7" i="41"/>
  <c r="Q24" i="41"/>
  <c r="Q23" i="41" l="1"/>
  <c r="M6" i="41"/>
  <c r="L6" i="41"/>
  <c r="C4" i="41"/>
  <c r="F5" i="41"/>
  <c r="K5" i="41" s="1"/>
  <c r="M5" i="41" l="1"/>
  <c r="L5" i="41"/>
  <c r="Q22" i="41"/>
  <c r="P27" i="41"/>
  <c r="F4" i="41"/>
  <c r="K4" i="41" s="1"/>
  <c r="P26" i="41" l="1"/>
  <c r="S27" i="41"/>
  <c r="L4" i="41"/>
  <c r="M4" i="41"/>
  <c r="Q21" i="41"/>
  <c r="Y27" i="41" l="1"/>
  <c r="Z27" i="41"/>
  <c r="X27" i="41"/>
  <c r="Q20" i="41"/>
  <c r="P25" i="41"/>
  <c r="S26" i="41"/>
  <c r="P24" i="41" l="1"/>
  <c r="S25" i="41"/>
  <c r="X26" i="41"/>
  <c r="Y26" i="41"/>
  <c r="Z26" i="41"/>
  <c r="Q19" i="41"/>
  <c r="Q18" i="41" l="1"/>
  <c r="Y25" i="41"/>
  <c r="Z25" i="41"/>
  <c r="X25" i="41"/>
  <c r="P23" i="41"/>
  <c r="S24" i="41"/>
  <c r="Z24" i="41" l="1"/>
  <c r="X24" i="41"/>
  <c r="Y24" i="41"/>
  <c r="P22" i="41"/>
  <c r="S23" i="41"/>
  <c r="Q17" i="41"/>
  <c r="P21" i="41" l="1"/>
  <c r="S22" i="41"/>
  <c r="Q16" i="41"/>
  <c r="Y23" i="41"/>
  <c r="Z23" i="41"/>
  <c r="X23" i="41"/>
  <c r="Q15" i="41" l="1"/>
  <c r="Z22" i="41"/>
  <c r="X22" i="41"/>
  <c r="Y22" i="41"/>
  <c r="P20" i="41"/>
  <c r="S21" i="41"/>
  <c r="P19" i="41" l="1"/>
  <c r="S20" i="41"/>
  <c r="X21" i="41"/>
  <c r="Y21" i="41"/>
  <c r="Z21" i="41"/>
  <c r="Q14" i="41"/>
  <c r="X20" i="41" l="1"/>
  <c r="Z20" i="41"/>
  <c r="Y20" i="41"/>
  <c r="Q13" i="41"/>
  <c r="P18" i="41"/>
  <c r="S19" i="41"/>
  <c r="Z19" i="41" l="1"/>
  <c r="X19" i="41"/>
  <c r="Y19" i="41"/>
  <c r="P17" i="41"/>
  <c r="S18" i="41"/>
  <c r="Q12" i="41"/>
  <c r="Q11" i="41" l="1"/>
  <c r="P16" i="41"/>
  <c r="S17" i="41"/>
  <c r="X18" i="41"/>
  <c r="Y18" i="41"/>
  <c r="Z18" i="41"/>
  <c r="Q10" i="41" l="1"/>
  <c r="P15" i="41"/>
  <c r="S16" i="41"/>
  <c r="Z17" i="41"/>
  <c r="X17" i="41"/>
  <c r="Y17" i="41"/>
  <c r="Q9" i="41" l="1"/>
  <c r="P14" i="41"/>
  <c r="S15" i="41"/>
  <c r="X16" i="41"/>
  <c r="Y16" i="41"/>
  <c r="Z16" i="41"/>
  <c r="P13" i="41" l="1"/>
  <c r="S14" i="41"/>
  <c r="Z15" i="41"/>
  <c r="Y15" i="41"/>
  <c r="X15" i="41"/>
  <c r="Q8" i="41"/>
  <c r="Z14" i="41" l="1"/>
  <c r="Y14" i="41"/>
  <c r="X14" i="41"/>
  <c r="Q7" i="41"/>
  <c r="P12" i="41"/>
  <c r="S13" i="41"/>
  <c r="X13" i="41" l="1"/>
  <c r="Y13" i="41"/>
  <c r="Z13" i="41"/>
  <c r="P11" i="41"/>
  <c r="S12" i="41"/>
  <c r="Q6" i="41"/>
  <c r="Q5" i="41" l="1"/>
  <c r="P10" i="41"/>
  <c r="S11" i="41"/>
  <c r="Z12" i="41"/>
  <c r="X12" i="41"/>
  <c r="Y12" i="41"/>
  <c r="P9" i="41" l="1"/>
  <c r="S10" i="41"/>
  <c r="Y11" i="41"/>
  <c r="Z11" i="41"/>
  <c r="X11" i="41"/>
  <c r="Q4" i="41"/>
  <c r="Y10" i="41" l="1"/>
  <c r="X10" i="41"/>
  <c r="Z10" i="41"/>
  <c r="D27" i="45"/>
  <c r="P8" i="41"/>
  <c r="S9" i="41"/>
  <c r="X9" i="41" l="1"/>
  <c r="Z9" i="41"/>
  <c r="Y9" i="41"/>
  <c r="P7" i="41"/>
  <c r="S8" i="41"/>
  <c r="D26" i="45"/>
  <c r="D25" i="45" l="1"/>
  <c r="P6" i="41"/>
  <c r="S7" i="41"/>
  <c r="Y8" i="41"/>
  <c r="Z8" i="41"/>
  <c r="X8" i="41"/>
  <c r="P5" i="41" l="1"/>
  <c r="S6" i="41"/>
  <c r="X7" i="41"/>
  <c r="Y7" i="41"/>
  <c r="Z7" i="41"/>
  <c r="D24" i="45"/>
  <c r="Y6" i="41" l="1"/>
  <c r="Z6" i="41"/>
  <c r="X6" i="41"/>
  <c r="D23" i="45"/>
  <c r="P4" i="41"/>
  <c r="S5" i="41"/>
  <c r="Z5" i="41" l="1"/>
  <c r="X5" i="41"/>
  <c r="Y5" i="41"/>
  <c r="D22" i="45"/>
  <c r="C27" i="45"/>
  <c r="S4" i="41"/>
  <c r="Z4" i="41" l="1"/>
  <c r="Y4" i="41"/>
  <c r="X4" i="41"/>
  <c r="D21" i="45"/>
  <c r="C26" i="45"/>
  <c r="F27" i="45"/>
  <c r="K27" i="45" s="1"/>
  <c r="D20" i="45" l="1"/>
  <c r="C25" i="45"/>
  <c r="F26" i="45"/>
  <c r="K26" i="45" s="1"/>
  <c r="M27" i="45"/>
  <c r="L27" i="45"/>
  <c r="C24" i="45" l="1"/>
  <c r="F25" i="45"/>
  <c r="K25" i="45" s="1"/>
  <c r="L26" i="45"/>
  <c r="M26" i="45"/>
  <c r="D19" i="45"/>
  <c r="L25" i="45" l="1"/>
  <c r="M25" i="45"/>
  <c r="D18" i="45"/>
  <c r="C23" i="45"/>
  <c r="F24" i="45"/>
  <c r="K24" i="45" s="1"/>
  <c r="D17" i="45" l="1"/>
  <c r="C22" i="45"/>
  <c r="F23" i="45"/>
  <c r="K23" i="45" s="1"/>
  <c r="L24" i="45"/>
  <c r="M24" i="45"/>
  <c r="M23" i="45" l="1"/>
  <c r="L23" i="45"/>
  <c r="C21" i="45"/>
  <c r="F22" i="45"/>
  <c r="K22" i="45" s="1"/>
  <c r="D16" i="45"/>
  <c r="D15" i="45" l="1"/>
  <c r="C20" i="45"/>
  <c r="F21" i="45"/>
  <c r="K21" i="45" s="1"/>
  <c r="L22" i="45"/>
  <c r="M22" i="45"/>
  <c r="L21" i="45" l="1"/>
  <c r="M21" i="45"/>
  <c r="C19" i="45"/>
  <c r="F20" i="45"/>
  <c r="K20" i="45" s="1"/>
  <c r="D14" i="45"/>
  <c r="D13" i="45" l="1"/>
  <c r="C18" i="45"/>
  <c r="F19" i="45"/>
  <c r="K19" i="45" s="1"/>
  <c r="L20" i="45"/>
  <c r="M20" i="45"/>
  <c r="M19" i="45" l="1"/>
  <c r="L19" i="45"/>
  <c r="C17" i="45"/>
  <c r="F18" i="45"/>
  <c r="K18" i="45" s="1"/>
  <c r="D12" i="45"/>
  <c r="C16" i="45" l="1"/>
  <c r="F17" i="45"/>
  <c r="K17" i="45" s="1"/>
  <c r="D11" i="45"/>
  <c r="L18" i="45"/>
  <c r="M18" i="45"/>
  <c r="D10" i="45" l="1"/>
  <c r="M17" i="45"/>
  <c r="L17" i="45"/>
  <c r="C15" i="45"/>
  <c r="F16" i="45"/>
  <c r="K16" i="45" s="1"/>
  <c r="L16" i="45" l="1"/>
  <c r="M16" i="45"/>
  <c r="C14" i="45"/>
  <c r="F15" i="45"/>
  <c r="K15" i="45" s="1"/>
  <c r="D9" i="45"/>
  <c r="L15" i="45" l="1"/>
  <c r="M15" i="45"/>
  <c r="C13" i="45"/>
  <c r="F14" i="45"/>
  <c r="K14" i="45" s="1"/>
  <c r="D8" i="45"/>
  <c r="C12" i="45" l="1"/>
  <c r="F13" i="45"/>
  <c r="K13" i="45" s="1"/>
  <c r="D7" i="45"/>
  <c r="L14" i="45"/>
  <c r="M14" i="45"/>
  <c r="D6" i="45" l="1"/>
  <c r="L13" i="45"/>
  <c r="M13" i="45"/>
  <c r="C11" i="45"/>
  <c r="F12" i="45"/>
  <c r="K12" i="45" s="1"/>
  <c r="C10" i="45" l="1"/>
  <c r="F11" i="45"/>
  <c r="K11" i="45" s="1"/>
  <c r="L12" i="45"/>
  <c r="M12" i="45"/>
  <c r="D5" i="45"/>
  <c r="L11" i="45" l="1"/>
  <c r="M11" i="45"/>
  <c r="D4" i="45"/>
  <c r="C9" i="45"/>
  <c r="F10" i="45"/>
  <c r="K10" i="45" s="1"/>
  <c r="Q27" i="45" l="1"/>
  <c r="C8" i="45"/>
  <c r="F9" i="45"/>
  <c r="K9" i="45" s="1"/>
  <c r="L10" i="45"/>
  <c r="M10" i="45"/>
  <c r="Q26" i="45" l="1"/>
  <c r="C7" i="45"/>
  <c r="F8" i="45"/>
  <c r="K8" i="45" s="1"/>
  <c r="L9" i="45"/>
  <c r="M9" i="45"/>
  <c r="Q25" i="45" l="1"/>
  <c r="C6" i="45"/>
  <c r="F7" i="45"/>
  <c r="K7" i="45" s="1"/>
  <c r="M8" i="45"/>
  <c r="L8" i="45"/>
  <c r="C5" i="45" l="1"/>
  <c r="F6" i="45"/>
  <c r="K6" i="45" s="1"/>
  <c r="M7" i="45"/>
  <c r="L7" i="45"/>
  <c r="Q24" i="45"/>
  <c r="Q23" i="45" l="1"/>
  <c r="L6" i="45"/>
  <c r="M6" i="45"/>
  <c r="C4" i="45"/>
  <c r="F5" i="45"/>
  <c r="K5" i="45" s="1"/>
  <c r="L5" i="45" l="1"/>
  <c r="M5" i="45"/>
  <c r="Q22" i="45"/>
  <c r="P27" i="45"/>
  <c r="F4" i="45"/>
  <c r="K4" i="45" s="1"/>
  <c r="Q21" i="45" l="1"/>
  <c r="P26" i="45"/>
  <c r="S27" i="45"/>
  <c r="M4" i="45"/>
  <c r="L4" i="45"/>
  <c r="Q20" i="45" l="1"/>
  <c r="P25" i="45"/>
  <c r="S26" i="45"/>
  <c r="X27" i="45"/>
  <c r="Y27" i="45"/>
  <c r="Z27" i="45"/>
  <c r="P24" i="45" l="1"/>
  <c r="S25" i="45"/>
  <c r="X26" i="45"/>
  <c r="Y26" i="45"/>
  <c r="Z26" i="45"/>
  <c r="Q19" i="45"/>
  <c r="Q18" i="45" l="1"/>
  <c r="Z25" i="45"/>
  <c r="X25" i="45"/>
  <c r="Y25" i="45"/>
  <c r="P23" i="45"/>
  <c r="S24" i="45"/>
  <c r="P22" i="45" l="1"/>
  <c r="S23" i="45"/>
  <c r="X24" i="45"/>
  <c r="Y24" i="45"/>
  <c r="Z24" i="45"/>
  <c r="Q17" i="45"/>
  <c r="Z23" i="45" l="1"/>
  <c r="X23" i="45"/>
  <c r="Y23" i="45"/>
  <c r="Q16" i="45"/>
  <c r="P21" i="45"/>
  <c r="S22" i="45"/>
  <c r="X22" i="45" l="1"/>
  <c r="Z22" i="45"/>
  <c r="Y22" i="45"/>
  <c r="P20" i="45"/>
  <c r="S21" i="45"/>
  <c r="Q15" i="45"/>
  <c r="Q14" i="45" l="1"/>
  <c r="P19" i="45"/>
  <c r="S20" i="45"/>
  <c r="Y21" i="45"/>
  <c r="Z21" i="45"/>
  <c r="X21" i="45"/>
  <c r="Y20" i="45" l="1"/>
  <c r="Z20" i="45"/>
  <c r="X20" i="45"/>
  <c r="P18" i="45"/>
  <c r="S19" i="45"/>
  <c r="Q13" i="45"/>
  <c r="P17" i="45" l="1"/>
  <c r="S18" i="45"/>
  <c r="Q12" i="45"/>
  <c r="Y19" i="45"/>
  <c r="X19" i="45"/>
  <c r="Z19" i="45"/>
  <c r="Q11" i="45" l="1"/>
  <c r="Y18" i="45"/>
  <c r="X18" i="45"/>
  <c r="Z18" i="45"/>
  <c r="P16" i="45"/>
  <c r="S17" i="45"/>
  <c r="Q10" i="45" l="1"/>
  <c r="Y17" i="45"/>
  <c r="X17" i="45"/>
  <c r="Z17" i="45"/>
  <c r="P15" i="45"/>
  <c r="S16" i="45"/>
  <c r="Y16" i="45" l="1"/>
  <c r="X16" i="45"/>
  <c r="Z16" i="45"/>
  <c r="Q9" i="45"/>
  <c r="P14" i="45"/>
  <c r="S15" i="45"/>
  <c r="Y15" i="45" l="1"/>
  <c r="X15" i="45"/>
  <c r="Z15" i="45"/>
  <c r="P13" i="45"/>
  <c r="S14" i="45"/>
  <c r="Q8" i="45"/>
  <c r="P12" i="45" l="1"/>
  <c r="S13" i="45"/>
  <c r="Q7" i="45"/>
  <c r="X14" i="45"/>
  <c r="Y14" i="45"/>
  <c r="Z14" i="45"/>
  <c r="Q6" i="45" l="1"/>
  <c r="Y13" i="45"/>
  <c r="X13" i="45"/>
  <c r="Z13" i="45"/>
  <c r="P11" i="45"/>
  <c r="S12" i="45"/>
  <c r="P10" i="45" l="1"/>
  <c r="S11" i="45"/>
  <c r="X12" i="45"/>
  <c r="Y12" i="45"/>
  <c r="Z12" i="45"/>
  <c r="Q5" i="45"/>
  <c r="Q4" i="45" l="1"/>
  <c r="Z11" i="45"/>
  <c r="Y11" i="45"/>
  <c r="X11" i="45"/>
  <c r="P9" i="45"/>
  <c r="S10" i="45"/>
  <c r="P8" i="45" l="1"/>
  <c r="S9" i="45"/>
  <c r="Z10" i="45"/>
  <c r="Y10" i="45"/>
  <c r="X10" i="45"/>
  <c r="D27" i="46"/>
  <c r="D26" i="46" l="1"/>
  <c r="Z9" i="45"/>
  <c r="X9" i="45"/>
  <c r="Y9" i="45"/>
  <c r="P7" i="45"/>
  <c r="S8" i="45"/>
  <c r="P6" i="45" l="1"/>
  <c r="S7" i="45"/>
  <c r="Z8" i="45"/>
  <c r="X8" i="45"/>
  <c r="Y8" i="45"/>
  <c r="D25" i="46"/>
  <c r="X7" i="45" l="1"/>
  <c r="Y7" i="45"/>
  <c r="Z7" i="45"/>
  <c r="D24" i="46"/>
  <c r="P5" i="45"/>
  <c r="S6" i="45"/>
  <c r="Z6" i="45" l="1"/>
  <c r="Y6" i="45"/>
  <c r="X6" i="45"/>
  <c r="D23" i="46"/>
  <c r="P4" i="45"/>
  <c r="S5" i="45"/>
  <c r="D22" i="46" l="1"/>
  <c r="C27" i="46"/>
  <c r="S4" i="45"/>
  <c r="Y5" i="45"/>
  <c r="X5" i="45"/>
  <c r="Z5" i="45"/>
  <c r="C26" i="46" l="1"/>
  <c r="F27" i="46"/>
  <c r="K27" i="46" s="1"/>
  <c r="X4" i="45"/>
  <c r="Z4" i="45"/>
  <c r="Y4" i="45"/>
  <c r="D21" i="46"/>
  <c r="M27" i="46" l="1"/>
  <c r="L27" i="46"/>
  <c r="D20" i="46"/>
  <c r="C25" i="46"/>
  <c r="F26" i="46"/>
  <c r="K26" i="46" s="1"/>
  <c r="C24" i="46" l="1"/>
  <c r="F25" i="46"/>
  <c r="K25" i="46" s="1"/>
  <c r="M26" i="46"/>
  <c r="L26" i="46"/>
  <c r="D19" i="46"/>
  <c r="L25" i="46" l="1"/>
  <c r="M25" i="46"/>
  <c r="D18" i="46"/>
  <c r="C23" i="46"/>
  <c r="F24" i="46"/>
  <c r="K24" i="46" s="1"/>
  <c r="M24" i="46" l="1"/>
  <c r="L24" i="46"/>
  <c r="C22" i="46"/>
  <c r="F23" i="46"/>
  <c r="K23" i="46" s="1"/>
  <c r="D17" i="46"/>
  <c r="C21" i="46" l="1"/>
  <c r="F22" i="46"/>
  <c r="K22" i="46" s="1"/>
  <c r="D16" i="46"/>
  <c r="M23" i="46"/>
  <c r="L23" i="46"/>
  <c r="D15" i="46" l="1"/>
  <c r="M22" i="46"/>
  <c r="L22" i="46"/>
  <c r="C20" i="46"/>
  <c r="F21" i="46"/>
  <c r="K21" i="46" s="1"/>
  <c r="M21" i="46" l="1"/>
  <c r="L21" i="46"/>
  <c r="C19" i="46"/>
  <c r="F20" i="46"/>
  <c r="K20" i="46" s="1"/>
  <c r="D14" i="46"/>
  <c r="D13" i="46" l="1"/>
  <c r="C18" i="46"/>
  <c r="F19" i="46"/>
  <c r="K19" i="46" s="1"/>
  <c r="M20" i="46"/>
  <c r="L20" i="46"/>
  <c r="M19" i="46" l="1"/>
  <c r="L19" i="46"/>
  <c r="C17" i="46"/>
  <c r="F18" i="46"/>
  <c r="K18" i="46" s="1"/>
  <c r="D12" i="46"/>
  <c r="D11" i="46" l="1"/>
  <c r="C16" i="46"/>
  <c r="F17" i="46"/>
  <c r="K17" i="46" s="1"/>
  <c r="L18" i="46"/>
  <c r="M18" i="46"/>
  <c r="M17" i="46" l="1"/>
  <c r="L17" i="46"/>
  <c r="C15" i="46"/>
  <c r="F16" i="46"/>
  <c r="K16" i="46" s="1"/>
  <c r="D10" i="46"/>
  <c r="D9" i="46" l="1"/>
  <c r="C14" i="46"/>
  <c r="F15" i="46"/>
  <c r="K15" i="46" s="1"/>
  <c r="L16" i="46"/>
  <c r="M16" i="46"/>
  <c r="L15" i="46" l="1"/>
  <c r="M15" i="46"/>
  <c r="C13" i="46"/>
  <c r="F14" i="46"/>
  <c r="K14" i="46" s="1"/>
  <c r="D8" i="46"/>
  <c r="D7" i="46" l="1"/>
  <c r="C12" i="46"/>
  <c r="F13" i="46"/>
  <c r="K13" i="46" s="1"/>
  <c r="M14" i="46"/>
  <c r="L14" i="46"/>
  <c r="M13" i="46" l="1"/>
  <c r="L13" i="46"/>
  <c r="C11" i="46"/>
  <c r="F12" i="46"/>
  <c r="K12" i="46" s="1"/>
  <c r="D6" i="46"/>
  <c r="L12" i="46" l="1"/>
  <c r="M12" i="46"/>
  <c r="C10" i="46"/>
  <c r="F11" i="46"/>
  <c r="K11" i="46" s="1"/>
  <c r="D5" i="46"/>
  <c r="D4" i="46" l="1"/>
  <c r="C9" i="46"/>
  <c r="F10" i="46"/>
  <c r="K10" i="46" s="1"/>
  <c r="M11" i="46"/>
  <c r="L11" i="46"/>
  <c r="M10" i="46" l="1"/>
  <c r="L10" i="46"/>
  <c r="C8" i="46"/>
  <c r="F9" i="46"/>
  <c r="K9" i="46" s="1"/>
  <c r="Q27" i="46"/>
  <c r="C7" i="46" l="1"/>
  <c r="F8" i="46"/>
  <c r="K8" i="46" s="1"/>
  <c r="Q26" i="46"/>
  <c r="L9" i="46"/>
  <c r="M9" i="46"/>
  <c r="Q25" i="46" l="1"/>
  <c r="L8" i="46"/>
  <c r="M8" i="46"/>
  <c r="C6" i="46"/>
  <c r="F7" i="46"/>
  <c r="K7" i="46" s="1"/>
  <c r="M7" i="46" l="1"/>
  <c r="L7" i="46"/>
  <c r="Q24" i="46"/>
  <c r="C5" i="46"/>
  <c r="F6" i="46"/>
  <c r="K6" i="46" s="1"/>
  <c r="L6" i="46" l="1"/>
  <c r="M6" i="46"/>
  <c r="C4" i="46"/>
  <c r="F5" i="46"/>
  <c r="K5" i="46" s="1"/>
  <c r="Q23" i="46"/>
  <c r="P27" i="46" l="1"/>
  <c r="F4" i="46"/>
  <c r="K4" i="46" s="1"/>
  <c r="Q22" i="46"/>
  <c r="L5" i="46"/>
  <c r="M5" i="46"/>
  <c r="Q21" i="46" l="1"/>
  <c r="M4" i="46"/>
  <c r="L4" i="46"/>
  <c r="P26" i="46"/>
  <c r="S27" i="46"/>
  <c r="Z27" i="46" l="1"/>
  <c r="Y27" i="46"/>
  <c r="X27" i="46"/>
  <c r="P25" i="46"/>
  <c r="S26" i="46"/>
  <c r="Q20" i="46"/>
  <c r="Q19" i="46" l="1"/>
  <c r="P24" i="46"/>
  <c r="S25" i="46"/>
  <c r="Y26" i="46"/>
  <c r="Z26" i="46"/>
  <c r="X26" i="46"/>
  <c r="Q18" i="46" l="1"/>
  <c r="P23" i="46"/>
  <c r="S24" i="46"/>
  <c r="X25" i="46"/>
  <c r="Y25" i="46"/>
  <c r="Z25" i="46"/>
  <c r="Y24" i="46" l="1"/>
  <c r="X24" i="46"/>
  <c r="Z24" i="46"/>
  <c r="P22" i="46"/>
  <c r="S23" i="46"/>
  <c r="Q17" i="46"/>
  <c r="Q16" i="46" l="1"/>
  <c r="P21" i="46"/>
  <c r="S22" i="46"/>
  <c r="Y23" i="46"/>
  <c r="Z23" i="46"/>
  <c r="X23" i="46"/>
  <c r="Q15" i="46" l="1"/>
  <c r="P20" i="46"/>
  <c r="S21" i="46"/>
  <c r="Y22" i="46"/>
  <c r="X22" i="46"/>
  <c r="Z22" i="46"/>
  <c r="Q14" i="46" l="1"/>
  <c r="P19" i="46"/>
  <c r="S20" i="46"/>
  <c r="Z21" i="46"/>
  <c r="X21" i="46"/>
  <c r="Y21" i="46"/>
  <c r="Q13" i="46" l="1"/>
  <c r="P18" i="46"/>
  <c r="S19" i="46"/>
  <c r="Z20" i="46"/>
  <c r="X20" i="46"/>
  <c r="Y20" i="46"/>
  <c r="Q12" i="46" l="1"/>
  <c r="P17" i="46"/>
  <c r="S18" i="46"/>
  <c r="X19" i="46"/>
  <c r="Y19" i="46"/>
  <c r="Z19" i="46"/>
  <c r="P16" i="46" l="1"/>
  <c r="S17" i="46"/>
  <c r="Z18" i="46"/>
  <c r="Y18" i="46"/>
  <c r="X18" i="46"/>
  <c r="Q11" i="46"/>
  <c r="Q10" i="46" l="1"/>
  <c r="X17" i="46"/>
  <c r="Z17" i="46"/>
  <c r="Y17" i="46"/>
  <c r="P15" i="46"/>
  <c r="S16" i="46"/>
  <c r="P14" i="46" l="1"/>
  <c r="S15" i="46"/>
  <c r="Z16" i="46"/>
  <c r="Y16" i="46"/>
  <c r="X16" i="46"/>
  <c r="Q9" i="46"/>
  <c r="X15" i="46" l="1"/>
  <c r="Y15" i="46"/>
  <c r="Z15" i="46"/>
  <c r="Q8" i="46"/>
  <c r="P13" i="46"/>
  <c r="S14" i="46"/>
  <c r="P12" i="46" l="1"/>
  <c r="S13" i="46"/>
  <c r="X14" i="46"/>
  <c r="Y14" i="46"/>
  <c r="Z14" i="46"/>
  <c r="Q7" i="46"/>
  <c r="Q6" i="46" l="1"/>
  <c r="Z13" i="46"/>
  <c r="X13" i="46"/>
  <c r="Y13" i="46"/>
  <c r="P11" i="46"/>
  <c r="S12" i="46"/>
  <c r="X12" i="46" l="1"/>
  <c r="Y12" i="46"/>
  <c r="Z12" i="46"/>
  <c r="Q5" i="46"/>
  <c r="P10" i="46"/>
  <c r="S11" i="46"/>
  <c r="X11" i="46" l="1"/>
  <c r="Y11" i="46"/>
  <c r="Z11" i="46"/>
  <c r="P9" i="46"/>
  <c r="S10" i="46"/>
  <c r="Q4" i="46"/>
  <c r="P8" i="46" l="1"/>
  <c r="S9" i="46"/>
  <c r="Z10" i="46"/>
  <c r="X10" i="46"/>
  <c r="Y10" i="46"/>
  <c r="X9" i="46" l="1"/>
  <c r="Y9" i="46"/>
  <c r="Z9" i="46"/>
  <c r="P7" i="46"/>
  <c r="S8" i="46"/>
  <c r="Y8" i="46" l="1"/>
  <c r="X8" i="46"/>
  <c r="Z8" i="46"/>
  <c r="P6" i="46"/>
  <c r="S7" i="46"/>
  <c r="Y7" i="46" l="1"/>
  <c r="X7" i="46"/>
  <c r="Z7" i="46"/>
  <c r="P5" i="46"/>
  <c r="S6" i="46"/>
  <c r="Z6" i="46" l="1"/>
  <c r="X6" i="46"/>
  <c r="Y6" i="46"/>
  <c r="P4" i="46"/>
  <c r="S4" i="46" s="1"/>
  <c r="S5" i="46"/>
  <c r="Y4" i="46" l="1"/>
  <c r="Z4" i="46"/>
  <c r="X4" i="46"/>
  <c r="Z5" i="46"/>
  <c r="X5" i="46"/>
  <c r="Y5" i="46"/>
</calcChain>
</file>

<file path=xl/sharedStrings.xml><?xml version="1.0" encoding="utf-8"?>
<sst xmlns="http://schemas.openxmlformats.org/spreadsheetml/2006/main" count="902" uniqueCount="378">
  <si>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</si>
  <si>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</si>
  <si>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</si>
  <si>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</si>
  <si>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</si>
  <si>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</si>
  <si>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</si>
  <si>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</si>
  <si>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</si>
  <si>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</si>
  <si>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</si>
  <si>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</si>
  <si>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</si>
  <si>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</si>
  <si>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</si>
  <si>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</si>
  <si>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</si>
  <si>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</si>
  <si>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</si>
  <si>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</si>
  <si>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</si>
  <si>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</si>
  <si>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</si>
  <si>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</si>
  <si>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</si>
  <si>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</si>
  <si>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</si>
  <si>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</si>
  <si>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</si>
  <si>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</si>
  <si>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</si>
  <si>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</si>
  <si>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</si>
  <si>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</si>
  <si>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</si>
  <si>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</si>
  <si>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</si>
  <si>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</si>
  <si>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</si>
  <si>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</si>
  <si>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</si>
  <si>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</si>
  <si>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</si>
  <si>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</si>
  <si>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</si>
  <si>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</si>
  <si>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</si>
  <si>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</si>
  <si>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</si>
  <si>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</si>
  <si>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</si>
  <si>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</si>
  <si>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</si>
  <si>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</si>
  <si>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</si>
  <si>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</si>
  <si>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</si>
  <si>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</si>
  <si>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</si>
  <si>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</si>
  <si>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</si>
  <si>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</si>
  <si>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</si>
  <si>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</si>
  <si>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</si>
  <si>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</si>
  <si>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</si>
  <si>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</si>
  <si>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</si>
  <si>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</si>
  <si>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</si>
  <si>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</si>
  <si>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</si>
  <si>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</si>
  <si>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</si>
  <si>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</si>
  <si>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</si>
  <si>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</si>
  <si>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</si>
  <si>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</si>
  <si>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</si>
  <si>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</si>
  <si>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</si>
  <si>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</si>
  <si>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</si>
  <si>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</si>
  <si>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</si>
  <si>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</si>
  <si>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</si>
  <si>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</si>
  <si>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</si>
  <si>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</si>
  <si>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</si>
  <si>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</si>
  <si>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</si>
  <si>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</si>
  <si>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</si>
  <si>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</si>
  <si>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</si>
  <si>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</si>
  <si>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</si>
  <si>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</si>
  <si>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</si>
  <si>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</si>
  <si>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</si>
  <si>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</si>
  <si>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</si>
  <si>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</si>
  <si>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</si>
  <si>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</si>
  <si>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</si>
  <si>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</si>
  <si>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</si>
  <si>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</si>
  <si>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</si>
  <si>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</si>
  <si>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</si>
  <si>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</si>
  <si>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</si>
  <si>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</si>
  <si>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</si>
  <si>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</si>
  <si>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</si>
  <si>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</si>
  <si>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</si>
  <si>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</si>
  <si>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</si>
  <si>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</si>
  <si>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</si>
  <si>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</si>
  <si>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</si>
  <si>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</si>
  <si>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</si>
  <si>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</si>
  <si>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</si>
  <si>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</si>
  <si>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</si>
  <si>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</si>
  <si>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</si>
  <si>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</si>
  <si>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</si>
  <si>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</si>
  <si>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</si>
  <si>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</si>
  <si>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</si>
  <si>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</si>
  <si>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</si>
  <si>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</si>
  <si>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</si>
  <si>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</si>
  <si>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</si>
  <si>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</si>
  <si>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</si>
  <si>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</si>
  <si>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</si>
  <si>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</si>
  <si>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</si>
  <si>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</si>
  <si>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</si>
  <si>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</si>
  <si>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</si>
  <si>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</si>
  <si>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</si>
  <si>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</si>
  <si>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</si>
  <si>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</si>
  <si>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</si>
  <si>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</si>
  <si>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</si>
  <si>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</si>
  <si>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</si>
  <si>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</si>
  <si>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</si>
  <si>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</si>
  <si>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</si>
  <si>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</si>
  <si>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</si>
  <si>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</si>
  <si>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</si>
  <si>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</si>
  <si>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</si>
  <si>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</si>
  <si>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</si>
  <si>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</si>
  <si>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</si>
  <si>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</si>
  <si>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</si>
  <si>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</si>
  <si>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</si>
  <si>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</si>
  <si>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</si>
  <si>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</si>
  <si>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</si>
  <si>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</si>
  <si>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</si>
  <si>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</si>
  <si>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</si>
  <si>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</si>
  <si>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</si>
  <si>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</si>
  <si>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</si>
  <si>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</si>
  <si>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</si>
  <si>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</si>
  <si>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</si>
  <si>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</si>
  <si>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</si>
  <si>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</si>
  <si>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</si>
  <si>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</si>
  <si>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</si>
  <si>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</si>
  <si>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</si>
  <si>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</si>
  <si>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</si>
  <si>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</si>
  <si>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</si>
  <si>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</si>
  <si>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</si>
  <si>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</si>
  <si>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</si>
  <si>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</si>
  <si>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</si>
  <si>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</si>
  <si>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</si>
  <si>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</si>
  <si>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</si>
  <si>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</si>
  <si>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</si>
  <si>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</si>
  <si>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</si>
  <si>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</si>
  <si>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</si>
  <si>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</si>
  <si>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</si>
  <si>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</si>
  <si>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</si>
  <si>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</si>
  <si>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</si>
  <si>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</si>
  <si>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</si>
  <si>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</si>
  <si>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</si>
  <si>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</si>
  <si>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</si>
  <si>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</si>
  <si>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</si>
  <si>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</si>
  <si>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</si>
  <si>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</si>
  <si>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</si>
  <si>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</si>
  <si>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</si>
  <si>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</si>
  <si>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</si>
  <si>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</si>
  <si>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</si>
  <si>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</si>
  <si>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</si>
  <si>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</si>
  <si>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</si>
  <si>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</si>
  <si>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</si>
  <si>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</si>
  <si>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</si>
  <si>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</si>
  <si>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</si>
  <si>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</si>
  <si>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</si>
  <si>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</si>
  <si>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</si>
  <si>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</si>
  <si>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</si>
  <si>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</si>
  <si>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</si>
  <si>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</si>
  <si>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</si>
  <si>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</si>
  <si>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</si>
  <si>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</si>
  <si>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</si>
  <si>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</si>
  <si>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</si>
  <si>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</si>
  <si>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</si>
  <si>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</si>
  <si>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</si>
  <si>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</si>
  <si>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</si>
  <si>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</si>
  <si>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</si>
  <si>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</si>
  <si>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</si>
  <si>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</si>
  <si>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</si>
  <si>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</si>
  <si>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</si>
  <si>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</si>
  <si>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</si>
  <si>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</si>
  <si>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</si>
  <si>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</si>
  <si>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</si>
  <si>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</si>
  <si>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</si>
  <si>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</si>
  <si>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</si>
  <si>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</si>
  <si>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</si>
  <si>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</si>
  <si>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</si>
  <si>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</si>
  <si>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</si>
  <si>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</si>
  <si>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</si>
  <si>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</si>
  <si>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</si>
  <si>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</si>
  <si>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</si>
  <si>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</si>
  <si>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</si>
  <si>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</si>
  <si>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</si>
  <si>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</si>
  <si>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</si>
  <si>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</si>
  <si>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</si>
  <si>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</si>
  <si>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</si>
  <si>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</si>
  <si>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</si>
  <si>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</si>
  <si>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</si>
  <si>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</si>
  <si>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</si>
  <si>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</si>
  <si>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</si>
  <si>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ge9</t>
  </si>
  <si>
    <t>ge8</t>
  </si>
  <si>
    <t>ge7</t>
  </si>
  <si>
    <t>ge6</t>
  </si>
  <si>
    <t>ge5</t>
  </si>
  <si>
    <t>ge4</t>
  </si>
  <si>
    <t>ge3</t>
  </si>
  <si>
    <t>ge2</t>
  </si>
  <si>
    <t>ge1</t>
  </si>
  <si>
    <t>ge0</t>
  </si>
  <si>
    <t>CLI</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</si>
  <si>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</si>
  <si>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</si>
  <si>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</si>
  <si>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</si>
  <si>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</si>
  <si>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</si>
  <si>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</si>
  <si>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</si>
  <si>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</si>
  <si>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</si>
  <si>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</si>
  <si>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DO NOT CHANGE. The port number without the slot indicator. Note that the slot number is determined by the sheet header.</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</si>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</sst>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Users/jack_/Documents/scripting/brocade-rest-api-applications/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E3A2-B5A8-4BC7-8CDF-1625397C546D}">
  <dimension ref="A1:A11"/>
  <sheetViews>
    <sheetView tabSelected="1" workbookViewId="0"/>
  </sheetViews>
  <sheetFormatPr defaultRowHeight="15" x14ac:dyDescent="0.25"/>
  <cols>
    <col min="1" max="1" width="88.140625" style="16" customWidth="1"/>
  </cols>
  <sheetData>
    <row r="1" spans="1:1" ht="15" customHeight="1" x14ac:dyDescent="0.25">
      <c r="A1" s="16" t="s">
        <v>360</v>
      </c>
    </row>
    <row r="3" spans="1:1" x14ac:dyDescent="0.25">
      <c r="A3" s="16" t="s">
        <v>361</v>
      </c>
    </row>
    <row r="5" spans="1:1" ht="45" x14ac:dyDescent="0.25">
      <c r="A5" s="16" t="s">
        <v>322</v>
      </c>
    </row>
    <row r="7" spans="1:1" ht="45" x14ac:dyDescent="0.25">
      <c r="A7" s="16" t="s">
        <v>362</v>
      </c>
    </row>
    <row r="9" spans="1:1" ht="30" x14ac:dyDescent="0.25">
      <c r="A9" s="16" t="s">
        <v>363</v>
      </c>
    </row>
    <row r="11" spans="1:1" ht="59.1" customHeight="1" x14ac:dyDescent="0.25">
      <c r="A11" s="16" t="s">
        <v>357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T41"/>
  <sheetViews>
    <sheetView workbookViewId="0">
      <selection activeCell="L2" sqref="L2"/>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style="1" customWidth="1"/>
    <col min="11" max="12" width="4.5703125" style="1" customWidth="1"/>
    <col min="13" max="14" width="27.5703125" style="5" customWidth="1"/>
  </cols>
  <sheetData>
    <row r="1" spans="2:14" x14ac:dyDescent="0.25">
      <c r="B1" s="32" t="s">
        <v>292</v>
      </c>
      <c r="C1" s="33"/>
      <c r="D1" s="34"/>
      <c r="E1" s="34"/>
      <c r="F1" s="34"/>
      <c r="G1" s="34"/>
      <c r="H1" s="34"/>
      <c r="I1" s="34"/>
      <c r="J1" s="34"/>
      <c r="K1" s="34"/>
      <c r="L1" s="34"/>
      <c r="M1" s="34"/>
      <c r="N1" s="34"/>
    </row>
    <row r="2" spans="2:14" s="12" customFormat="1" x14ac:dyDescent="0.25">
      <c r="B2" s="13" t="s">
        <v>0</v>
      </c>
      <c r="C2" s="13" t="s">
        <v>323</v>
      </c>
      <c r="D2" s="13" t="s">
        <v>5</v>
      </c>
      <c r="E2" s="13" t="s">
        <v>347</v>
      </c>
      <c r="F2" s="13" t="s">
        <v>290</v>
      </c>
      <c r="G2" s="21" t="s">
        <v>296</v>
      </c>
      <c r="I2" s="13" t="s">
        <v>0</v>
      </c>
      <c r="J2" s="13" t="s">
        <v>323</v>
      </c>
      <c r="K2" s="13" t="s">
        <v>5</v>
      </c>
      <c r="L2" s="13" t="s">
        <v>347</v>
      </c>
      <c r="M2" s="13" t="s">
        <v>290</v>
      </c>
      <c r="N2" s="21" t="s">
        <v>296</v>
      </c>
    </row>
    <row r="3" spans="2:14" ht="6" customHeight="1" x14ac:dyDescent="0.25">
      <c r="I3" s="1"/>
    </row>
    <row r="4" spans="2:14" ht="15" customHeight="1" x14ac:dyDescent="0.25">
      <c r="B4" s="9">
        <f t="shared" ref="B4:C26" si="0">B5+1</f>
        <v>31</v>
      </c>
      <c r="C4" s="9">
        <f t="shared" si="0"/>
        <v>863</v>
      </c>
      <c r="D4" s="9">
        <f t="shared" ref="D4:D33" si="1">D5</f>
        <v>128</v>
      </c>
      <c r="E4" s="9"/>
      <c r="F4" s="11"/>
      <c r="G4" s="11"/>
      <c r="H4" s="2"/>
      <c r="I4" s="6">
        <f t="shared" ref="I4:J33" si="2">I5+1</f>
        <v>63</v>
      </c>
      <c r="J4" s="6">
        <f t="shared" si="2"/>
        <v>895</v>
      </c>
      <c r="K4" s="7">
        <f t="shared" ref="K4:K33" si="3">K5</f>
        <v>128</v>
      </c>
      <c r="L4" s="7"/>
      <c r="M4" s="8"/>
      <c r="N4" s="8"/>
    </row>
    <row r="5" spans="2:14" ht="15" customHeight="1" x14ac:dyDescent="0.25">
      <c r="B5" s="9">
        <f t="shared" si="0"/>
        <v>30</v>
      </c>
      <c r="C5" s="9">
        <f t="shared" si="0"/>
        <v>862</v>
      </c>
      <c r="D5" s="9">
        <f t="shared" si="1"/>
        <v>128</v>
      </c>
      <c r="E5" s="9"/>
      <c r="F5" s="11"/>
      <c r="G5" s="11"/>
      <c r="H5" s="2"/>
      <c r="I5" s="6">
        <f t="shared" si="2"/>
        <v>62</v>
      </c>
      <c r="J5" s="6">
        <f t="shared" si="2"/>
        <v>894</v>
      </c>
      <c r="K5" s="7">
        <f t="shared" si="3"/>
        <v>128</v>
      </c>
      <c r="L5" s="7"/>
      <c r="M5" s="8"/>
      <c r="N5" s="8"/>
    </row>
    <row r="6" spans="2:14" ht="15" customHeight="1" x14ac:dyDescent="0.25">
      <c r="B6" s="9">
        <f t="shared" si="0"/>
        <v>29</v>
      </c>
      <c r="C6" s="9">
        <f t="shared" si="0"/>
        <v>861</v>
      </c>
      <c r="D6" s="9">
        <f t="shared" si="1"/>
        <v>128</v>
      </c>
      <c r="E6" s="9"/>
      <c r="F6" s="11"/>
      <c r="G6" s="11"/>
      <c r="H6" s="2"/>
      <c r="I6" s="6">
        <f t="shared" si="2"/>
        <v>61</v>
      </c>
      <c r="J6" s="6">
        <f t="shared" si="2"/>
        <v>893</v>
      </c>
      <c r="K6" s="7">
        <f t="shared" si="3"/>
        <v>128</v>
      </c>
      <c r="L6" s="7"/>
      <c r="M6" s="8"/>
      <c r="N6" s="8"/>
    </row>
    <row r="7" spans="2:14" ht="15" customHeight="1" x14ac:dyDescent="0.25">
      <c r="B7" s="9">
        <f t="shared" si="0"/>
        <v>28</v>
      </c>
      <c r="C7" s="9">
        <f t="shared" si="0"/>
        <v>860</v>
      </c>
      <c r="D7" s="9">
        <f t="shared" si="1"/>
        <v>128</v>
      </c>
      <c r="E7" s="9"/>
      <c r="F7" s="11"/>
      <c r="G7" s="11"/>
      <c r="H7" s="2"/>
      <c r="I7" s="6">
        <f t="shared" si="2"/>
        <v>60</v>
      </c>
      <c r="J7" s="6">
        <f t="shared" si="2"/>
        <v>892</v>
      </c>
      <c r="K7" s="7">
        <f t="shared" si="3"/>
        <v>128</v>
      </c>
      <c r="L7" s="7"/>
      <c r="M7" s="8"/>
      <c r="N7" s="8"/>
    </row>
    <row r="8" spans="2:14" ht="15" customHeight="1" x14ac:dyDescent="0.25">
      <c r="B8" s="9">
        <f t="shared" si="0"/>
        <v>27</v>
      </c>
      <c r="C8" s="9">
        <f t="shared" si="0"/>
        <v>859</v>
      </c>
      <c r="D8" s="9">
        <f t="shared" si="1"/>
        <v>128</v>
      </c>
      <c r="E8" s="9"/>
      <c r="F8" s="11"/>
      <c r="G8" s="11"/>
      <c r="H8" s="2"/>
      <c r="I8" s="6">
        <f t="shared" si="2"/>
        <v>59</v>
      </c>
      <c r="J8" s="6">
        <f t="shared" si="2"/>
        <v>891</v>
      </c>
      <c r="K8" s="7">
        <f t="shared" si="3"/>
        <v>128</v>
      </c>
      <c r="L8" s="7"/>
      <c r="M8" s="8"/>
      <c r="N8" s="8"/>
    </row>
    <row r="9" spans="2:14" ht="15" customHeight="1" x14ac:dyDescent="0.25">
      <c r="B9" s="9">
        <f t="shared" si="0"/>
        <v>26</v>
      </c>
      <c r="C9" s="9">
        <f t="shared" si="0"/>
        <v>858</v>
      </c>
      <c r="D9" s="9">
        <f t="shared" si="1"/>
        <v>128</v>
      </c>
      <c r="E9" s="9"/>
      <c r="F9" s="11"/>
      <c r="G9" s="11"/>
      <c r="H9" s="2"/>
      <c r="I9" s="6">
        <f t="shared" si="2"/>
        <v>58</v>
      </c>
      <c r="J9" s="6">
        <f t="shared" si="2"/>
        <v>890</v>
      </c>
      <c r="K9" s="7">
        <f t="shared" si="3"/>
        <v>128</v>
      </c>
      <c r="L9" s="7"/>
      <c r="M9" s="8"/>
      <c r="N9" s="8"/>
    </row>
    <row r="10" spans="2:14" ht="15" customHeight="1" x14ac:dyDescent="0.25">
      <c r="B10" s="9">
        <f t="shared" si="0"/>
        <v>25</v>
      </c>
      <c r="C10" s="9">
        <f t="shared" si="0"/>
        <v>857</v>
      </c>
      <c r="D10" s="9">
        <f t="shared" si="1"/>
        <v>128</v>
      </c>
      <c r="E10" s="9"/>
      <c r="F10" s="11"/>
      <c r="G10" s="11"/>
      <c r="H10" s="2"/>
      <c r="I10" s="6">
        <f t="shared" si="2"/>
        <v>57</v>
      </c>
      <c r="J10" s="6">
        <f t="shared" si="2"/>
        <v>889</v>
      </c>
      <c r="K10" s="7">
        <f t="shared" si="3"/>
        <v>128</v>
      </c>
      <c r="L10" s="7"/>
      <c r="M10" s="8"/>
      <c r="N10" s="8"/>
    </row>
    <row r="11" spans="2:14" ht="15" customHeight="1" x14ac:dyDescent="0.25">
      <c r="B11" s="9">
        <f t="shared" si="0"/>
        <v>24</v>
      </c>
      <c r="C11" s="9">
        <f t="shared" si="0"/>
        <v>856</v>
      </c>
      <c r="D11" s="9">
        <f t="shared" si="1"/>
        <v>128</v>
      </c>
      <c r="E11" s="9"/>
      <c r="F11" s="11"/>
      <c r="G11" s="11"/>
      <c r="H11" s="2"/>
      <c r="I11" s="6">
        <f t="shared" si="2"/>
        <v>56</v>
      </c>
      <c r="J11" s="6">
        <f t="shared" si="2"/>
        <v>888</v>
      </c>
      <c r="K11" s="7">
        <f t="shared" si="3"/>
        <v>128</v>
      </c>
      <c r="L11" s="7"/>
      <c r="M11" s="8"/>
      <c r="N11" s="8"/>
    </row>
    <row r="12" spans="2:14" ht="15" customHeight="1" x14ac:dyDescent="0.25">
      <c r="B12" s="9">
        <f t="shared" si="0"/>
        <v>23</v>
      </c>
      <c r="C12" s="9">
        <f t="shared" si="0"/>
        <v>855</v>
      </c>
      <c r="D12" s="9">
        <f t="shared" si="1"/>
        <v>128</v>
      </c>
      <c r="E12" s="9"/>
      <c r="F12" s="11"/>
      <c r="G12" s="11"/>
      <c r="H12" s="2"/>
      <c r="I12" s="6">
        <f t="shared" si="2"/>
        <v>55</v>
      </c>
      <c r="J12" s="6">
        <f t="shared" si="2"/>
        <v>887</v>
      </c>
      <c r="K12" s="7">
        <f t="shared" si="3"/>
        <v>128</v>
      </c>
      <c r="L12" s="7"/>
      <c r="M12" s="8"/>
      <c r="N12" s="8"/>
    </row>
    <row r="13" spans="2:14" ht="15" customHeight="1" x14ac:dyDescent="0.25">
      <c r="B13" s="9">
        <f t="shared" si="0"/>
        <v>22</v>
      </c>
      <c r="C13" s="9">
        <f t="shared" si="0"/>
        <v>854</v>
      </c>
      <c r="D13" s="9">
        <f t="shared" si="1"/>
        <v>128</v>
      </c>
      <c r="E13" s="9"/>
      <c r="F13" s="11"/>
      <c r="G13" s="11"/>
      <c r="H13" s="2"/>
      <c r="I13" s="6">
        <f t="shared" si="2"/>
        <v>54</v>
      </c>
      <c r="J13" s="6">
        <f t="shared" si="2"/>
        <v>886</v>
      </c>
      <c r="K13" s="7">
        <f t="shared" si="3"/>
        <v>128</v>
      </c>
      <c r="L13" s="7"/>
      <c r="M13" s="8"/>
      <c r="N13" s="8"/>
    </row>
    <row r="14" spans="2:14" ht="15" customHeight="1" x14ac:dyDescent="0.25">
      <c r="B14" s="9">
        <f t="shared" si="0"/>
        <v>21</v>
      </c>
      <c r="C14" s="9">
        <f t="shared" si="0"/>
        <v>853</v>
      </c>
      <c r="D14" s="9">
        <f t="shared" si="1"/>
        <v>128</v>
      </c>
      <c r="E14" s="9"/>
      <c r="F14" s="11"/>
      <c r="G14" s="11"/>
      <c r="H14" s="2"/>
      <c r="I14" s="6">
        <f t="shared" si="2"/>
        <v>53</v>
      </c>
      <c r="J14" s="6">
        <f t="shared" si="2"/>
        <v>885</v>
      </c>
      <c r="K14" s="7">
        <f t="shared" si="3"/>
        <v>128</v>
      </c>
      <c r="L14" s="7"/>
      <c r="M14" s="8"/>
      <c r="N14" s="8"/>
    </row>
    <row r="15" spans="2:14" ht="15" customHeight="1" x14ac:dyDescent="0.25">
      <c r="B15" s="9">
        <f t="shared" si="0"/>
        <v>20</v>
      </c>
      <c r="C15" s="9">
        <f t="shared" si="0"/>
        <v>852</v>
      </c>
      <c r="D15" s="9">
        <f t="shared" si="1"/>
        <v>128</v>
      </c>
      <c r="E15" s="9"/>
      <c r="F15" s="11"/>
      <c r="G15" s="11"/>
      <c r="H15" s="2"/>
      <c r="I15" s="6">
        <f t="shared" si="2"/>
        <v>52</v>
      </c>
      <c r="J15" s="6">
        <f t="shared" si="2"/>
        <v>884</v>
      </c>
      <c r="K15" s="7">
        <f t="shared" si="3"/>
        <v>128</v>
      </c>
      <c r="L15" s="7"/>
      <c r="M15" s="8"/>
      <c r="N15" s="8"/>
    </row>
    <row r="16" spans="2:14" ht="15" customHeight="1" x14ac:dyDescent="0.25">
      <c r="B16" s="9">
        <f t="shared" si="0"/>
        <v>19</v>
      </c>
      <c r="C16" s="9">
        <f t="shared" si="0"/>
        <v>851</v>
      </c>
      <c r="D16" s="9">
        <f t="shared" si="1"/>
        <v>128</v>
      </c>
      <c r="E16" s="9"/>
      <c r="F16" s="11"/>
      <c r="G16" s="11"/>
      <c r="H16" s="2"/>
      <c r="I16" s="6">
        <f t="shared" si="2"/>
        <v>51</v>
      </c>
      <c r="J16" s="6">
        <f t="shared" si="2"/>
        <v>883</v>
      </c>
      <c r="K16" s="7">
        <f t="shared" si="3"/>
        <v>128</v>
      </c>
      <c r="L16" s="7"/>
      <c r="M16" s="8"/>
      <c r="N16" s="8"/>
    </row>
    <row r="17" spans="2:17" ht="15" customHeight="1" x14ac:dyDescent="0.25">
      <c r="B17" s="9">
        <f t="shared" si="0"/>
        <v>18</v>
      </c>
      <c r="C17" s="9">
        <f t="shared" si="0"/>
        <v>850</v>
      </c>
      <c r="D17" s="9">
        <f t="shared" si="1"/>
        <v>128</v>
      </c>
      <c r="E17" s="9"/>
      <c r="F17" s="11"/>
      <c r="G17" s="11"/>
      <c r="H17" s="2"/>
      <c r="I17" s="6">
        <f t="shared" si="2"/>
        <v>50</v>
      </c>
      <c r="J17" s="6">
        <f t="shared" si="2"/>
        <v>882</v>
      </c>
      <c r="K17" s="7">
        <f t="shared" si="3"/>
        <v>128</v>
      </c>
      <c r="L17" s="7"/>
      <c r="M17" s="8"/>
      <c r="N17" s="8"/>
    </row>
    <row r="18" spans="2:17" ht="15" customHeight="1" x14ac:dyDescent="0.25">
      <c r="B18" s="9">
        <f t="shared" si="0"/>
        <v>17</v>
      </c>
      <c r="C18" s="9">
        <f t="shared" si="0"/>
        <v>849</v>
      </c>
      <c r="D18" s="9">
        <f t="shared" si="1"/>
        <v>128</v>
      </c>
      <c r="E18" s="9"/>
      <c r="F18" s="11"/>
      <c r="G18" s="11"/>
      <c r="H18" s="2"/>
      <c r="I18" s="6">
        <f t="shared" si="2"/>
        <v>49</v>
      </c>
      <c r="J18" s="6">
        <f t="shared" si="2"/>
        <v>881</v>
      </c>
      <c r="K18" s="7">
        <f t="shared" si="3"/>
        <v>128</v>
      </c>
      <c r="L18" s="7"/>
      <c r="M18" s="8"/>
      <c r="N18" s="8"/>
    </row>
    <row r="19" spans="2:17" ht="15" customHeight="1" x14ac:dyDescent="0.25">
      <c r="B19" s="9">
        <f t="shared" si="0"/>
        <v>16</v>
      </c>
      <c r="C19" s="9">
        <f t="shared" si="0"/>
        <v>848</v>
      </c>
      <c r="D19" s="9">
        <f t="shared" si="1"/>
        <v>128</v>
      </c>
      <c r="E19" s="9"/>
      <c r="F19" s="11"/>
      <c r="G19" s="11"/>
      <c r="H19" s="2"/>
      <c r="I19" s="6">
        <f t="shared" si="2"/>
        <v>48</v>
      </c>
      <c r="J19" s="6">
        <f t="shared" si="2"/>
        <v>880</v>
      </c>
      <c r="K19" s="7">
        <f t="shared" si="3"/>
        <v>128</v>
      </c>
      <c r="L19" s="7"/>
      <c r="M19" s="8"/>
      <c r="N19" s="8"/>
    </row>
    <row r="20" spans="2:17" ht="15" customHeight="1" x14ac:dyDescent="0.25">
      <c r="B20" s="9">
        <f t="shared" si="0"/>
        <v>15</v>
      </c>
      <c r="C20" s="9">
        <f t="shared" si="0"/>
        <v>847</v>
      </c>
      <c r="D20" s="9">
        <f t="shared" si="1"/>
        <v>128</v>
      </c>
      <c r="E20" s="9"/>
      <c r="F20" s="11"/>
      <c r="G20" s="11"/>
      <c r="H20" s="2"/>
      <c r="I20" s="6">
        <f t="shared" si="2"/>
        <v>47</v>
      </c>
      <c r="J20" s="6">
        <f t="shared" si="2"/>
        <v>879</v>
      </c>
      <c r="K20" s="6">
        <f t="shared" si="3"/>
        <v>128</v>
      </c>
      <c r="L20" s="6"/>
      <c r="M20" s="8"/>
      <c r="N20" s="8"/>
    </row>
    <row r="21" spans="2:17" ht="15" customHeight="1" x14ac:dyDescent="0.25">
      <c r="B21" s="9">
        <f t="shared" si="0"/>
        <v>14</v>
      </c>
      <c r="C21" s="9">
        <f t="shared" si="0"/>
        <v>846</v>
      </c>
      <c r="D21" s="9">
        <f t="shared" si="1"/>
        <v>128</v>
      </c>
      <c r="E21" s="9"/>
      <c r="F21" s="11"/>
      <c r="G21" s="11"/>
      <c r="H21" s="2"/>
      <c r="I21" s="6">
        <f t="shared" si="2"/>
        <v>46</v>
      </c>
      <c r="J21" s="6">
        <f t="shared" si="2"/>
        <v>878</v>
      </c>
      <c r="K21" s="6">
        <f t="shared" si="3"/>
        <v>128</v>
      </c>
      <c r="L21" s="6"/>
      <c r="M21" s="8"/>
      <c r="N21" s="8"/>
    </row>
    <row r="22" spans="2:17" ht="15" customHeight="1" x14ac:dyDescent="0.25">
      <c r="B22" s="9">
        <f t="shared" si="0"/>
        <v>13</v>
      </c>
      <c r="C22" s="9">
        <f t="shared" si="0"/>
        <v>845</v>
      </c>
      <c r="D22" s="9">
        <f t="shared" si="1"/>
        <v>128</v>
      </c>
      <c r="E22" s="9"/>
      <c r="F22" s="11"/>
      <c r="G22" s="11"/>
      <c r="H22" s="2"/>
      <c r="I22" s="6">
        <f t="shared" si="2"/>
        <v>45</v>
      </c>
      <c r="J22" s="6">
        <f t="shared" si="2"/>
        <v>877</v>
      </c>
      <c r="K22" s="6">
        <f t="shared" si="3"/>
        <v>128</v>
      </c>
      <c r="L22" s="6"/>
      <c r="M22" s="8"/>
      <c r="N22" s="8"/>
    </row>
    <row r="23" spans="2:17" ht="15" customHeight="1" x14ac:dyDescent="0.25">
      <c r="B23" s="9">
        <f t="shared" si="0"/>
        <v>12</v>
      </c>
      <c r="C23" s="9">
        <f t="shared" si="0"/>
        <v>844</v>
      </c>
      <c r="D23" s="9">
        <f t="shared" si="1"/>
        <v>128</v>
      </c>
      <c r="E23" s="9"/>
      <c r="F23" s="11"/>
      <c r="G23" s="11"/>
      <c r="H23" s="2"/>
      <c r="I23" s="6">
        <f t="shared" si="2"/>
        <v>44</v>
      </c>
      <c r="J23" s="6">
        <f t="shared" si="2"/>
        <v>876</v>
      </c>
      <c r="K23" s="6">
        <f t="shared" si="3"/>
        <v>128</v>
      </c>
      <c r="L23" s="6"/>
      <c r="M23" s="8"/>
      <c r="N23" s="8"/>
    </row>
    <row r="24" spans="2:17" ht="15" customHeight="1" x14ac:dyDescent="0.25">
      <c r="B24" s="9">
        <f t="shared" si="0"/>
        <v>11</v>
      </c>
      <c r="C24" s="9">
        <f t="shared" si="0"/>
        <v>843</v>
      </c>
      <c r="D24" s="9">
        <f t="shared" si="1"/>
        <v>128</v>
      </c>
      <c r="E24" s="9"/>
      <c r="F24" s="11"/>
      <c r="G24" s="11"/>
      <c r="H24" s="2"/>
      <c r="I24" s="6">
        <f t="shared" si="2"/>
        <v>43</v>
      </c>
      <c r="J24" s="6">
        <f t="shared" si="2"/>
        <v>875</v>
      </c>
      <c r="K24" s="6">
        <f t="shared" si="3"/>
        <v>128</v>
      </c>
      <c r="L24" s="6"/>
      <c r="M24" s="8"/>
      <c r="N24" s="8"/>
      <c r="Q24" s="2"/>
    </row>
    <row r="25" spans="2:17" ht="15" customHeight="1" x14ac:dyDescent="0.25">
      <c r="B25" s="9">
        <f t="shared" si="0"/>
        <v>10</v>
      </c>
      <c r="C25" s="9">
        <f t="shared" si="0"/>
        <v>842</v>
      </c>
      <c r="D25" s="9">
        <f t="shared" si="1"/>
        <v>128</v>
      </c>
      <c r="E25" s="9"/>
      <c r="F25" s="11"/>
      <c r="G25" s="11"/>
      <c r="H25" s="2"/>
      <c r="I25" s="6">
        <f t="shared" si="2"/>
        <v>42</v>
      </c>
      <c r="J25" s="6">
        <f t="shared" si="2"/>
        <v>874</v>
      </c>
      <c r="K25" s="6">
        <f t="shared" si="3"/>
        <v>128</v>
      </c>
      <c r="L25" s="6"/>
      <c r="M25" s="8"/>
      <c r="N25" s="8"/>
    </row>
    <row r="26" spans="2:17" ht="15" customHeight="1" x14ac:dyDescent="0.25">
      <c r="B26" s="9">
        <f t="shared" si="0"/>
        <v>9</v>
      </c>
      <c r="C26" s="9">
        <f t="shared" si="0"/>
        <v>841</v>
      </c>
      <c r="D26" s="9">
        <f t="shared" si="1"/>
        <v>128</v>
      </c>
      <c r="E26" s="9"/>
      <c r="F26" s="11"/>
      <c r="G26" s="11"/>
      <c r="H26" s="2"/>
      <c r="I26" s="6">
        <f t="shared" si="2"/>
        <v>41</v>
      </c>
      <c r="J26" s="6">
        <f t="shared" si="2"/>
        <v>873</v>
      </c>
      <c r="K26" s="6">
        <f t="shared" si="3"/>
        <v>128</v>
      </c>
      <c r="L26" s="6"/>
      <c r="M26" s="8"/>
      <c r="N26" s="8"/>
    </row>
    <row r="27" spans="2:17" ht="15" customHeight="1" x14ac:dyDescent="0.25">
      <c r="B27" s="9">
        <f>B28+1</f>
        <v>8</v>
      </c>
      <c r="C27" s="9">
        <f t="shared" ref="C27:C33" si="4">C28+1</f>
        <v>840</v>
      </c>
      <c r="D27" s="9">
        <f t="shared" si="1"/>
        <v>128</v>
      </c>
      <c r="E27" s="9"/>
      <c r="F27" s="11"/>
      <c r="G27" s="11"/>
      <c r="H27" s="2"/>
      <c r="I27" s="6">
        <f t="shared" si="2"/>
        <v>40</v>
      </c>
      <c r="J27" s="6">
        <f t="shared" si="2"/>
        <v>872</v>
      </c>
      <c r="K27" s="6">
        <f t="shared" si="3"/>
        <v>128</v>
      </c>
      <c r="L27" s="6"/>
      <c r="M27" s="8"/>
      <c r="N27" s="8"/>
    </row>
    <row r="28" spans="2:17" ht="15" customHeight="1" x14ac:dyDescent="0.25">
      <c r="B28" s="9">
        <f t="shared" ref="B28:B33" si="5">B29+1</f>
        <v>7</v>
      </c>
      <c r="C28" s="9">
        <f t="shared" si="4"/>
        <v>839</v>
      </c>
      <c r="D28" s="10">
        <f t="shared" si="1"/>
        <v>128</v>
      </c>
      <c r="E28" s="10"/>
      <c r="F28" s="11"/>
      <c r="G28" s="11"/>
      <c r="H28" s="2"/>
      <c r="I28" s="6">
        <f t="shared" si="2"/>
        <v>39</v>
      </c>
      <c r="J28" s="6">
        <f t="shared" si="2"/>
        <v>871</v>
      </c>
      <c r="K28" s="6">
        <f t="shared" si="3"/>
        <v>128</v>
      </c>
      <c r="L28" s="6"/>
      <c r="M28" s="8"/>
      <c r="N28" s="8"/>
    </row>
    <row r="29" spans="2:17" ht="15" customHeight="1" x14ac:dyDescent="0.25">
      <c r="B29" s="9">
        <f t="shared" si="5"/>
        <v>6</v>
      </c>
      <c r="C29" s="9">
        <f t="shared" si="4"/>
        <v>838</v>
      </c>
      <c r="D29" s="10">
        <f t="shared" si="1"/>
        <v>128</v>
      </c>
      <c r="E29" s="10"/>
      <c r="F29" s="11"/>
      <c r="G29" s="11"/>
      <c r="H29" s="2"/>
      <c r="I29" s="6">
        <f t="shared" si="2"/>
        <v>38</v>
      </c>
      <c r="J29" s="6">
        <f t="shared" si="2"/>
        <v>870</v>
      </c>
      <c r="K29" s="6">
        <f t="shared" si="3"/>
        <v>128</v>
      </c>
      <c r="L29" s="6"/>
      <c r="M29" s="8"/>
      <c r="N29" s="8"/>
    </row>
    <row r="30" spans="2:17" ht="15" customHeight="1" x14ac:dyDescent="0.25">
      <c r="B30" s="9">
        <f t="shared" si="5"/>
        <v>5</v>
      </c>
      <c r="C30" s="9">
        <f t="shared" si="4"/>
        <v>837</v>
      </c>
      <c r="D30" s="10">
        <f t="shared" si="1"/>
        <v>128</v>
      </c>
      <c r="E30" s="10"/>
      <c r="F30" s="11"/>
      <c r="G30" s="11"/>
      <c r="H30" s="2"/>
      <c r="I30" s="6">
        <f t="shared" si="2"/>
        <v>37</v>
      </c>
      <c r="J30" s="6">
        <f t="shared" si="2"/>
        <v>869</v>
      </c>
      <c r="K30" s="6">
        <f t="shared" si="3"/>
        <v>128</v>
      </c>
      <c r="L30" s="6"/>
      <c r="M30" s="8"/>
      <c r="N30" s="8"/>
    </row>
    <row r="31" spans="2:17" ht="15" customHeight="1" x14ac:dyDescent="0.25">
      <c r="B31" s="9">
        <f t="shared" si="5"/>
        <v>4</v>
      </c>
      <c r="C31" s="9">
        <f t="shared" si="4"/>
        <v>836</v>
      </c>
      <c r="D31" s="10">
        <f t="shared" si="1"/>
        <v>128</v>
      </c>
      <c r="E31" s="10"/>
      <c r="F31" s="11"/>
      <c r="G31" s="11"/>
      <c r="H31" s="2"/>
      <c r="I31" s="6">
        <f t="shared" si="2"/>
        <v>36</v>
      </c>
      <c r="J31" s="6">
        <f t="shared" si="2"/>
        <v>868</v>
      </c>
      <c r="K31" s="6">
        <f t="shared" si="3"/>
        <v>128</v>
      </c>
      <c r="L31" s="6"/>
      <c r="M31" s="8"/>
      <c r="N31" s="8"/>
    </row>
    <row r="32" spans="2:17" ht="15" customHeight="1" x14ac:dyDescent="0.25">
      <c r="B32" s="9">
        <f t="shared" si="5"/>
        <v>3</v>
      </c>
      <c r="C32" s="9">
        <f t="shared" si="4"/>
        <v>835</v>
      </c>
      <c r="D32" s="10">
        <f t="shared" si="1"/>
        <v>128</v>
      </c>
      <c r="E32" s="10"/>
      <c r="F32" s="11"/>
      <c r="G32" s="11"/>
      <c r="H32" s="2"/>
      <c r="I32" s="6">
        <f t="shared" si="2"/>
        <v>35</v>
      </c>
      <c r="J32" s="6">
        <f t="shared" si="2"/>
        <v>867</v>
      </c>
      <c r="K32" s="6">
        <f t="shared" si="3"/>
        <v>128</v>
      </c>
      <c r="L32" s="6"/>
      <c r="M32" s="8"/>
      <c r="N32" s="8"/>
    </row>
    <row r="33" spans="2:20" ht="15" customHeight="1" x14ac:dyDescent="0.25">
      <c r="B33" s="9">
        <f t="shared" si="5"/>
        <v>2</v>
      </c>
      <c r="C33" s="9">
        <f t="shared" si="4"/>
        <v>834</v>
      </c>
      <c r="D33" s="10">
        <f t="shared" si="1"/>
        <v>128</v>
      </c>
      <c r="E33" s="10"/>
      <c r="F33" s="11"/>
      <c r="G33" s="11"/>
      <c r="H33" s="2"/>
      <c r="I33" s="6">
        <f t="shared" si="2"/>
        <v>34</v>
      </c>
      <c r="J33" s="6">
        <f t="shared" si="2"/>
        <v>866</v>
      </c>
      <c r="K33" s="6">
        <f t="shared" si="3"/>
        <v>128</v>
      </c>
      <c r="L33" s="6"/>
      <c r="M33" s="8"/>
      <c r="N33" s="8"/>
    </row>
    <row r="34" spans="2:20" ht="15" customHeight="1" x14ac:dyDescent="0.25">
      <c r="B34" s="9">
        <f>B35+1</f>
        <v>1</v>
      </c>
      <c r="C34" s="9">
        <f>C35+1</f>
        <v>833</v>
      </c>
      <c r="D34" s="10">
        <f>D35</f>
        <v>128</v>
      </c>
      <c r="E34" s="10"/>
      <c r="F34" s="11"/>
      <c r="G34" s="11"/>
      <c r="H34" s="2"/>
      <c r="I34" s="6">
        <f>I35+1</f>
        <v>33</v>
      </c>
      <c r="J34" s="6">
        <f>J35+1</f>
        <v>865</v>
      </c>
      <c r="K34" s="6">
        <f>K35</f>
        <v>128</v>
      </c>
      <c r="L34" s="6"/>
      <c r="M34" s="8"/>
      <c r="N34" s="8"/>
    </row>
    <row r="35" spans="2:20" ht="15" customHeight="1" x14ac:dyDescent="0.25">
      <c r="B35" s="9">
        <v>0</v>
      </c>
      <c r="C35" s="9">
        <f>'Slot 7'!J4+1</f>
        <v>832</v>
      </c>
      <c r="D35" s="10">
        <f>'Slot 7'!K4</f>
        <v>128</v>
      </c>
      <c r="E35" s="10"/>
      <c r="F35" s="11"/>
      <c r="G35" s="11"/>
      <c r="H35" s="2"/>
      <c r="I35" s="6">
        <f>B4+1</f>
        <v>32</v>
      </c>
      <c r="J35" s="6">
        <f>C4+1</f>
        <v>864</v>
      </c>
      <c r="K35" s="6">
        <f>D4</f>
        <v>128</v>
      </c>
      <c r="L35" s="6"/>
      <c r="M35" s="8"/>
      <c r="N35" s="8"/>
    </row>
    <row r="37" spans="2:20" ht="11.1" customHeight="1" x14ac:dyDescent="0.25">
      <c r="B37" s="9"/>
      <c r="C37" s="23"/>
      <c r="D37" s="22"/>
      <c r="E37" s="22"/>
      <c r="F37" s="35" t="s">
        <v>2</v>
      </c>
      <c r="G37" s="35"/>
      <c r="H37" s="31"/>
      <c r="I37" s="4"/>
      <c r="J37" s="23"/>
      <c r="K37" s="14"/>
      <c r="L37" s="14"/>
      <c r="M37" s="4"/>
      <c r="N37" s="4"/>
      <c r="O37" s="4"/>
      <c r="P37" s="4"/>
      <c r="Q37" s="4"/>
      <c r="R37" s="4"/>
      <c r="S37" s="4"/>
      <c r="T37" s="4"/>
    </row>
    <row r="38" spans="2:20" ht="11.1" customHeight="1" x14ac:dyDescent="0.25">
      <c r="D38" s="14"/>
      <c r="E38" s="14"/>
      <c r="F38" s="4"/>
      <c r="G38" s="4"/>
      <c r="I38" s="4"/>
      <c r="K38" s="14"/>
      <c r="L38" s="14"/>
      <c r="M38" s="4"/>
      <c r="N38" s="4"/>
      <c r="O38" s="4"/>
      <c r="P38" s="4"/>
      <c r="Q38" s="4"/>
      <c r="R38" s="4"/>
      <c r="S38" s="4"/>
      <c r="T38" s="4"/>
    </row>
    <row r="39" spans="2:20" ht="11.1" customHeight="1" x14ac:dyDescent="0.25">
      <c r="B39" s="17"/>
      <c r="C39" s="24"/>
      <c r="D39" s="22"/>
      <c r="E39" s="22"/>
      <c r="F39" s="35" t="s">
        <v>3</v>
      </c>
      <c r="G39" s="35"/>
      <c r="H39" s="31"/>
      <c r="I39" s="4"/>
      <c r="J39" s="24"/>
      <c r="K39" s="14"/>
      <c r="L39" s="14"/>
      <c r="M39" s="4"/>
      <c r="N39" s="4"/>
      <c r="O39" s="4"/>
      <c r="P39" s="4"/>
      <c r="Q39" s="4"/>
      <c r="R39" s="4"/>
      <c r="S39" s="4"/>
      <c r="T39" s="4"/>
    </row>
    <row r="40" spans="2:20" ht="11.1" customHeight="1" x14ac:dyDescent="0.25">
      <c r="D40" s="14"/>
      <c r="E40" s="14"/>
      <c r="F40" s="4"/>
      <c r="G40" s="4"/>
      <c r="I40" s="4"/>
      <c r="K40" s="14"/>
      <c r="L40" s="14"/>
      <c r="M40" s="4"/>
      <c r="N40" s="4"/>
      <c r="O40" s="4"/>
      <c r="P40" s="4"/>
      <c r="Q40" s="4"/>
      <c r="R40" s="4"/>
      <c r="S40" s="4"/>
      <c r="T40" s="4"/>
    </row>
    <row r="41" spans="2:20" x14ac:dyDescent="0.25">
      <c r="I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18</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D7</v>
      </c>
      <c r="E4" s="6">
        <f t="shared" ref="E4:E25" si="3">E5+1</f>
        <v>407</v>
      </c>
      <c r="F4" s="7" t="str">
        <f t="shared" ref="F4:F26" si="4">IF(HEX2DEC(D4)&gt;15,IF(HEX2DEC(C4) &gt; 15,CONCATENATE(C4,D4),CONCATENATE("0",C4,D4)),IF(HEX2DEC(C4) &gt; 15,CONCATENATE(C4,"0",D4),CONCATENATE("0",C4,"0",D4)))</f>
        <v>01D7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EF</v>
      </c>
      <c r="R4" s="7">
        <f t="shared" ref="R4:R25" si="9">R5+1</f>
        <v>431</v>
      </c>
      <c r="S4" s="7" t="str">
        <f t="shared" ref="S4:S26" si="10">IF(HEX2DEC(Q4)&gt;15,IF(HEX2DEC(P4) &gt; 15,CONCATENATE(P4,Q4),CONCATENATE("0",P4,Q4)),IF(HEX2DEC(P4) &gt; 15,CONCATENATE(P4,"0",Q4),CONCATENATE("0",P4,"0",Q4)))</f>
        <v>01EF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D6</v>
      </c>
      <c r="E5" s="6">
        <f t="shared" si="3"/>
        <v>406</v>
      </c>
      <c r="F5" s="7" t="str">
        <f t="shared" si="4"/>
        <v>01D6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EE</v>
      </c>
      <c r="R5" s="7">
        <f t="shared" si="9"/>
        <v>430</v>
      </c>
      <c r="S5" s="7" t="str">
        <f t="shared" si="10"/>
        <v>01EE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D5</v>
      </c>
      <c r="E6" s="6">
        <f t="shared" si="3"/>
        <v>405</v>
      </c>
      <c r="F6" s="7" t="str">
        <f t="shared" si="4"/>
        <v>01D5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ED</v>
      </c>
      <c r="R6" s="7">
        <f t="shared" si="9"/>
        <v>429</v>
      </c>
      <c r="S6" s="7" t="str">
        <f t="shared" si="10"/>
        <v>01ED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D4</v>
      </c>
      <c r="E7" s="6">
        <f t="shared" si="3"/>
        <v>404</v>
      </c>
      <c r="F7" s="7" t="str">
        <f t="shared" si="4"/>
        <v>01D4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EC</v>
      </c>
      <c r="R7" s="7">
        <f t="shared" si="9"/>
        <v>428</v>
      </c>
      <c r="S7" s="7" t="str">
        <f t="shared" si="10"/>
        <v>01EC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D3</v>
      </c>
      <c r="E8" s="6">
        <f t="shared" si="3"/>
        <v>403</v>
      </c>
      <c r="F8" s="7" t="str">
        <f t="shared" si="4"/>
        <v>01D3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EB</v>
      </c>
      <c r="R8" s="7">
        <f t="shared" si="9"/>
        <v>427</v>
      </c>
      <c r="S8" s="7" t="str">
        <f t="shared" si="10"/>
        <v>01EB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D2</v>
      </c>
      <c r="E9" s="6">
        <f t="shared" si="3"/>
        <v>402</v>
      </c>
      <c r="F9" s="7" t="str">
        <f t="shared" si="4"/>
        <v>01D2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EA</v>
      </c>
      <c r="R9" s="7">
        <f t="shared" si="9"/>
        <v>426</v>
      </c>
      <c r="S9" s="7" t="str">
        <f t="shared" si="10"/>
        <v>01EA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D1</v>
      </c>
      <c r="E10" s="6">
        <f t="shared" si="3"/>
        <v>401</v>
      </c>
      <c r="F10" s="7" t="str">
        <f t="shared" si="4"/>
        <v>01D1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E9</v>
      </c>
      <c r="R10" s="7">
        <f t="shared" si="9"/>
        <v>425</v>
      </c>
      <c r="S10" s="7" t="str">
        <f t="shared" si="10"/>
        <v>01E9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D0</v>
      </c>
      <c r="E11" s="6">
        <f t="shared" si="3"/>
        <v>400</v>
      </c>
      <c r="F11" s="7" t="str">
        <f t="shared" si="4"/>
        <v>01D0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E8</v>
      </c>
      <c r="R11" s="7">
        <f t="shared" si="9"/>
        <v>424</v>
      </c>
      <c r="S11" s="7" t="str">
        <f t="shared" si="10"/>
        <v>01E8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CF</v>
      </c>
      <c r="E12" s="6">
        <f t="shared" si="3"/>
        <v>399</v>
      </c>
      <c r="F12" s="7" t="str">
        <f t="shared" si="4"/>
        <v>01CF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E7</v>
      </c>
      <c r="R12" s="9">
        <f t="shared" si="9"/>
        <v>423</v>
      </c>
      <c r="S12" s="9" t="str">
        <f t="shared" si="10"/>
        <v>01E7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CE</v>
      </c>
      <c r="E13" s="6">
        <f t="shared" si="3"/>
        <v>398</v>
      </c>
      <c r="F13" s="7" t="str">
        <f t="shared" si="4"/>
        <v>01CE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E6</v>
      </c>
      <c r="R13" s="9">
        <f t="shared" si="9"/>
        <v>422</v>
      </c>
      <c r="S13" s="9" t="str">
        <f t="shared" si="10"/>
        <v>01E6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CD</v>
      </c>
      <c r="E14" s="6">
        <f t="shared" si="3"/>
        <v>397</v>
      </c>
      <c r="F14" s="7" t="str">
        <f t="shared" si="4"/>
        <v>01CD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E5</v>
      </c>
      <c r="R14" s="9">
        <f t="shared" si="9"/>
        <v>421</v>
      </c>
      <c r="S14" s="9" t="str">
        <f t="shared" si="10"/>
        <v>01E5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CC</v>
      </c>
      <c r="E15" s="6">
        <f t="shared" si="3"/>
        <v>396</v>
      </c>
      <c r="F15" s="7" t="str">
        <f t="shared" si="4"/>
        <v>01CC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E4</v>
      </c>
      <c r="R15" s="9">
        <f t="shared" si="9"/>
        <v>420</v>
      </c>
      <c r="S15" s="9" t="str">
        <f t="shared" si="10"/>
        <v>01E4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CB</v>
      </c>
      <c r="E16" s="6">
        <f t="shared" si="3"/>
        <v>395</v>
      </c>
      <c r="F16" s="7" t="str">
        <f t="shared" si="4"/>
        <v>01CB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E3</v>
      </c>
      <c r="R16" s="9">
        <f t="shared" si="9"/>
        <v>419</v>
      </c>
      <c r="S16" s="9" t="str">
        <f t="shared" si="10"/>
        <v>01E3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CA</v>
      </c>
      <c r="E17" s="6">
        <f t="shared" si="3"/>
        <v>394</v>
      </c>
      <c r="F17" s="7" t="str">
        <f t="shared" si="4"/>
        <v>01CA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E2</v>
      </c>
      <c r="R17" s="9">
        <f t="shared" si="9"/>
        <v>418</v>
      </c>
      <c r="S17" s="9" t="str">
        <f t="shared" si="10"/>
        <v>01E2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C9</v>
      </c>
      <c r="E18" s="6">
        <f t="shared" si="3"/>
        <v>393</v>
      </c>
      <c r="F18" s="7" t="str">
        <f t="shared" si="4"/>
        <v>01C9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E1</v>
      </c>
      <c r="R18" s="9">
        <f t="shared" si="9"/>
        <v>417</v>
      </c>
      <c r="S18" s="9" t="str">
        <f t="shared" si="10"/>
        <v>01E1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C8</v>
      </c>
      <c r="E19" s="6">
        <f t="shared" si="3"/>
        <v>392</v>
      </c>
      <c r="F19" s="7" t="str">
        <f t="shared" si="4"/>
        <v>01C8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E0</v>
      </c>
      <c r="R19" s="9">
        <f t="shared" si="9"/>
        <v>416</v>
      </c>
      <c r="S19" s="9" t="str">
        <f t="shared" si="10"/>
        <v>01E0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C7</v>
      </c>
      <c r="E20" s="9">
        <f t="shared" si="3"/>
        <v>391</v>
      </c>
      <c r="F20" s="9" t="str">
        <f t="shared" si="4"/>
        <v>01C7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DF</v>
      </c>
      <c r="R20" s="9">
        <f t="shared" si="9"/>
        <v>415</v>
      </c>
      <c r="S20" s="9" t="str">
        <f t="shared" si="10"/>
        <v>01DF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C6</v>
      </c>
      <c r="E21" s="9">
        <f t="shared" si="3"/>
        <v>390</v>
      </c>
      <c r="F21" s="9" t="str">
        <f t="shared" si="4"/>
        <v>01C6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DE</v>
      </c>
      <c r="R21" s="9">
        <f t="shared" si="9"/>
        <v>414</v>
      </c>
      <c r="S21" s="9" t="str">
        <f t="shared" si="10"/>
        <v>01DE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C5</v>
      </c>
      <c r="E22" s="9">
        <f t="shared" si="3"/>
        <v>389</v>
      </c>
      <c r="F22" s="9" t="str">
        <f t="shared" si="4"/>
        <v>01C5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DD</v>
      </c>
      <c r="R22" s="9">
        <f t="shared" si="9"/>
        <v>413</v>
      </c>
      <c r="S22" s="9" t="str">
        <f t="shared" si="10"/>
        <v>01DD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C4</v>
      </c>
      <c r="E23" s="9">
        <f t="shared" si="3"/>
        <v>388</v>
      </c>
      <c r="F23" s="9" t="str">
        <f t="shared" si="4"/>
        <v>01C4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DC</v>
      </c>
      <c r="R23" s="9">
        <f t="shared" si="9"/>
        <v>412</v>
      </c>
      <c r="S23" s="9" t="str">
        <f t="shared" si="10"/>
        <v>01DC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C3</v>
      </c>
      <c r="E24" s="9">
        <f t="shared" si="3"/>
        <v>387</v>
      </c>
      <c r="F24" s="9" t="str">
        <f t="shared" si="4"/>
        <v>01C3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DB</v>
      </c>
      <c r="R24" s="9">
        <f t="shared" si="9"/>
        <v>411</v>
      </c>
      <c r="S24" s="9" t="str">
        <f t="shared" si="10"/>
        <v>01DB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C2</v>
      </c>
      <c r="E25" s="9">
        <f t="shared" si="3"/>
        <v>386</v>
      </c>
      <c r="F25" s="9" t="str">
        <f t="shared" si="4"/>
        <v>01C2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DA</v>
      </c>
      <c r="R25" s="9">
        <f t="shared" si="9"/>
        <v>410</v>
      </c>
      <c r="S25" s="9" t="str">
        <f t="shared" si="10"/>
        <v>01DA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C1</v>
      </c>
      <c r="E26" s="9">
        <f>E27+1</f>
        <v>385</v>
      </c>
      <c r="F26" s="9" t="str">
        <f t="shared" si="4"/>
        <v>01C1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D9</v>
      </c>
      <c r="R26" s="9">
        <f>R27+1</f>
        <v>409</v>
      </c>
      <c r="S26" s="9" t="str">
        <f t="shared" si="10"/>
        <v>01D9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6'!P4</f>
        <v>1</v>
      </c>
      <c r="D27" s="9" t="str">
        <f>DEC2HEX(HEX2DEC('Slot 6'!Q4)+1)</f>
        <v>C0</v>
      </c>
      <c r="E27" s="9">
        <v>384</v>
      </c>
      <c r="F27" s="9" t="str">
        <f>IF(HEX2DEC(D27)&gt;15,IF(HEX2DEC(C27) &gt; 15,CONCATENATE(C27,D27),CONCATENATE("0",C27,D27)),IF(HEX2DEC(C27) &gt; 15,CONCATENATE(C27,"0",D27),CONCATENATE("0",C27,"0",D27)))</f>
        <v>01C0</v>
      </c>
      <c r="G27" s="10">
        <f>'Slot 6'!T4</f>
        <v>1</v>
      </c>
      <c r="H27" s="10"/>
      <c r="I27" s="11"/>
      <c r="J27" s="11"/>
      <c r="K27" s="10">
        <f>LOOKUP(HEX2DEC(MID(F27,4,1)),VC!A1:C16)</f>
        <v>8</v>
      </c>
      <c r="L27" s="10">
        <f>LOOKUP(HEX2DEC(MID(F27,4,1)),VC!A1:B16)</f>
        <v>2</v>
      </c>
      <c r="M27" s="10">
        <f>LOOKUP(HEX2DEC(MID(F27,4,1)),VC!A1:D16)</f>
        <v>10</v>
      </c>
      <c r="N27" s="2"/>
      <c r="O27" s="9">
        <f>B4+1</f>
        <v>24</v>
      </c>
      <c r="P27" s="9">
        <f>C4</f>
        <v>1</v>
      </c>
      <c r="Q27" s="9" t="str">
        <f>DEC2HEX(HEX2DEC(D4)+1)</f>
        <v>D8</v>
      </c>
      <c r="R27" s="9">
        <f>E4+1</f>
        <v>408</v>
      </c>
      <c r="S27" s="9" t="str">
        <f>IF(HEX2DEC(Q27)&gt;15,IF(HEX2DEC(P27) &gt; 15,CONCATENATE(P27,Q27),CONCATENATE("0",P27,Q27)),IF(HEX2DEC(P27) &gt; 15,CONCATENATE(P27,"0",Q27),CONCATENATE("0",P27,"0",Q27)))</f>
        <v>01D8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19</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7</v>
      </c>
      <c r="E4" s="6">
        <f t="shared" ref="E4:E25" si="3">E5+1</f>
        <v>503</v>
      </c>
      <c r="F4" s="7" t="str">
        <f t="shared" ref="F4:F26" si="4">IF(HEX2DEC(D4)&gt;15,IF(HEX2DEC(C4) &gt; 15,CONCATENATE(C4,D4),CONCATENATE("0",C4,D4)),IF(HEX2DEC(C4) &gt; 15,CONCATENATE(C4,"0",D4),CONCATENATE("0",C4,"0",D4)))</f>
        <v>0207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1F</v>
      </c>
      <c r="R4" s="6">
        <f t="shared" ref="R4:R25" si="9">R5+1</f>
        <v>527</v>
      </c>
      <c r="S4" s="7" t="str">
        <f t="shared" ref="S4:S26" si="10">IF(HEX2DEC(Q4)&gt;15,IF(HEX2DEC(P4) &gt; 15,CONCATENATE(P4,Q4),CONCATENATE("0",P4,Q4)),IF(HEX2DEC(P4) &gt; 15,CONCATENATE(P4,"0",Q4),CONCATENATE("0",P4,"0",Q4)))</f>
        <v>021F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v>
      </c>
      <c r="E5" s="6">
        <f t="shared" si="3"/>
        <v>502</v>
      </c>
      <c r="F5" s="7" t="str">
        <f t="shared" si="4"/>
        <v>0206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1E</v>
      </c>
      <c r="R5" s="6">
        <f t="shared" si="9"/>
        <v>526</v>
      </c>
      <c r="S5" s="7" t="str">
        <f t="shared" si="10"/>
        <v>021E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5</v>
      </c>
      <c r="E6" s="6">
        <f t="shared" si="3"/>
        <v>501</v>
      </c>
      <c r="F6" s="7" t="str">
        <f t="shared" si="4"/>
        <v>0205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1D</v>
      </c>
      <c r="R6" s="6">
        <f t="shared" si="9"/>
        <v>525</v>
      </c>
      <c r="S6" s="7" t="str">
        <f t="shared" si="10"/>
        <v>021D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4</v>
      </c>
      <c r="E7" s="6">
        <f t="shared" si="3"/>
        <v>500</v>
      </c>
      <c r="F7" s="7" t="str">
        <f t="shared" si="4"/>
        <v>0204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1C</v>
      </c>
      <c r="R7" s="6">
        <f t="shared" si="9"/>
        <v>524</v>
      </c>
      <c r="S7" s="7" t="str">
        <f t="shared" si="10"/>
        <v>021C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v>
      </c>
      <c r="E8" s="6">
        <f t="shared" si="3"/>
        <v>499</v>
      </c>
      <c r="F8" s="7" t="str">
        <f t="shared" si="4"/>
        <v>0203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1B</v>
      </c>
      <c r="R8" s="6">
        <f t="shared" si="9"/>
        <v>523</v>
      </c>
      <c r="S8" s="7" t="str">
        <f t="shared" si="10"/>
        <v>021B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2</v>
      </c>
      <c r="E9" s="6">
        <f t="shared" si="3"/>
        <v>498</v>
      </c>
      <c r="F9" s="7" t="str">
        <f t="shared" si="4"/>
        <v>0202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1A</v>
      </c>
      <c r="R9" s="6">
        <f t="shared" si="9"/>
        <v>522</v>
      </c>
      <c r="S9" s="7" t="str">
        <f t="shared" si="10"/>
        <v>021A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1</v>
      </c>
      <c r="E10" s="6">
        <f t="shared" si="3"/>
        <v>497</v>
      </c>
      <c r="F10" s="7" t="str">
        <f t="shared" si="4"/>
        <v>0201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19</v>
      </c>
      <c r="R10" s="6">
        <f t="shared" si="9"/>
        <v>521</v>
      </c>
      <c r="S10" s="7" t="str">
        <f t="shared" si="10"/>
        <v>0219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v>2</v>
      </c>
      <c r="D11" s="6">
        <v>0</v>
      </c>
      <c r="E11" s="6">
        <f t="shared" si="3"/>
        <v>496</v>
      </c>
      <c r="F11" s="7" t="str">
        <f t="shared" si="4"/>
        <v>0200</v>
      </c>
      <c r="G11" s="7">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18</v>
      </c>
      <c r="R11" s="6">
        <f t="shared" si="9"/>
        <v>520</v>
      </c>
      <c r="S11" s="7" t="str">
        <f t="shared" si="10"/>
        <v>0218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FF</v>
      </c>
      <c r="E12" s="6">
        <f t="shared" si="3"/>
        <v>495</v>
      </c>
      <c r="F12" s="7" t="str">
        <f t="shared" si="4"/>
        <v>01FF</v>
      </c>
      <c r="G12" s="7">
        <f t="shared" si="5"/>
        <v>1</v>
      </c>
      <c r="H12" s="7"/>
      <c r="I12" s="8"/>
      <c r="J12" s="8"/>
      <c r="K12" s="7">
        <f>LOOKUP(HEX2DEC(MID(F12,4,1)),VC!A1:C16)</f>
        <v>9</v>
      </c>
      <c r="L12" s="7">
        <f>LOOKUP(HEX2DEC(MID(F12,4,1)),VC!A1:B16)</f>
        <v>5</v>
      </c>
      <c r="M12" s="7">
        <f>LOOKUP(HEX2DEC(MID(F12,4,1)),VC!A1:D16)</f>
        <v>10</v>
      </c>
      <c r="N12" s="2"/>
      <c r="O12" s="9">
        <f t="shared" si="6"/>
        <v>39</v>
      </c>
      <c r="P12" s="9">
        <f t="shared" si="7"/>
        <v>2</v>
      </c>
      <c r="Q12" s="9" t="str">
        <f t="shared" si="8"/>
        <v>17</v>
      </c>
      <c r="R12" s="9">
        <f t="shared" si="9"/>
        <v>519</v>
      </c>
      <c r="S12" s="9" t="str">
        <f t="shared" si="10"/>
        <v>0217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FE</v>
      </c>
      <c r="E13" s="6">
        <f t="shared" si="3"/>
        <v>494</v>
      </c>
      <c r="F13" s="7" t="str">
        <f t="shared" si="4"/>
        <v>01FE</v>
      </c>
      <c r="G13" s="7">
        <f t="shared" si="5"/>
        <v>1</v>
      </c>
      <c r="H13" s="7"/>
      <c r="I13" s="8"/>
      <c r="J13" s="8"/>
      <c r="K13" s="7">
        <f>LOOKUP(HEX2DEC(MID(F13,4,1)),VC!A1:C16)</f>
        <v>8</v>
      </c>
      <c r="L13" s="7">
        <f>LOOKUP(HEX2DEC(MID(F13,4,1)),VC!A1:B16)</f>
        <v>4</v>
      </c>
      <c r="M13" s="7">
        <f>LOOKUP(HEX2DEC(MID(F13,4,1)),VC!A1:D16)</f>
        <v>14</v>
      </c>
      <c r="N13" s="2"/>
      <c r="O13" s="9">
        <f t="shared" si="6"/>
        <v>38</v>
      </c>
      <c r="P13" s="9">
        <f t="shared" si="7"/>
        <v>2</v>
      </c>
      <c r="Q13" s="9" t="str">
        <f t="shared" si="8"/>
        <v>16</v>
      </c>
      <c r="R13" s="9">
        <f t="shared" si="9"/>
        <v>518</v>
      </c>
      <c r="S13" s="9" t="str">
        <f t="shared" si="10"/>
        <v>0216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FD</v>
      </c>
      <c r="E14" s="6">
        <f t="shared" si="3"/>
        <v>493</v>
      </c>
      <c r="F14" s="7" t="str">
        <f t="shared" si="4"/>
        <v>01FD</v>
      </c>
      <c r="G14" s="7">
        <f t="shared" si="5"/>
        <v>1</v>
      </c>
      <c r="H14" s="7"/>
      <c r="I14" s="8"/>
      <c r="J14" s="8"/>
      <c r="K14" s="7">
        <f>LOOKUP(HEX2DEC(MID(F14,4,1)),VC!A1:C16)</f>
        <v>9</v>
      </c>
      <c r="L14" s="7">
        <f>LOOKUP(HEX2DEC(MID(F14,4,1)),VC!A1:B16)</f>
        <v>3</v>
      </c>
      <c r="M14" s="7">
        <f>LOOKUP(HEX2DEC(MID(F14,4,1)),VC!A1:D16)</f>
        <v>13</v>
      </c>
      <c r="N14" s="2"/>
      <c r="O14" s="9">
        <f t="shared" si="6"/>
        <v>37</v>
      </c>
      <c r="P14" s="9">
        <f t="shared" si="7"/>
        <v>2</v>
      </c>
      <c r="Q14" s="9" t="str">
        <f t="shared" si="8"/>
        <v>15</v>
      </c>
      <c r="R14" s="9">
        <f t="shared" si="9"/>
        <v>517</v>
      </c>
      <c r="S14" s="9" t="str">
        <f t="shared" si="10"/>
        <v>0215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FC</v>
      </c>
      <c r="E15" s="6">
        <f t="shared" si="3"/>
        <v>492</v>
      </c>
      <c r="F15" s="7" t="str">
        <f t="shared" si="4"/>
        <v>01FC</v>
      </c>
      <c r="G15" s="7">
        <f t="shared" si="5"/>
        <v>1</v>
      </c>
      <c r="H15" s="7"/>
      <c r="I15" s="8"/>
      <c r="J15" s="8"/>
      <c r="K15" s="7">
        <f>LOOKUP(HEX2DEC(MID(F15,4,1)),VC!A1:C16)</f>
        <v>8</v>
      </c>
      <c r="L15" s="7">
        <f>LOOKUP(HEX2DEC(MID(F15,4,1)),VC!A1:B16)</f>
        <v>2</v>
      </c>
      <c r="M15" s="7">
        <f>LOOKUP(HEX2DEC(MID(F15,4,1)),VC!A1:D16)</f>
        <v>12</v>
      </c>
      <c r="N15" s="2"/>
      <c r="O15" s="9">
        <f t="shared" si="6"/>
        <v>36</v>
      </c>
      <c r="P15" s="9">
        <f t="shared" si="7"/>
        <v>2</v>
      </c>
      <c r="Q15" s="9" t="str">
        <f t="shared" si="8"/>
        <v>14</v>
      </c>
      <c r="R15" s="9">
        <f t="shared" si="9"/>
        <v>516</v>
      </c>
      <c r="S15" s="9" t="str">
        <f t="shared" si="10"/>
        <v>0214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FB</v>
      </c>
      <c r="E16" s="6">
        <f t="shared" si="3"/>
        <v>491</v>
      </c>
      <c r="F16" s="7" t="str">
        <f t="shared" si="4"/>
        <v>01FB</v>
      </c>
      <c r="G16" s="7">
        <f t="shared" si="5"/>
        <v>1</v>
      </c>
      <c r="H16" s="7"/>
      <c r="I16" s="8"/>
      <c r="J16" s="8"/>
      <c r="K16" s="7">
        <f>LOOKUP(HEX2DEC(MID(F16,4,1)),VC!A1:C16)</f>
        <v>9</v>
      </c>
      <c r="L16" s="7">
        <f>LOOKUP(HEX2DEC(MID(F16,4,1)),VC!A1:B16)</f>
        <v>5</v>
      </c>
      <c r="M16" s="7">
        <f>LOOKUP(HEX2DEC(MID(F16,4,1)),VC!A1:D16)</f>
        <v>11</v>
      </c>
      <c r="N16" s="2"/>
      <c r="O16" s="9">
        <f t="shared" si="6"/>
        <v>35</v>
      </c>
      <c r="P16" s="9">
        <f t="shared" si="7"/>
        <v>2</v>
      </c>
      <c r="Q16" s="9" t="str">
        <f t="shared" si="8"/>
        <v>13</v>
      </c>
      <c r="R16" s="9">
        <f t="shared" si="9"/>
        <v>515</v>
      </c>
      <c r="S16" s="9" t="str">
        <f t="shared" si="10"/>
        <v>0213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FA</v>
      </c>
      <c r="E17" s="6">
        <f t="shared" si="3"/>
        <v>490</v>
      </c>
      <c r="F17" s="7" t="str">
        <f t="shared" si="4"/>
        <v>01FA</v>
      </c>
      <c r="G17" s="7">
        <f t="shared" si="5"/>
        <v>1</v>
      </c>
      <c r="H17" s="7"/>
      <c r="I17" s="8"/>
      <c r="J17" s="8"/>
      <c r="K17" s="7">
        <f>LOOKUP(HEX2DEC(MID(F17,4,1)),VC!A1:C16)</f>
        <v>8</v>
      </c>
      <c r="L17" s="7">
        <f>LOOKUP(HEX2DEC(MID(F17,4,1)),VC!A1:B16)</f>
        <v>4</v>
      </c>
      <c r="M17" s="7">
        <f>LOOKUP(HEX2DEC(MID(F17,4,1)),VC!A1:D16)</f>
        <v>10</v>
      </c>
      <c r="N17" s="2"/>
      <c r="O17" s="9">
        <f t="shared" si="6"/>
        <v>34</v>
      </c>
      <c r="P17" s="9">
        <f t="shared" si="7"/>
        <v>2</v>
      </c>
      <c r="Q17" s="9" t="str">
        <f t="shared" si="8"/>
        <v>12</v>
      </c>
      <c r="R17" s="9">
        <f t="shared" si="9"/>
        <v>514</v>
      </c>
      <c r="S17" s="9" t="str">
        <f t="shared" si="10"/>
        <v>0212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F9</v>
      </c>
      <c r="E18" s="6">
        <f t="shared" si="3"/>
        <v>489</v>
      </c>
      <c r="F18" s="7" t="str">
        <f t="shared" si="4"/>
        <v>01F9</v>
      </c>
      <c r="G18" s="7">
        <f t="shared" si="5"/>
        <v>1</v>
      </c>
      <c r="H18" s="7"/>
      <c r="I18" s="8"/>
      <c r="J18" s="8"/>
      <c r="K18" s="7">
        <f>LOOKUP(HEX2DEC(MID(F18,4,1)),VC!A1:C16)</f>
        <v>9</v>
      </c>
      <c r="L18" s="7">
        <f>LOOKUP(HEX2DEC(MID(F18,4,1)),VC!A1:B16)</f>
        <v>3</v>
      </c>
      <c r="M18" s="7">
        <f>LOOKUP(HEX2DEC(MID(F18,4,1)),VC!A1:D16)</f>
        <v>14</v>
      </c>
      <c r="N18" s="2"/>
      <c r="O18" s="9">
        <f t="shared" si="6"/>
        <v>33</v>
      </c>
      <c r="P18" s="9">
        <f t="shared" si="7"/>
        <v>2</v>
      </c>
      <c r="Q18" s="9" t="str">
        <f t="shared" si="8"/>
        <v>11</v>
      </c>
      <c r="R18" s="9">
        <f t="shared" si="9"/>
        <v>513</v>
      </c>
      <c r="S18" s="9" t="str">
        <f t="shared" si="10"/>
        <v>0211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F8</v>
      </c>
      <c r="E19" s="6">
        <f t="shared" si="3"/>
        <v>488</v>
      </c>
      <c r="F19" s="7" t="str">
        <f t="shared" si="4"/>
        <v>01F8</v>
      </c>
      <c r="G19" s="7">
        <f t="shared" si="5"/>
        <v>1</v>
      </c>
      <c r="H19" s="7"/>
      <c r="I19" s="8"/>
      <c r="J19" s="8"/>
      <c r="K19" s="7">
        <f>LOOKUP(HEX2DEC(MID(F19,4,1)),VC!A1:C16)</f>
        <v>8</v>
      </c>
      <c r="L19" s="7">
        <f>LOOKUP(HEX2DEC(MID(F19,4,1)),VC!A1:B16)</f>
        <v>2</v>
      </c>
      <c r="M19" s="7">
        <f>LOOKUP(HEX2DEC(MID(F19,4,1)),VC!A1:D16)</f>
        <v>13</v>
      </c>
      <c r="N19" s="2"/>
      <c r="O19" s="9">
        <f t="shared" si="6"/>
        <v>32</v>
      </c>
      <c r="P19" s="9">
        <f t="shared" si="7"/>
        <v>2</v>
      </c>
      <c r="Q19" s="9" t="str">
        <f t="shared" si="8"/>
        <v>10</v>
      </c>
      <c r="R19" s="9">
        <f t="shared" si="9"/>
        <v>512</v>
      </c>
      <c r="S19" s="9" t="str">
        <f t="shared" si="10"/>
        <v>0210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F7</v>
      </c>
      <c r="E20" s="9">
        <f t="shared" si="3"/>
        <v>487</v>
      </c>
      <c r="F20" s="9" t="str">
        <f t="shared" si="4"/>
        <v>01F7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F</v>
      </c>
      <c r="R20" s="9">
        <f t="shared" si="9"/>
        <v>511</v>
      </c>
      <c r="S20" s="9" t="str">
        <f t="shared" si="10"/>
        <v>020F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F6</v>
      </c>
      <c r="E21" s="9">
        <f t="shared" si="3"/>
        <v>486</v>
      </c>
      <c r="F21" s="9" t="str">
        <f t="shared" si="4"/>
        <v>01F6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E</v>
      </c>
      <c r="R21" s="9">
        <f t="shared" si="9"/>
        <v>510</v>
      </c>
      <c r="S21" s="9" t="str">
        <f t="shared" si="10"/>
        <v>020E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F5</v>
      </c>
      <c r="E22" s="9">
        <f t="shared" si="3"/>
        <v>485</v>
      </c>
      <c r="F22" s="9" t="str">
        <f t="shared" si="4"/>
        <v>01F5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D</v>
      </c>
      <c r="R22" s="9">
        <f t="shared" si="9"/>
        <v>509</v>
      </c>
      <c r="S22" s="9" t="str">
        <f t="shared" si="10"/>
        <v>020D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F4</v>
      </c>
      <c r="E23" s="9">
        <f t="shared" si="3"/>
        <v>484</v>
      </c>
      <c r="F23" s="9" t="str">
        <f t="shared" si="4"/>
        <v>01F4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C</v>
      </c>
      <c r="R23" s="9">
        <f t="shared" si="9"/>
        <v>508</v>
      </c>
      <c r="S23" s="9" t="str">
        <f t="shared" si="10"/>
        <v>020C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F3</v>
      </c>
      <c r="E24" s="9">
        <f t="shared" si="3"/>
        <v>483</v>
      </c>
      <c r="F24" s="9" t="str">
        <f t="shared" si="4"/>
        <v>01F3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B</v>
      </c>
      <c r="R24" s="9">
        <f t="shared" si="9"/>
        <v>507</v>
      </c>
      <c r="S24" s="9" t="str">
        <f t="shared" si="10"/>
        <v>020B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F2</v>
      </c>
      <c r="E25" s="9">
        <f t="shared" si="3"/>
        <v>482</v>
      </c>
      <c r="F25" s="9" t="str">
        <f t="shared" si="4"/>
        <v>01F2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A</v>
      </c>
      <c r="R25" s="9">
        <f t="shared" si="9"/>
        <v>506</v>
      </c>
      <c r="S25" s="9" t="str">
        <f t="shared" si="10"/>
        <v>020A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F1</v>
      </c>
      <c r="E26" s="9">
        <f>E27+1</f>
        <v>481</v>
      </c>
      <c r="F26" s="9" t="str">
        <f t="shared" si="4"/>
        <v>01F1</v>
      </c>
      <c r="G26" s="10">
        <f>G27</f>
        <v>1</v>
      </c>
      <c r="H26" s="10"/>
      <c r="I26" s="11"/>
      <c r="J26" s="11"/>
      <c r="K26" s="10">
        <f>LOOKUP(HEX2DEC(MID(F26,4,1)),VC!A1:C16)</f>
        <v>9</v>
      </c>
      <c r="L26" s="10">
        <f>LOOKUP(HEX2DEC(MID(F26,4,1)),VC!A1:B16)</f>
        <v>3</v>
      </c>
      <c r="M26" s="10">
        <f>LOOKUP(HEX2DEC(MID(F26,4,1)),VC!A1:D16)</f>
        <v>11</v>
      </c>
      <c r="N26" s="2"/>
      <c r="O26" s="9">
        <f>O27+1</f>
        <v>25</v>
      </c>
      <c r="P26" s="9">
        <f>P27</f>
        <v>2</v>
      </c>
      <c r="Q26" s="9" t="str">
        <f>DEC2HEX(HEX2DEC(Q27)+1)</f>
        <v>9</v>
      </c>
      <c r="R26" s="9">
        <f>R27+1</f>
        <v>505</v>
      </c>
      <c r="S26" s="9" t="str">
        <f t="shared" si="10"/>
        <v>0209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9'!P4</f>
        <v>1</v>
      </c>
      <c r="D27" s="9" t="str">
        <f>DEC2HEX(HEX2DEC('Slot 9'!Q4)+1)</f>
        <v>F0</v>
      </c>
      <c r="E27" s="9">
        <v>480</v>
      </c>
      <c r="F27" s="9" t="str">
        <f>IF(HEX2DEC(D27)&gt;15,IF(HEX2DEC(C27) &gt; 15,CONCATENATE(C27,D27),CONCATENATE("0",C27,D27)),IF(HEX2DEC(C27) &gt; 15,CONCATENATE(C27,"0",D27),CONCATENATE("0",C27,"0",D27)))</f>
        <v>01F0</v>
      </c>
      <c r="G27" s="10">
        <f>'Slot 9'!T4</f>
        <v>1</v>
      </c>
      <c r="H27" s="10"/>
      <c r="I27" s="11"/>
      <c r="J27" s="11"/>
      <c r="K27" s="10">
        <f>LOOKUP(HEX2DEC(MID(F27,4,1)),VC!A1:C16)</f>
        <v>8</v>
      </c>
      <c r="L27" s="10">
        <f>LOOKUP(HEX2DEC(MID(F27,4,1)),VC!A1:B16)</f>
        <v>2</v>
      </c>
      <c r="M27" s="10">
        <f>LOOKUP(HEX2DEC(MID(F27,4,1)),VC!A1:D16)</f>
        <v>10</v>
      </c>
      <c r="N27" s="2"/>
      <c r="O27" s="9">
        <f>B4+1</f>
        <v>24</v>
      </c>
      <c r="P27" s="9">
        <f>C4</f>
        <v>2</v>
      </c>
      <c r="Q27" s="9" t="str">
        <f>DEC2HEX(HEX2DEC(D4)+1)</f>
        <v>8</v>
      </c>
      <c r="R27" s="9">
        <f>E4+1</f>
        <v>504</v>
      </c>
      <c r="S27" s="9" t="str">
        <f>IF(HEX2DEC(Q27)&gt;15,IF(HEX2DEC(P27) &gt; 15,CONCATENATE(P27,Q27),CONCATENATE("0",P27,Q27)),IF(HEX2DEC(P27) &gt; 15,CONCATENATE(P27,"0",Q27),CONCATENATE("0",P27,"0",Q27)))</f>
        <v>0208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20</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37</v>
      </c>
      <c r="E4" s="6">
        <f t="shared" ref="E4:E25" si="3">E5+1</f>
        <v>599</v>
      </c>
      <c r="F4" s="7" t="str">
        <f t="shared" ref="F4:F26" si="4">IF(HEX2DEC(D4)&gt;15,IF(HEX2DEC(C4) &gt; 15,CONCATENATE(C4,D4),CONCATENATE("0",C4,D4)),IF(HEX2DEC(C4) &gt; 15,CONCATENATE(C4,"0",D4),CONCATENATE("0",C4,"0",D4)))</f>
        <v>0237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4F</v>
      </c>
      <c r="R4" s="6">
        <f t="shared" ref="R4:R25" si="9">R5+1</f>
        <v>623</v>
      </c>
      <c r="S4" s="7" t="str">
        <f t="shared" ref="S4:S26" si="10">IF(HEX2DEC(Q4)&gt;15,IF(HEX2DEC(P4) &gt; 15,CONCATENATE(P4,Q4),CONCATENATE("0",P4,Q4)),IF(HEX2DEC(P4) &gt; 15,CONCATENATE(P4,"0",Q4),CONCATENATE("0",P4,"0",Q4)))</f>
        <v>024F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36</v>
      </c>
      <c r="E5" s="6">
        <f t="shared" si="3"/>
        <v>598</v>
      </c>
      <c r="F5" s="7" t="str">
        <f t="shared" si="4"/>
        <v>0236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4E</v>
      </c>
      <c r="R5" s="6">
        <f t="shared" si="9"/>
        <v>622</v>
      </c>
      <c r="S5" s="7" t="str">
        <f t="shared" si="10"/>
        <v>024E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35</v>
      </c>
      <c r="E6" s="6">
        <f t="shared" si="3"/>
        <v>597</v>
      </c>
      <c r="F6" s="7" t="str">
        <f t="shared" si="4"/>
        <v>0235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4D</v>
      </c>
      <c r="R6" s="6">
        <f t="shared" si="9"/>
        <v>621</v>
      </c>
      <c r="S6" s="7" t="str">
        <f t="shared" si="10"/>
        <v>024D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34</v>
      </c>
      <c r="E7" s="6">
        <f t="shared" si="3"/>
        <v>596</v>
      </c>
      <c r="F7" s="7" t="str">
        <f t="shared" si="4"/>
        <v>0234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4C</v>
      </c>
      <c r="R7" s="6">
        <f t="shared" si="9"/>
        <v>620</v>
      </c>
      <c r="S7" s="7" t="str">
        <f t="shared" si="10"/>
        <v>024C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33</v>
      </c>
      <c r="E8" s="6">
        <f t="shared" si="3"/>
        <v>595</v>
      </c>
      <c r="F8" s="7" t="str">
        <f t="shared" si="4"/>
        <v>0233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4B</v>
      </c>
      <c r="R8" s="6">
        <f t="shared" si="9"/>
        <v>619</v>
      </c>
      <c r="S8" s="7" t="str">
        <f t="shared" si="10"/>
        <v>024B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32</v>
      </c>
      <c r="E9" s="6">
        <f t="shared" si="3"/>
        <v>594</v>
      </c>
      <c r="F9" s="7" t="str">
        <f t="shared" si="4"/>
        <v>0232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4A</v>
      </c>
      <c r="R9" s="6">
        <f t="shared" si="9"/>
        <v>618</v>
      </c>
      <c r="S9" s="7" t="str">
        <f t="shared" si="10"/>
        <v>024A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31</v>
      </c>
      <c r="E10" s="6">
        <f t="shared" si="3"/>
        <v>593</v>
      </c>
      <c r="F10" s="7" t="str">
        <f t="shared" si="4"/>
        <v>0231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49</v>
      </c>
      <c r="R10" s="6">
        <f t="shared" si="9"/>
        <v>617</v>
      </c>
      <c r="S10" s="7" t="str">
        <f t="shared" si="10"/>
        <v>0249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30</v>
      </c>
      <c r="E11" s="6">
        <f t="shared" si="3"/>
        <v>592</v>
      </c>
      <c r="F11" s="7" t="str">
        <f t="shared" si="4"/>
        <v>0230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48</v>
      </c>
      <c r="R11" s="6">
        <f t="shared" si="9"/>
        <v>616</v>
      </c>
      <c r="S11" s="7" t="str">
        <f t="shared" si="10"/>
        <v>0248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2F</v>
      </c>
      <c r="E12" s="6">
        <f t="shared" si="3"/>
        <v>591</v>
      </c>
      <c r="F12" s="7" t="str">
        <f t="shared" si="4"/>
        <v>022F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47</v>
      </c>
      <c r="R12" s="9">
        <f t="shared" si="9"/>
        <v>615</v>
      </c>
      <c r="S12" s="9" t="str">
        <f t="shared" si="10"/>
        <v>0247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2E</v>
      </c>
      <c r="E13" s="6">
        <f t="shared" si="3"/>
        <v>590</v>
      </c>
      <c r="F13" s="7" t="str">
        <f t="shared" si="4"/>
        <v>022E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46</v>
      </c>
      <c r="R13" s="9">
        <f t="shared" si="9"/>
        <v>614</v>
      </c>
      <c r="S13" s="9" t="str">
        <f t="shared" si="10"/>
        <v>0246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2D</v>
      </c>
      <c r="E14" s="6">
        <f t="shared" si="3"/>
        <v>589</v>
      </c>
      <c r="F14" s="7" t="str">
        <f t="shared" si="4"/>
        <v>022D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45</v>
      </c>
      <c r="R14" s="9">
        <f t="shared" si="9"/>
        <v>613</v>
      </c>
      <c r="S14" s="9" t="str">
        <f t="shared" si="10"/>
        <v>0245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2C</v>
      </c>
      <c r="E15" s="6">
        <f t="shared" si="3"/>
        <v>588</v>
      </c>
      <c r="F15" s="7" t="str">
        <f t="shared" si="4"/>
        <v>022C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44</v>
      </c>
      <c r="R15" s="9">
        <f t="shared" si="9"/>
        <v>612</v>
      </c>
      <c r="S15" s="9" t="str">
        <f t="shared" si="10"/>
        <v>0244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2B</v>
      </c>
      <c r="E16" s="6">
        <f t="shared" si="3"/>
        <v>587</v>
      </c>
      <c r="F16" s="7" t="str">
        <f t="shared" si="4"/>
        <v>022B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43</v>
      </c>
      <c r="R16" s="9">
        <f t="shared" si="9"/>
        <v>611</v>
      </c>
      <c r="S16" s="9" t="str">
        <f t="shared" si="10"/>
        <v>0243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2A</v>
      </c>
      <c r="E17" s="6">
        <f t="shared" si="3"/>
        <v>586</v>
      </c>
      <c r="F17" s="7" t="str">
        <f t="shared" si="4"/>
        <v>022A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42</v>
      </c>
      <c r="R17" s="9">
        <f t="shared" si="9"/>
        <v>610</v>
      </c>
      <c r="S17" s="9" t="str">
        <f t="shared" si="10"/>
        <v>0242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29</v>
      </c>
      <c r="E18" s="6">
        <f t="shared" si="3"/>
        <v>585</v>
      </c>
      <c r="F18" s="7" t="str">
        <f t="shared" si="4"/>
        <v>0229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41</v>
      </c>
      <c r="R18" s="9">
        <f t="shared" si="9"/>
        <v>609</v>
      </c>
      <c r="S18" s="9" t="str">
        <f t="shared" si="10"/>
        <v>0241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28</v>
      </c>
      <c r="E19" s="6">
        <f t="shared" si="3"/>
        <v>584</v>
      </c>
      <c r="F19" s="7" t="str">
        <f t="shared" si="4"/>
        <v>0228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40</v>
      </c>
      <c r="R19" s="9">
        <f t="shared" si="9"/>
        <v>608</v>
      </c>
      <c r="S19" s="9" t="str">
        <f t="shared" si="10"/>
        <v>0240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27</v>
      </c>
      <c r="E20" s="9">
        <f t="shared" si="3"/>
        <v>583</v>
      </c>
      <c r="F20" s="9" t="str">
        <f t="shared" si="4"/>
        <v>0227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3F</v>
      </c>
      <c r="R20" s="9">
        <f t="shared" si="9"/>
        <v>607</v>
      </c>
      <c r="S20" s="9" t="str">
        <f t="shared" si="10"/>
        <v>023F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26</v>
      </c>
      <c r="E21" s="9">
        <f t="shared" si="3"/>
        <v>582</v>
      </c>
      <c r="F21" s="9" t="str">
        <f t="shared" si="4"/>
        <v>0226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3E</v>
      </c>
      <c r="R21" s="9">
        <f t="shared" si="9"/>
        <v>606</v>
      </c>
      <c r="S21" s="9" t="str">
        <f t="shared" si="10"/>
        <v>023E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25</v>
      </c>
      <c r="E22" s="9">
        <f t="shared" si="3"/>
        <v>581</v>
      </c>
      <c r="F22" s="9" t="str">
        <f t="shared" si="4"/>
        <v>0225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3D</v>
      </c>
      <c r="R22" s="9">
        <f t="shared" si="9"/>
        <v>605</v>
      </c>
      <c r="S22" s="9" t="str">
        <f t="shared" si="10"/>
        <v>023D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24</v>
      </c>
      <c r="E23" s="9">
        <f t="shared" si="3"/>
        <v>580</v>
      </c>
      <c r="F23" s="9" t="str">
        <f t="shared" si="4"/>
        <v>0224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3C</v>
      </c>
      <c r="R23" s="9">
        <f t="shared" si="9"/>
        <v>604</v>
      </c>
      <c r="S23" s="9" t="str">
        <f t="shared" si="10"/>
        <v>023C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23</v>
      </c>
      <c r="E24" s="9">
        <f t="shared" si="3"/>
        <v>579</v>
      </c>
      <c r="F24" s="9" t="str">
        <f t="shared" si="4"/>
        <v>0223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3B</v>
      </c>
      <c r="R24" s="9">
        <f t="shared" si="9"/>
        <v>603</v>
      </c>
      <c r="S24" s="9" t="str">
        <f t="shared" si="10"/>
        <v>023B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22</v>
      </c>
      <c r="E25" s="9">
        <f t="shared" si="3"/>
        <v>578</v>
      </c>
      <c r="F25" s="9" t="str">
        <f t="shared" si="4"/>
        <v>0222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3A</v>
      </c>
      <c r="R25" s="9">
        <f t="shared" si="9"/>
        <v>602</v>
      </c>
      <c r="S25" s="9" t="str">
        <f t="shared" si="10"/>
        <v>023A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21</v>
      </c>
      <c r="E26" s="9">
        <f>E27+1</f>
        <v>577</v>
      </c>
      <c r="F26" s="9" t="str">
        <f t="shared" si="4"/>
        <v>0221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39</v>
      </c>
      <c r="R26" s="9">
        <f>R27+1</f>
        <v>601</v>
      </c>
      <c r="S26" s="9" t="str">
        <f t="shared" si="10"/>
        <v>0239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10'!P4</f>
        <v>2</v>
      </c>
      <c r="D27" s="9" t="str">
        <f>DEC2HEX(HEX2DEC('Slot 10'!Q4)+1)</f>
        <v>20</v>
      </c>
      <c r="E27" s="9">
        <v>576</v>
      </c>
      <c r="F27" s="9" t="str">
        <f>IF(HEX2DEC(D27)&gt;15,IF(HEX2DEC(C27) &gt; 15,CONCATENATE(C27,D27),CONCATENATE("0",C27,D27)),IF(HEX2DEC(C27) &gt; 15,CONCATENATE(C27,"0",D27),CONCATENATE("0",C27,"0",D27)))</f>
        <v>0220</v>
      </c>
      <c r="G27" s="10">
        <f>'Slot 10'!T4</f>
        <v>2</v>
      </c>
      <c r="H27" s="10"/>
      <c r="I27" s="11"/>
      <c r="J27" s="11"/>
      <c r="K27" s="10">
        <f>LOOKUP(HEX2DEC(MID(F27,4,1)),VC!A1:C16)</f>
        <v>8</v>
      </c>
      <c r="L27" s="10">
        <f>LOOKUP(HEX2DEC(MID(F27,4,1)),VC!A1:B16)</f>
        <v>2</v>
      </c>
      <c r="M27" s="10">
        <f>LOOKUP(HEX2DEC(MID(F27,4,1)),VC!A1:D16)</f>
        <v>10</v>
      </c>
      <c r="N27" s="2"/>
      <c r="O27" s="9">
        <f>B4+1</f>
        <v>24</v>
      </c>
      <c r="P27" s="9">
        <f>C4</f>
        <v>2</v>
      </c>
      <c r="Q27" s="9" t="str">
        <f>DEC2HEX(HEX2DEC(D4)+1)</f>
        <v>38</v>
      </c>
      <c r="R27" s="9">
        <f>E4+1</f>
        <v>600</v>
      </c>
      <c r="S27" s="9" t="str">
        <f>IF(HEX2DEC(Q27)&gt;15,IF(HEX2DEC(P27) &gt; 15,CONCATENATE(P27,Q27),CONCATENATE("0",P27,Q27)),IF(HEX2DEC(P27) &gt; 15,CONCATENATE(P27,"0",Q27),CONCATENATE("0",P27,"0",Q27)))</f>
        <v>0238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21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2</v>
      </c>
      <c r="D4" s="6" t="str">
        <f t="shared" ref="D4:D25" si="2">DEC2HEX(HEX2DEC(D5)+1)</f>
        <v>67</v>
      </c>
      <c r="E4" s="6">
        <f t="shared" ref="E4:E25" si="3">E5+1</f>
        <v>695</v>
      </c>
      <c r="F4" s="7" t="str">
        <f t="shared" ref="F4:F26" si="4">IF(HEX2DEC(D4)&gt;15,IF(HEX2DEC(C4) &gt; 15,CONCATENATE(C4,D4),CONCATENATE("0",C4,D4)),IF(HEX2DEC(C4) &gt; 15,CONCATENATE(C4,"0",D4),CONCATENATE("0",C4,"0",D4)))</f>
        <v>0267</v>
      </c>
      <c r="G4" s="7">
        <f t="shared" ref="G4:G25" si="5">G5</f>
        <v>2</v>
      </c>
      <c r="H4" s="7"/>
      <c r="I4" s="8"/>
      <c r="J4" s="8"/>
      <c r="K4" s="7">
        <f>LOOKUP(HEX2DEC(MID(F4,4,1)),VC!A1:C16)</f>
        <v>9</v>
      </c>
      <c r="L4" s="7">
        <f>LOOKUP(HEX2DEC(MID(F4,4,1)),VC!A1:B16)</f>
        <v>5</v>
      </c>
      <c r="M4" s="7">
        <f>LOOKUP(HEX2DEC(MID(F4,4,1)),VC!A1:D16)</f>
        <v>12</v>
      </c>
      <c r="N4" s="2"/>
      <c r="O4" s="6">
        <f t="shared" ref="O4:O25" si="6">O5+1</f>
        <v>47</v>
      </c>
      <c r="P4" s="6">
        <f t="shared" ref="P4:P25" si="7">P5</f>
        <v>2</v>
      </c>
      <c r="Q4" s="6" t="str">
        <f t="shared" ref="Q4:Q25" si="8">DEC2HEX(HEX2DEC(Q5)+1)</f>
        <v>7F</v>
      </c>
      <c r="R4" s="6">
        <f t="shared" ref="R4:R25" si="9">R5+1</f>
        <v>719</v>
      </c>
      <c r="S4" s="7" t="str">
        <f t="shared" ref="S4:S26" si="10">IF(HEX2DEC(Q4)&gt;15,IF(HEX2DEC(P4) &gt; 15,CONCATENATE(P4,Q4),CONCATENATE("0",P4,Q4)),IF(HEX2DEC(P4) &gt; 15,CONCATENATE(P4,"0",Q4),CONCATENATE("0",P4,"0",Q4)))</f>
        <v>027F</v>
      </c>
      <c r="T4" s="7">
        <f t="shared" ref="T4:T25" si="11">T5</f>
        <v>2</v>
      </c>
      <c r="U4" s="7"/>
      <c r="V4" s="8"/>
      <c r="W4" s="8"/>
      <c r="X4" s="7">
        <f>LOOKUP(HEX2DEC(MID(S4,4,1)),VC!A1:C16)</f>
        <v>9</v>
      </c>
      <c r="Y4" s="7">
        <f>LOOKUP(HEX2DEC(MID(S4,4,1)),VC!A1:B16)</f>
        <v>5</v>
      </c>
      <c r="Z4" s="7">
        <f>LOOKUP(HEX2DEC(MID(S4,4,1)),VC!A1:D16)</f>
        <v>10</v>
      </c>
    </row>
    <row r="5" spans="2:29" ht="15" customHeight="1" x14ac:dyDescent="0.25">
      <c r="B5" s="6">
        <f t="shared" si="0"/>
        <v>22</v>
      </c>
      <c r="C5" s="6">
        <f t="shared" si="1"/>
        <v>2</v>
      </c>
      <c r="D5" s="6" t="str">
        <f t="shared" si="2"/>
        <v>66</v>
      </c>
      <c r="E5" s="6">
        <f t="shared" si="3"/>
        <v>694</v>
      </c>
      <c r="F5" s="7" t="str">
        <f t="shared" si="4"/>
        <v>0266</v>
      </c>
      <c r="G5" s="7">
        <f t="shared" si="5"/>
        <v>2</v>
      </c>
      <c r="H5" s="7"/>
      <c r="I5" s="8"/>
      <c r="J5" s="8"/>
      <c r="K5" s="7">
        <f>LOOKUP(HEX2DEC(MID(F5,4,1)),VC!A1:C16)</f>
        <v>8</v>
      </c>
      <c r="L5" s="7">
        <f>LOOKUP(HEX2DEC(MID(F5,4,1)),VC!A1:B16)</f>
        <v>4</v>
      </c>
      <c r="M5" s="7">
        <f>LOOKUP(HEX2DEC(MID(F5,4,1)),VC!A1:D16)</f>
        <v>11</v>
      </c>
      <c r="N5" s="2"/>
      <c r="O5" s="6">
        <f t="shared" si="6"/>
        <v>46</v>
      </c>
      <c r="P5" s="6">
        <f t="shared" si="7"/>
        <v>2</v>
      </c>
      <c r="Q5" s="6" t="str">
        <f t="shared" si="8"/>
        <v>7E</v>
      </c>
      <c r="R5" s="6">
        <f t="shared" si="9"/>
        <v>718</v>
      </c>
      <c r="S5" s="7" t="str">
        <f t="shared" si="10"/>
        <v>027E</v>
      </c>
      <c r="T5" s="7">
        <f t="shared" si="11"/>
        <v>2</v>
      </c>
      <c r="U5" s="7"/>
      <c r="V5" s="8"/>
      <c r="W5" s="8"/>
      <c r="X5" s="7">
        <f>LOOKUP(HEX2DEC(MID(S5,4,1)),VC!A1:C16)</f>
        <v>8</v>
      </c>
      <c r="Y5" s="7">
        <f>LOOKUP(HEX2DEC(MID(S5,4,1)),VC!A1:B16)</f>
        <v>4</v>
      </c>
      <c r="Z5" s="7">
        <f>LOOKUP(HEX2DEC(MID(S5,4,1)),VC!A1:D16)</f>
        <v>14</v>
      </c>
    </row>
    <row r="6" spans="2:29" ht="15" customHeight="1" x14ac:dyDescent="0.25">
      <c r="B6" s="6">
        <f t="shared" si="0"/>
        <v>21</v>
      </c>
      <c r="C6" s="6">
        <f t="shared" si="1"/>
        <v>2</v>
      </c>
      <c r="D6" s="6" t="str">
        <f t="shared" si="2"/>
        <v>65</v>
      </c>
      <c r="E6" s="6">
        <f t="shared" si="3"/>
        <v>693</v>
      </c>
      <c r="F6" s="7" t="str">
        <f t="shared" si="4"/>
        <v>0265</v>
      </c>
      <c r="G6" s="7">
        <f t="shared" si="5"/>
        <v>2</v>
      </c>
      <c r="H6" s="7"/>
      <c r="I6" s="8"/>
      <c r="J6" s="8"/>
      <c r="K6" s="7">
        <f>LOOKUP(HEX2DEC(MID(F6,4,1)),VC!A1:C16)</f>
        <v>9</v>
      </c>
      <c r="L6" s="7">
        <f>LOOKUP(HEX2DEC(MID(F6,4,1)),VC!A1:B16)</f>
        <v>3</v>
      </c>
      <c r="M6" s="7">
        <f>LOOKUP(HEX2DEC(MID(F6,4,1)),VC!A1:D16)</f>
        <v>10</v>
      </c>
      <c r="N6" s="2"/>
      <c r="O6" s="6">
        <f t="shared" si="6"/>
        <v>45</v>
      </c>
      <c r="P6" s="6">
        <f t="shared" si="7"/>
        <v>2</v>
      </c>
      <c r="Q6" s="6" t="str">
        <f t="shared" si="8"/>
        <v>7D</v>
      </c>
      <c r="R6" s="6">
        <f t="shared" si="9"/>
        <v>717</v>
      </c>
      <c r="S6" s="7" t="str">
        <f t="shared" si="10"/>
        <v>027D</v>
      </c>
      <c r="T6" s="7">
        <f t="shared" si="11"/>
        <v>2</v>
      </c>
      <c r="U6" s="7"/>
      <c r="V6" s="8"/>
      <c r="W6" s="8"/>
      <c r="X6" s="7">
        <f>LOOKUP(HEX2DEC(MID(S6,4,1)),VC!A1:C16)</f>
        <v>9</v>
      </c>
      <c r="Y6" s="7">
        <f>LOOKUP(HEX2DEC(MID(S6,4,1)),VC!A1:B16)</f>
        <v>3</v>
      </c>
      <c r="Z6" s="7">
        <f>LOOKUP(HEX2DEC(MID(S6,4,1)),VC!A1:D16)</f>
        <v>13</v>
      </c>
    </row>
    <row r="7" spans="2:29" ht="15" customHeight="1" x14ac:dyDescent="0.25">
      <c r="B7" s="6">
        <f t="shared" si="0"/>
        <v>20</v>
      </c>
      <c r="C7" s="6">
        <f t="shared" si="1"/>
        <v>2</v>
      </c>
      <c r="D7" s="6" t="str">
        <f t="shared" si="2"/>
        <v>64</v>
      </c>
      <c r="E7" s="6">
        <f t="shared" si="3"/>
        <v>692</v>
      </c>
      <c r="F7" s="7" t="str">
        <f t="shared" si="4"/>
        <v>0264</v>
      </c>
      <c r="G7" s="7">
        <f t="shared" si="5"/>
        <v>2</v>
      </c>
      <c r="H7" s="7"/>
      <c r="I7" s="8"/>
      <c r="J7" s="8"/>
      <c r="K7" s="7">
        <f>LOOKUP(HEX2DEC(MID(F7,4,1)),VC!A1:C16)</f>
        <v>8</v>
      </c>
      <c r="L7" s="7">
        <f>LOOKUP(HEX2DEC(MID(F7,4,1)),VC!A1:B16)</f>
        <v>2</v>
      </c>
      <c r="M7" s="7">
        <f>LOOKUP(HEX2DEC(MID(F7,4,1)),VC!A1:D16)</f>
        <v>14</v>
      </c>
      <c r="N7" s="2"/>
      <c r="O7" s="6">
        <f t="shared" si="6"/>
        <v>44</v>
      </c>
      <c r="P7" s="6">
        <f t="shared" si="7"/>
        <v>2</v>
      </c>
      <c r="Q7" s="6" t="str">
        <f t="shared" si="8"/>
        <v>7C</v>
      </c>
      <c r="R7" s="6">
        <f t="shared" si="9"/>
        <v>716</v>
      </c>
      <c r="S7" s="7" t="str">
        <f t="shared" si="10"/>
        <v>027C</v>
      </c>
      <c r="T7" s="7">
        <f t="shared" si="11"/>
        <v>2</v>
      </c>
      <c r="U7" s="7"/>
      <c r="V7" s="8"/>
      <c r="W7" s="8"/>
      <c r="X7" s="7">
        <f>LOOKUP(HEX2DEC(MID(S7,4,1)),VC!A1:C16)</f>
        <v>8</v>
      </c>
      <c r="Y7" s="7">
        <f>LOOKUP(HEX2DEC(MID(S7,4,1)),VC!A1:B16)</f>
        <v>2</v>
      </c>
      <c r="Z7" s="7">
        <f>LOOKUP(HEX2DEC(MID(S7,4,1)),VC!A1:D16)</f>
        <v>12</v>
      </c>
    </row>
    <row r="8" spans="2:29" ht="15" customHeight="1" x14ac:dyDescent="0.25">
      <c r="B8" s="6">
        <f t="shared" si="0"/>
        <v>19</v>
      </c>
      <c r="C8" s="6">
        <f t="shared" si="1"/>
        <v>2</v>
      </c>
      <c r="D8" s="6" t="str">
        <f t="shared" si="2"/>
        <v>63</v>
      </c>
      <c r="E8" s="6">
        <f t="shared" si="3"/>
        <v>691</v>
      </c>
      <c r="F8" s="7" t="str">
        <f t="shared" si="4"/>
        <v>0263</v>
      </c>
      <c r="G8" s="7">
        <f t="shared" si="5"/>
        <v>2</v>
      </c>
      <c r="H8" s="7"/>
      <c r="I8" s="8"/>
      <c r="J8" s="8"/>
      <c r="K8" s="7">
        <f>LOOKUP(HEX2DEC(MID(F8,4,1)),VC!A1:C16)</f>
        <v>9</v>
      </c>
      <c r="L8" s="7">
        <f>LOOKUP(HEX2DEC(MID(F8,4,1)),VC!A1:B16)</f>
        <v>5</v>
      </c>
      <c r="M8" s="7">
        <f>LOOKUP(HEX2DEC(MID(F8,4,1)),VC!A1:D16)</f>
        <v>13</v>
      </c>
      <c r="N8" s="2"/>
      <c r="O8" s="6">
        <f t="shared" si="6"/>
        <v>43</v>
      </c>
      <c r="P8" s="6">
        <f t="shared" si="7"/>
        <v>2</v>
      </c>
      <c r="Q8" s="6" t="str">
        <f t="shared" si="8"/>
        <v>7B</v>
      </c>
      <c r="R8" s="6">
        <f t="shared" si="9"/>
        <v>715</v>
      </c>
      <c r="S8" s="7" t="str">
        <f t="shared" si="10"/>
        <v>027B</v>
      </c>
      <c r="T8" s="7">
        <f t="shared" si="11"/>
        <v>2</v>
      </c>
      <c r="U8" s="7"/>
      <c r="V8" s="8"/>
      <c r="W8" s="8"/>
      <c r="X8" s="7">
        <f>LOOKUP(HEX2DEC(MID(S8,4,1)),VC!A1:C16)</f>
        <v>9</v>
      </c>
      <c r="Y8" s="7">
        <f>LOOKUP(HEX2DEC(MID(S8,4,1)),VC!A1:B16)</f>
        <v>5</v>
      </c>
      <c r="Z8" s="7">
        <f>LOOKUP(HEX2DEC(MID(S8,4,1)),VC!A1:D16)</f>
        <v>11</v>
      </c>
    </row>
    <row r="9" spans="2:29" ht="15" customHeight="1" x14ac:dyDescent="0.25">
      <c r="B9" s="6">
        <f t="shared" si="0"/>
        <v>18</v>
      </c>
      <c r="C9" s="6">
        <f t="shared" si="1"/>
        <v>2</v>
      </c>
      <c r="D9" s="6" t="str">
        <f t="shared" si="2"/>
        <v>62</v>
      </c>
      <c r="E9" s="6">
        <f t="shared" si="3"/>
        <v>690</v>
      </c>
      <c r="F9" s="7" t="str">
        <f t="shared" si="4"/>
        <v>0262</v>
      </c>
      <c r="G9" s="7">
        <f t="shared" si="5"/>
        <v>2</v>
      </c>
      <c r="H9" s="7"/>
      <c r="I9" s="8"/>
      <c r="J9" s="8"/>
      <c r="K9" s="7">
        <f>LOOKUP(HEX2DEC(MID(F9,4,1)),VC!A1:C16)</f>
        <v>8</v>
      </c>
      <c r="L9" s="7">
        <f>LOOKUP(HEX2DEC(MID(F9,4,1)),VC!A1:B16)</f>
        <v>4</v>
      </c>
      <c r="M9" s="7">
        <f>LOOKUP(HEX2DEC(MID(F9,4,1)),VC!A1:D16)</f>
        <v>12</v>
      </c>
      <c r="N9" s="2"/>
      <c r="O9" s="6">
        <f t="shared" si="6"/>
        <v>42</v>
      </c>
      <c r="P9" s="6">
        <f t="shared" si="7"/>
        <v>2</v>
      </c>
      <c r="Q9" s="6" t="str">
        <f t="shared" si="8"/>
        <v>7A</v>
      </c>
      <c r="R9" s="6">
        <f t="shared" si="9"/>
        <v>714</v>
      </c>
      <c r="S9" s="7" t="str">
        <f t="shared" si="10"/>
        <v>027A</v>
      </c>
      <c r="T9" s="7">
        <f t="shared" si="11"/>
        <v>2</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2</v>
      </c>
      <c r="D10" s="6" t="str">
        <f t="shared" si="2"/>
        <v>61</v>
      </c>
      <c r="E10" s="6">
        <f t="shared" si="3"/>
        <v>689</v>
      </c>
      <c r="F10" s="7" t="str">
        <f t="shared" si="4"/>
        <v>0261</v>
      </c>
      <c r="G10" s="7">
        <f t="shared" si="5"/>
        <v>2</v>
      </c>
      <c r="H10" s="7"/>
      <c r="I10" s="8"/>
      <c r="J10" s="8"/>
      <c r="K10" s="7">
        <f>LOOKUP(HEX2DEC(MID(F10,4,1)),VC!A1:C16)</f>
        <v>9</v>
      </c>
      <c r="L10" s="7">
        <f>LOOKUP(HEX2DEC(MID(F10,4,1)),VC!A1:B16)</f>
        <v>3</v>
      </c>
      <c r="M10" s="7">
        <f>LOOKUP(HEX2DEC(MID(F10,4,1)),VC!A1:D16)</f>
        <v>11</v>
      </c>
      <c r="N10" s="2"/>
      <c r="O10" s="6">
        <f t="shared" si="6"/>
        <v>41</v>
      </c>
      <c r="P10" s="6">
        <f t="shared" si="7"/>
        <v>2</v>
      </c>
      <c r="Q10" s="6" t="str">
        <f t="shared" si="8"/>
        <v>79</v>
      </c>
      <c r="R10" s="6">
        <f t="shared" si="9"/>
        <v>713</v>
      </c>
      <c r="S10" s="7" t="str">
        <f t="shared" si="10"/>
        <v>0279</v>
      </c>
      <c r="T10" s="7">
        <f t="shared" si="11"/>
        <v>2</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2</v>
      </c>
      <c r="D11" s="6" t="str">
        <f t="shared" si="2"/>
        <v>60</v>
      </c>
      <c r="E11" s="6">
        <f t="shared" si="3"/>
        <v>688</v>
      </c>
      <c r="F11" s="7" t="str">
        <f t="shared" si="4"/>
        <v>0260</v>
      </c>
      <c r="G11" s="7">
        <f t="shared" si="5"/>
        <v>2</v>
      </c>
      <c r="H11" s="7"/>
      <c r="I11" s="8"/>
      <c r="J11" s="8"/>
      <c r="K11" s="7">
        <f>LOOKUP(HEX2DEC(MID(F11,4,1)),VC!A1:C16)</f>
        <v>8</v>
      </c>
      <c r="L11" s="7">
        <f>LOOKUP(HEX2DEC(MID(F11,4,1)),VC!A1:B16)</f>
        <v>2</v>
      </c>
      <c r="M11" s="7">
        <f>LOOKUP(HEX2DEC(MID(F11,4,1)),VC!A1:D16)</f>
        <v>10</v>
      </c>
      <c r="N11" s="2"/>
      <c r="O11" s="6">
        <f t="shared" si="6"/>
        <v>40</v>
      </c>
      <c r="P11" s="6">
        <f t="shared" si="7"/>
        <v>2</v>
      </c>
      <c r="Q11" s="6" t="str">
        <f t="shared" si="8"/>
        <v>78</v>
      </c>
      <c r="R11" s="6">
        <f t="shared" si="9"/>
        <v>712</v>
      </c>
      <c r="S11" s="7" t="str">
        <f t="shared" si="10"/>
        <v>0278</v>
      </c>
      <c r="T11" s="7">
        <f t="shared" si="11"/>
        <v>2</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2</v>
      </c>
      <c r="D12" s="6" t="str">
        <f t="shared" si="2"/>
        <v>5F</v>
      </c>
      <c r="E12" s="6">
        <f t="shared" si="3"/>
        <v>687</v>
      </c>
      <c r="F12" s="7" t="str">
        <f t="shared" si="4"/>
        <v>025F</v>
      </c>
      <c r="G12" s="7">
        <f t="shared" si="5"/>
        <v>2</v>
      </c>
      <c r="H12" s="7"/>
      <c r="I12" s="8"/>
      <c r="J12" s="8"/>
      <c r="K12" s="7">
        <f>LOOKUP(HEX2DEC(MID(F12,4,1)),VC!A1:C16)</f>
        <v>9</v>
      </c>
      <c r="L12" s="7">
        <f>LOOKUP(HEX2DEC(MID(F12,4,1)),VC!A1:B16)</f>
        <v>5</v>
      </c>
      <c r="M12" s="7">
        <f>LOOKUP(HEX2DEC(MID(F12,4,1)),VC!A1:D16)</f>
        <v>10</v>
      </c>
      <c r="N12" s="2"/>
      <c r="O12" s="9">
        <f t="shared" si="6"/>
        <v>39</v>
      </c>
      <c r="P12" s="9">
        <f t="shared" si="7"/>
        <v>2</v>
      </c>
      <c r="Q12" s="9" t="str">
        <f t="shared" si="8"/>
        <v>77</v>
      </c>
      <c r="R12" s="9">
        <f t="shared" si="9"/>
        <v>711</v>
      </c>
      <c r="S12" s="9" t="str">
        <f t="shared" si="10"/>
        <v>0277</v>
      </c>
      <c r="T12" s="9">
        <f t="shared" si="11"/>
        <v>2</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2</v>
      </c>
      <c r="D13" s="6" t="str">
        <f t="shared" si="2"/>
        <v>5E</v>
      </c>
      <c r="E13" s="6">
        <f t="shared" si="3"/>
        <v>686</v>
      </c>
      <c r="F13" s="7" t="str">
        <f t="shared" si="4"/>
        <v>025E</v>
      </c>
      <c r="G13" s="7">
        <f t="shared" si="5"/>
        <v>2</v>
      </c>
      <c r="H13" s="7"/>
      <c r="I13" s="8"/>
      <c r="J13" s="8"/>
      <c r="K13" s="7">
        <f>LOOKUP(HEX2DEC(MID(F13,4,1)),VC!A1:C16)</f>
        <v>8</v>
      </c>
      <c r="L13" s="7">
        <f>LOOKUP(HEX2DEC(MID(F13,4,1)),VC!A1:B16)</f>
        <v>4</v>
      </c>
      <c r="M13" s="7">
        <f>LOOKUP(HEX2DEC(MID(F13,4,1)),VC!A1:D16)</f>
        <v>14</v>
      </c>
      <c r="N13" s="2"/>
      <c r="O13" s="9">
        <f t="shared" si="6"/>
        <v>38</v>
      </c>
      <c r="P13" s="9">
        <f t="shared" si="7"/>
        <v>2</v>
      </c>
      <c r="Q13" s="9" t="str">
        <f t="shared" si="8"/>
        <v>76</v>
      </c>
      <c r="R13" s="9">
        <f t="shared" si="9"/>
        <v>710</v>
      </c>
      <c r="S13" s="9" t="str">
        <f t="shared" si="10"/>
        <v>0276</v>
      </c>
      <c r="T13" s="9">
        <f t="shared" si="11"/>
        <v>2</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2</v>
      </c>
      <c r="D14" s="6" t="str">
        <f t="shared" si="2"/>
        <v>5D</v>
      </c>
      <c r="E14" s="6">
        <f t="shared" si="3"/>
        <v>685</v>
      </c>
      <c r="F14" s="7" t="str">
        <f t="shared" si="4"/>
        <v>025D</v>
      </c>
      <c r="G14" s="7">
        <f t="shared" si="5"/>
        <v>2</v>
      </c>
      <c r="H14" s="7"/>
      <c r="I14" s="8"/>
      <c r="J14" s="8"/>
      <c r="K14" s="7">
        <f>LOOKUP(HEX2DEC(MID(F14,4,1)),VC!A1:C16)</f>
        <v>9</v>
      </c>
      <c r="L14" s="7">
        <f>LOOKUP(HEX2DEC(MID(F14,4,1)),VC!A1:B16)</f>
        <v>3</v>
      </c>
      <c r="M14" s="7">
        <f>LOOKUP(HEX2DEC(MID(F14,4,1)),VC!A1:D16)</f>
        <v>13</v>
      </c>
      <c r="N14" s="2"/>
      <c r="O14" s="9">
        <f t="shared" si="6"/>
        <v>37</v>
      </c>
      <c r="P14" s="9">
        <f t="shared" si="7"/>
        <v>2</v>
      </c>
      <c r="Q14" s="9" t="str">
        <f t="shared" si="8"/>
        <v>75</v>
      </c>
      <c r="R14" s="9">
        <f t="shared" si="9"/>
        <v>709</v>
      </c>
      <c r="S14" s="9" t="str">
        <f t="shared" si="10"/>
        <v>0275</v>
      </c>
      <c r="T14" s="9">
        <f t="shared" si="11"/>
        <v>2</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2</v>
      </c>
      <c r="D15" s="6" t="str">
        <f t="shared" si="2"/>
        <v>5C</v>
      </c>
      <c r="E15" s="6">
        <f t="shared" si="3"/>
        <v>684</v>
      </c>
      <c r="F15" s="7" t="str">
        <f t="shared" si="4"/>
        <v>025C</v>
      </c>
      <c r="G15" s="7">
        <f t="shared" si="5"/>
        <v>2</v>
      </c>
      <c r="H15" s="7"/>
      <c r="I15" s="8"/>
      <c r="J15" s="8"/>
      <c r="K15" s="7">
        <f>LOOKUP(HEX2DEC(MID(F15,4,1)),VC!A1:C16)</f>
        <v>8</v>
      </c>
      <c r="L15" s="7">
        <f>LOOKUP(HEX2DEC(MID(F15,4,1)),VC!A1:B16)</f>
        <v>2</v>
      </c>
      <c r="M15" s="7">
        <f>LOOKUP(HEX2DEC(MID(F15,4,1)),VC!A1:D16)</f>
        <v>12</v>
      </c>
      <c r="N15" s="2"/>
      <c r="O15" s="9">
        <f t="shared" si="6"/>
        <v>36</v>
      </c>
      <c r="P15" s="9">
        <f t="shared" si="7"/>
        <v>2</v>
      </c>
      <c r="Q15" s="9" t="str">
        <f t="shared" si="8"/>
        <v>74</v>
      </c>
      <c r="R15" s="9">
        <f t="shared" si="9"/>
        <v>708</v>
      </c>
      <c r="S15" s="9" t="str">
        <f t="shared" si="10"/>
        <v>0274</v>
      </c>
      <c r="T15" s="9">
        <f t="shared" si="11"/>
        <v>2</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2</v>
      </c>
      <c r="D16" s="6" t="str">
        <f t="shared" si="2"/>
        <v>5B</v>
      </c>
      <c r="E16" s="6">
        <f t="shared" si="3"/>
        <v>683</v>
      </c>
      <c r="F16" s="7" t="str">
        <f t="shared" si="4"/>
        <v>025B</v>
      </c>
      <c r="G16" s="7">
        <f t="shared" si="5"/>
        <v>2</v>
      </c>
      <c r="H16" s="7"/>
      <c r="I16" s="8"/>
      <c r="J16" s="8"/>
      <c r="K16" s="7">
        <f>LOOKUP(HEX2DEC(MID(F16,4,1)),VC!A1:C16)</f>
        <v>9</v>
      </c>
      <c r="L16" s="7">
        <f>LOOKUP(HEX2DEC(MID(F16,4,1)),VC!A1:B16)</f>
        <v>5</v>
      </c>
      <c r="M16" s="7">
        <f>LOOKUP(HEX2DEC(MID(F16,4,1)),VC!A1:D16)</f>
        <v>11</v>
      </c>
      <c r="N16" s="2"/>
      <c r="O16" s="9">
        <f t="shared" si="6"/>
        <v>35</v>
      </c>
      <c r="P16" s="9">
        <f t="shared" si="7"/>
        <v>2</v>
      </c>
      <c r="Q16" s="9" t="str">
        <f t="shared" si="8"/>
        <v>73</v>
      </c>
      <c r="R16" s="9">
        <f t="shared" si="9"/>
        <v>707</v>
      </c>
      <c r="S16" s="9" t="str">
        <f t="shared" si="10"/>
        <v>0273</v>
      </c>
      <c r="T16" s="9">
        <f t="shared" si="11"/>
        <v>2</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2</v>
      </c>
      <c r="D17" s="6" t="str">
        <f t="shared" si="2"/>
        <v>5A</v>
      </c>
      <c r="E17" s="6">
        <f t="shared" si="3"/>
        <v>682</v>
      </c>
      <c r="F17" s="7" t="str">
        <f t="shared" si="4"/>
        <v>025A</v>
      </c>
      <c r="G17" s="7">
        <f t="shared" si="5"/>
        <v>2</v>
      </c>
      <c r="H17" s="7"/>
      <c r="I17" s="8"/>
      <c r="J17" s="8"/>
      <c r="K17" s="7">
        <f>LOOKUP(HEX2DEC(MID(F17,4,1)),VC!A1:C16)</f>
        <v>8</v>
      </c>
      <c r="L17" s="7">
        <f>LOOKUP(HEX2DEC(MID(F17,4,1)),VC!A1:B16)</f>
        <v>4</v>
      </c>
      <c r="M17" s="7">
        <f>LOOKUP(HEX2DEC(MID(F17,4,1)),VC!A1:D16)</f>
        <v>10</v>
      </c>
      <c r="N17" s="2"/>
      <c r="O17" s="9">
        <f t="shared" si="6"/>
        <v>34</v>
      </c>
      <c r="P17" s="9">
        <f t="shared" si="7"/>
        <v>2</v>
      </c>
      <c r="Q17" s="9" t="str">
        <f t="shared" si="8"/>
        <v>72</v>
      </c>
      <c r="R17" s="9">
        <f t="shared" si="9"/>
        <v>706</v>
      </c>
      <c r="S17" s="9" t="str">
        <f t="shared" si="10"/>
        <v>0272</v>
      </c>
      <c r="T17" s="9">
        <f t="shared" si="11"/>
        <v>2</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2</v>
      </c>
      <c r="D18" s="6" t="str">
        <f t="shared" si="2"/>
        <v>59</v>
      </c>
      <c r="E18" s="6">
        <f t="shared" si="3"/>
        <v>681</v>
      </c>
      <c r="F18" s="7" t="str">
        <f t="shared" si="4"/>
        <v>0259</v>
      </c>
      <c r="G18" s="7">
        <f t="shared" si="5"/>
        <v>2</v>
      </c>
      <c r="H18" s="7"/>
      <c r="I18" s="8"/>
      <c r="J18" s="8"/>
      <c r="K18" s="7">
        <f>LOOKUP(HEX2DEC(MID(F18,4,1)),VC!A1:C16)</f>
        <v>9</v>
      </c>
      <c r="L18" s="7">
        <f>LOOKUP(HEX2DEC(MID(F18,4,1)),VC!A1:B16)</f>
        <v>3</v>
      </c>
      <c r="M18" s="7">
        <f>LOOKUP(HEX2DEC(MID(F18,4,1)),VC!A1:D16)</f>
        <v>14</v>
      </c>
      <c r="N18" s="2"/>
      <c r="O18" s="9">
        <f t="shared" si="6"/>
        <v>33</v>
      </c>
      <c r="P18" s="9">
        <f t="shared" si="7"/>
        <v>2</v>
      </c>
      <c r="Q18" s="9" t="str">
        <f t="shared" si="8"/>
        <v>71</v>
      </c>
      <c r="R18" s="9">
        <f t="shared" si="9"/>
        <v>705</v>
      </c>
      <c r="S18" s="9" t="str">
        <f t="shared" si="10"/>
        <v>0271</v>
      </c>
      <c r="T18" s="9">
        <f t="shared" si="11"/>
        <v>2</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2</v>
      </c>
      <c r="D19" s="6" t="str">
        <f t="shared" si="2"/>
        <v>58</v>
      </c>
      <c r="E19" s="6">
        <f t="shared" si="3"/>
        <v>680</v>
      </c>
      <c r="F19" s="7" t="str">
        <f t="shared" si="4"/>
        <v>0258</v>
      </c>
      <c r="G19" s="7">
        <f t="shared" si="5"/>
        <v>2</v>
      </c>
      <c r="H19" s="7"/>
      <c r="I19" s="8"/>
      <c r="J19" s="8"/>
      <c r="K19" s="7">
        <f>LOOKUP(HEX2DEC(MID(F19,4,1)),VC!A1:C16)</f>
        <v>8</v>
      </c>
      <c r="L19" s="7">
        <f>LOOKUP(HEX2DEC(MID(F19,4,1)),VC!A1:B16)</f>
        <v>2</v>
      </c>
      <c r="M19" s="7">
        <f>LOOKUP(HEX2DEC(MID(F19,4,1)),VC!A1:D16)</f>
        <v>13</v>
      </c>
      <c r="N19" s="2"/>
      <c r="O19" s="9">
        <f t="shared" si="6"/>
        <v>32</v>
      </c>
      <c r="P19" s="9">
        <f t="shared" si="7"/>
        <v>2</v>
      </c>
      <c r="Q19" s="9" t="str">
        <f t="shared" si="8"/>
        <v>70</v>
      </c>
      <c r="R19" s="9">
        <f t="shared" si="9"/>
        <v>704</v>
      </c>
      <c r="S19" s="9" t="str">
        <f t="shared" si="10"/>
        <v>0270</v>
      </c>
      <c r="T19" s="9">
        <f t="shared" si="11"/>
        <v>2</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2</v>
      </c>
      <c r="D20" s="9" t="str">
        <f t="shared" si="2"/>
        <v>57</v>
      </c>
      <c r="E20" s="9">
        <f t="shared" si="3"/>
        <v>679</v>
      </c>
      <c r="F20" s="9" t="str">
        <f t="shared" si="4"/>
        <v>0257</v>
      </c>
      <c r="G20" s="10">
        <f t="shared" si="5"/>
        <v>2</v>
      </c>
      <c r="H20" s="10"/>
      <c r="I20" s="11"/>
      <c r="J20" s="11"/>
      <c r="K20" s="10">
        <f>LOOKUP(HEX2DEC(MID(F20,4,1)),VC!A1:C16)</f>
        <v>9</v>
      </c>
      <c r="L20" s="10">
        <f>LOOKUP(HEX2DEC(MID(F20,4,1)),VC!A1:B16)</f>
        <v>5</v>
      </c>
      <c r="M20" s="10">
        <f>LOOKUP(HEX2DEC(MID(F20,4,1)),VC!A1:D16)</f>
        <v>12</v>
      </c>
      <c r="N20" s="2"/>
      <c r="O20" s="9">
        <f t="shared" si="6"/>
        <v>31</v>
      </c>
      <c r="P20" s="9">
        <f t="shared" si="7"/>
        <v>2</v>
      </c>
      <c r="Q20" s="9" t="str">
        <f t="shared" si="8"/>
        <v>6F</v>
      </c>
      <c r="R20" s="9">
        <f t="shared" si="9"/>
        <v>703</v>
      </c>
      <c r="S20" s="9" t="str">
        <f t="shared" si="10"/>
        <v>026F</v>
      </c>
      <c r="T20" s="9">
        <f t="shared" si="11"/>
        <v>2</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2</v>
      </c>
      <c r="D21" s="9" t="str">
        <f t="shared" si="2"/>
        <v>56</v>
      </c>
      <c r="E21" s="9">
        <f t="shared" si="3"/>
        <v>678</v>
      </c>
      <c r="F21" s="9" t="str">
        <f t="shared" si="4"/>
        <v>0256</v>
      </c>
      <c r="G21" s="10">
        <f t="shared" si="5"/>
        <v>2</v>
      </c>
      <c r="H21" s="10"/>
      <c r="I21" s="11"/>
      <c r="J21" s="11"/>
      <c r="K21" s="10">
        <f>LOOKUP(HEX2DEC(MID(F21,4,1)),VC!A1:C16)</f>
        <v>8</v>
      </c>
      <c r="L21" s="10">
        <f>LOOKUP(HEX2DEC(MID(F21,4,1)),VC!A1:B16)</f>
        <v>4</v>
      </c>
      <c r="M21" s="10">
        <f>LOOKUP(HEX2DEC(MID(F21,4,1)),VC!A1:D16)</f>
        <v>11</v>
      </c>
      <c r="N21" s="2"/>
      <c r="O21" s="9">
        <f t="shared" si="6"/>
        <v>30</v>
      </c>
      <c r="P21" s="9">
        <f t="shared" si="7"/>
        <v>2</v>
      </c>
      <c r="Q21" s="9" t="str">
        <f t="shared" si="8"/>
        <v>6E</v>
      </c>
      <c r="R21" s="9">
        <f t="shared" si="9"/>
        <v>702</v>
      </c>
      <c r="S21" s="9" t="str">
        <f t="shared" si="10"/>
        <v>026E</v>
      </c>
      <c r="T21" s="9">
        <f t="shared" si="11"/>
        <v>2</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2</v>
      </c>
      <c r="D22" s="9" t="str">
        <f t="shared" si="2"/>
        <v>55</v>
      </c>
      <c r="E22" s="9">
        <f t="shared" si="3"/>
        <v>677</v>
      </c>
      <c r="F22" s="9" t="str">
        <f t="shared" si="4"/>
        <v>0255</v>
      </c>
      <c r="G22" s="10">
        <f t="shared" si="5"/>
        <v>2</v>
      </c>
      <c r="H22" s="10"/>
      <c r="I22" s="11"/>
      <c r="J22" s="11"/>
      <c r="K22" s="10">
        <f>LOOKUP(HEX2DEC(MID(F22,4,1)),VC!A1:C16)</f>
        <v>9</v>
      </c>
      <c r="L22" s="10">
        <f>LOOKUP(HEX2DEC(MID(F22,4,1)),VC!A1:B16)</f>
        <v>3</v>
      </c>
      <c r="M22" s="10">
        <f>LOOKUP(HEX2DEC(MID(F22,4,1)),VC!A1:D16)</f>
        <v>10</v>
      </c>
      <c r="N22" s="2"/>
      <c r="O22" s="9">
        <f t="shared" si="6"/>
        <v>29</v>
      </c>
      <c r="P22" s="9">
        <f t="shared" si="7"/>
        <v>2</v>
      </c>
      <c r="Q22" s="9" t="str">
        <f t="shared" si="8"/>
        <v>6D</v>
      </c>
      <c r="R22" s="9">
        <f t="shared" si="9"/>
        <v>701</v>
      </c>
      <c r="S22" s="9" t="str">
        <f t="shared" si="10"/>
        <v>026D</v>
      </c>
      <c r="T22" s="9">
        <f t="shared" si="11"/>
        <v>2</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2</v>
      </c>
      <c r="D23" s="9" t="str">
        <f t="shared" si="2"/>
        <v>54</v>
      </c>
      <c r="E23" s="9">
        <f t="shared" si="3"/>
        <v>676</v>
      </c>
      <c r="F23" s="9" t="str">
        <f t="shared" si="4"/>
        <v>0254</v>
      </c>
      <c r="G23" s="10">
        <f t="shared" si="5"/>
        <v>2</v>
      </c>
      <c r="H23" s="10"/>
      <c r="I23" s="11"/>
      <c r="J23" s="11"/>
      <c r="K23" s="10">
        <f>LOOKUP(HEX2DEC(MID(F23,4,1)),VC!A1:C16)</f>
        <v>8</v>
      </c>
      <c r="L23" s="10">
        <f>LOOKUP(HEX2DEC(MID(F23,4,1)),VC!A1:B16)</f>
        <v>2</v>
      </c>
      <c r="M23" s="10">
        <f>LOOKUP(HEX2DEC(MID(F23,4,1)),VC!A1:D16)</f>
        <v>14</v>
      </c>
      <c r="N23" s="2"/>
      <c r="O23" s="9">
        <f t="shared" si="6"/>
        <v>28</v>
      </c>
      <c r="P23" s="9">
        <f t="shared" si="7"/>
        <v>2</v>
      </c>
      <c r="Q23" s="9" t="str">
        <f t="shared" si="8"/>
        <v>6C</v>
      </c>
      <c r="R23" s="9">
        <f t="shared" si="9"/>
        <v>700</v>
      </c>
      <c r="S23" s="9" t="str">
        <f t="shared" si="10"/>
        <v>026C</v>
      </c>
      <c r="T23" s="9">
        <f t="shared" si="11"/>
        <v>2</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2</v>
      </c>
      <c r="D24" s="9" t="str">
        <f t="shared" si="2"/>
        <v>53</v>
      </c>
      <c r="E24" s="9">
        <f t="shared" si="3"/>
        <v>675</v>
      </c>
      <c r="F24" s="9" t="str">
        <f t="shared" si="4"/>
        <v>0253</v>
      </c>
      <c r="G24" s="10">
        <f t="shared" si="5"/>
        <v>2</v>
      </c>
      <c r="H24" s="10"/>
      <c r="I24" s="11"/>
      <c r="J24" s="11"/>
      <c r="K24" s="10">
        <f>LOOKUP(HEX2DEC(MID(F24,4,1)),VC!A1:C16)</f>
        <v>9</v>
      </c>
      <c r="L24" s="10">
        <f>LOOKUP(HEX2DEC(MID(F24,4,1)),VC!A1:B16)</f>
        <v>5</v>
      </c>
      <c r="M24" s="10">
        <f>LOOKUP(HEX2DEC(MID(F24,4,1)),VC!A1:D16)</f>
        <v>13</v>
      </c>
      <c r="N24" s="2"/>
      <c r="O24" s="9">
        <f t="shared" si="6"/>
        <v>27</v>
      </c>
      <c r="P24" s="9">
        <f t="shared" si="7"/>
        <v>2</v>
      </c>
      <c r="Q24" s="9" t="str">
        <f t="shared" si="8"/>
        <v>6B</v>
      </c>
      <c r="R24" s="9">
        <f t="shared" si="9"/>
        <v>699</v>
      </c>
      <c r="S24" s="9" t="str">
        <f t="shared" si="10"/>
        <v>026B</v>
      </c>
      <c r="T24" s="9">
        <f t="shared" si="11"/>
        <v>2</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2</v>
      </c>
      <c r="D25" s="9" t="str">
        <f t="shared" si="2"/>
        <v>52</v>
      </c>
      <c r="E25" s="9">
        <f t="shared" si="3"/>
        <v>674</v>
      </c>
      <c r="F25" s="9" t="str">
        <f t="shared" si="4"/>
        <v>0252</v>
      </c>
      <c r="G25" s="10">
        <f t="shared" si="5"/>
        <v>2</v>
      </c>
      <c r="H25" s="10"/>
      <c r="I25" s="11"/>
      <c r="J25" s="11"/>
      <c r="K25" s="10">
        <f>LOOKUP(HEX2DEC(MID(F25,4,1)),VC!A1:C16)</f>
        <v>8</v>
      </c>
      <c r="L25" s="10">
        <f>LOOKUP(HEX2DEC(MID(F25,4,1)),VC!A1:B16)</f>
        <v>4</v>
      </c>
      <c r="M25" s="10">
        <f>LOOKUP(HEX2DEC(MID(F25,4,1)),VC!A1:D16)</f>
        <v>12</v>
      </c>
      <c r="N25" s="2"/>
      <c r="O25" s="9">
        <f t="shared" si="6"/>
        <v>26</v>
      </c>
      <c r="P25" s="9">
        <f t="shared" si="7"/>
        <v>2</v>
      </c>
      <c r="Q25" s="9" t="str">
        <f t="shared" si="8"/>
        <v>6A</v>
      </c>
      <c r="R25" s="9">
        <f t="shared" si="9"/>
        <v>698</v>
      </c>
      <c r="S25" s="9" t="str">
        <f t="shared" si="10"/>
        <v>026A</v>
      </c>
      <c r="T25" s="9">
        <f t="shared" si="11"/>
        <v>2</v>
      </c>
      <c r="U25" s="9"/>
      <c r="V25" s="11"/>
      <c r="W25" s="11"/>
      <c r="X25" s="10">
        <f>LOOKUP(HEX2DEC(MID(S25,4,1)),VC!A1:C16)</f>
        <v>8</v>
      </c>
      <c r="Y25" s="10">
        <f>LOOKUP(HEX2DEC(MID(S25,4,1)),VC!A1:B16)</f>
        <v>4</v>
      </c>
      <c r="Z25" s="10">
        <f>LOOKUP(HEX2DEC(MID(S25,4,1)),VC!A1:D16)</f>
        <v>10</v>
      </c>
    </row>
    <row r="26" spans="2:32" ht="15" customHeight="1" x14ac:dyDescent="0.25">
      <c r="B26" s="9">
        <f>B27+1</f>
        <v>1</v>
      </c>
      <c r="C26" s="9">
        <f>C27</f>
        <v>2</v>
      </c>
      <c r="D26" s="9" t="str">
        <f>DEC2HEX(HEX2DEC(D27)+1)</f>
        <v>51</v>
      </c>
      <c r="E26" s="9">
        <f>E27+1</f>
        <v>673</v>
      </c>
      <c r="F26" s="9" t="str">
        <f t="shared" si="4"/>
        <v>0251</v>
      </c>
      <c r="G26" s="10">
        <f>G27</f>
        <v>2</v>
      </c>
      <c r="H26" s="10"/>
      <c r="I26" s="11"/>
      <c r="J26" s="11"/>
      <c r="K26" s="10">
        <f>LOOKUP(HEX2DEC(MID(F26,4,1)),VC!A1:C16)</f>
        <v>9</v>
      </c>
      <c r="L26" s="10">
        <f>LOOKUP(HEX2DEC(MID(F26,4,1)),VC!A1:B16)</f>
        <v>3</v>
      </c>
      <c r="M26" s="10">
        <f>LOOKUP(HEX2DEC(MID(F26,4,1)),VC!A1:D16)</f>
        <v>11</v>
      </c>
      <c r="N26" s="2"/>
      <c r="O26" s="9">
        <f>O27+1</f>
        <v>25</v>
      </c>
      <c r="P26" s="9">
        <f>P27</f>
        <v>2</v>
      </c>
      <c r="Q26" s="9" t="str">
        <f>DEC2HEX(HEX2DEC(Q27)+1)</f>
        <v>69</v>
      </c>
      <c r="R26" s="9">
        <f>R27+1</f>
        <v>697</v>
      </c>
      <c r="S26" s="9" t="str">
        <f t="shared" si="10"/>
        <v>0269</v>
      </c>
      <c r="T26" s="9">
        <f>T27</f>
        <v>2</v>
      </c>
      <c r="U26" s="9"/>
      <c r="V26" s="11"/>
      <c r="W26" s="11"/>
      <c r="X26" s="10">
        <f>LOOKUP(HEX2DEC(MID(S26,4,1)),VC!A1:C16)</f>
        <v>9</v>
      </c>
      <c r="Y26" s="10">
        <f>LOOKUP(HEX2DEC(MID(S26,4,1)),VC!A1:B16)</f>
        <v>3</v>
      </c>
      <c r="Z26" s="10">
        <f>LOOKUP(HEX2DEC(MID(S26,4,1)),VC!A1:D16)</f>
        <v>14</v>
      </c>
    </row>
    <row r="27" spans="2:32" ht="15" customHeight="1" x14ac:dyDescent="0.25">
      <c r="B27" s="9">
        <v>0</v>
      </c>
      <c r="C27" s="9">
        <f>'Slot 11'!P4</f>
        <v>2</v>
      </c>
      <c r="D27" s="9" t="str">
        <f>DEC2HEX(HEX2DEC('Slot 11'!Q4)+1)</f>
        <v>50</v>
      </c>
      <c r="E27" s="9">
        <v>672</v>
      </c>
      <c r="F27" s="9" t="str">
        <f>IF(HEX2DEC(D27)&gt;15,IF(HEX2DEC(C27) &gt; 15,CONCATENATE(C27,D27),CONCATENATE("0",C27,D27)),IF(HEX2DEC(C27) &gt; 15,CONCATENATE(C27,"0",D27),CONCATENATE("0",C27,"0",D27)))</f>
        <v>0250</v>
      </c>
      <c r="G27" s="10">
        <f>'Slot 11'!T4</f>
        <v>2</v>
      </c>
      <c r="H27" s="10"/>
      <c r="I27" s="11"/>
      <c r="J27" s="11"/>
      <c r="K27" s="10">
        <f>LOOKUP(HEX2DEC(MID(F27,4,1)),VC!A1:C16)</f>
        <v>8</v>
      </c>
      <c r="L27" s="10">
        <f>LOOKUP(HEX2DEC(MID(F27,4,1)),VC!A1:B16)</f>
        <v>2</v>
      </c>
      <c r="M27" s="10">
        <f>LOOKUP(HEX2DEC(MID(F27,4,1)),VC!A1:D16)</f>
        <v>10</v>
      </c>
      <c r="N27" s="2"/>
      <c r="O27" s="9">
        <f>B4+1</f>
        <v>24</v>
      </c>
      <c r="P27" s="9">
        <f>C4</f>
        <v>2</v>
      </c>
      <c r="Q27" s="9" t="str">
        <f>DEC2HEX(HEX2DEC(D4)+1)</f>
        <v>68</v>
      </c>
      <c r="R27" s="9">
        <f>E4+1</f>
        <v>696</v>
      </c>
      <c r="S27" s="9" t="str">
        <f>IF(HEX2DEC(Q27)&gt;15,IF(HEX2DEC(P27) &gt; 15,CONCATENATE(P27,Q27),CONCATENATE("0",P27,Q27)),IF(HEX2DEC(P27) &gt; 15,CONCATENATE(P27,"0",Q27),CONCATENATE("0",P27,"0",Q27)))</f>
        <v>0268</v>
      </c>
      <c r="T27" s="9">
        <f>G4</f>
        <v>2</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F2C5-4278-4C5A-AB58-C19D543FCF69}">
  <sheetPr>
    <tabColor theme="6" tint="-0.249977111117893"/>
  </sheetPr>
  <dimension ref="B1:AF41"/>
  <sheetViews>
    <sheetView workbookViewId="0">
      <selection activeCell="I7" sqref="I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6"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6"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6" ht="6" customHeight="1" x14ac:dyDescent="0.25">
      <c r="O3" s="1"/>
      <c r="X3" s="3"/>
    </row>
    <row r="4" spans="2:26"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9"/>
      <c r="I4" s="11"/>
      <c r="J4" s="11"/>
      <c r="K4" s="10">
        <f>LOOKUP(HEX2DEC(MID(F4,4,1)),[1]VC!A1:C16)</f>
        <v>9</v>
      </c>
      <c r="L4" s="10">
        <f>LOOKUP(HEX2DEC(MID(F4,4,1)),[1]VC!A1:B16)</f>
        <v>5</v>
      </c>
      <c r="M4" s="10">
        <f>LOOKUP(HEX2DEC(MID(F4,4,1)),[1]VC!A1:D16)</f>
        <v>10</v>
      </c>
      <c r="N4" s="2"/>
      <c r="O4" s="6">
        <f t="shared" ref="O4:O33" si="6">O5+1</f>
        <v>63</v>
      </c>
      <c r="P4" s="6">
        <f t="shared" ref="P4:P33" si="7">P5</f>
        <v>1</v>
      </c>
      <c r="Q4" s="6" t="str">
        <f t="shared" ref="Q4:Q33" si="8">DEC2HEX(HEX2DEC(Q5)+1)</f>
        <v>3F</v>
      </c>
      <c r="R4" s="6">
        <f t="shared" ref="R4:R18" si="9">R5+1</f>
        <v>63</v>
      </c>
      <c r="S4" s="6" t="str">
        <f t="shared" ref="S4:S34" si="10">IF(HEX2DEC(Q4)&gt;15,IF(HEX2DEC(P4) &gt; 15,CONCATENATE(P4,Q4),CONCATENATE("0",P4,Q4)),IF(HEX2DEC(P4) &gt; 15,CONCATENATE(P4,"0",Q4),CONCATENATE("0",P4,"0",Q4)))</f>
        <v>013F</v>
      </c>
      <c r="T4" s="6">
        <f t="shared" ref="T4:T33" si="11">T5</f>
        <v>1</v>
      </c>
      <c r="U4" s="6"/>
      <c r="V4" s="8"/>
      <c r="W4" s="8"/>
      <c r="X4" s="7">
        <f>LOOKUP(HEX2DEC(MID(S4,4,1)),[1]VC!A1:C16)</f>
        <v>9</v>
      </c>
      <c r="Y4" s="7">
        <f>LOOKUP(HEX2DEC(MID(S4,4,1)),[1]VC!A1:B16)</f>
        <v>5</v>
      </c>
      <c r="Z4" s="7">
        <f>LOOKUP(HEX2DEC(MID(S4,4,1)),[1]VC!A1:D16)</f>
        <v>10</v>
      </c>
    </row>
    <row r="5" spans="2:26" ht="15" customHeight="1" x14ac:dyDescent="0.25">
      <c r="B5" s="9">
        <f t="shared" si="0"/>
        <v>30</v>
      </c>
      <c r="C5" s="9">
        <f t="shared" si="1"/>
        <v>1</v>
      </c>
      <c r="D5" s="9" t="str">
        <f t="shared" si="2"/>
        <v>1E</v>
      </c>
      <c r="E5" s="9">
        <f t="shared" si="3"/>
        <v>30</v>
      </c>
      <c r="F5" s="9" t="str">
        <f t="shared" si="4"/>
        <v>011E</v>
      </c>
      <c r="G5" s="9">
        <f t="shared" si="5"/>
        <v>1</v>
      </c>
      <c r="H5" s="9"/>
      <c r="I5" s="11"/>
      <c r="J5" s="11"/>
      <c r="K5" s="10">
        <f>LOOKUP(HEX2DEC(MID(F5,4,1)),[1]VC!A1:C16)</f>
        <v>8</v>
      </c>
      <c r="L5" s="10">
        <f>LOOKUP(HEX2DEC(MID(F5,4,1)),[1]VC!A1:B16)</f>
        <v>4</v>
      </c>
      <c r="M5" s="10">
        <f>LOOKUP(HEX2DEC(MID(F5,4,1)),[1]VC!A1:D16)</f>
        <v>14</v>
      </c>
      <c r="N5" s="2"/>
      <c r="O5" s="6">
        <f t="shared" si="6"/>
        <v>62</v>
      </c>
      <c r="P5" s="6">
        <f t="shared" si="7"/>
        <v>1</v>
      </c>
      <c r="Q5" s="6" t="str">
        <f t="shared" si="8"/>
        <v>3E</v>
      </c>
      <c r="R5" s="6">
        <f t="shared" si="9"/>
        <v>62</v>
      </c>
      <c r="S5" s="6" t="str">
        <f t="shared" si="10"/>
        <v>013E</v>
      </c>
      <c r="T5" s="6">
        <f t="shared" si="11"/>
        <v>1</v>
      </c>
      <c r="U5" s="6"/>
      <c r="V5" s="8"/>
      <c r="W5" s="8"/>
      <c r="X5" s="7">
        <f>LOOKUP(HEX2DEC(MID(S5,4,1)),[1]VC!A1:C16)</f>
        <v>8</v>
      </c>
      <c r="Y5" s="7">
        <f>LOOKUP(HEX2DEC(MID(S5,4,1)),[1]VC!A1:B16)</f>
        <v>4</v>
      </c>
      <c r="Z5" s="7">
        <f>LOOKUP(HEX2DEC(MID(S5,4,1)),[1]VC!A1:D16)</f>
        <v>14</v>
      </c>
    </row>
    <row r="6" spans="2:26" ht="15" customHeight="1" x14ac:dyDescent="0.25">
      <c r="B6" s="9">
        <f t="shared" si="0"/>
        <v>29</v>
      </c>
      <c r="C6" s="9">
        <f t="shared" si="1"/>
        <v>1</v>
      </c>
      <c r="D6" s="9" t="str">
        <f t="shared" si="2"/>
        <v>1D</v>
      </c>
      <c r="E6" s="9">
        <f t="shared" si="3"/>
        <v>29</v>
      </c>
      <c r="F6" s="9" t="str">
        <f t="shared" si="4"/>
        <v>011D</v>
      </c>
      <c r="G6" s="9">
        <f t="shared" si="5"/>
        <v>1</v>
      </c>
      <c r="H6" s="9"/>
      <c r="I6" s="11"/>
      <c r="J6" s="11"/>
      <c r="K6" s="10">
        <f>LOOKUP(HEX2DEC(MID(F6,4,1)),[1]VC!A1:C16)</f>
        <v>9</v>
      </c>
      <c r="L6" s="10">
        <f>LOOKUP(HEX2DEC(MID(F6,4,1)),[1]VC!A1:B16)</f>
        <v>3</v>
      </c>
      <c r="M6" s="10">
        <f>LOOKUP(HEX2DEC(MID(F6,4,1)),[1]VC!A1:D16)</f>
        <v>13</v>
      </c>
      <c r="N6" s="2"/>
      <c r="O6" s="6">
        <f t="shared" si="6"/>
        <v>61</v>
      </c>
      <c r="P6" s="6">
        <f t="shared" si="7"/>
        <v>1</v>
      </c>
      <c r="Q6" s="6" t="str">
        <f t="shared" si="8"/>
        <v>3D</v>
      </c>
      <c r="R6" s="6">
        <f t="shared" si="9"/>
        <v>61</v>
      </c>
      <c r="S6" s="6" t="str">
        <f t="shared" si="10"/>
        <v>013D</v>
      </c>
      <c r="T6" s="6">
        <f t="shared" si="11"/>
        <v>1</v>
      </c>
      <c r="U6" s="6"/>
      <c r="V6" s="8"/>
      <c r="W6" s="8"/>
      <c r="X6" s="7">
        <f>LOOKUP(HEX2DEC(MID(S6,4,1)),[1]VC!A1:C16)</f>
        <v>9</v>
      </c>
      <c r="Y6" s="7">
        <f>LOOKUP(HEX2DEC(MID(S6,4,1)),[1]VC!A1:B16)</f>
        <v>3</v>
      </c>
      <c r="Z6" s="7">
        <f>LOOKUP(HEX2DEC(MID(S6,4,1)),[1]VC!A1:D16)</f>
        <v>13</v>
      </c>
    </row>
    <row r="7" spans="2:26" ht="15" customHeight="1" x14ac:dyDescent="0.25">
      <c r="B7" s="9">
        <f t="shared" si="0"/>
        <v>28</v>
      </c>
      <c r="C7" s="9">
        <f t="shared" si="1"/>
        <v>1</v>
      </c>
      <c r="D7" s="9" t="str">
        <f t="shared" si="2"/>
        <v>1C</v>
      </c>
      <c r="E7" s="9">
        <f t="shared" si="3"/>
        <v>28</v>
      </c>
      <c r="F7" s="9" t="str">
        <f t="shared" si="4"/>
        <v>011C</v>
      </c>
      <c r="G7" s="9">
        <f t="shared" si="5"/>
        <v>1</v>
      </c>
      <c r="H7" s="9"/>
      <c r="I7" s="11"/>
      <c r="J7" s="11"/>
      <c r="K7" s="10">
        <f>LOOKUP(HEX2DEC(MID(F7,4,1)),[1]VC!A1:C16)</f>
        <v>8</v>
      </c>
      <c r="L7" s="10">
        <f>LOOKUP(HEX2DEC(MID(F7,4,1)),[1]VC!A1:B16)</f>
        <v>2</v>
      </c>
      <c r="M7" s="10">
        <f>LOOKUP(HEX2DEC(MID(F7,4,1)),[1]VC!A1:D16)</f>
        <v>12</v>
      </c>
      <c r="N7" s="2"/>
      <c r="O7" s="6">
        <f t="shared" si="6"/>
        <v>60</v>
      </c>
      <c r="P7" s="6">
        <f t="shared" si="7"/>
        <v>1</v>
      </c>
      <c r="Q7" s="6" t="str">
        <f t="shared" si="8"/>
        <v>3C</v>
      </c>
      <c r="R7" s="6">
        <f t="shared" si="9"/>
        <v>60</v>
      </c>
      <c r="S7" s="6" t="str">
        <f t="shared" si="10"/>
        <v>013C</v>
      </c>
      <c r="T7" s="6">
        <f t="shared" si="11"/>
        <v>1</v>
      </c>
      <c r="U7" s="6"/>
      <c r="V7" s="8"/>
      <c r="W7" s="8"/>
      <c r="X7" s="7">
        <f>LOOKUP(HEX2DEC(MID(S7,4,1)),[1]VC!A1:C16)</f>
        <v>8</v>
      </c>
      <c r="Y7" s="7">
        <f>LOOKUP(HEX2DEC(MID(S7,4,1)),[1]VC!A1:B16)</f>
        <v>2</v>
      </c>
      <c r="Z7" s="7">
        <f>LOOKUP(HEX2DEC(MID(S7,4,1)),[1]VC!A1:D16)</f>
        <v>12</v>
      </c>
    </row>
    <row r="8" spans="2:26" ht="15" customHeight="1" x14ac:dyDescent="0.25">
      <c r="B8" s="9">
        <f t="shared" si="0"/>
        <v>27</v>
      </c>
      <c r="C8" s="9">
        <f t="shared" si="1"/>
        <v>1</v>
      </c>
      <c r="D8" s="9" t="str">
        <f t="shared" si="2"/>
        <v>1B</v>
      </c>
      <c r="E8" s="9">
        <f t="shared" si="3"/>
        <v>27</v>
      </c>
      <c r="F8" s="9" t="str">
        <f t="shared" si="4"/>
        <v>011B</v>
      </c>
      <c r="G8" s="9">
        <f t="shared" si="5"/>
        <v>1</v>
      </c>
      <c r="H8" s="9"/>
      <c r="I8" s="11"/>
      <c r="J8" s="11"/>
      <c r="K8" s="10">
        <f>LOOKUP(HEX2DEC(MID(F8,4,1)),[1]VC!A1:C16)</f>
        <v>9</v>
      </c>
      <c r="L8" s="10">
        <f>LOOKUP(HEX2DEC(MID(F8,4,1)),[1]VC!A1:B16)</f>
        <v>5</v>
      </c>
      <c r="M8" s="10">
        <f>LOOKUP(HEX2DEC(MID(F8,4,1)),[1]VC!A1:D16)</f>
        <v>11</v>
      </c>
      <c r="N8" s="2"/>
      <c r="O8" s="6">
        <f t="shared" si="6"/>
        <v>59</v>
      </c>
      <c r="P8" s="6">
        <f t="shared" si="7"/>
        <v>1</v>
      </c>
      <c r="Q8" s="6" t="str">
        <f t="shared" si="8"/>
        <v>3B</v>
      </c>
      <c r="R8" s="6">
        <f t="shared" si="9"/>
        <v>59</v>
      </c>
      <c r="S8" s="6" t="str">
        <f t="shared" si="10"/>
        <v>013B</v>
      </c>
      <c r="T8" s="6">
        <f t="shared" si="11"/>
        <v>1</v>
      </c>
      <c r="U8" s="6"/>
      <c r="V8" s="8"/>
      <c r="W8" s="8"/>
      <c r="X8" s="7">
        <f>LOOKUP(HEX2DEC(MID(S8,4,1)),[1]VC!A1:C16)</f>
        <v>9</v>
      </c>
      <c r="Y8" s="7">
        <f>LOOKUP(HEX2DEC(MID(S8,4,1)),[1]VC!A1:B16)</f>
        <v>5</v>
      </c>
      <c r="Z8" s="7">
        <f>LOOKUP(HEX2DEC(MID(S8,4,1)),[1]VC!A1:D16)</f>
        <v>11</v>
      </c>
    </row>
    <row r="9" spans="2:26" ht="15" customHeight="1" x14ac:dyDescent="0.25">
      <c r="B9" s="9">
        <f t="shared" si="0"/>
        <v>26</v>
      </c>
      <c r="C9" s="9">
        <f t="shared" si="1"/>
        <v>1</v>
      </c>
      <c r="D9" s="9" t="str">
        <f t="shared" si="2"/>
        <v>1A</v>
      </c>
      <c r="E9" s="9">
        <f t="shared" si="3"/>
        <v>26</v>
      </c>
      <c r="F9" s="9" t="str">
        <f t="shared" si="4"/>
        <v>011A</v>
      </c>
      <c r="G9" s="9">
        <f t="shared" si="5"/>
        <v>1</v>
      </c>
      <c r="H9" s="9"/>
      <c r="I9" s="11"/>
      <c r="J9" s="11"/>
      <c r="K9" s="10">
        <f>LOOKUP(HEX2DEC(MID(F9,4,1)),[1]VC!A1:C16)</f>
        <v>8</v>
      </c>
      <c r="L9" s="10">
        <f>LOOKUP(HEX2DEC(MID(F9,4,1)),[1]VC!A1:B16)</f>
        <v>4</v>
      </c>
      <c r="M9" s="10">
        <f>LOOKUP(HEX2DEC(MID(F9,4,1)),[1]VC!A1:D16)</f>
        <v>10</v>
      </c>
      <c r="N9" s="2"/>
      <c r="O9" s="6">
        <f t="shared" si="6"/>
        <v>58</v>
      </c>
      <c r="P9" s="6">
        <f t="shared" si="7"/>
        <v>1</v>
      </c>
      <c r="Q9" s="6" t="str">
        <f t="shared" si="8"/>
        <v>3A</v>
      </c>
      <c r="R9" s="6">
        <f t="shared" si="9"/>
        <v>58</v>
      </c>
      <c r="S9" s="6" t="str">
        <f t="shared" si="10"/>
        <v>013A</v>
      </c>
      <c r="T9" s="6">
        <f t="shared" si="11"/>
        <v>1</v>
      </c>
      <c r="U9" s="6"/>
      <c r="V9" s="8"/>
      <c r="W9" s="8"/>
      <c r="X9" s="7">
        <f>LOOKUP(HEX2DEC(MID(S9,4,1)),[1]VC!A1:C16)</f>
        <v>8</v>
      </c>
      <c r="Y9" s="7">
        <f>LOOKUP(HEX2DEC(MID(S9,4,1)),[1]VC!A1:B16)</f>
        <v>4</v>
      </c>
      <c r="Z9" s="7">
        <f>LOOKUP(HEX2DEC(MID(S9,4,1)),[1]VC!A1:D16)</f>
        <v>10</v>
      </c>
    </row>
    <row r="10" spans="2:26" ht="15" customHeight="1" x14ac:dyDescent="0.25">
      <c r="B10" s="9">
        <f t="shared" si="0"/>
        <v>25</v>
      </c>
      <c r="C10" s="9">
        <f t="shared" si="1"/>
        <v>1</v>
      </c>
      <c r="D10" s="9" t="str">
        <f t="shared" si="2"/>
        <v>19</v>
      </c>
      <c r="E10" s="9">
        <f t="shared" si="3"/>
        <v>25</v>
      </c>
      <c r="F10" s="9" t="str">
        <f t="shared" si="4"/>
        <v>0119</v>
      </c>
      <c r="G10" s="9">
        <f t="shared" si="5"/>
        <v>1</v>
      </c>
      <c r="H10" s="9"/>
      <c r="I10" s="11"/>
      <c r="J10" s="11"/>
      <c r="K10" s="10">
        <f>LOOKUP(HEX2DEC(MID(F10,4,1)),[1]VC!A1:C16)</f>
        <v>9</v>
      </c>
      <c r="L10" s="10">
        <f>LOOKUP(HEX2DEC(MID(F10,4,1)),[1]VC!A1:B16)</f>
        <v>3</v>
      </c>
      <c r="M10" s="10">
        <f>LOOKUP(HEX2DEC(MID(F10,4,1)),[1]VC!A1:D16)</f>
        <v>14</v>
      </c>
      <c r="N10" s="2"/>
      <c r="O10" s="6">
        <f t="shared" si="6"/>
        <v>57</v>
      </c>
      <c r="P10" s="6">
        <f t="shared" si="7"/>
        <v>1</v>
      </c>
      <c r="Q10" s="6" t="str">
        <f t="shared" si="8"/>
        <v>39</v>
      </c>
      <c r="R10" s="6">
        <f t="shared" si="9"/>
        <v>57</v>
      </c>
      <c r="S10" s="6" t="str">
        <f t="shared" si="10"/>
        <v>0139</v>
      </c>
      <c r="T10" s="6">
        <f t="shared" si="11"/>
        <v>1</v>
      </c>
      <c r="U10" s="6"/>
      <c r="V10" s="8"/>
      <c r="W10" s="8"/>
      <c r="X10" s="7">
        <f>LOOKUP(HEX2DEC(MID(S10,4,1)),[1]VC!A1:C16)</f>
        <v>9</v>
      </c>
      <c r="Y10" s="7">
        <f>LOOKUP(HEX2DEC(MID(S10,4,1)),[1]VC!A1:B16)</f>
        <v>3</v>
      </c>
      <c r="Z10" s="7">
        <f>LOOKUP(HEX2DEC(MID(S10,4,1)),[1]VC!A1:D16)</f>
        <v>14</v>
      </c>
    </row>
    <row r="11" spans="2:26" ht="15" customHeight="1" x14ac:dyDescent="0.25">
      <c r="B11" s="9">
        <f t="shared" si="0"/>
        <v>24</v>
      </c>
      <c r="C11" s="9">
        <f t="shared" si="1"/>
        <v>1</v>
      </c>
      <c r="D11" s="9" t="str">
        <f t="shared" si="2"/>
        <v>18</v>
      </c>
      <c r="E11" s="9">
        <f t="shared" si="3"/>
        <v>24</v>
      </c>
      <c r="F11" s="9" t="str">
        <f t="shared" si="4"/>
        <v>0118</v>
      </c>
      <c r="G11" s="9">
        <f t="shared" si="5"/>
        <v>1</v>
      </c>
      <c r="H11" s="9"/>
      <c r="I11" s="11"/>
      <c r="J11" s="11"/>
      <c r="K11" s="10">
        <f>LOOKUP(HEX2DEC(MID(F11,4,1)),[1]VC!A1:C16)</f>
        <v>8</v>
      </c>
      <c r="L11" s="10">
        <f>LOOKUP(HEX2DEC(MID(F11,4,1)),[1]VC!A1:B16)</f>
        <v>2</v>
      </c>
      <c r="M11" s="10">
        <f>LOOKUP(HEX2DEC(MID(F11,4,1)),[1]VC!A1:D16)</f>
        <v>13</v>
      </c>
      <c r="N11" s="2"/>
      <c r="O11" s="6">
        <f t="shared" si="6"/>
        <v>56</v>
      </c>
      <c r="P11" s="6">
        <f t="shared" si="7"/>
        <v>1</v>
      </c>
      <c r="Q11" s="6" t="str">
        <f t="shared" si="8"/>
        <v>38</v>
      </c>
      <c r="R11" s="6">
        <f t="shared" si="9"/>
        <v>56</v>
      </c>
      <c r="S11" s="6" t="str">
        <f t="shared" si="10"/>
        <v>0138</v>
      </c>
      <c r="T11" s="6">
        <f t="shared" si="11"/>
        <v>1</v>
      </c>
      <c r="U11" s="6"/>
      <c r="V11" s="8"/>
      <c r="W11" s="8"/>
      <c r="X11" s="7">
        <f>LOOKUP(HEX2DEC(MID(S11,4,1)),[1]VC!A1:C16)</f>
        <v>8</v>
      </c>
      <c r="Y11" s="7">
        <f>LOOKUP(HEX2DEC(MID(S11,4,1)),[1]VC!A1:B16)</f>
        <v>2</v>
      </c>
      <c r="Z11" s="7">
        <f>LOOKUP(HEX2DEC(MID(S11,4,1)),[1]VC!A1:D16)</f>
        <v>13</v>
      </c>
    </row>
    <row r="12" spans="2:26" ht="15" customHeight="1" x14ac:dyDescent="0.25">
      <c r="B12" s="9">
        <f t="shared" si="0"/>
        <v>23</v>
      </c>
      <c r="C12" s="9">
        <f t="shared" si="1"/>
        <v>1</v>
      </c>
      <c r="D12" s="9" t="str">
        <f t="shared" si="2"/>
        <v>17</v>
      </c>
      <c r="E12" s="9">
        <f t="shared" si="3"/>
        <v>23</v>
      </c>
      <c r="F12" s="9" t="str">
        <f t="shared" si="4"/>
        <v>0117</v>
      </c>
      <c r="G12" s="9">
        <f t="shared" si="5"/>
        <v>1</v>
      </c>
      <c r="H12" s="9"/>
      <c r="I12" s="11"/>
      <c r="J12" s="11"/>
      <c r="K12" s="10">
        <f>LOOKUP(HEX2DEC(MID(F12,4,1)),[1]VC!A1:C16)</f>
        <v>9</v>
      </c>
      <c r="L12" s="10">
        <f>LOOKUP(HEX2DEC(MID(F12,4,1)),[1]VC!A1:B16)</f>
        <v>5</v>
      </c>
      <c r="M12" s="10">
        <f>LOOKUP(HEX2DEC(MID(F12,4,1)),[1]VC!A1:D16)</f>
        <v>12</v>
      </c>
      <c r="N12" s="2"/>
      <c r="O12" s="6">
        <f t="shared" si="6"/>
        <v>55</v>
      </c>
      <c r="P12" s="6">
        <f t="shared" si="7"/>
        <v>1</v>
      </c>
      <c r="Q12" s="6" t="str">
        <f t="shared" si="8"/>
        <v>37</v>
      </c>
      <c r="R12" s="6">
        <f t="shared" si="9"/>
        <v>55</v>
      </c>
      <c r="S12" s="6" t="str">
        <f t="shared" si="10"/>
        <v>0137</v>
      </c>
      <c r="T12" s="6">
        <f t="shared" si="11"/>
        <v>1</v>
      </c>
      <c r="U12" s="6"/>
      <c r="V12" s="8"/>
      <c r="W12" s="8"/>
      <c r="X12" s="7">
        <f>LOOKUP(HEX2DEC(MID(S12,4,1)),[1]VC!A1:C16)</f>
        <v>9</v>
      </c>
      <c r="Y12" s="7">
        <f>LOOKUP(HEX2DEC(MID(S12,4,1)),[1]VC!A1:B16)</f>
        <v>5</v>
      </c>
      <c r="Z12" s="7">
        <f>LOOKUP(HEX2DEC(MID(S12,4,1)),[1]VC!A1:D16)</f>
        <v>12</v>
      </c>
    </row>
    <row r="13" spans="2:26" ht="15" customHeight="1" x14ac:dyDescent="0.25">
      <c r="B13" s="9">
        <f t="shared" si="0"/>
        <v>22</v>
      </c>
      <c r="C13" s="9">
        <f t="shared" si="1"/>
        <v>1</v>
      </c>
      <c r="D13" s="9" t="str">
        <f t="shared" si="2"/>
        <v>16</v>
      </c>
      <c r="E13" s="9">
        <f t="shared" si="3"/>
        <v>22</v>
      </c>
      <c r="F13" s="9" t="str">
        <f t="shared" si="4"/>
        <v>0116</v>
      </c>
      <c r="G13" s="9">
        <f t="shared" si="5"/>
        <v>1</v>
      </c>
      <c r="H13" s="9"/>
      <c r="I13" s="11"/>
      <c r="J13" s="11"/>
      <c r="K13" s="10">
        <f>LOOKUP(HEX2DEC(MID(F13,4,1)),[1]VC!A1:C16)</f>
        <v>8</v>
      </c>
      <c r="L13" s="10">
        <f>LOOKUP(HEX2DEC(MID(F13,4,1)),[1]VC!A1:B16)</f>
        <v>4</v>
      </c>
      <c r="M13" s="10">
        <f>LOOKUP(HEX2DEC(MID(F13,4,1)),[1]VC!A1:D16)</f>
        <v>11</v>
      </c>
      <c r="N13" s="2"/>
      <c r="O13" s="6">
        <f t="shared" si="6"/>
        <v>54</v>
      </c>
      <c r="P13" s="6">
        <f t="shared" si="7"/>
        <v>1</v>
      </c>
      <c r="Q13" s="6" t="str">
        <f t="shared" si="8"/>
        <v>36</v>
      </c>
      <c r="R13" s="6">
        <f t="shared" si="9"/>
        <v>54</v>
      </c>
      <c r="S13" s="6" t="str">
        <f t="shared" si="10"/>
        <v>0136</v>
      </c>
      <c r="T13" s="6">
        <f t="shared" si="11"/>
        <v>1</v>
      </c>
      <c r="U13" s="6"/>
      <c r="V13" s="8"/>
      <c r="W13" s="8"/>
      <c r="X13" s="7">
        <f>LOOKUP(HEX2DEC(MID(S13,4,1)),[1]VC!A1:C16)</f>
        <v>8</v>
      </c>
      <c r="Y13" s="7">
        <f>LOOKUP(HEX2DEC(MID(S13,4,1)),[1]VC!A1:B16)</f>
        <v>4</v>
      </c>
      <c r="Z13" s="7">
        <f>LOOKUP(HEX2DEC(MID(S13,4,1)),[1]VC!A1:D16)</f>
        <v>11</v>
      </c>
    </row>
    <row r="14" spans="2:26" ht="15" customHeight="1" x14ac:dyDescent="0.25">
      <c r="B14" s="9">
        <f t="shared" si="0"/>
        <v>21</v>
      </c>
      <c r="C14" s="9">
        <f t="shared" si="1"/>
        <v>1</v>
      </c>
      <c r="D14" s="9" t="str">
        <f t="shared" si="2"/>
        <v>15</v>
      </c>
      <c r="E14" s="9">
        <f t="shared" si="3"/>
        <v>21</v>
      </c>
      <c r="F14" s="9" t="str">
        <f t="shared" si="4"/>
        <v>0115</v>
      </c>
      <c r="G14" s="9">
        <f t="shared" si="5"/>
        <v>1</v>
      </c>
      <c r="H14" s="9"/>
      <c r="I14" s="11"/>
      <c r="J14" s="11"/>
      <c r="K14" s="10">
        <f>LOOKUP(HEX2DEC(MID(F14,4,1)),[1]VC!A1:C16)</f>
        <v>9</v>
      </c>
      <c r="L14" s="10">
        <f>LOOKUP(HEX2DEC(MID(F14,4,1)),[1]VC!A1:B16)</f>
        <v>3</v>
      </c>
      <c r="M14" s="10">
        <f>LOOKUP(HEX2DEC(MID(F14,4,1)),[1]VC!A1:D16)</f>
        <v>10</v>
      </c>
      <c r="N14" s="2"/>
      <c r="O14" s="6">
        <f t="shared" si="6"/>
        <v>53</v>
      </c>
      <c r="P14" s="6">
        <f t="shared" si="7"/>
        <v>1</v>
      </c>
      <c r="Q14" s="6" t="str">
        <f t="shared" si="8"/>
        <v>35</v>
      </c>
      <c r="R14" s="6">
        <f t="shared" si="9"/>
        <v>53</v>
      </c>
      <c r="S14" s="6" t="str">
        <f t="shared" si="10"/>
        <v>0135</v>
      </c>
      <c r="T14" s="6">
        <f t="shared" si="11"/>
        <v>1</v>
      </c>
      <c r="U14" s="6"/>
      <c r="V14" s="8"/>
      <c r="W14" s="8"/>
      <c r="X14" s="7">
        <f>LOOKUP(HEX2DEC(MID(S14,4,1)),[1]VC!A1:C16)</f>
        <v>9</v>
      </c>
      <c r="Y14" s="7">
        <f>LOOKUP(HEX2DEC(MID(S14,4,1)),[1]VC!A1:B16)</f>
        <v>3</v>
      </c>
      <c r="Z14" s="7">
        <f>LOOKUP(HEX2DEC(MID(S14,4,1)),[1]VC!A1:D16)</f>
        <v>10</v>
      </c>
    </row>
    <row r="15" spans="2:26" ht="15" customHeight="1" x14ac:dyDescent="0.25">
      <c r="B15" s="9">
        <f t="shared" si="0"/>
        <v>20</v>
      </c>
      <c r="C15" s="9">
        <f t="shared" si="1"/>
        <v>1</v>
      </c>
      <c r="D15" s="9" t="str">
        <f t="shared" si="2"/>
        <v>14</v>
      </c>
      <c r="E15" s="9">
        <f t="shared" si="3"/>
        <v>20</v>
      </c>
      <c r="F15" s="9" t="str">
        <f t="shared" si="4"/>
        <v>0114</v>
      </c>
      <c r="G15" s="9">
        <f t="shared" si="5"/>
        <v>1</v>
      </c>
      <c r="H15" s="9"/>
      <c r="I15" s="11"/>
      <c r="J15" s="11"/>
      <c r="K15" s="10">
        <f>LOOKUP(HEX2DEC(MID(F15,4,1)),[1]VC!A1:C16)</f>
        <v>8</v>
      </c>
      <c r="L15" s="10">
        <f>LOOKUP(HEX2DEC(MID(F15,4,1)),[1]VC!A1:B16)</f>
        <v>2</v>
      </c>
      <c r="M15" s="10">
        <f>LOOKUP(HEX2DEC(MID(F15,4,1)),[1]VC!A1:D16)</f>
        <v>14</v>
      </c>
      <c r="N15" s="2"/>
      <c r="O15" s="6">
        <f t="shared" si="6"/>
        <v>52</v>
      </c>
      <c r="P15" s="6">
        <f t="shared" si="7"/>
        <v>1</v>
      </c>
      <c r="Q15" s="6" t="str">
        <f t="shared" si="8"/>
        <v>34</v>
      </c>
      <c r="R15" s="6">
        <f t="shared" si="9"/>
        <v>52</v>
      </c>
      <c r="S15" s="6" t="str">
        <f t="shared" si="10"/>
        <v>0134</v>
      </c>
      <c r="T15" s="6">
        <f t="shared" si="11"/>
        <v>1</v>
      </c>
      <c r="U15" s="6"/>
      <c r="V15" s="8"/>
      <c r="W15" s="8"/>
      <c r="X15" s="7">
        <f>LOOKUP(HEX2DEC(MID(S15,4,1)),[1]VC!A1:C16)</f>
        <v>8</v>
      </c>
      <c r="Y15" s="7">
        <f>LOOKUP(HEX2DEC(MID(S15,4,1)),[1]VC!A1:B16)</f>
        <v>2</v>
      </c>
      <c r="Z15" s="7">
        <f>LOOKUP(HEX2DEC(MID(S15,4,1)),[1]VC!A1:D16)</f>
        <v>14</v>
      </c>
    </row>
    <row r="16" spans="2:26" ht="15" customHeight="1" x14ac:dyDescent="0.25">
      <c r="B16" s="9">
        <f t="shared" si="0"/>
        <v>19</v>
      </c>
      <c r="C16" s="9">
        <f t="shared" si="1"/>
        <v>1</v>
      </c>
      <c r="D16" s="9" t="str">
        <f t="shared" si="2"/>
        <v>13</v>
      </c>
      <c r="E16" s="9">
        <f t="shared" si="3"/>
        <v>19</v>
      </c>
      <c r="F16" s="9" t="str">
        <f t="shared" si="4"/>
        <v>0113</v>
      </c>
      <c r="G16" s="9">
        <f t="shared" si="5"/>
        <v>1</v>
      </c>
      <c r="H16" s="9"/>
      <c r="I16" s="11"/>
      <c r="J16" s="11"/>
      <c r="K16" s="10">
        <f>LOOKUP(HEX2DEC(MID(F16,4,1)),[1]VC!A1:C16)</f>
        <v>9</v>
      </c>
      <c r="L16" s="10">
        <f>LOOKUP(HEX2DEC(MID(F16,4,1)),[1]VC!A1:B16)</f>
        <v>5</v>
      </c>
      <c r="M16" s="10">
        <f>LOOKUP(HEX2DEC(MID(F16,4,1)),[1]VC!A1:D16)</f>
        <v>13</v>
      </c>
      <c r="N16" s="2"/>
      <c r="O16" s="6">
        <f t="shared" si="6"/>
        <v>51</v>
      </c>
      <c r="P16" s="6">
        <f t="shared" si="7"/>
        <v>1</v>
      </c>
      <c r="Q16" s="6" t="str">
        <f t="shared" si="8"/>
        <v>33</v>
      </c>
      <c r="R16" s="6">
        <f t="shared" si="9"/>
        <v>51</v>
      </c>
      <c r="S16" s="6" t="str">
        <f t="shared" si="10"/>
        <v>0133</v>
      </c>
      <c r="T16" s="6">
        <f t="shared" si="11"/>
        <v>1</v>
      </c>
      <c r="U16" s="6"/>
      <c r="V16" s="8"/>
      <c r="W16" s="8"/>
      <c r="X16" s="7">
        <f>LOOKUP(HEX2DEC(MID(S16,4,1)),[1]VC!A1:C16)</f>
        <v>9</v>
      </c>
      <c r="Y16" s="7">
        <f>LOOKUP(HEX2DEC(MID(S16,4,1)),[1]VC!A1:B16)</f>
        <v>5</v>
      </c>
      <c r="Z16" s="7">
        <f>LOOKUP(HEX2DEC(MID(S16,4,1)),[1]VC!A1:D16)</f>
        <v>13</v>
      </c>
    </row>
    <row r="17" spans="2:29" ht="15" customHeight="1" x14ac:dyDescent="0.25">
      <c r="B17" s="9">
        <f t="shared" si="0"/>
        <v>18</v>
      </c>
      <c r="C17" s="9">
        <f t="shared" si="1"/>
        <v>1</v>
      </c>
      <c r="D17" s="9" t="str">
        <f t="shared" si="2"/>
        <v>12</v>
      </c>
      <c r="E17" s="9">
        <f t="shared" si="3"/>
        <v>18</v>
      </c>
      <c r="F17" s="9" t="str">
        <f t="shared" si="4"/>
        <v>0112</v>
      </c>
      <c r="G17" s="9">
        <f t="shared" si="5"/>
        <v>1</v>
      </c>
      <c r="H17" s="9"/>
      <c r="I17" s="11"/>
      <c r="J17" s="11"/>
      <c r="K17" s="10">
        <f>LOOKUP(HEX2DEC(MID(F17,4,1)),[1]VC!A1:C16)</f>
        <v>8</v>
      </c>
      <c r="L17" s="10">
        <f>LOOKUP(HEX2DEC(MID(F17,4,1)),[1]VC!A1:B16)</f>
        <v>4</v>
      </c>
      <c r="M17" s="10">
        <f>LOOKUP(HEX2DEC(MID(F17,4,1)),[1]VC!A1:D16)</f>
        <v>12</v>
      </c>
      <c r="N17" s="2"/>
      <c r="O17" s="6">
        <f t="shared" si="6"/>
        <v>50</v>
      </c>
      <c r="P17" s="6">
        <f t="shared" si="7"/>
        <v>1</v>
      </c>
      <c r="Q17" s="6" t="str">
        <f t="shared" si="8"/>
        <v>32</v>
      </c>
      <c r="R17" s="6">
        <f t="shared" si="9"/>
        <v>50</v>
      </c>
      <c r="S17" s="6" t="str">
        <f t="shared" si="10"/>
        <v>0132</v>
      </c>
      <c r="T17" s="6">
        <f t="shared" si="11"/>
        <v>1</v>
      </c>
      <c r="U17" s="6"/>
      <c r="V17" s="8"/>
      <c r="W17" s="8"/>
      <c r="X17" s="7">
        <f>LOOKUP(HEX2DEC(MID(S17,4,1)),[1]VC!A1:C16)</f>
        <v>8</v>
      </c>
      <c r="Y17" s="7">
        <f>LOOKUP(HEX2DEC(MID(S17,4,1)),[1]VC!A1:B16)</f>
        <v>4</v>
      </c>
      <c r="Z17" s="7">
        <f>LOOKUP(HEX2DEC(MID(S17,4,1)),[1]VC!A1:D16)</f>
        <v>12</v>
      </c>
    </row>
    <row r="18" spans="2:29" ht="15" customHeight="1" x14ac:dyDescent="0.25">
      <c r="B18" s="9">
        <f t="shared" si="0"/>
        <v>17</v>
      </c>
      <c r="C18" s="9">
        <f t="shared" si="1"/>
        <v>1</v>
      </c>
      <c r="D18" s="9" t="str">
        <f t="shared" si="2"/>
        <v>11</v>
      </c>
      <c r="E18" s="9">
        <f t="shared" si="3"/>
        <v>17</v>
      </c>
      <c r="F18" s="9" t="str">
        <f t="shared" si="4"/>
        <v>0111</v>
      </c>
      <c r="G18" s="9">
        <f t="shared" si="5"/>
        <v>1</v>
      </c>
      <c r="H18" s="9"/>
      <c r="I18" s="11"/>
      <c r="J18" s="11"/>
      <c r="K18" s="10">
        <f>LOOKUP(HEX2DEC(MID(F18,4,1)),[1]VC!A1:C16)</f>
        <v>9</v>
      </c>
      <c r="L18" s="10">
        <f>LOOKUP(HEX2DEC(MID(F18,4,1)),[1]VC!A1:B16)</f>
        <v>3</v>
      </c>
      <c r="M18" s="10">
        <f>LOOKUP(HEX2DEC(MID(F18,4,1)),[1]VC!A1:D16)</f>
        <v>11</v>
      </c>
      <c r="N18" s="2"/>
      <c r="O18" s="6">
        <f t="shared" si="6"/>
        <v>49</v>
      </c>
      <c r="P18" s="6">
        <f t="shared" si="7"/>
        <v>1</v>
      </c>
      <c r="Q18" s="6" t="str">
        <f t="shared" si="8"/>
        <v>31</v>
      </c>
      <c r="R18" s="6">
        <f t="shared" si="9"/>
        <v>49</v>
      </c>
      <c r="S18" s="6" t="str">
        <f t="shared" si="10"/>
        <v>0131</v>
      </c>
      <c r="T18" s="6">
        <f t="shared" si="11"/>
        <v>1</v>
      </c>
      <c r="U18" s="6"/>
      <c r="V18" s="8"/>
      <c r="W18" s="8"/>
      <c r="X18" s="7">
        <f>LOOKUP(HEX2DEC(MID(S18,4,1)),[1]VC!A1:C16)</f>
        <v>9</v>
      </c>
      <c r="Y18" s="7">
        <f>LOOKUP(HEX2DEC(MID(S18,4,1)),[1]VC!A1:B16)</f>
        <v>3</v>
      </c>
      <c r="Z18" s="7">
        <f>LOOKUP(HEX2DEC(MID(S18,4,1)),[1]VC!A1:D16)</f>
        <v>11</v>
      </c>
    </row>
    <row r="19" spans="2:29" ht="15" customHeight="1" x14ac:dyDescent="0.25">
      <c r="B19" s="9">
        <f t="shared" si="0"/>
        <v>16</v>
      </c>
      <c r="C19" s="9">
        <f t="shared" si="1"/>
        <v>1</v>
      </c>
      <c r="D19" s="9" t="str">
        <f t="shared" si="2"/>
        <v>10</v>
      </c>
      <c r="E19" s="9">
        <f t="shared" si="3"/>
        <v>16</v>
      </c>
      <c r="F19" s="9" t="str">
        <f t="shared" si="4"/>
        <v>0110</v>
      </c>
      <c r="G19" s="9">
        <f t="shared" si="5"/>
        <v>1</v>
      </c>
      <c r="H19" s="9"/>
      <c r="I19" s="11"/>
      <c r="J19" s="11"/>
      <c r="K19" s="10">
        <f>LOOKUP(HEX2DEC(MID(F19,4,1)),[1]VC!A1:C16)</f>
        <v>8</v>
      </c>
      <c r="L19" s="10">
        <f>LOOKUP(HEX2DEC(MID(F19,4,1)),[1]VC!A1:B16)</f>
        <v>2</v>
      </c>
      <c r="M19" s="10">
        <f>LOOKUP(HEX2DEC(MID(F19,4,1)),[1]VC!A1:D16)</f>
        <v>10</v>
      </c>
      <c r="N19" s="2"/>
      <c r="O19" s="6">
        <f t="shared" si="6"/>
        <v>48</v>
      </c>
      <c r="P19" s="6">
        <f t="shared" si="7"/>
        <v>1</v>
      </c>
      <c r="Q19" s="6" t="str">
        <f t="shared" si="8"/>
        <v>30</v>
      </c>
      <c r="R19" s="6">
        <f>R20+1</f>
        <v>48</v>
      </c>
      <c r="S19" s="6" t="str">
        <f t="shared" si="10"/>
        <v>0130</v>
      </c>
      <c r="T19" s="6">
        <f t="shared" si="11"/>
        <v>1</v>
      </c>
      <c r="U19" s="6"/>
      <c r="V19" s="8"/>
      <c r="W19" s="8"/>
      <c r="X19" s="7">
        <f>LOOKUP(HEX2DEC(MID(S19,4,1)),[1]VC!A1:C16)</f>
        <v>8</v>
      </c>
      <c r="Y19" s="7">
        <f>LOOKUP(HEX2DEC(MID(S19,4,1)),[1]VC!A1:B16)</f>
        <v>2</v>
      </c>
      <c r="Z19" s="7">
        <f>LOOKUP(HEX2DEC(MID(S19,4,1)),[1]VC!A1:D16)</f>
        <v>10</v>
      </c>
    </row>
    <row r="20" spans="2:29" ht="15" customHeight="1" x14ac:dyDescent="0.25">
      <c r="B20" s="9">
        <f t="shared" si="0"/>
        <v>15</v>
      </c>
      <c r="C20" s="9">
        <f t="shared" si="1"/>
        <v>1</v>
      </c>
      <c r="D20" s="9" t="str">
        <f t="shared" si="2"/>
        <v>F</v>
      </c>
      <c r="E20" s="9">
        <f t="shared" si="3"/>
        <v>15</v>
      </c>
      <c r="F20" s="9" t="str">
        <f t="shared" si="4"/>
        <v>010F</v>
      </c>
      <c r="G20" s="9">
        <f t="shared" si="5"/>
        <v>1</v>
      </c>
      <c r="H20" s="9"/>
      <c r="I20" s="11"/>
      <c r="J20" s="11"/>
      <c r="K20" s="10">
        <f>LOOKUP(HEX2DEC(MID(F20,4,1)),[1]VC!A1:C16)</f>
        <v>9</v>
      </c>
      <c r="L20" s="10">
        <f>LOOKUP(HEX2DEC(MID(F20,4,1)),[1]VC!A1:B16)</f>
        <v>5</v>
      </c>
      <c r="M20" s="10">
        <f>LOOKUP(HEX2DEC(MID(F20,4,1)),[1]VC!A1:D16)</f>
        <v>10</v>
      </c>
      <c r="N20" s="2"/>
      <c r="O20" s="6">
        <f t="shared" si="6"/>
        <v>47</v>
      </c>
      <c r="P20" s="6">
        <f t="shared" si="7"/>
        <v>1</v>
      </c>
      <c r="Q20" s="6" t="str">
        <f t="shared" si="8"/>
        <v>2F</v>
      </c>
      <c r="R20" s="6">
        <f t="shared" ref="R20:R33" si="12">R21+1</f>
        <v>47</v>
      </c>
      <c r="S20" s="6" t="str">
        <f t="shared" si="10"/>
        <v>012F</v>
      </c>
      <c r="T20" s="6">
        <f t="shared" si="11"/>
        <v>1</v>
      </c>
      <c r="U20" s="6"/>
      <c r="V20" s="8"/>
      <c r="W20" s="8"/>
      <c r="X20" s="7">
        <f>LOOKUP(HEX2DEC(MID(S20,4,1)),[1]VC!A1:C16)</f>
        <v>9</v>
      </c>
      <c r="Y20" s="7">
        <f>LOOKUP(HEX2DEC(MID(S20,4,1)),[1]VC!A1:B16)</f>
        <v>5</v>
      </c>
      <c r="Z20" s="7">
        <f>LOOKUP(HEX2DEC(MID(S20,4,1)),[1]VC!A1:D16)</f>
        <v>10</v>
      </c>
    </row>
    <row r="21" spans="2:29" ht="15" customHeight="1" x14ac:dyDescent="0.25">
      <c r="B21" s="9">
        <f t="shared" si="0"/>
        <v>14</v>
      </c>
      <c r="C21" s="9">
        <f t="shared" si="1"/>
        <v>1</v>
      </c>
      <c r="D21" s="9" t="str">
        <f t="shared" si="2"/>
        <v>E</v>
      </c>
      <c r="E21" s="9">
        <f t="shared" si="3"/>
        <v>14</v>
      </c>
      <c r="F21" s="9" t="str">
        <f t="shared" si="4"/>
        <v>010E</v>
      </c>
      <c r="G21" s="9">
        <f t="shared" si="5"/>
        <v>1</v>
      </c>
      <c r="H21" s="9"/>
      <c r="I21" s="11"/>
      <c r="J21" s="11"/>
      <c r="K21" s="10">
        <f>LOOKUP(HEX2DEC(MID(F21,4,1)),[1]VC!A1:C16)</f>
        <v>8</v>
      </c>
      <c r="L21" s="10">
        <f>LOOKUP(HEX2DEC(MID(F21,4,1)),[1]VC!A1:B16)</f>
        <v>4</v>
      </c>
      <c r="M21" s="10">
        <f>LOOKUP(HEX2DEC(MID(F21,4,1)),[1]VC!A1:D16)</f>
        <v>14</v>
      </c>
      <c r="N21" s="2"/>
      <c r="O21" s="6">
        <f t="shared" si="6"/>
        <v>46</v>
      </c>
      <c r="P21" s="6">
        <f t="shared" si="7"/>
        <v>1</v>
      </c>
      <c r="Q21" s="6" t="str">
        <f t="shared" si="8"/>
        <v>2E</v>
      </c>
      <c r="R21" s="6">
        <f t="shared" si="12"/>
        <v>46</v>
      </c>
      <c r="S21" s="6" t="str">
        <f t="shared" si="10"/>
        <v>012E</v>
      </c>
      <c r="T21" s="6">
        <f t="shared" si="11"/>
        <v>1</v>
      </c>
      <c r="U21" s="6"/>
      <c r="V21" s="8"/>
      <c r="W21" s="8"/>
      <c r="X21" s="7">
        <f>LOOKUP(HEX2DEC(MID(S21,4,1)),[1]VC!A1:C16)</f>
        <v>8</v>
      </c>
      <c r="Y21" s="7">
        <f>LOOKUP(HEX2DEC(MID(S21,4,1)),[1]VC!A1:B16)</f>
        <v>4</v>
      </c>
      <c r="Z21" s="7">
        <f>LOOKUP(HEX2DEC(MID(S21,4,1)),[1]VC!A1:D16)</f>
        <v>14</v>
      </c>
    </row>
    <row r="22" spans="2:29" ht="15" customHeight="1" x14ac:dyDescent="0.25">
      <c r="B22" s="9">
        <f t="shared" si="0"/>
        <v>13</v>
      </c>
      <c r="C22" s="9">
        <f t="shared" si="1"/>
        <v>1</v>
      </c>
      <c r="D22" s="9" t="str">
        <f t="shared" si="2"/>
        <v>D</v>
      </c>
      <c r="E22" s="9">
        <f t="shared" si="3"/>
        <v>13</v>
      </c>
      <c r="F22" s="9" t="str">
        <f t="shared" si="4"/>
        <v>010D</v>
      </c>
      <c r="G22" s="9">
        <f t="shared" si="5"/>
        <v>1</v>
      </c>
      <c r="H22" s="9"/>
      <c r="I22" s="11"/>
      <c r="J22" s="11"/>
      <c r="K22" s="10">
        <f>LOOKUP(HEX2DEC(MID(F22,4,1)),[1]VC!A1:C16)</f>
        <v>9</v>
      </c>
      <c r="L22" s="10">
        <f>LOOKUP(HEX2DEC(MID(F22,4,1)),[1]VC!A1:B16)</f>
        <v>3</v>
      </c>
      <c r="M22" s="10">
        <f>LOOKUP(HEX2DEC(MID(F22,4,1)),[1]VC!A1:D16)</f>
        <v>13</v>
      </c>
      <c r="N22" s="2"/>
      <c r="O22" s="6">
        <f t="shared" si="6"/>
        <v>45</v>
      </c>
      <c r="P22" s="6">
        <f t="shared" si="7"/>
        <v>1</v>
      </c>
      <c r="Q22" s="6" t="str">
        <f t="shared" si="8"/>
        <v>2D</v>
      </c>
      <c r="R22" s="6">
        <f t="shared" si="12"/>
        <v>45</v>
      </c>
      <c r="S22" s="6" t="str">
        <f t="shared" si="10"/>
        <v>012D</v>
      </c>
      <c r="T22" s="6">
        <f t="shared" si="11"/>
        <v>1</v>
      </c>
      <c r="U22" s="6"/>
      <c r="V22" s="8"/>
      <c r="W22" s="8"/>
      <c r="X22" s="7">
        <f>LOOKUP(HEX2DEC(MID(S22,4,1)),[1]VC!A1:C16)</f>
        <v>9</v>
      </c>
      <c r="Y22" s="7">
        <f>LOOKUP(HEX2DEC(MID(S22,4,1)),[1]VC!A1:B16)</f>
        <v>3</v>
      </c>
      <c r="Z22" s="7">
        <f>LOOKUP(HEX2DEC(MID(S22,4,1)),[1]VC!A1:D16)</f>
        <v>13</v>
      </c>
    </row>
    <row r="23" spans="2:29" ht="15" customHeight="1" x14ac:dyDescent="0.25">
      <c r="B23" s="9">
        <f t="shared" si="0"/>
        <v>12</v>
      </c>
      <c r="C23" s="9">
        <f t="shared" si="1"/>
        <v>1</v>
      </c>
      <c r="D23" s="9" t="str">
        <f t="shared" si="2"/>
        <v>C</v>
      </c>
      <c r="E23" s="9">
        <f t="shared" si="3"/>
        <v>12</v>
      </c>
      <c r="F23" s="9" t="str">
        <f t="shared" si="4"/>
        <v>010C</v>
      </c>
      <c r="G23" s="9">
        <f t="shared" si="5"/>
        <v>1</v>
      </c>
      <c r="H23" s="9"/>
      <c r="I23" s="11"/>
      <c r="J23" s="11"/>
      <c r="K23" s="10">
        <f>LOOKUP(HEX2DEC(MID(F23,4,1)),[1]VC!A1:C16)</f>
        <v>8</v>
      </c>
      <c r="L23" s="10">
        <f>LOOKUP(HEX2DEC(MID(F23,4,1)),[1]VC!A1:B16)</f>
        <v>2</v>
      </c>
      <c r="M23" s="10">
        <f>LOOKUP(HEX2DEC(MID(F23,4,1)),[1]VC!A1:D16)</f>
        <v>12</v>
      </c>
      <c r="N23" s="2"/>
      <c r="O23" s="6">
        <f t="shared" si="6"/>
        <v>44</v>
      </c>
      <c r="P23" s="6">
        <f t="shared" si="7"/>
        <v>1</v>
      </c>
      <c r="Q23" s="6" t="str">
        <f t="shared" si="8"/>
        <v>2C</v>
      </c>
      <c r="R23" s="6">
        <f t="shared" si="12"/>
        <v>44</v>
      </c>
      <c r="S23" s="6" t="str">
        <f t="shared" si="10"/>
        <v>012C</v>
      </c>
      <c r="T23" s="6">
        <f t="shared" si="11"/>
        <v>1</v>
      </c>
      <c r="U23" s="6"/>
      <c r="V23" s="8"/>
      <c r="W23" s="8"/>
      <c r="X23" s="7">
        <f>LOOKUP(HEX2DEC(MID(S23,4,1)),[1]VC!A1:C16)</f>
        <v>8</v>
      </c>
      <c r="Y23" s="7">
        <f>LOOKUP(HEX2DEC(MID(S23,4,1)),[1]VC!A1:B16)</f>
        <v>2</v>
      </c>
      <c r="Z23" s="7">
        <f>LOOKUP(HEX2DEC(MID(S23,4,1)),[1]VC!A1:D16)</f>
        <v>12</v>
      </c>
    </row>
    <row r="24" spans="2:29" ht="15" customHeight="1" x14ac:dyDescent="0.25">
      <c r="B24" s="9">
        <f t="shared" si="0"/>
        <v>11</v>
      </c>
      <c r="C24" s="9">
        <f t="shared" si="1"/>
        <v>1</v>
      </c>
      <c r="D24" s="9" t="str">
        <f t="shared" si="2"/>
        <v>B</v>
      </c>
      <c r="E24" s="9">
        <f t="shared" si="3"/>
        <v>11</v>
      </c>
      <c r="F24" s="9" t="str">
        <f t="shared" si="4"/>
        <v>010B</v>
      </c>
      <c r="G24" s="9">
        <f t="shared" si="5"/>
        <v>1</v>
      </c>
      <c r="H24" s="9"/>
      <c r="I24" s="11"/>
      <c r="J24" s="11"/>
      <c r="K24" s="10">
        <f>LOOKUP(HEX2DEC(MID(F24,4,1)),[1]VC!A1:C16)</f>
        <v>9</v>
      </c>
      <c r="L24" s="10">
        <f>LOOKUP(HEX2DEC(MID(F24,4,1)),[1]VC!A1:B16)</f>
        <v>5</v>
      </c>
      <c r="M24" s="10">
        <f>LOOKUP(HEX2DEC(MID(F24,4,1)),[1]VC!A1:D16)</f>
        <v>11</v>
      </c>
      <c r="N24" s="2"/>
      <c r="O24" s="6">
        <f t="shared" si="6"/>
        <v>43</v>
      </c>
      <c r="P24" s="6">
        <f t="shared" si="7"/>
        <v>1</v>
      </c>
      <c r="Q24" s="6" t="str">
        <f t="shared" si="8"/>
        <v>2B</v>
      </c>
      <c r="R24" s="6">
        <f t="shared" si="12"/>
        <v>43</v>
      </c>
      <c r="S24" s="6" t="str">
        <f t="shared" si="10"/>
        <v>012B</v>
      </c>
      <c r="T24" s="6">
        <f t="shared" si="11"/>
        <v>1</v>
      </c>
      <c r="U24" s="6"/>
      <c r="V24" s="8"/>
      <c r="W24" s="8"/>
      <c r="X24" s="7">
        <f>LOOKUP(HEX2DEC(MID(S24,4,1)),[1]VC!A1:C16)</f>
        <v>9</v>
      </c>
      <c r="Y24" s="7">
        <f>LOOKUP(HEX2DEC(MID(S24,4,1)),[1]VC!A1:B16)</f>
        <v>5</v>
      </c>
      <c r="Z24" s="7">
        <f>LOOKUP(HEX2DEC(MID(S24,4,1)),[1]VC!A1:D16)</f>
        <v>11</v>
      </c>
      <c r="AC24" s="2"/>
    </row>
    <row r="25" spans="2:29" ht="15" customHeight="1" x14ac:dyDescent="0.25">
      <c r="B25" s="9">
        <f t="shared" si="0"/>
        <v>10</v>
      </c>
      <c r="C25" s="9">
        <f t="shared" si="1"/>
        <v>1</v>
      </c>
      <c r="D25" s="9" t="str">
        <f t="shared" si="2"/>
        <v>A</v>
      </c>
      <c r="E25" s="9">
        <f t="shared" si="3"/>
        <v>10</v>
      </c>
      <c r="F25" s="9" t="str">
        <f t="shared" si="4"/>
        <v>010A</v>
      </c>
      <c r="G25" s="9">
        <f t="shared" si="5"/>
        <v>1</v>
      </c>
      <c r="H25" s="9"/>
      <c r="I25" s="11"/>
      <c r="J25" s="11"/>
      <c r="K25" s="10">
        <f>LOOKUP(HEX2DEC(MID(F25,4,1)),[1]VC!A1:C16)</f>
        <v>8</v>
      </c>
      <c r="L25" s="10">
        <f>LOOKUP(HEX2DEC(MID(F25,4,1)),[1]VC!A1:B16)</f>
        <v>4</v>
      </c>
      <c r="M25" s="10">
        <f>LOOKUP(HEX2DEC(MID(F25,4,1)),[1]VC!A1:D16)</f>
        <v>10</v>
      </c>
      <c r="N25" s="2"/>
      <c r="O25" s="6">
        <f t="shared" si="6"/>
        <v>42</v>
      </c>
      <c r="P25" s="6">
        <f t="shared" si="7"/>
        <v>1</v>
      </c>
      <c r="Q25" s="6" t="str">
        <f t="shared" si="8"/>
        <v>2A</v>
      </c>
      <c r="R25" s="6">
        <f t="shared" si="12"/>
        <v>42</v>
      </c>
      <c r="S25" s="6" t="str">
        <f t="shared" si="10"/>
        <v>012A</v>
      </c>
      <c r="T25" s="6">
        <f t="shared" si="11"/>
        <v>1</v>
      </c>
      <c r="U25" s="6"/>
      <c r="V25" s="8"/>
      <c r="W25" s="8"/>
      <c r="X25" s="7">
        <f>LOOKUP(HEX2DEC(MID(S25,4,1)),[1]VC!A1:C16)</f>
        <v>8</v>
      </c>
      <c r="Y25" s="7">
        <f>LOOKUP(HEX2DEC(MID(S25,4,1)),[1]VC!A1:B16)</f>
        <v>4</v>
      </c>
      <c r="Z25" s="7">
        <f>LOOKUP(HEX2DEC(MID(S25,4,1)),[1]VC!A1:D16)</f>
        <v>10</v>
      </c>
    </row>
    <row r="26" spans="2:29" ht="15" customHeight="1" x14ac:dyDescent="0.25">
      <c r="B26" s="9">
        <f t="shared" si="0"/>
        <v>9</v>
      </c>
      <c r="C26" s="9">
        <f t="shared" si="1"/>
        <v>1</v>
      </c>
      <c r="D26" s="9" t="str">
        <f t="shared" si="2"/>
        <v>9</v>
      </c>
      <c r="E26" s="9">
        <f t="shared" si="3"/>
        <v>9</v>
      </c>
      <c r="F26" s="9" t="str">
        <f t="shared" si="4"/>
        <v>0109</v>
      </c>
      <c r="G26" s="9">
        <f t="shared" si="5"/>
        <v>1</v>
      </c>
      <c r="H26" s="9"/>
      <c r="I26" s="11"/>
      <c r="J26" s="11"/>
      <c r="K26" s="10">
        <f>LOOKUP(HEX2DEC(MID(F26,4,1)),[1]VC!A1:C16)</f>
        <v>9</v>
      </c>
      <c r="L26" s="10">
        <f>LOOKUP(HEX2DEC(MID(F26,4,1)),[1]VC!A1:B16)</f>
        <v>3</v>
      </c>
      <c r="M26" s="10">
        <f>LOOKUP(HEX2DEC(MID(F26,4,1)),[1]VC!A1:D16)</f>
        <v>14</v>
      </c>
      <c r="N26" s="2"/>
      <c r="O26" s="6">
        <f t="shared" si="6"/>
        <v>41</v>
      </c>
      <c r="P26" s="6">
        <f t="shared" si="7"/>
        <v>1</v>
      </c>
      <c r="Q26" s="6" t="str">
        <f t="shared" si="8"/>
        <v>29</v>
      </c>
      <c r="R26" s="6">
        <f t="shared" si="12"/>
        <v>41</v>
      </c>
      <c r="S26" s="6" t="str">
        <f t="shared" si="10"/>
        <v>0129</v>
      </c>
      <c r="T26" s="6">
        <f t="shared" si="11"/>
        <v>1</v>
      </c>
      <c r="U26" s="6"/>
      <c r="V26" s="8"/>
      <c r="W26" s="8"/>
      <c r="X26" s="7">
        <f>LOOKUP(HEX2DEC(MID(S26,4,1)),[1]VC!A1:C16)</f>
        <v>9</v>
      </c>
      <c r="Y26" s="7">
        <f>LOOKUP(HEX2DEC(MID(S26,4,1)),[1]VC!A1:B16)</f>
        <v>3</v>
      </c>
      <c r="Z26" s="7">
        <f>LOOKUP(HEX2DEC(MID(S26,4,1)),[1]VC!A1:D16)</f>
        <v>14</v>
      </c>
    </row>
    <row r="27" spans="2:29" ht="15" customHeight="1" x14ac:dyDescent="0.25">
      <c r="B27" s="9">
        <f>B28+1</f>
        <v>8</v>
      </c>
      <c r="C27" s="9">
        <f t="shared" si="1"/>
        <v>1</v>
      </c>
      <c r="D27" s="9" t="str">
        <f t="shared" si="2"/>
        <v>8</v>
      </c>
      <c r="E27" s="9">
        <f>E28+1</f>
        <v>8</v>
      </c>
      <c r="F27" s="9" t="str">
        <f t="shared" si="4"/>
        <v>0108</v>
      </c>
      <c r="G27" s="9">
        <f t="shared" si="5"/>
        <v>1</v>
      </c>
      <c r="H27" s="9"/>
      <c r="I27" s="11"/>
      <c r="J27" s="11"/>
      <c r="K27" s="10">
        <f>LOOKUP(HEX2DEC(MID(F27,4,1)),[1]VC!A1:C16)</f>
        <v>8</v>
      </c>
      <c r="L27" s="10">
        <f>LOOKUP(HEX2DEC(MID(F27,4,1)),[1]VC!A1:B16)</f>
        <v>2</v>
      </c>
      <c r="M27" s="10">
        <f>LOOKUP(HEX2DEC(MID(F27,4,1)),[1]VC!A1:D16)</f>
        <v>13</v>
      </c>
      <c r="N27" s="2"/>
      <c r="O27" s="6">
        <f t="shared" si="6"/>
        <v>40</v>
      </c>
      <c r="P27" s="6">
        <f t="shared" si="7"/>
        <v>1</v>
      </c>
      <c r="Q27" s="6" t="str">
        <f t="shared" si="8"/>
        <v>28</v>
      </c>
      <c r="R27" s="6">
        <f t="shared" si="12"/>
        <v>40</v>
      </c>
      <c r="S27" s="6" t="str">
        <f t="shared" si="10"/>
        <v>0128</v>
      </c>
      <c r="T27" s="6">
        <f t="shared" si="11"/>
        <v>1</v>
      </c>
      <c r="U27" s="6"/>
      <c r="V27" s="8"/>
      <c r="W27" s="8"/>
      <c r="X27" s="7">
        <f>LOOKUP(HEX2DEC(MID(S27,4,1)),[1]VC!A1:C16)</f>
        <v>8</v>
      </c>
      <c r="Y27" s="7">
        <f>LOOKUP(HEX2DEC(MID(S27,4,1)),[1]VC!A1:B16)</f>
        <v>2</v>
      </c>
      <c r="Z27" s="7">
        <f>LOOKUP(HEX2DEC(MID(S27,4,1)),[1]VC!A1:D16)</f>
        <v>13</v>
      </c>
    </row>
    <row r="28" spans="2:29" ht="15" customHeight="1" x14ac:dyDescent="0.25">
      <c r="B28" s="9">
        <f t="shared" ref="B28:B33" si="13">B29+1</f>
        <v>7</v>
      </c>
      <c r="C28" s="9">
        <f t="shared" si="1"/>
        <v>1</v>
      </c>
      <c r="D28" s="9" t="str">
        <f t="shared" si="2"/>
        <v>7</v>
      </c>
      <c r="E28" s="9">
        <f t="shared" ref="E28:E33" si="14">E29+1</f>
        <v>7</v>
      </c>
      <c r="F28" s="9" t="str">
        <f t="shared" si="4"/>
        <v>0107</v>
      </c>
      <c r="G28" s="9">
        <f t="shared" si="5"/>
        <v>1</v>
      </c>
      <c r="H28" s="9"/>
      <c r="I28" s="11"/>
      <c r="J28" s="11"/>
      <c r="K28" s="10">
        <f>LOOKUP(HEX2DEC(MID(F28,4,1)),[1]VC!A1:C16)</f>
        <v>9</v>
      </c>
      <c r="L28" s="10">
        <f>LOOKUP(HEX2DEC(MID(F28,4,1)),[1]VC!A1:B16)</f>
        <v>5</v>
      </c>
      <c r="M28" s="10">
        <f>LOOKUP(HEX2DEC(MID(F28,4,1)),[1]VC!A1:D16)</f>
        <v>12</v>
      </c>
      <c r="N28" s="2"/>
      <c r="O28" s="6">
        <f t="shared" si="6"/>
        <v>39</v>
      </c>
      <c r="P28" s="6">
        <f t="shared" si="7"/>
        <v>1</v>
      </c>
      <c r="Q28" s="6" t="str">
        <f t="shared" si="8"/>
        <v>27</v>
      </c>
      <c r="R28" s="6">
        <f t="shared" si="12"/>
        <v>39</v>
      </c>
      <c r="S28" s="6" t="str">
        <f t="shared" si="10"/>
        <v>0127</v>
      </c>
      <c r="T28" s="6">
        <f t="shared" si="11"/>
        <v>1</v>
      </c>
      <c r="U28" s="6"/>
      <c r="V28" s="8"/>
      <c r="W28" s="8"/>
      <c r="X28" s="7">
        <f>LOOKUP(HEX2DEC(MID(S28,4,1)),[1]VC!A1:C16)</f>
        <v>9</v>
      </c>
      <c r="Y28" s="7">
        <f>LOOKUP(HEX2DEC(MID(S28,4,1)),[1]VC!A1:B16)</f>
        <v>5</v>
      </c>
      <c r="Z28" s="7">
        <f>LOOKUP(HEX2DEC(MID(S28,4,1)),[1]VC!A1:D16)</f>
        <v>12</v>
      </c>
    </row>
    <row r="29" spans="2:29" ht="15" customHeight="1" x14ac:dyDescent="0.25">
      <c r="B29" s="9">
        <f t="shared" si="13"/>
        <v>6</v>
      </c>
      <c r="C29" s="9">
        <f t="shared" si="1"/>
        <v>1</v>
      </c>
      <c r="D29" s="9" t="str">
        <f t="shared" si="2"/>
        <v>6</v>
      </c>
      <c r="E29" s="9">
        <f t="shared" si="14"/>
        <v>6</v>
      </c>
      <c r="F29" s="9" t="str">
        <f t="shared" si="4"/>
        <v>0106</v>
      </c>
      <c r="G29" s="9">
        <f t="shared" si="5"/>
        <v>1</v>
      </c>
      <c r="H29" s="9"/>
      <c r="I29" s="11"/>
      <c r="J29" s="11"/>
      <c r="K29" s="10">
        <f>LOOKUP(HEX2DEC(MID(F29,4,1)),[1]VC!A1:C16)</f>
        <v>8</v>
      </c>
      <c r="L29" s="10">
        <f>LOOKUP(HEX2DEC(MID(F29,4,1)),[1]VC!A1:B16)</f>
        <v>4</v>
      </c>
      <c r="M29" s="10">
        <f>LOOKUP(HEX2DEC(MID(F29,4,1)),[1]VC!A1:D16)</f>
        <v>11</v>
      </c>
      <c r="N29" s="2"/>
      <c r="O29" s="6">
        <f t="shared" si="6"/>
        <v>38</v>
      </c>
      <c r="P29" s="6">
        <f t="shared" si="7"/>
        <v>1</v>
      </c>
      <c r="Q29" s="6" t="str">
        <f t="shared" si="8"/>
        <v>26</v>
      </c>
      <c r="R29" s="6">
        <f t="shared" si="12"/>
        <v>38</v>
      </c>
      <c r="S29" s="6" t="str">
        <f t="shared" si="10"/>
        <v>0126</v>
      </c>
      <c r="T29" s="6">
        <f t="shared" si="11"/>
        <v>1</v>
      </c>
      <c r="U29" s="6"/>
      <c r="V29" s="8"/>
      <c r="W29" s="8"/>
      <c r="X29" s="7">
        <f>LOOKUP(HEX2DEC(MID(S29,4,1)),[1]VC!A1:C16)</f>
        <v>8</v>
      </c>
      <c r="Y29" s="7">
        <f>LOOKUP(HEX2DEC(MID(S29,4,1)),[1]VC!A1:B16)</f>
        <v>4</v>
      </c>
      <c r="Z29" s="7">
        <f>LOOKUP(HEX2DEC(MID(S29,4,1)),[1]VC!A1:D16)</f>
        <v>11</v>
      </c>
    </row>
    <row r="30" spans="2:29" ht="15" customHeight="1" x14ac:dyDescent="0.25">
      <c r="B30" s="9">
        <f t="shared" si="13"/>
        <v>5</v>
      </c>
      <c r="C30" s="9">
        <f t="shared" si="1"/>
        <v>1</v>
      </c>
      <c r="D30" s="9" t="str">
        <f t="shared" si="2"/>
        <v>5</v>
      </c>
      <c r="E30" s="9">
        <f t="shared" si="14"/>
        <v>5</v>
      </c>
      <c r="F30" s="9" t="str">
        <f t="shared" si="4"/>
        <v>0105</v>
      </c>
      <c r="G30" s="9">
        <f t="shared" si="5"/>
        <v>1</v>
      </c>
      <c r="H30" s="9"/>
      <c r="I30" s="11"/>
      <c r="J30" s="11"/>
      <c r="K30" s="10">
        <f>LOOKUP(HEX2DEC(MID(F30,4,1)),[1]VC!A1:C16)</f>
        <v>9</v>
      </c>
      <c r="L30" s="10">
        <f>LOOKUP(HEX2DEC(MID(F30,4,1)),[1]VC!A1:B16)</f>
        <v>3</v>
      </c>
      <c r="M30" s="10">
        <f>LOOKUP(HEX2DEC(MID(F30,4,1)),[1]VC!A1:D16)</f>
        <v>10</v>
      </c>
      <c r="N30" s="2"/>
      <c r="O30" s="6">
        <f t="shared" si="6"/>
        <v>37</v>
      </c>
      <c r="P30" s="6">
        <f t="shared" si="7"/>
        <v>1</v>
      </c>
      <c r="Q30" s="6" t="str">
        <f t="shared" si="8"/>
        <v>25</v>
      </c>
      <c r="R30" s="6">
        <f t="shared" si="12"/>
        <v>37</v>
      </c>
      <c r="S30" s="6" t="str">
        <f t="shared" si="10"/>
        <v>0125</v>
      </c>
      <c r="T30" s="6">
        <f t="shared" si="11"/>
        <v>1</v>
      </c>
      <c r="U30" s="6"/>
      <c r="V30" s="8"/>
      <c r="W30" s="8"/>
      <c r="X30" s="7">
        <f>LOOKUP(HEX2DEC(MID(S30,4,1)),[1]VC!A1:C16)</f>
        <v>9</v>
      </c>
      <c r="Y30" s="7">
        <f>LOOKUP(HEX2DEC(MID(S30,4,1)),[1]VC!A1:B16)</f>
        <v>3</v>
      </c>
      <c r="Z30" s="7">
        <f>LOOKUP(HEX2DEC(MID(S30,4,1)),[1]VC!A1:D16)</f>
        <v>10</v>
      </c>
    </row>
    <row r="31" spans="2:29" ht="15" customHeight="1" x14ac:dyDescent="0.25">
      <c r="B31" s="9">
        <f t="shared" si="13"/>
        <v>4</v>
      </c>
      <c r="C31" s="9">
        <f t="shared" si="1"/>
        <v>1</v>
      </c>
      <c r="D31" s="9" t="str">
        <f t="shared" si="2"/>
        <v>4</v>
      </c>
      <c r="E31" s="9">
        <f t="shared" si="14"/>
        <v>4</v>
      </c>
      <c r="F31" s="9" t="str">
        <f t="shared" si="4"/>
        <v>0104</v>
      </c>
      <c r="G31" s="9">
        <f t="shared" si="5"/>
        <v>1</v>
      </c>
      <c r="H31" s="9"/>
      <c r="I31" s="11"/>
      <c r="J31" s="11"/>
      <c r="K31" s="10">
        <f>LOOKUP(HEX2DEC(MID(F31,4,1)),[1]VC!A1:C16)</f>
        <v>8</v>
      </c>
      <c r="L31" s="10">
        <f>LOOKUP(HEX2DEC(MID(F31,4,1)),[1]VC!A1:B16)</f>
        <v>2</v>
      </c>
      <c r="M31" s="10">
        <f>LOOKUP(HEX2DEC(MID(F31,4,1)),[1]VC!A1:D16)</f>
        <v>14</v>
      </c>
      <c r="N31" s="2"/>
      <c r="O31" s="6">
        <f t="shared" si="6"/>
        <v>36</v>
      </c>
      <c r="P31" s="6">
        <f t="shared" si="7"/>
        <v>1</v>
      </c>
      <c r="Q31" s="6" t="str">
        <f t="shared" si="8"/>
        <v>24</v>
      </c>
      <c r="R31" s="6">
        <f t="shared" si="12"/>
        <v>36</v>
      </c>
      <c r="S31" s="6" t="str">
        <f t="shared" si="10"/>
        <v>0124</v>
      </c>
      <c r="T31" s="6">
        <f t="shared" si="11"/>
        <v>1</v>
      </c>
      <c r="U31" s="6"/>
      <c r="V31" s="8"/>
      <c r="W31" s="8"/>
      <c r="X31" s="7">
        <f>LOOKUP(HEX2DEC(MID(S31,4,1)),[1]VC!A1:C16)</f>
        <v>8</v>
      </c>
      <c r="Y31" s="7">
        <f>LOOKUP(HEX2DEC(MID(S31,4,1)),[1]VC!A1:B16)</f>
        <v>2</v>
      </c>
      <c r="Z31" s="7">
        <f>LOOKUP(HEX2DEC(MID(S31,4,1)),[1]VC!A1:D16)</f>
        <v>14</v>
      </c>
    </row>
    <row r="32" spans="2:29" ht="15" customHeight="1" x14ac:dyDescent="0.25">
      <c r="B32" s="9">
        <f t="shared" si="13"/>
        <v>3</v>
      </c>
      <c r="C32" s="9">
        <f t="shared" si="1"/>
        <v>1</v>
      </c>
      <c r="D32" s="9" t="str">
        <f t="shared" si="2"/>
        <v>3</v>
      </c>
      <c r="E32" s="9">
        <f t="shared" si="14"/>
        <v>3</v>
      </c>
      <c r="F32" s="9" t="str">
        <f t="shared" si="4"/>
        <v>0103</v>
      </c>
      <c r="G32" s="9">
        <f t="shared" si="5"/>
        <v>1</v>
      </c>
      <c r="H32" s="9"/>
      <c r="I32" s="11"/>
      <c r="J32" s="11"/>
      <c r="K32" s="10">
        <f>LOOKUP(HEX2DEC(MID(F32,4,1)),[1]VC!A1:C16)</f>
        <v>9</v>
      </c>
      <c r="L32" s="10">
        <f>LOOKUP(HEX2DEC(MID(F32,4,1)),[1]VC!A1:B16)</f>
        <v>5</v>
      </c>
      <c r="M32" s="10">
        <f>LOOKUP(HEX2DEC(MID(F32,4,1)),[1]VC!A1:D16)</f>
        <v>13</v>
      </c>
      <c r="N32" s="2"/>
      <c r="O32" s="6">
        <f t="shared" si="6"/>
        <v>35</v>
      </c>
      <c r="P32" s="6">
        <f t="shared" si="7"/>
        <v>1</v>
      </c>
      <c r="Q32" s="6" t="str">
        <f t="shared" si="8"/>
        <v>23</v>
      </c>
      <c r="R32" s="6">
        <f t="shared" si="12"/>
        <v>35</v>
      </c>
      <c r="S32" s="6" t="str">
        <f t="shared" si="10"/>
        <v>0123</v>
      </c>
      <c r="T32" s="6">
        <f t="shared" si="11"/>
        <v>1</v>
      </c>
      <c r="U32" s="6"/>
      <c r="V32" s="8"/>
      <c r="W32" s="8"/>
      <c r="X32" s="7">
        <f>LOOKUP(HEX2DEC(MID(S32,4,1)),[1]VC!A1:C16)</f>
        <v>9</v>
      </c>
      <c r="Y32" s="7">
        <f>LOOKUP(HEX2DEC(MID(S32,4,1)),[1]VC!A1:B16)</f>
        <v>5</v>
      </c>
      <c r="Z32" s="7">
        <f>LOOKUP(HEX2DEC(MID(S32,4,1)),[1]VC!A1:D16)</f>
        <v>13</v>
      </c>
    </row>
    <row r="33" spans="2:32" ht="15" customHeight="1" x14ac:dyDescent="0.25">
      <c r="B33" s="9">
        <f t="shared" si="13"/>
        <v>2</v>
      </c>
      <c r="C33" s="9">
        <f t="shared" si="1"/>
        <v>1</v>
      </c>
      <c r="D33" s="9" t="str">
        <f t="shared" si="2"/>
        <v>2</v>
      </c>
      <c r="E33" s="9">
        <f t="shared" si="14"/>
        <v>2</v>
      </c>
      <c r="F33" s="9" t="str">
        <f t="shared" si="4"/>
        <v>0102</v>
      </c>
      <c r="G33" s="9">
        <f t="shared" si="5"/>
        <v>1</v>
      </c>
      <c r="H33" s="9"/>
      <c r="I33" s="11"/>
      <c r="J33" s="11"/>
      <c r="K33" s="10">
        <f>LOOKUP(HEX2DEC(MID(F33,4,1)),[1]VC!A1:C16)</f>
        <v>8</v>
      </c>
      <c r="L33" s="10">
        <f>LOOKUP(HEX2DEC(MID(F33,4,1)),[1]VC!A1:B16)</f>
        <v>4</v>
      </c>
      <c r="M33" s="10">
        <f>LOOKUP(HEX2DEC(MID(F33,4,1)),[1]VC!A1:D16)</f>
        <v>12</v>
      </c>
      <c r="N33" s="2"/>
      <c r="O33" s="6">
        <f t="shared" si="6"/>
        <v>34</v>
      </c>
      <c r="P33" s="6">
        <f t="shared" si="7"/>
        <v>1</v>
      </c>
      <c r="Q33" s="6" t="str">
        <f t="shared" si="8"/>
        <v>22</v>
      </c>
      <c r="R33" s="6">
        <f t="shared" si="12"/>
        <v>34</v>
      </c>
      <c r="S33" s="6" t="str">
        <f t="shared" si="10"/>
        <v>0122</v>
      </c>
      <c r="T33" s="6">
        <f t="shared" si="11"/>
        <v>1</v>
      </c>
      <c r="U33" s="6"/>
      <c r="V33" s="8"/>
      <c r="W33" s="8"/>
      <c r="X33" s="7">
        <f>LOOKUP(HEX2DEC(MID(S33,4,1)),[1]VC!A1:C16)</f>
        <v>8</v>
      </c>
      <c r="Y33" s="7">
        <f>LOOKUP(HEX2DEC(MID(S33,4,1)),[1]VC!A1:B16)</f>
        <v>4</v>
      </c>
      <c r="Z33" s="7">
        <f>LOOKUP(HEX2DEC(MID(S33,4,1)),[1]VC!A1:D16)</f>
        <v>12</v>
      </c>
    </row>
    <row r="34" spans="2:32" ht="15" customHeight="1" x14ac:dyDescent="0.25">
      <c r="B34" s="9">
        <f>B35+1</f>
        <v>1</v>
      </c>
      <c r="C34" s="9">
        <f>C35</f>
        <v>1</v>
      </c>
      <c r="D34" s="9" t="str">
        <f>DEC2HEX(HEX2DEC(D35)+1)</f>
        <v>1</v>
      </c>
      <c r="E34" s="9">
        <f>E35+1</f>
        <v>1</v>
      </c>
      <c r="F34" s="9" t="str">
        <f t="shared" si="4"/>
        <v>0101</v>
      </c>
      <c r="G34" s="9">
        <f>G35</f>
        <v>1</v>
      </c>
      <c r="H34" s="9"/>
      <c r="I34" s="11"/>
      <c r="J34" s="11"/>
      <c r="K34" s="10">
        <f>LOOKUP(HEX2DEC(MID(F34,4,1)),[1]VC!A1:C16)</f>
        <v>9</v>
      </c>
      <c r="L34" s="10">
        <f>LOOKUP(HEX2DEC(MID(F34,4,1)),[1]VC!A1:B16)</f>
        <v>3</v>
      </c>
      <c r="M34" s="10">
        <f>LOOKUP(HEX2DEC(MID(F34,4,1)),[1]VC!A1:D16)</f>
        <v>11</v>
      </c>
      <c r="N34" s="2"/>
      <c r="O34" s="6">
        <f>O35+1</f>
        <v>33</v>
      </c>
      <c r="P34" s="6">
        <f>P35</f>
        <v>1</v>
      </c>
      <c r="Q34" s="6" t="str">
        <f>DEC2HEX(HEX2DEC(Q35)+1)</f>
        <v>21</v>
      </c>
      <c r="R34" s="6">
        <f>R35+1</f>
        <v>33</v>
      </c>
      <c r="S34" s="6" t="str">
        <f t="shared" si="10"/>
        <v>0121</v>
      </c>
      <c r="T34" s="6">
        <f>T35</f>
        <v>1</v>
      </c>
      <c r="U34" s="6"/>
      <c r="V34" s="8"/>
      <c r="W34" s="8"/>
      <c r="X34" s="7">
        <f>LOOKUP(HEX2DEC(MID(S34,4,1)),[1]VC!A1:C16)</f>
        <v>9</v>
      </c>
      <c r="Y34" s="7">
        <f>LOOKUP(HEX2DEC(MID(S34,4,1)),[1]VC!A1:B16)</f>
        <v>3</v>
      </c>
      <c r="Z34" s="7">
        <f>LOOKUP(HEX2DEC(MID(S34,4,1)),[1]VC!A1:D16)</f>
        <v>11</v>
      </c>
    </row>
    <row r="35" spans="2:32" ht="15" customHeight="1" x14ac:dyDescent="0.25">
      <c r="B35" s="9">
        <v>0</v>
      </c>
      <c r="C35" s="9">
        <v>1</v>
      </c>
      <c r="D35" s="9">
        <v>0</v>
      </c>
      <c r="E35" s="9">
        <v>0</v>
      </c>
      <c r="F35" s="9" t="str">
        <f>IF(HEX2DEC(D35)&gt;15,IF(HEX2DEC(C35) &gt; 15,CONCATENATE(C35,D35),CONCATENATE("0",C35,D35)),IF(HEX2DEC(C35) &gt; 15,CONCATENATE(C35,"0",D35),CONCATENATE("0",C35,"0",D35)))</f>
        <v>0100</v>
      </c>
      <c r="G35" s="9">
        <v>1</v>
      </c>
      <c r="H35" s="9"/>
      <c r="I35" s="11"/>
      <c r="J35" s="11"/>
      <c r="K35" s="10">
        <f>LOOKUP(HEX2DEC(MID(F35,4,1)),[1]VC!A1:C16)</f>
        <v>8</v>
      </c>
      <c r="L35" s="10">
        <f>LOOKUP(HEX2DEC(MID(F35,4,1)),[1]VC!A1:B16)</f>
        <v>2</v>
      </c>
      <c r="M35" s="10">
        <f>LOOKUP(HEX2DEC(MID(F35,4,1)),[1]VC!A1:D16)</f>
        <v>10</v>
      </c>
      <c r="N35" s="2"/>
      <c r="O35" s="6">
        <f>B4+1</f>
        <v>32</v>
      </c>
      <c r="P35" s="6">
        <f>C4</f>
        <v>1</v>
      </c>
      <c r="Q35" s="6" t="str">
        <f>DEC2HEX(HEX2DEC(D4)+1)</f>
        <v>20</v>
      </c>
      <c r="R35" s="6">
        <f>E4+1</f>
        <v>32</v>
      </c>
      <c r="S35" s="6" t="str">
        <f>IF(HEX2DEC(Q35)&gt;15,IF(HEX2DEC(P35) &gt; 15,CONCATENATE(P35,Q35),CONCATENATE("0",P35,Q35)),IF(HEX2DEC(P35) &gt; 15,CONCATENATE(P35,"0",Q35),CONCATENATE("0",P35,"0",Q35)))</f>
        <v>0120</v>
      </c>
      <c r="T35" s="6">
        <f>G4</f>
        <v>1</v>
      </c>
      <c r="U35" s="6"/>
      <c r="V35" s="8"/>
      <c r="W35" s="8"/>
      <c r="X35" s="7">
        <f>LOOKUP(HEX2DEC(MID(S35,4,1)),[1]VC!A1:C16)</f>
        <v>8</v>
      </c>
      <c r="Y35" s="7">
        <f>LOOKUP(HEX2DEC(MID(S35,4,1)),[1]VC!A1:B16)</f>
        <v>2</v>
      </c>
      <c r="Z35" s="7">
        <f>LOOKUP(HEX2DEC(MID(S35,4,1)),[1]VC!A1:D16)</f>
        <v>10</v>
      </c>
    </row>
    <row r="37" spans="2:32" ht="11.1" customHeight="1" x14ac:dyDescent="0.25">
      <c r="B37" s="9"/>
      <c r="C37" s="4"/>
      <c r="D37" s="4"/>
      <c r="E37" s="4"/>
      <c r="F37" s="30" t="s">
        <v>2</v>
      </c>
      <c r="G37" s="31"/>
      <c r="H37" s="22"/>
      <c r="I37" s="4"/>
      <c r="J37" s="4"/>
      <c r="K37" s="14"/>
      <c r="L37" s="14"/>
      <c r="M37" s="14"/>
      <c r="O37" s="4"/>
      <c r="P37" s="4"/>
      <c r="Q37" s="4"/>
      <c r="R37" s="4"/>
      <c r="S37" s="14"/>
      <c r="T37" s="14"/>
      <c r="U37" s="14"/>
      <c r="V37" s="4"/>
      <c r="W37" s="4"/>
      <c r="X37" s="4"/>
      <c r="Y37" s="14"/>
      <c r="Z37" s="14"/>
      <c r="AA37" s="4"/>
      <c r="AB37" s="4"/>
      <c r="AC37" s="4"/>
      <c r="AD37" s="4"/>
      <c r="AE37" s="4"/>
      <c r="AF37" s="4"/>
    </row>
    <row r="38" spans="2:32" ht="11.1" customHeight="1" x14ac:dyDescent="0.25">
      <c r="C38" s="4"/>
      <c r="D38" s="4"/>
      <c r="E38" s="4"/>
      <c r="F38" s="15"/>
      <c r="G38" s="14"/>
      <c r="H38" s="14"/>
      <c r="I38" s="4"/>
      <c r="J38" s="4"/>
      <c r="K38" s="14"/>
      <c r="L38" s="14"/>
      <c r="M38" s="14"/>
      <c r="O38" s="4"/>
      <c r="P38" s="4"/>
      <c r="Q38" s="4"/>
      <c r="R38" s="4"/>
      <c r="S38" s="14"/>
      <c r="T38" s="14"/>
      <c r="U38" s="14"/>
      <c r="V38" s="4"/>
      <c r="W38" s="4"/>
      <c r="X38" s="4"/>
      <c r="Y38" s="14"/>
      <c r="Z38" s="14"/>
      <c r="AA38" s="4"/>
      <c r="AB38" s="4"/>
      <c r="AC38" s="4"/>
      <c r="AD38" s="4"/>
      <c r="AE38" s="4"/>
      <c r="AF38" s="4"/>
    </row>
    <row r="39" spans="2:32" ht="11.1" customHeight="1" x14ac:dyDescent="0.25">
      <c r="B39" s="17"/>
      <c r="C39" s="4"/>
      <c r="D39" s="4"/>
      <c r="E39" s="4"/>
      <c r="F39" s="30" t="s">
        <v>3</v>
      </c>
      <c r="G39" s="31"/>
      <c r="H39" s="22"/>
      <c r="I39" s="4"/>
      <c r="J39" s="4"/>
      <c r="K39" s="14"/>
      <c r="L39" s="14"/>
      <c r="M39" s="14"/>
      <c r="O39" s="4"/>
      <c r="P39" s="4"/>
      <c r="Q39" s="4"/>
      <c r="R39" s="4"/>
      <c r="S39" s="14"/>
      <c r="T39" s="14"/>
      <c r="U39" s="14"/>
      <c r="V39" s="4"/>
      <c r="W39" s="4"/>
      <c r="X39" s="4"/>
      <c r="Y39" s="14"/>
      <c r="Z39" s="14"/>
      <c r="AA39" s="4"/>
      <c r="AB39" s="4"/>
      <c r="AC39" s="4"/>
      <c r="AD39" s="4"/>
      <c r="AE39" s="4"/>
      <c r="AF39" s="4"/>
    </row>
    <row r="40" spans="2:32" ht="11.1" customHeight="1" x14ac:dyDescent="0.25">
      <c r="F40" s="15"/>
      <c r="G40" s="14"/>
      <c r="H40" s="14"/>
      <c r="I40" s="4"/>
      <c r="J40" s="4"/>
      <c r="K40" s="14"/>
      <c r="L40" s="14"/>
      <c r="M40" s="14"/>
      <c r="O40" s="4"/>
      <c r="P40" s="4"/>
      <c r="Q40" s="4"/>
      <c r="R40" s="4"/>
      <c r="S40" s="14"/>
      <c r="T40" s="14"/>
      <c r="U40" s="14"/>
      <c r="V40" s="4"/>
      <c r="W40" s="4"/>
      <c r="X40" s="4"/>
      <c r="Y40" s="14"/>
      <c r="Z40" s="14"/>
      <c r="AA40" s="4"/>
      <c r="AB40" s="4"/>
      <c r="AC40" s="4"/>
      <c r="AD40" s="4"/>
      <c r="AE40" s="4"/>
      <c r="AF40" s="4"/>
    </row>
    <row r="41" spans="2:32" x14ac:dyDescent="0.25">
      <c r="O41" s="4"/>
      <c r="P41" s="4"/>
      <c r="Q41" s="4"/>
      <c r="R41" s="4"/>
      <c r="S41" s="14"/>
      <c r="T41" s="14"/>
      <c r="U41" s="14"/>
      <c r="V41" s="4"/>
      <c r="X41" s="4"/>
      <c r="AA41" s="4"/>
      <c r="AB41" s="4"/>
      <c r="AC41" s="4"/>
      <c r="AD41" s="4"/>
      <c r="AE41" s="4"/>
      <c r="AF41" s="4"/>
    </row>
  </sheetData>
  <mergeCells count="3">
    <mergeCell ref="B1:Z1"/>
    <mergeCell ref="F37:G37"/>
    <mergeCell ref="F39:G39"/>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B6C4-CFEF-4FE3-BD78-5387B14B93F2}">
  <sheetPr>
    <tabColor theme="6" tint="-0.249977111117893"/>
  </sheetPr>
  <dimension ref="B1:S43"/>
  <sheetViews>
    <sheetView workbookViewId="0">
      <selection activeCell="H2" sqref="H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s>
  <sheetData>
    <row r="1" spans="2:13" x14ac:dyDescent="0.25">
      <c r="B1" s="32" t="s">
        <v>1</v>
      </c>
      <c r="C1" s="33"/>
      <c r="D1" s="33"/>
      <c r="E1" s="33"/>
      <c r="F1" s="34"/>
      <c r="G1" s="34"/>
      <c r="H1" s="34"/>
      <c r="I1" s="34"/>
      <c r="J1" s="34"/>
      <c r="K1" s="34"/>
      <c r="L1" s="34"/>
      <c r="M1" s="34"/>
    </row>
    <row r="2" spans="2:13" s="12" customFormat="1" ht="60" x14ac:dyDescent="0.25">
      <c r="B2" s="13" t="s">
        <v>0</v>
      </c>
      <c r="C2" s="13" t="s">
        <v>7</v>
      </c>
      <c r="D2" s="13" t="s">
        <v>8</v>
      </c>
      <c r="E2" s="13" t="s">
        <v>323</v>
      </c>
      <c r="F2" s="13" t="s">
        <v>6</v>
      </c>
      <c r="G2" s="13" t="s">
        <v>5</v>
      </c>
      <c r="H2" s="13" t="s">
        <v>347</v>
      </c>
      <c r="I2" s="13" t="s">
        <v>4</v>
      </c>
      <c r="J2" s="13" t="s">
        <v>296</v>
      </c>
      <c r="K2" s="13" t="s">
        <v>9</v>
      </c>
      <c r="L2" s="13" t="s">
        <v>10</v>
      </c>
      <c r="M2" s="13" t="s">
        <v>11</v>
      </c>
    </row>
    <row r="3" spans="2:13" ht="6" customHeight="1" x14ac:dyDescent="0.25"/>
    <row r="4" spans="2:13" ht="15" customHeight="1" x14ac:dyDescent="0.25">
      <c r="B4" s="9" t="s">
        <v>337</v>
      </c>
      <c r="C4" s="9">
        <f t="shared" ref="C4:C35" si="0">C5</f>
        <v>1</v>
      </c>
      <c r="D4" s="9"/>
      <c r="E4" s="9">
        <f t="shared" ref="E4:E28" si="1">E5+1</f>
        <v>33</v>
      </c>
      <c r="F4" s="9"/>
      <c r="G4" s="9">
        <f t="shared" ref="G4:G35" si="2">G5</f>
        <v>128</v>
      </c>
      <c r="H4" s="9"/>
      <c r="I4" s="11"/>
      <c r="J4" s="11"/>
      <c r="K4" s="10"/>
      <c r="L4" s="10"/>
      <c r="M4" s="10"/>
    </row>
    <row r="5" spans="2:13" ht="15" customHeight="1" x14ac:dyDescent="0.25">
      <c r="B5" s="9" t="s">
        <v>338</v>
      </c>
      <c r="C5" s="9">
        <f t="shared" si="0"/>
        <v>1</v>
      </c>
      <c r="D5" s="9"/>
      <c r="E5" s="9">
        <f t="shared" si="1"/>
        <v>32</v>
      </c>
      <c r="F5" s="9"/>
      <c r="G5" s="9">
        <f t="shared" si="2"/>
        <v>128</v>
      </c>
      <c r="H5" s="9"/>
      <c r="I5" s="11"/>
      <c r="J5" s="11"/>
      <c r="K5" s="10"/>
      <c r="L5" s="10"/>
      <c r="M5" s="10"/>
    </row>
    <row r="6" spans="2:13" ht="15" customHeight="1" x14ac:dyDescent="0.25">
      <c r="B6" s="9" t="s">
        <v>339</v>
      </c>
      <c r="C6" s="9">
        <f t="shared" si="0"/>
        <v>1</v>
      </c>
      <c r="D6" s="9"/>
      <c r="E6" s="9">
        <f t="shared" si="1"/>
        <v>31</v>
      </c>
      <c r="F6" s="9"/>
      <c r="G6" s="9">
        <f t="shared" si="2"/>
        <v>128</v>
      </c>
      <c r="H6" s="9"/>
      <c r="I6" s="11"/>
      <c r="J6" s="11"/>
      <c r="K6" s="10"/>
      <c r="L6" s="10"/>
      <c r="M6" s="10"/>
    </row>
    <row r="7" spans="2:13" ht="15" customHeight="1" x14ac:dyDescent="0.25">
      <c r="B7" s="9" t="s">
        <v>340</v>
      </c>
      <c r="C7" s="9">
        <f t="shared" si="0"/>
        <v>1</v>
      </c>
      <c r="D7" s="9"/>
      <c r="E7" s="9">
        <f t="shared" si="1"/>
        <v>30</v>
      </c>
      <c r="F7" s="9"/>
      <c r="G7" s="9">
        <f t="shared" si="2"/>
        <v>128</v>
      </c>
      <c r="H7" s="9"/>
      <c r="I7" s="11"/>
      <c r="J7" s="11"/>
      <c r="K7" s="10"/>
      <c r="L7" s="10"/>
      <c r="M7" s="10"/>
    </row>
    <row r="8" spans="2:13" ht="15" customHeight="1" x14ac:dyDescent="0.25">
      <c r="B8" s="9" t="s">
        <v>341</v>
      </c>
      <c r="C8" s="9">
        <f t="shared" si="0"/>
        <v>1</v>
      </c>
      <c r="D8" s="9"/>
      <c r="E8" s="9">
        <f t="shared" si="1"/>
        <v>29</v>
      </c>
      <c r="F8" s="9"/>
      <c r="G8" s="9">
        <f t="shared" si="2"/>
        <v>128</v>
      </c>
      <c r="H8" s="9"/>
      <c r="I8" s="11"/>
      <c r="J8" s="11"/>
      <c r="K8" s="10"/>
      <c r="L8" s="10"/>
      <c r="M8" s="10"/>
    </row>
    <row r="9" spans="2:13" ht="15" customHeight="1" x14ac:dyDescent="0.25">
      <c r="B9" s="9" t="s">
        <v>342</v>
      </c>
      <c r="C9" s="9">
        <f t="shared" si="0"/>
        <v>1</v>
      </c>
      <c r="D9" s="9"/>
      <c r="E9" s="9">
        <f t="shared" si="1"/>
        <v>28</v>
      </c>
      <c r="F9" s="9"/>
      <c r="G9" s="9">
        <f t="shared" si="2"/>
        <v>128</v>
      </c>
      <c r="H9" s="9"/>
      <c r="I9" s="11"/>
      <c r="J9" s="11"/>
      <c r="K9" s="10"/>
      <c r="L9" s="10"/>
      <c r="M9" s="10"/>
    </row>
    <row r="10" spans="2:13" ht="15" customHeight="1" x14ac:dyDescent="0.25">
      <c r="B10" s="9" t="s">
        <v>343</v>
      </c>
      <c r="C10" s="9">
        <f t="shared" si="0"/>
        <v>1</v>
      </c>
      <c r="D10" s="9"/>
      <c r="E10" s="9">
        <f t="shared" si="1"/>
        <v>27</v>
      </c>
      <c r="F10" s="9"/>
      <c r="G10" s="9">
        <f t="shared" si="2"/>
        <v>128</v>
      </c>
      <c r="H10" s="9"/>
      <c r="I10" s="11"/>
      <c r="J10" s="11"/>
      <c r="K10" s="10"/>
      <c r="L10" s="10"/>
      <c r="M10" s="10"/>
    </row>
    <row r="11" spans="2:13" ht="15" customHeight="1" x14ac:dyDescent="0.25">
      <c r="B11" s="9" t="s">
        <v>344</v>
      </c>
      <c r="C11" s="9">
        <f t="shared" si="0"/>
        <v>1</v>
      </c>
      <c r="D11" s="9"/>
      <c r="E11" s="9">
        <f t="shared" si="1"/>
        <v>26</v>
      </c>
      <c r="F11" s="9"/>
      <c r="G11" s="9">
        <f t="shared" si="2"/>
        <v>128</v>
      </c>
      <c r="H11" s="9"/>
      <c r="I11" s="11"/>
      <c r="J11" s="11"/>
      <c r="K11" s="10"/>
      <c r="L11" s="10"/>
      <c r="M11" s="10"/>
    </row>
    <row r="12" spans="2:13" ht="15" customHeight="1" x14ac:dyDescent="0.25">
      <c r="B12" s="9" t="s">
        <v>345</v>
      </c>
      <c r="C12" s="9">
        <f t="shared" si="0"/>
        <v>1</v>
      </c>
      <c r="D12" s="9"/>
      <c r="E12" s="9">
        <f t="shared" si="1"/>
        <v>25</v>
      </c>
      <c r="F12" s="9"/>
      <c r="G12" s="9">
        <f t="shared" si="2"/>
        <v>128</v>
      </c>
      <c r="H12" s="9"/>
      <c r="I12" s="11"/>
      <c r="J12" s="11"/>
      <c r="K12" s="10"/>
      <c r="L12" s="10"/>
      <c r="M12" s="10"/>
    </row>
    <row r="13" spans="2:13" ht="15" customHeight="1" x14ac:dyDescent="0.25">
      <c r="B13" s="9" t="s">
        <v>346</v>
      </c>
      <c r="C13" s="9">
        <f t="shared" si="0"/>
        <v>1</v>
      </c>
      <c r="D13" s="9"/>
      <c r="E13" s="9">
        <f t="shared" si="1"/>
        <v>24</v>
      </c>
      <c r="F13" s="9"/>
      <c r="G13" s="9">
        <f t="shared" si="2"/>
        <v>128</v>
      </c>
      <c r="H13" s="9"/>
      <c r="I13" s="11"/>
      <c r="J13" s="11"/>
      <c r="K13" s="10"/>
      <c r="L13" s="10"/>
      <c r="M13" s="10"/>
    </row>
    <row r="14" spans="2:13"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9"/>
      <c r="I14" s="11"/>
      <c r="J14" s="11"/>
      <c r="K14" s="10">
        <f>LOOKUP(HEX2DEC(MID(F14,4,1)),[1]VC!A1:C16)</f>
        <v>9</v>
      </c>
      <c r="L14" s="10">
        <f>LOOKUP(HEX2DEC(MID(F14,4,1)),[1]VC!A1:B16)</f>
        <v>5</v>
      </c>
      <c r="M14" s="10">
        <f>LOOKUP(HEX2DEC(MID(F14,4,1)),[1]VC!A1:D16)</f>
        <v>12</v>
      </c>
    </row>
    <row r="15" spans="2:13" ht="15" customHeight="1" x14ac:dyDescent="0.25">
      <c r="B15" s="9">
        <f t="shared" si="3"/>
        <v>22</v>
      </c>
      <c r="C15" s="9">
        <f t="shared" si="0"/>
        <v>1</v>
      </c>
      <c r="D15" s="9" t="str">
        <f t="shared" si="4"/>
        <v>16</v>
      </c>
      <c r="E15" s="9">
        <f t="shared" si="1"/>
        <v>22</v>
      </c>
      <c r="F15" s="9" t="str">
        <f t="shared" si="5"/>
        <v>0116</v>
      </c>
      <c r="G15" s="9">
        <f t="shared" si="2"/>
        <v>128</v>
      </c>
      <c r="H15" s="9"/>
      <c r="I15" s="11"/>
      <c r="J15" s="11"/>
      <c r="K15" s="10">
        <f>LOOKUP(HEX2DEC(MID(F15,4,1)),[1]VC!A1:C16)</f>
        <v>8</v>
      </c>
      <c r="L15" s="10">
        <f>LOOKUP(HEX2DEC(MID(F15,4,1)),[1]VC!A1:B16)</f>
        <v>4</v>
      </c>
      <c r="M15" s="10">
        <f>LOOKUP(HEX2DEC(MID(F15,4,1)),[1]VC!A1:D16)</f>
        <v>11</v>
      </c>
    </row>
    <row r="16" spans="2:13" ht="15" customHeight="1" x14ac:dyDescent="0.25">
      <c r="B16" s="9">
        <f t="shared" si="3"/>
        <v>21</v>
      </c>
      <c r="C16" s="9">
        <f t="shared" si="0"/>
        <v>1</v>
      </c>
      <c r="D16" s="9" t="str">
        <f t="shared" si="4"/>
        <v>15</v>
      </c>
      <c r="E16" s="9">
        <f t="shared" si="1"/>
        <v>21</v>
      </c>
      <c r="F16" s="9" t="str">
        <f t="shared" si="5"/>
        <v>0115</v>
      </c>
      <c r="G16" s="9">
        <f t="shared" si="2"/>
        <v>128</v>
      </c>
      <c r="H16" s="9"/>
      <c r="I16" s="11"/>
      <c r="J16" s="11"/>
      <c r="K16" s="10">
        <f>LOOKUP(HEX2DEC(MID(F16,4,1)),[1]VC!A1:C16)</f>
        <v>9</v>
      </c>
      <c r="L16" s="10">
        <f>LOOKUP(HEX2DEC(MID(F16,4,1)),[1]VC!A1:B16)</f>
        <v>3</v>
      </c>
      <c r="M16" s="10">
        <f>LOOKUP(HEX2DEC(MID(F16,4,1)),[1]VC!A1:D16)</f>
        <v>10</v>
      </c>
    </row>
    <row r="17" spans="2:16" ht="15" customHeight="1" x14ac:dyDescent="0.25">
      <c r="B17" s="9">
        <f t="shared" si="3"/>
        <v>20</v>
      </c>
      <c r="C17" s="9">
        <f t="shared" si="0"/>
        <v>1</v>
      </c>
      <c r="D17" s="9" t="str">
        <f t="shared" si="4"/>
        <v>14</v>
      </c>
      <c r="E17" s="9">
        <f t="shared" si="1"/>
        <v>20</v>
      </c>
      <c r="F17" s="9" t="str">
        <f t="shared" si="5"/>
        <v>0114</v>
      </c>
      <c r="G17" s="9">
        <f t="shared" si="2"/>
        <v>128</v>
      </c>
      <c r="H17" s="9"/>
      <c r="I17" s="11"/>
      <c r="J17" s="11"/>
      <c r="K17" s="10">
        <f>LOOKUP(HEX2DEC(MID(F17,4,1)),[1]VC!A1:C16)</f>
        <v>8</v>
      </c>
      <c r="L17" s="10">
        <f>LOOKUP(HEX2DEC(MID(F17,4,1)),[1]VC!A1:B16)</f>
        <v>2</v>
      </c>
      <c r="M17" s="10">
        <f>LOOKUP(HEX2DEC(MID(F17,4,1)),[1]VC!A1:D16)</f>
        <v>14</v>
      </c>
    </row>
    <row r="18" spans="2:16" ht="15" customHeight="1" x14ac:dyDescent="0.25">
      <c r="B18" s="9">
        <f t="shared" si="3"/>
        <v>19</v>
      </c>
      <c r="C18" s="9">
        <f t="shared" si="0"/>
        <v>1</v>
      </c>
      <c r="D18" s="9" t="str">
        <f t="shared" si="4"/>
        <v>13</v>
      </c>
      <c r="E18" s="9">
        <f t="shared" si="1"/>
        <v>19</v>
      </c>
      <c r="F18" s="9" t="str">
        <f t="shared" si="5"/>
        <v>0113</v>
      </c>
      <c r="G18" s="9">
        <f t="shared" si="2"/>
        <v>128</v>
      </c>
      <c r="H18" s="9"/>
      <c r="I18" s="11"/>
      <c r="J18" s="11"/>
      <c r="K18" s="10">
        <f>LOOKUP(HEX2DEC(MID(F18,4,1)),[1]VC!A1:C16)</f>
        <v>9</v>
      </c>
      <c r="L18" s="10">
        <f>LOOKUP(HEX2DEC(MID(F18,4,1)),[1]VC!A1:B16)</f>
        <v>5</v>
      </c>
      <c r="M18" s="10">
        <f>LOOKUP(HEX2DEC(MID(F18,4,1)),[1]VC!A1:D16)</f>
        <v>13</v>
      </c>
    </row>
    <row r="19" spans="2:16" ht="15" customHeight="1" x14ac:dyDescent="0.25">
      <c r="B19" s="9">
        <f t="shared" si="3"/>
        <v>18</v>
      </c>
      <c r="C19" s="9">
        <f t="shared" si="0"/>
        <v>1</v>
      </c>
      <c r="D19" s="9" t="str">
        <f t="shared" si="4"/>
        <v>12</v>
      </c>
      <c r="E19" s="9">
        <f t="shared" si="1"/>
        <v>18</v>
      </c>
      <c r="F19" s="9" t="str">
        <f t="shared" si="5"/>
        <v>0112</v>
      </c>
      <c r="G19" s="9">
        <f t="shared" si="2"/>
        <v>128</v>
      </c>
      <c r="H19" s="9"/>
      <c r="I19" s="11"/>
      <c r="J19" s="11"/>
      <c r="K19" s="10">
        <f>LOOKUP(HEX2DEC(MID(F19,4,1)),[1]VC!A1:C16)</f>
        <v>8</v>
      </c>
      <c r="L19" s="10">
        <f>LOOKUP(HEX2DEC(MID(F19,4,1)),[1]VC!A1:B16)</f>
        <v>4</v>
      </c>
      <c r="M19" s="10">
        <f>LOOKUP(HEX2DEC(MID(F19,4,1)),[1]VC!A1:D16)</f>
        <v>12</v>
      </c>
    </row>
    <row r="20" spans="2:16" ht="15" customHeight="1" x14ac:dyDescent="0.25">
      <c r="B20" s="9">
        <f t="shared" si="3"/>
        <v>17</v>
      </c>
      <c r="C20" s="9">
        <f t="shared" si="0"/>
        <v>1</v>
      </c>
      <c r="D20" s="9" t="str">
        <f t="shared" si="4"/>
        <v>11</v>
      </c>
      <c r="E20" s="9">
        <f t="shared" si="1"/>
        <v>17</v>
      </c>
      <c r="F20" s="9" t="str">
        <f t="shared" si="5"/>
        <v>0111</v>
      </c>
      <c r="G20" s="9">
        <f t="shared" si="2"/>
        <v>128</v>
      </c>
      <c r="H20" s="9"/>
      <c r="I20" s="11"/>
      <c r="J20" s="11"/>
      <c r="K20" s="10">
        <f>LOOKUP(HEX2DEC(MID(F20,4,1)),[1]VC!A1:C16)</f>
        <v>9</v>
      </c>
      <c r="L20" s="10">
        <f>LOOKUP(HEX2DEC(MID(F20,4,1)),[1]VC!A1:B16)</f>
        <v>3</v>
      </c>
      <c r="M20" s="10">
        <f>LOOKUP(HEX2DEC(MID(F20,4,1)),[1]VC!A1:D16)</f>
        <v>11</v>
      </c>
    </row>
    <row r="21" spans="2:16" ht="15" customHeight="1" x14ac:dyDescent="0.25">
      <c r="B21" s="9">
        <f t="shared" si="3"/>
        <v>16</v>
      </c>
      <c r="C21" s="9">
        <f t="shared" si="0"/>
        <v>1</v>
      </c>
      <c r="D21" s="9" t="str">
        <f t="shared" si="4"/>
        <v>10</v>
      </c>
      <c r="E21" s="9">
        <f t="shared" si="1"/>
        <v>16</v>
      </c>
      <c r="F21" s="9" t="str">
        <f t="shared" si="5"/>
        <v>0110</v>
      </c>
      <c r="G21" s="9">
        <f t="shared" si="2"/>
        <v>128</v>
      </c>
      <c r="H21" s="9"/>
      <c r="I21" s="11"/>
      <c r="J21" s="11"/>
      <c r="K21" s="10">
        <f>LOOKUP(HEX2DEC(MID(F21,4,1)),[1]VC!A1:C16)</f>
        <v>8</v>
      </c>
      <c r="L21" s="10">
        <f>LOOKUP(HEX2DEC(MID(F21,4,1)),[1]VC!A1:B16)</f>
        <v>2</v>
      </c>
      <c r="M21" s="10">
        <f>LOOKUP(HEX2DEC(MID(F21,4,1)),[1]VC!A1:D16)</f>
        <v>10</v>
      </c>
    </row>
    <row r="22" spans="2:16" ht="15" customHeight="1" x14ac:dyDescent="0.25">
      <c r="B22" s="9">
        <f t="shared" si="3"/>
        <v>15</v>
      </c>
      <c r="C22" s="9">
        <f t="shared" si="0"/>
        <v>1</v>
      </c>
      <c r="D22" s="9" t="str">
        <f t="shared" si="4"/>
        <v>F</v>
      </c>
      <c r="E22" s="9">
        <f t="shared" si="1"/>
        <v>15</v>
      </c>
      <c r="F22" s="9" t="str">
        <f t="shared" si="5"/>
        <v>010F</v>
      </c>
      <c r="G22" s="9">
        <f t="shared" si="2"/>
        <v>128</v>
      </c>
      <c r="H22" s="9"/>
      <c r="I22" s="11"/>
      <c r="J22" s="11"/>
      <c r="K22" s="10">
        <f>LOOKUP(HEX2DEC(MID(F22,4,1)),[1]VC!A1:C16)</f>
        <v>9</v>
      </c>
      <c r="L22" s="10">
        <f>LOOKUP(HEX2DEC(MID(F22,4,1)),[1]VC!A1:B16)</f>
        <v>5</v>
      </c>
      <c r="M22" s="10">
        <f>LOOKUP(HEX2DEC(MID(F22,4,1)),[1]VC!A1:D16)</f>
        <v>10</v>
      </c>
    </row>
    <row r="23" spans="2:16" ht="15" customHeight="1" x14ac:dyDescent="0.25">
      <c r="B23" s="9">
        <f t="shared" si="3"/>
        <v>14</v>
      </c>
      <c r="C23" s="9">
        <f t="shared" si="0"/>
        <v>1</v>
      </c>
      <c r="D23" s="9" t="str">
        <f t="shared" si="4"/>
        <v>E</v>
      </c>
      <c r="E23" s="9">
        <f t="shared" si="1"/>
        <v>14</v>
      </c>
      <c r="F23" s="9" t="str">
        <f t="shared" si="5"/>
        <v>010E</v>
      </c>
      <c r="G23" s="9">
        <f t="shared" si="2"/>
        <v>128</v>
      </c>
      <c r="H23" s="9"/>
      <c r="I23" s="11"/>
      <c r="J23" s="11"/>
      <c r="K23" s="10">
        <f>LOOKUP(HEX2DEC(MID(F23,4,1)),[1]VC!A1:C16)</f>
        <v>8</v>
      </c>
      <c r="L23" s="10">
        <f>LOOKUP(HEX2DEC(MID(F23,4,1)),[1]VC!A1:B16)</f>
        <v>4</v>
      </c>
      <c r="M23" s="10">
        <f>LOOKUP(HEX2DEC(MID(F23,4,1)),[1]VC!A1:D16)</f>
        <v>14</v>
      </c>
    </row>
    <row r="24" spans="2:16" ht="15" customHeight="1" x14ac:dyDescent="0.25">
      <c r="B24" s="9">
        <f t="shared" si="3"/>
        <v>13</v>
      </c>
      <c r="C24" s="9">
        <f t="shared" si="0"/>
        <v>1</v>
      </c>
      <c r="D24" s="9" t="str">
        <f t="shared" si="4"/>
        <v>D</v>
      </c>
      <c r="E24" s="9">
        <f t="shared" si="1"/>
        <v>13</v>
      </c>
      <c r="F24" s="9" t="str">
        <f t="shared" si="5"/>
        <v>010D</v>
      </c>
      <c r="G24" s="9">
        <f t="shared" si="2"/>
        <v>128</v>
      </c>
      <c r="H24" s="9"/>
      <c r="I24" s="11"/>
      <c r="J24" s="11"/>
      <c r="K24" s="10">
        <f>LOOKUP(HEX2DEC(MID(F24,4,1)),[1]VC!A1:C16)</f>
        <v>9</v>
      </c>
      <c r="L24" s="10">
        <f>LOOKUP(HEX2DEC(MID(F24,4,1)),[1]VC!A1:B16)</f>
        <v>3</v>
      </c>
      <c r="M24" s="10">
        <f>LOOKUP(HEX2DEC(MID(F24,4,1)),[1]VC!A1:D16)</f>
        <v>13</v>
      </c>
    </row>
    <row r="25" spans="2:16" ht="15" customHeight="1" x14ac:dyDescent="0.25">
      <c r="B25" s="9">
        <f t="shared" si="3"/>
        <v>12</v>
      </c>
      <c r="C25" s="9">
        <f t="shared" si="0"/>
        <v>1</v>
      </c>
      <c r="D25" s="9" t="str">
        <f t="shared" si="4"/>
        <v>C</v>
      </c>
      <c r="E25" s="9">
        <f t="shared" si="1"/>
        <v>12</v>
      </c>
      <c r="F25" s="9" t="str">
        <f t="shared" si="5"/>
        <v>010C</v>
      </c>
      <c r="G25" s="9">
        <f t="shared" si="2"/>
        <v>128</v>
      </c>
      <c r="H25" s="9"/>
      <c r="I25" s="11"/>
      <c r="J25" s="11"/>
      <c r="K25" s="10">
        <f>LOOKUP(HEX2DEC(MID(F25,4,1)),[1]VC!A1:C16)</f>
        <v>8</v>
      </c>
      <c r="L25" s="10">
        <f>LOOKUP(HEX2DEC(MID(F25,4,1)),[1]VC!A1:B16)</f>
        <v>2</v>
      </c>
      <c r="M25" s="10">
        <f>LOOKUP(HEX2DEC(MID(F25,4,1)),[1]VC!A1:D16)</f>
        <v>12</v>
      </c>
    </row>
    <row r="26" spans="2:16" ht="15" customHeight="1" x14ac:dyDescent="0.25">
      <c r="B26" s="9">
        <f t="shared" si="3"/>
        <v>11</v>
      </c>
      <c r="C26" s="9">
        <f t="shared" si="0"/>
        <v>1</v>
      </c>
      <c r="D26" s="9" t="str">
        <f t="shared" si="4"/>
        <v>B</v>
      </c>
      <c r="E26" s="9">
        <f t="shared" si="1"/>
        <v>11</v>
      </c>
      <c r="F26" s="9" t="str">
        <f t="shared" si="5"/>
        <v>010B</v>
      </c>
      <c r="G26" s="9">
        <f t="shared" si="2"/>
        <v>128</v>
      </c>
      <c r="H26" s="9"/>
      <c r="I26" s="11"/>
      <c r="J26" s="11"/>
      <c r="K26" s="10">
        <f>LOOKUP(HEX2DEC(MID(F26,4,1)),[1]VC!A1:C16)</f>
        <v>9</v>
      </c>
      <c r="L26" s="10">
        <f>LOOKUP(HEX2DEC(MID(F26,4,1)),[1]VC!A1:B16)</f>
        <v>5</v>
      </c>
      <c r="M26" s="10">
        <f>LOOKUP(HEX2DEC(MID(F26,4,1)),[1]VC!A1:D16)</f>
        <v>11</v>
      </c>
      <c r="P26" s="2"/>
    </row>
    <row r="27" spans="2:16" ht="15" customHeight="1" x14ac:dyDescent="0.25">
      <c r="B27" s="9">
        <f t="shared" si="3"/>
        <v>10</v>
      </c>
      <c r="C27" s="9">
        <f t="shared" si="0"/>
        <v>1</v>
      </c>
      <c r="D27" s="9" t="str">
        <f t="shared" si="4"/>
        <v>A</v>
      </c>
      <c r="E27" s="9">
        <f t="shared" si="1"/>
        <v>10</v>
      </c>
      <c r="F27" s="9" t="str">
        <f t="shared" si="5"/>
        <v>010A</v>
      </c>
      <c r="G27" s="9">
        <f t="shared" si="2"/>
        <v>128</v>
      </c>
      <c r="H27" s="9"/>
      <c r="I27" s="11"/>
      <c r="J27" s="11"/>
      <c r="K27" s="10">
        <f>LOOKUP(HEX2DEC(MID(F27,4,1)),[1]VC!A1:C16)</f>
        <v>8</v>
      </c>
      <c r="L27" s="10">
        <f>LOOKUP(HEX2DEC(MID(F27,4,1)),[1]VC!A1:B16)</f>
        <v>4</v>
      </c>
      <c r="M27" s="10">
        <f>LOOKUP(HEX2DEC(MID(F27,4,1)),[1]VC!A1:D16)</f>
        <v>10</v>
      </c>
    </row>
    <row r="28" spans="2:16" ht="15" customHeight="1" x14ac:dyDescent="0.25">
      <c r="B28" s="9">
        <f t="shared" si="3"/>
        <v>9</v>
      </c>
      <c r="C28" s="9">
        <f t="shared" si="0"/>
        <v>1</v>
      </c>
      <c r="D28" s="9" t="str">
        <f t="shared" si="4"/>
        <v>9</v>
      </c>
      <c r="E28" s="9">
        <f t="shared" si="1"/>
        <v>9</v>
      </c>
      <c r="F28" s="9" t="str">
        <f t="shared" si="5"/>
        <v>0109</v>
      </c>
      <c r="G28" s="9">
        <f t="shared" si="2"/>
        <v>128</v>
      </c>
      <c r="H28" s="9"/>
      <c r="I28" s="11"/>
      <c r="J28" s="11"/>
      <c r="K28" s="10">
        <f>LOOKUP(HEX2DEC(MID(F28,4,1)),[1]VC!A1:C16)</f>
        <v>9</v>
      </c>
      <c r="L28" s="10">
        <f>LOOKUP(HEX2DEC(MID(F28,4,1)),[1]VC!A1:B16)</f>
        <v>3</v>
      </c>
      <c r="M28" s="10">
        <f>LOOKUP(HEX2DEC(MID(F28,4,1)),[1]VC!A1:D16)</f>
        <v>14</v>
      </c>
    </row>
    <row r="29" spans="2:16" ht="15" customHeight="1" x14ac:dyDescent="0.25">
      <c r="B29" s="9">
        <f>B30+1</f>
        <v>8</v>
      </c>
      <c r="C29" s="9">
        <f t="shared" si="0"/>
        <v>1</v>
      </c>
      <c r="D29" s="9" t="str">
        <f t="shared" si="4"/>
        <v>8</v>
      </c>
      <c r="E29" s="9">
        <f>E30+1</f>
        <v>8</v>
      </c>
      <c r="F29" s="9" t="str">
        <f t="shared" si="5"/>
        <v>0108</v>
      </c>
      <c r="G29" s="9">
        <f t="shared" si="2"/>
        <v>128</v>
      </c>
      <c r="H29" s="9"/>
      <c r="I29" s="11"/>
      <c r="J29" s="11"/>
      <c r="K29" s="10">
        <f>LOOKUP(HEX2DEC(MID(F29,4,1)),[1]VC!A1:C16)</f>
        <v>8</v>
      </c>
      <c r="L29" s="10">
        <f>LOOKUP(HEX2DEC(MID(F29,4,1)),[1]VC!A1:B16)</f>
        <v>2</v>
      </c>
      <c r="M29" s="10">
        <f>LOOKUP(HEX2DEC(MID(F29,4,1)),[1]VC!A1:D16)</f>
        <v>13</v>
      </c>
    </row>
    <row r="30" spans="2:16" ht="15" customHeight="1" x14ac:dyDescent="0.25">
      <c r="B30" s="9">
        <f t="shared" ref="B30:B35" si="6">B31+1</f>
        <v>7</v>
      </c>
      <c r="C30" s="9">
        <f t="shared" si="0"/>
        <v>1</v>
      </c>
      <c r="D30" s="9" t="str">
        <f t="shared" si="4"/>
        <v>7</v>
      </c>
      <c r="E30" s="9">
        <f t="shared" ref="E30:E35" si="7">E31+1</f>
        <v>7</v>
      </c>
      <c r="F30" s="9" t="str">
        <f t="shared" si="5"/>
        <v>0107</v>
      </c>
      <c r="G30" s="9">
        <f t="shared" si="2"/>
        <v>128</v>
      </c>
      <c r="H30" s="9"/>
      <c r="I30" s="11"/>
      <c r="J30" s="11"/>
      <c r="K30" s="10">
        <f>LOOKUP(HEX2DEC(MID(F30,4,1)),[1]VC!A1:C16)</f>
        <v>9</v>
      </c>
      <c r="L30" s="10">
        <f>LOOKUP(HEX2DEC(MID(F30,4,1)),[1]VC!A1:B16)</f>
        <v>5</v>
      </c>
      <c r="M30" s="10">
        <f>LOOKUP(HEX2DEC(MID(F30,4,1)),[1]VC!A1:D16)</f>
        <v>12</v>
      </c>
    </row>
    <row r="31" spans="2:16" ht="15" customHeight="1" x14ac:dyDescent="0.25">
      <c r="B31" s="9">
        <f t="shared" si="6"/>
        <v>6</v>
      </c>
      <c r="C31" s="9">
        <f t="shared" si="0"/>
        <v>1</v>
      </c>
      <c r="D31" s="9" t="str">
        <f t="shared" si="4"/>
        <v>6</v>
      </c>
      <c r="E31" s="9">
        <f t="shared" si="7"/>
        <v>6</v>
      </c>
      <c r="F31" s="9" t="str">
        <f t="shared" si="5"/>
        <v>0106</v>
      </c>
      <c r="G31" s="9">
        <f t="shared" si="2"/>
        <v>128</v>
      </c>
      <c r="H31" s="9"/>
      <c r="I31" s="11"/>
      <c r="J31" s="11"/>
      <c r="K31" s="10">
        <f>LOOKUP(HEX2DEC(MID(F31,4,1)),[1]VC!A1:C16)</f>
        <v>8</v>
      </c>
      <c r="L31" s="10">
        <f>LOOKUP(HEX2DEC(MID(F31,4,1)),[1]VC!A1:B16)</f>
        <v>4</v>
      </c>
      <c r="M31" s="10">
        <f>LOOKUP(HEX2DEC(MID(F31,4,1)),[1]VC!A1:D16)</f>
        <v>11</v>
      </c>
    </row>
    <row r="32" spans="2:16" ht="15" customHeight="1" x14ac:dyDescent="0.25">
      <c r="B32" s="9">
        <f t="shared" si="6"/>
        <v>5</v>
      </c>
      <c r="C32" s="9">
        <f t="shared" si="0"/>
        <v>1</v>
      </c>
      <c r="D32" s="9" t="str">
        <f t="shared" si="4"/>
        <v>5</v>
      </c>
      <c r="E32" s="9">
        <f t="shared" si="7"/>
        <v>5</v>
      </c>
      <c r="F32" s="9" t="str">
        <f t="shared" si="5"/>
        <v>0105</v>
      </c>
      <c r="G32" s="9">
        <f t="shared" si="2"/>
        <v>128</v>
      </c>
      <c r="H32" s="9"/>
      <c r="I32" s="11"/>
      <c r="J32" s="11"/>
      <c r="K32" s="10">
        <f>LOOKUP(HEX2DEC(MID(F32,4,1)),[1]VC!A1:C16)</f>
        <v>9</v>
      </c>
      <c r="L32" s="10">
        <f>LOOKUP(HEX2DEC(MID(F32,4,1)),[1]VC!A1:B16)</f>
        <v>3</v>
      </c>
      <c r="M32" s="10">
        <f>LOOKUP(HEX2DEC(MID(F32,4,1)),[1]VC!A1:D16)</f>
        <v>10</v>
      </c>
    </row>
    <row r="33" spans="2:19" ht="15" customHeight="1" x14ac:dyDescent="0.25">
      <c r="B33" s="9">
        <f t="shared" si="6"/>
        <v>4</v>
      </c>
      <c r="C33" s="9">
        <f t="shared" si="0"/>
        <v>1</v>
      </c>
      <c r="D33" s="9" t="str">
        <f t="shared" si="4"/>
        <v>4</v>
      </c>
      <c r="E33" s="9">
        <f t="shared" si="7"/>
        <v>4</v>
      </c>
      <c r="F33" s="9" t="str">
        <f t="shared" si="5"/>
        <v>0104</v>
      </c>
      <c r="G33" s="9">
        <f t="shared" si="2"/>
        <v>128</v>
      </c>
      <c r="H33" s="9"/>
      <c r="I33" s="11"/>
      <c r="J33" s="11"/>
      <c r="K33" s="10">
        <f>LOOKUP(HEX2DEC(MID(F33,4,1)),[1]VC!A1:C16)</f>
        <v>8</v>
      </c>
      <c r="L33" s="10">
        <f>LOOKUP(HEX2DEC(MID(F33,4,1)),[1]VC!A1:B16)</f>
        <v>2</v>
      </c>
      <c r="M33" s="10">
        <f>LOOKUP(HEX2DEC(MID(F33,4,1)),[1]VC!A1:D16)</f>
        <v>14</v>
      </c>
    </row>
    <row r="34" spans="2:19" ht="15" customHeight="1" x14ac:dyDescent="0.25">
      <c r="B34" s="9">
        <f t="shared" si="6"/>
        <v>3</v>
      </c>
      <c r="C34" s="9">
        <f t="shared" si="0"/>
        <v>1</v>
      </c>
      <c r="D34" s="9" t="str">
        <f t="shared" si="4"/>
        <v>3</v>
      </c>
      <c r="E34" s="9">
        <f t="shared" si="7"/>
        <v>3</v>
      </c>
      <c r="F34" s="9" t="str">
        <f t="shared" si="5"/>
        <v>0103</v>
      </c>
      <c r="G34" s="9">
        <f t="shared" si="2"/>
        <v>128</v>
      </c>
      <c r="H34" s="9"/>
      <c r="I34" s="11"/>
      <c r="J34" s="11"/>
      <c r="K34" s="10">
        <f>LOOKUP(HEX2DEC(MID(F34,4,1)),[1]VC!A1:C16)</f>
        <v>9</v>
      </c>
      <c r="L34" s="10">
        <f>LOOKUP(HEX2DEC(MID(F34,4,1)),[1]VC!A1:B16)</f>
        <v>5</v>
      </c>
      <c r="M34" s="10">
        <f>LOOKUP(HEX2DEC(MID(F34,4,1)),[1]VC!A1:D16)</f>
        <v>13</v>
      </c>
    </row>
    <row r="35" spans="2:19" ht="15" customHeight="1" x14ac:dyDescent="0.25">
      <c r="B35" s="9">
        <f t="shared" si="6"/>
        <v>2</v>
      </c>
      <c r="C35" s="9">
        <f t="shared" si="0"/>
        <v>1</v>
      </c>
      <c r="D35" s="9" t="str">
        <f t="shared" si="4"/>
        <v>2</v>
      </c>
      <c r="E35" s="9">
        <f t="shared" si="7"/>
        <v>2</v>
      </c>
      <c r="F35" s="9" t="str">
        <f t="shared" si="5"/>
        <v>0102</v>
      </c>
      <c r="G35" s="9">
        <f t="shared" si="2"/>
        <v>128</v>
      </c>
      <c r="H35" s="9"/>
      <c r="I35" s="11"/>
      <c r="J35" s="11"/>
      <c r="K35" s="10">
        <f>LOOKUP(HEX2DEC(MID(F35,4,1)),[1]VC!A1:C16)</f>
        <v>8</v>
      </c>
      <c r="L35" s="10">
        <f>LOOKUP(HEX2DEC(MID(F35,4,1)),[1]VC!A1:B16)</f>
        <v>4</v>
      </c>
      <c r="M35" s="10">
        <f>LOOKUP(HEX2DEC(MID(F35,4,1)),[1]VC!A1:D16)</f>
        <v>12</v>
      </c>
    </row>
    <row r="36" spans="2:19" ht="15" customHeight="1" x14ac:dyDescent="0.25">
      <c r="B36" s="9">
        <f>B37+1</f>
        <v>1</v>
      </c>
      <c r="C36" s="9">
        <f>C37</f>
        <v>1</v>
      </c>
      <c r="D36" s="9" t="str">
        <f>DEC2HEX(HEX2DEC(D37)+1)</f>
        <v>1</v>
      </c>
      <c r="E36" s="9">
        <f>E37+1</f>
        <v>1</v>
      </c>
      <c r="F36" s="9" t="str">
        <f t="shared" si="5"/>
        <v>0101</v>
      </c>
      <c r="G36" s="9">
        <f>G37</f>
        <v>128</v>
      </c>
      <c r="H36" s="9"/>
      <c r="I36" s="11"/>
      <c r="J36" s="11"/>
      <c r="K36" s="10">
        <f>LOOKUP(HEX2DEC(MID(F36,4,1)),[1]VC!A1:C16)</f>
        <v>9</v>
      </c>
      <c r="L36" s="10">
        <f>LOOKUP(HEX2DEC(MID(F36,4,1)),[1]VC!A1:B16)</f>
        <v>3</v>
      </c>
      <c r="M36" s="10">
        <f>LOOKUP(HEX2DEC(MID(F36,4,1)),[1]VC!A1:D16)</f>
        <v>11</v>
      </c>
    </row>
    <row r="37" spans="2:19" ht="15" customHeight="1" x14ac:dyDescent="0.25">
      <c r="B37" s="9">
        <v>0</v>
      </c>
      <c r="C37" s="9">
        <v>1</v>
      </c>
      <c r="D37" s="9">
        <v>0</v>
      </c>
      <c r="E37" s="9">
        <v>0</v>
      </c>
      <c r="F37" s="9" t="str">
        <f>IF(HEX2DEC(D37)&gt;15,IF(HEX2DEC(C37) &gt; 15,CONCATENATE(C37,D37),CONCATENATE("0",C37,D37)),IF(HEX2DEC(C37) &gt; 15,CONCATENATE(C37,"0",D37),CONCATENATE("0",C37,"0",D37)))</f>
        <v>0100</v>
      </c>
      <c r="G37" s="9">
        <v>128</v>
      </c>
      <c r="H37" s="9"/>
      <c r="I37" s="11"/>
      <c r="J37" s="11"/>
      <c r="K37" s="10">
        <f>LOOKUP(HEX2DEC(MID(F37,4,1)),[1]VC!A1:C16)</f>
        <v>8</v>
      </c>
      <c r="L37" s="10">
        <f>LOOKUP(HEX2DEC(MID(F37,4,1)),[1]VC!A1:B16)</f>
        <v>2</v>
      </c>
      <c r="M37" s="10">
        <f>LOOKUP(HEX2DEC(MID(F37,4,1)),[1]VC!A1:D16)</f>
        <v>10</v>
      </c>
    </row>
    <row r="39" spans="2:19" ht="11.1" customHeight="1" x14ac:dyDescent="0.25">
      <c r="B39" s="9"/>
      <c r="C39" s="4"/>
      <c r="D39" s="4"/>
      <c r="E39" s="4"/>
      <c r="F39" s="30" t="s">
        <v>2</v>
      </c>
      <c r="G39" s="31"/>
      <c r="H39" s="22"/>
      <c r="I39" s="4"/>
      <c r="J39" s="4"/>
      <c r="K39" s="14"/>
      <c r="L39" s="14"/>
      <c r="M39" s="14"/>
      <c r="N39" s="4"/>
      <c r="O39" s="4"/>
      <c r="P39" s="4"/>
      <c r="Q39" s="4"/>
      <c r="R39" s="4"/>
      <c r="S39" s="4"/>
    </row>
    <row r="40" spans="2:19" ht="11.1" customHeight="1" x14ac:dyDescent="0.25">
      <c r="C40" s="4"/>
      <c r="D40" s="4"/>
      <c r="E40" s="4"/>
      <c r="F40" s="15"/>
      <c r="G40" s="14"/>
      <c r="H40" s="14"/>
      <c r="I40" s="4"/>
      <c r="J40" s="4"/>
      <c r="K40" s="14"/>
      <c r="L40" s="14"/>
      <c r="M40" s="14"/>
      <c r="N40" s="4"/>
      <c r="O40" s="4"/>
      <c r="P40" s="4"/>
      <c r="Q40" s="4"/>
      <c r="R40" s="4"/>
      <c r="S40" s="4"/>
    </row>
    <row r="41" spans="2:19" ht="11.1" customHeight="1" x14ac:dyDescent="0.25">
      <c r="B41" s="17"/>
      <c r="C41" s="4"/>
      <c r="D41" s="4"/>
      <c r="E41" s="4"/>
      <c r="F41" s="30" t="s">
        <v>3</v>
      </c>
      <c r="G41" s="31"/>
      <c r="H41" s="22"/>
      <c r="I41" s="4"/>
      <c r="J41" s="4"/>
      <c r="K41" s="14"/>
      <c r="L41" s="14"/>
      <c r="M41" s="14"/>
      <c r="N41" s="4"/>
      <c r="O41" s="4"/>
      <c r="P41" s="4"/>
      <c r="Q41" s="4"/>
      <c r="R41" s="4"/>
      <c r="S41" s="4"/>
    </row>
    <row r="42" spans="2:19" ht="11.1" customHeight="1" x14ac:dyDescent="0.25">
      <c r="F42" s="15"/>
      <c r="G42" s="14"/>
      <c r="H42" s="14"/>
      <c r="I42" s="4"/>
      <c r="J42" s="4"/>
      <c r="K42" s="14"/>
      <c r="L42" s="14"/>
      <c r="M42" s="14"/>
      <c r="N42" s="4"/>
      <c r="O42" s="4"/>
      <c r="P42" s="4"/>
      <c r="Q42" s="4"/>
      <c r="R42" s="4"/>
      <c r="S42" s="4"/>
    </row>
    <row r="43" spans="2:19" x14ac:dyDescent="0.25">
      <c r="N43" s="4"/>
      <c r="O43" s="4"/>
      <c r="P43" s="4"/>
      <c r="Q43" s="4"/>
      <c r="R43" s="4"/>
      <c r="S43" s="4"/>
    </row>
  </sheetData>
  <mergeCells count="3">
    <mergeCell ref="B1:M1"/>
    <mergeCell ref="F39:G39"/>
    <mergeCell ref="F41:G41"/>
  </mergeCells>
  <pageMargins left="0.7" right="0.7" top="0.75" bottom="0.75" header="0.3" footer="0.3"/>
  <pageSetup orientation="landscape" horizontalDpi="4294967294"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301</v>
      </c>
      <c r="E1" t="s">
        <v>318</v>
      </c>
    </row>
    <row r="2" spans="1:5" x14ac:dyDescent="0.25">
      <c r="A2" t="s">
        <v>29</v>
      </c>
      <c r="B2">
        <v>1</v>
      </c>
      <c r="C2" t="s">
        <v>38</v>
      </c>
      <c r="D2" t="s">
        <v>29</v>
      </c>
      <c r="E2" t="s">
        <v>319</v>
      </c>
    </row>
    <row r="3" spans="1:5" x14ac:dyDescent="0.25">
      <c r="A3" t="s">
        <v>37</v>
      </c>
      <c r="B3">
        <f>B2+1</f>
        <v>2</v>
      </c>
      <c r="C3" t="s">
        <v>280</v>
      </c>
      <c r="D3" t="s">
        <v>39</v>
      </c>
      <c r="E3" t="s">
        <v>320</v>
      </c>
    </row>
    <row r="4" spans="1:5" x14ac:dyDescent="0.25">
      <c r="A4" t="s">
        <v>39</v>
      </c>
      <c r="B4">
        <f t="shared" ref="B4:B67" si="0">B3+1</f>
        <v>3</v>
      </c>
      <c r="C4" t="s">
        <v>281</v>
      </c>
      <c r="D4" t="s">
        <v>40</v>
      </c>
      <c r="E4" t="s">
        <v>321</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302</v>
      </c>
    </row>
    <row r="241" spans="4:4" x14ac:dyDescent="0.25">
      <c r="D241" t="s">
        <v>303</v>
      </c>
    </row>
    <row r="242" spans="4:4" x14ac:dyDescent="0.25">
      <c r="D242" t="s">
        <v>304</v>
      </c>
    </row>
    <row r="243" spans="4:4" x14ac:dyDescent="0.25">
      <c r="D243" t="s">
        <v>305</v>
      </c>
    </row>
    <row r="244" spans="4:4" x14ac:dyDescent="0.25">
      <c r="D244" t="s">
        <v>306</v>
      </c>
    </row>
    <row r="245" spans="4:4" x14ac:dyDescent="0.25">
      <c r="D245" t="s">
        <v>307</v>
      </c>
    </row>
    <row r="246" spans="4:4" x14ac:dyDescent="0.25">
      <c r="D246" t="s">
        <v>308</v>
      </c>
    </row>
    <row r="247" spans="4:4" x14ac:dyDescent="0.25">
      <c r="D247" t="s">
        <v>309</v>
      </c>
    </row>
    <row r="248" spans="4:4" x14ac:dyDescent="0.25">
      <c r="D248" t="s">
        <v>310</v>
      </c>
    </row>
    <row r="249" spans="4:4" x14ac:dyDescent="0.25">
      <c r="D249" t="s">
        <v>311</v>
      </c>
    </row>
    <row r="250" spans="4:4" x14ac:dyDescent="0.25">
      <c r="D250" t="s">
        <v>312</v>
      </c>
    </row>
    <row r="251" spans="4:4" x14ac:dyDescent="0.25">
      <c r="D251" t="s">
        <v>313</v>
      </c>
    </row>
    <row r="252" spans="4:4" x14ac:dyDescent="0.25">
      <c r="D252" t="s">
        <v>314</v>
      </c>
    </row>
    <row r="253" spans="4:4" x14ac:dyDescent="0.25">
      <c r="D253" t="s">
        <v>315</v>
      </c>
    </row>
    <row r="254" spans="4:4" x14ac:dyDescent="0.25">
      <c r="D254" t="s">
        <v>316</v>
      </c>
    </row>
    <row r="255" spans="4:4" x14ac:dyDescent="0.25">
      <c r="D255" t="s">
        <v>317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305A-F5CA-402D-AA62-CFA9BA8EF53B}">
  <dimension ref="A1:B38"/>
  <sheetViews>
    <sheetView topLeftCell="A25" workbookViewId="0">
      <selection activeCell="E28" sqref="E28"/>
    </sheetView>
  </sheetViews>
  <sheetFormatPr defaultRowHeight="15" x14ac:dyDescent="0.25"/>
  <cols>
    <col min="1" max="1" width="18.7109375" style="16" customWidth="1"/>
    <col min="2" max="2" width="62.7109375" style="16" customWidth="1"/>
  </cols>
  <sheetData>
    <row r="1" spans="1:2" x14ac:dyDescent="0.25">
      <c r="A1" s="25" t="s">
        <v>348</v>
      </c>
      <c r="B1" s="25" t="s">
        <v>349</v>
      </c>
    </row>
    <row r="3" spans="1:2" ht="30" x14ac:dyDescent="0.25">
      <c r="A3" s="16" t="s">
        <v>0</v>
      </c>
      <c r="B3" s="16" t="s">
        <v>359</v>
      </c>
    </row>
    <row r="5" spans="1:2" ht="105" x14ac:dyDescent="0.25">
      <c r="A5" s="16" t="s">
        <v>7</v>
      </c>
      <c r="B5" s="16" t="s">
        <v>350</v>
      </c>
    </row>
    <row r="7" spans="1:2" ht="135" x14ac:dyDescent="0.25">
      <c r="A7" s="16" t="s">
        <v>8</v>
      </c>
      <c r="B7" s="16" t="s">
        <v>358</v>
      </c>
    </row>
    <row r="9" spans="1:2" ht="45" x14ac:dyDescent="0.25">
      <c r="A9" s="16" t="s">
        <v>323</v>
      </c>
      <c r="B9" s="16" t="s">
        <v>351</v>
      </c>
    </row>
    <row r="11" spans="1:2" ht="60" x14ac:dyDescent="0.25">
      <c r="A11" s="16" t="s">
        <v>6</v>
      </c>
      <c r="B11" s="16" t="s">
        <v>352</v>
      </c>
    </row>
    <row r="13" spans="1:2" ht="135" x14ac:dyDescent="0.25">
      <c r="A13" s="16" t="s">
        <v>5</v>
      </c>
      <c r="B13" s="16" t="s">
        <v>353</v>
      </c>
    </row>
    <row r="15" spans="1:2" ht="60" x14ac:dyDescent="0.25">
      <c r="A15" s="16" t="s">
        <v>347</v>
      </c>
      <c r="B15" s="16" t="s">
        <v>364</v>
      </c>
    </row>
    <row r="17" spans="1:2" ht="30" x14ac:dyDescent="0.25">
      <c r="B17" s="16" t="s">
        <v>365</v>
      </c>
    </row>
    <row r="18" spans="1:2" x14ac:dyDescent="0.25">
      <c r="A18" s="16">
        <v>1</v>
      </c>
      <c r="B18" s="16" t="s">
        <v>366</v>
      </c>
    </row>
    <row r="19" spans="1:2" x14ac:dyDescent="0.25">
      <c r="A19" s="16">
        <f>A18+1</f>
        <v>2</v>
      </c>
      <c r="B19" s="16" t="s">
        <v>367</v>
      </c>
    </row>
    <row r="20" spans="1:2" x14ac:dyDescent="0.25">
      <c r="A20" s="16">
        <f t="shared" ref="A20:A24" si="0">A19+1</f>
        <v>3</v>
      </c>
      <c r="B20" s="16" t="s">
        <v>368</v>
      </c>
    </row>
    <row r="21" spans="1:2" x14ac:dyDescent="0.25">
      <c r="A21" s="16">
        <f t="shared" si="0"/>
        <v>4</v>
      </c>
      <c r="B21" s="16" t="s">
        <v>369</v>
      </c>
    </row>
    <row r="22" spans="1:2" ht="60" x14ac:dyDescent="0.25">
      <c r="A22" s="16">
        <f t="shared" si="0"/>
        <v>5</v>
      </c>
      <c r="B22" s="16" t="s">
        <v>370</v>
      </c>
    </row>
    <row r="23" spans="1:2" x14ac:dyDescent="0.25">
      <c r="A23" s="16">
        <f t="shared" si="0"/>
        <v>6</v>
      </c>
      <c r="B23" s="16" t="s">
        <v>371</v>
      </c>
    </row>
    <row r="24" spans="1:2" x14ac:dyDescent="0.25">
      <c r="A24" s="16">
        <f t="shared" si="0"/>
        <v>7</v>
      </c>
      <c r="B24" s="16" t="s">
        <v>372</v>
      </c>
    </row>
    <row r="26" spans="1:2" ht="45" x14ac:dyDescent="0.25">
      <c r="B26" s="16" t="s">
        <v>373</v>
      </c>
    </row>
    <row r="28" spans="1:2" x14ac:dyDescent="0.25">
      <c r="B28" s="26" t="s">
        <v>374</v>
      </c>
    </row>
    <row r="30" spans="1:2" x14ac:dyDescent="0.25">
      <c r="B30" s="16" t="s">
        <v>375</v>
      </c>
    </row>
    <row r="32" spans="1:2" x14ac:dyDescent="0.25">
      <c r="B32" s="26" t="s">
        <v>376</v>
      </c>
    </row>
    <row r="34" spans="1:2" ht="45" x14ac:dyDescent="0.25">
      <c r="A34" s="16" t="s">
        <v>4</v>
      </c>
      <c r="B34" s="16" t="s">
        <v>354</v>
      </c>
    </row>
    <row r="36" spans="1:2" ht="30" x14ac:dyDescent="0.25">
      <c r="A36" s="16" t="s">
        <v>296</v>
      </c>
      <c r="B36" s="16" t="s">
        <v>377</v>
      </c>
    </row>
    <row r="38" spans="1:2" ht="105" x14ac:dyDescent="0.25">
      <c r="A38" s="16" t="s">
        <v>355</v>
      </c>
      <c r="B38" s="16" t="s">
        <v>356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B3" sqref="B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7" t="s">
        <v>293</v>
      </c>
      <c r="B2" s="28"/>
      <c r="C2" s="29"/>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6"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324</v>
      </c>
    </row>
    <row r="4" spans="1:3" ht="30" x14ac:dyDescent="0.25">
      <c r="A4" s="20" t="s">
        <v>27</v>
      </c>
      <c r="B4" s="21"/>
      <c r="C4" s="20" t="s">
        <v>286</v>
      </c>
    </row>
    <row r="5" spans="1:3" ht="45" x14ac:dyDescent="0.25">
      <c r="A5" s="20" t="s">
        <v>28</v>
      </c>
      <c r="B5" s="21" t="s">
        <v>29</v>
      </c>
      <c r="C5" s="20" t="s">
        <v>325</v>
      </c>
    </row>
    <row r="6" spans="1:3" ht="30" x14ac:dyDescent="0.25">
      <c r="A6" s="20" t="s">
        <v>282</v>
      </c>
      <c r="B6" s="21" t="s">
        <v>32</v>
      </c>
      <c r="C6" s="20" t="s">
        <v>287</v>
      </c>
    </row>
    <row r="7" spans="1:3" ht="30" x14ac:dyDescent="0.25">
      <c r="A7" s="20" t="s">
        <v>297</v>
      </c>
      <c r="B7" s="21" t="s">
        <v>32</v>
      </c>
      <c r="C7" s="20" t="s">
        <v>298</v>
      </c>
    </row>
    <row r="8" spans="1:3" ht="30" x14ac:dyDescent="0.25">
      <c r="A8" s="20" t="s">
        <v>299</v>
      </c>
      <c r="B8" s="21" t="s">
        <v>46</v>
      </c>
      <c r="C8" s="20" t="s">
        <v>300</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326</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330</v>
      </c>
      <c r="C15" s="20" t="s">
        <v>327</v>
      </c>
    </row>
    <row r="16" spans="1:3" ht="30" x14ac:dyDescent="0.25">
      <c r="A16" s="20" t="s">
        <v>328</v>
      </c>
      <c r="B16" s="21" t="s">
        <v>319</v>
      </c>
      <c r="C16" s="20" t="s">
        <v>329</v>
      </c>
    </row>
    <row r="17" spans="1:3" ht="135" x14ac:dyDescent="0.25">
      <c r="A17" s="20" t="s">
        <v>296</v>
      </c>
      <c r="B17" s="21" t="s">
        <v>333</v>
      </c>
      <c r="C17" s="20" t="s">
        <v>336</v>
      </c>
    </row>
    <row r="18" spans="1:3" ht="45" x14ac:dyDescent="0.25">
      <c r="A18" s="20" t="s">
        <v>334</v>
      </c>
      <c r="B18" s="21"/>
      <c r="C18" s="20" t="s">
        <v>335</v>
      </c>
    </row>
    <row r="19" spans="1:3" x14ac:dyDescent="0.25">
      <c r="A19" s="20" t="s">
        <v>331</v>
      </c>
      <c r="B19" s="21" t="s">
        <v>330</v>
      </c>
      <c r="C19" s="20" t="s">
        <v>332</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F33"/>
  <sheetViews>
    <sheetView workbookViewId="0">
      <selection activeCell="Q4" sqref="Q4"/>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7"/>
      <c r="I4" s="8"/>
      <c r="J4" s="8"/>
      <c r="K4" s="7">
        <f>LOOKUP(HEX2DEC(MID(F4,4,1)),VC!A1:C16)</f>
        <v>9</v>
      </c>
      <c r="L4" s="7">
        <f>LOOKUP(HEX2DEC(MID(F4,4,1)),VC!A1:B16)</f>
        <v>5</v>
      </c>
      <c r="M4" s="7">
        <f>LOOKUP(HEX2DEC(MID(F4,4,1)),VC!A1:D16)</f>
        <v>12</v>
      </c>
      <c r="N4" s="2"/>
      <c r="O4" s="6">
        <f t="shared" ref="O4:O12" si="6">O5+1</f>
        <v>47</v>
      </c>
      <c r="P4" s="6">
        <f t="shared" ref="P4:P12" si="7">P5</f>
        <v>1</v>
      </c>
      <c r="Q4" s="6" t="str">
        <f t="shared" ref="Q4:Q12" si="8">DEC2HEX(HEX2DEC(Q5)+1)</f>
        <v>2F</v>
      </c>
      <c r="R4" s="6">
        <f t="shared" ref="R4:R19" si="9">R5+1</f>
        <v>47</v>
      </c>
      <c r="S4" s="7" t="str">
        <f t="shared" ref="S4:S12" si="10">IF(HEX2DEC(Q4)&gt;15,IF(HEX2DEC(P4) &gt; 15,CONCATENATE(P4,Q4),CONCATENATE("0",P4,Q4)),IF(HEX2DEC(P4) &gt; 15,CONCATENATE(P4,"0",Q4),CONCATENATE("0",P4,"0",Q4)))</f>
        <v>012F</v>
      </c>
      <c r="T4" s="7">
        <f t="shared" ref="T4:T12"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16</v>
      </c>
      <c r="E5" s="6">
        <f t="shared" si="3"/>
        <v>22</v>
      </c>
      <c r="F5" s="7" t="str">
        <f t="shared" si="4"/>
        <v>0116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2E</v>
      </c>
      <c r="R5" s="6">
        <f t="shared" si="9"/>
        <v>46</v>
      </c>
      <c r="S5" s="7" t="str">
        <f t="shared" si="10"/>
        <v>012E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15</v>
      </c>
      <c r="E6" s="6">
        <f t="shared" si="3"/>
        <v>21</v>
      </c>
      <c r="F6" s="7" t="str">
        <f t="shared" si="4"/>
        <v>0115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2D</v>
      </c>
      <c r="R6" s="6">
        <f t="shared" si="9"/>
        <v>45</v>
      </c>
      <c r="S6" s="7" t="str">
        <f t="shared" si="10"/>
        <v>012D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14</v>
      </c>
      <c r="E7" s="6">
        <f t="shared" si="3"/>
        <v>20</v>
      </c>
      <c r="F7" s="7" t="str">
        <f t="shared" si="4"/>
        <v>0114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2C</v>
      </c>
      <c r="R7" s="6">
        <f t="shared" si="9"/>
        <v>44</v>
      </c>
      <c r="S7" s="7" t="str">
        <f t="shared" si="10"/>
        <v>012C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13</v>
      </c>
      <c r="E8" s="6">
        <f t="shared" si="3"/>
        <v>19</v>
      </c>
      <c r="F8" s="7" t="str">
        <f t="shared" si="4"/>
        <v>0113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2B</v>
      </c>
      <c r="R8" s="6">
        <f t="shared" si="9"/>
        <v>43</v>
      </c>
      <c r="S8" s="7" t="str">
        <f t="shared" si="10"/>
        <v>012B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12</v>
      </c>
      <c r="E9" s="6">
        <f t="shared" si="3"/>
        <v>18</v>
      </c>
      <c r="F9" s="7" t="str">
        <f t="shared" si="4"/>
        <v>0112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2A</v>
      </c>
      <c r="R9" s="6">
        <f t="shared" si="9"/>
        <v>42</v>
      </c>
      <c r="S9" s="7" t="str">
        <f t="shared" si="10"/>
        <v>012A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11</v>
      </c>
      <c r="E10" s="6">
        <f t="shared" si="3"/>
        <v>17</v>
      </c>
      <c r="F10" s="7" t="str">
        <f t="shared" si="4"/>
        <v>0111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29</v>
      </c>
      <c r="R10" s="6">
        <f t="shared" si="9"/>
        <v>41</v>
      </c>
      <c r="S10" s="7" t="str">
        <f t="shared" si="10"/>
        <v>0129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10</v>
      </c>
      <c r="E11" s="6">
        <f t="shared" si="3"/>
        <v>16</v>
      </c>
      <c r="F11" s="7" t="str">
        <f t="shared" si="4"/>
        <v>0110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28</v>
      </c>
      <c r="R11" s="6">
        <f t="shared" si="9"/>
        <v>40</v>
      </c>
      <c r="S11" s="7" t="str">
        <f t="shared" si="10"/>
        <v>0128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F</v>
      </c>
      <c r="E12" s="6">
        <f t="shared" ref="E12:E25" si="12">E13+1</f>
        <v>15</v>
      </c>
      <c r="F12" s="7" t="str">
        <f t="shared" si="4"/>
        <v>010F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27</v>
      </c>
      <c r="R12" s="9">
        <f t="shared" si="9"/>
        <v>39</v>
      </c>
      <c r="S12" s="9" t="str">
        <f t="shared" si="10"/>
        <v>0127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7"/>
      <c r="I13" s="8"/>
      <c r="J13" s="8"/>
      <c r="K13" s="7">
        <f>LOOKUP(HEX2DEC(MID(F13,4,1)),VC!A1:C16)</f>
        <v>8</v>
      </c>
      <c r="L13" s="7">
        <f>LOOKUP(HEX2DEC(MID(F13,4,1)),VC!A1:B16)</f>
        <v>4</v>
      </c>
      <c r="M13" s="7">
        <f>LOOKUP(HEX2DEC(MID(F13,4,1)),VC!A1:D16)</f>
        <v>14</v>
      </c>
      <c r="N13" s="2"/>
      <c r="O13" s="9">
        <f t="shared" ref="O13:O25" si="18">O14+1</f>
        <v>38</v>
      </c>
      <c r="P13" s="9">
        <f t="shared" ref="P13:P25" si="19">P14</f>
        <v>1</v>
      </c>
      <c r="Q13" s="9" t="str">
        <f t="shared" ref="Q13:Q25" si="20">DEC2HEX(HEX2DEC(Q14)+1)</f>
        <v>26</v>
      </c>
      <c r="R13" s="9">
        <f t="shared" si="9"/>
        <v>38</v>
      </c>
      <c r="S13" s="9" t="str">
        <f t="shared" ref="S13:S26" si="21">IF(HEX2DEC(Q13)&gt;15,IF(HEX2DEC(P13) &gt; 15,CONCATENATE(P13,Q13),CONCATENATE("0",P13,Q13)),IF(HEX2DEC(P13) &gt; 15,CONCATENATE(P13,"0",Q13),CONCATENATE("0",P13,"0",Q13)))</f>
        <v>0126</v>
      </c>
      <c r="T13" s="9">
        <f t="shared" ref="T13:T25" si="22">T14</f>
        <v>1</v>
      </c>
      <c r="U13" s="9"/>
      <c r="V13" s="11"/>
      <c r="W13" s="11"/>
      <c r="X13" s="9">
        <f>LOOKUP(HEX2DEC(MID(S13,4,1)),VC!A1:C16)</f>
        <v>8</v>
      </c>
      <c r="Y13" s="9">
        <f>LOOKUP(HEX2DEC(MID(S13,4,1)),VC!A1:B16)</f>
        <v>4</v>
      </c>
      <c r="Z13" s="9">
        <f>LOOKUP(HEX2DEC(MID(S13,4,1)),VC!A1:D16)</f>
        <v>11</v>
      </c>
    </row>
    <row r="14" spans="2:29" ht="15" customHeight="1" x14ac:dyDescent="0.25">
      <c r="B14" s="6">
        <f t="shared" si="13"/>
        <v>13</v>
      </c>
      <c r="C14" s="6">
        <f t="shared" si="14"/>
        <v>1</v>
      </c>
      <c r="D14" s="6" t="str">
        <f t="shared" si="15"/>
        <v>D</v>
      </c>
      <c r="E14" s="6">
        <f t="shared" si="12"/>
        <v>13</v>
      </c>
      <c r="F14" s="7" t="str">
        <f t="shared" si="16"/>
        <v>010D</v>
      </c>
      <c r="G14" s="7">
        <f t="shared" si="17"/>
        <v>1</v>
      </c>
      <c r="H14" s="7"/>
      <c r="I14" s="8"/>
      <c r="J14" s="8"/>
      <c r="K14" s="7">
        <f>LOOKUP(HEX2DEC(MID(F14,4,1)),VC!A1:C16)</f>
        <v>9</v>
      </c>
      <c r="L14" s="7">
        <f>LOOKUP(HEX2DEC(MID(F14,4,1)),VC!A1:B16)</f>
        <v>3</v>
      </c>
      <c r="M14" s="7">
        <f>LOOKUP(HEX2DEC(MID(F14,4,1)),VC!A1:D16)</f>
        <v>13</v>
      </c>
      <c r="N14" s="2"/>
      <c r="O14" s="9">
        <f t="shared" si="18"/>
        <v>37</v>
      </c>
      <c r="P14" s="9">
        <f t="shared" si="19"/>
        <v>1</v>
      </c>
      <c r="Q14" s="9" t="str">
        <f t="shared" si="20"/>
        <v>25</v>
      </c>
      <c r="R14" s="9">
        <f t="shared" si="9"/>
        <v>37</v>
      </c>
      <c r="S14" s="9" t="str">
        <f t="shared" si="21"/>
        <v>0125</v>
      </c>
      <c r="T14" s="9">
        <f t="shared" si="22"/>
        <v>1</v>
      </c>
      <c r="U14" s="9"/>
      <c r="V14" s="11"/>
      <c r="W14" s="11"/>
      <c r="X14" s="9">
        <f>LOOKUP(HEX2DEC(MID(S14,4,1)),VC!A1:C16)</f>
        <v>9</v>
      </c>
      <c r="Y14" s="9">
        <f>LOOKUP(HEX2DEC(MID(S14,4,1)),VC!A1:B16)</f>
        <v>3</v>
      </c>
      <c r="Z14" s="9">
        <f>LOOKUP(HEX2DEC(MID(S14,4,1)),VC!A1:D16)</f>
        <v>10</v>
      </c>
    </row>
    <row r="15" spans="2:29" ht="15" customHeight="1" x14ac:dyDescent="0.25">
      <c r="B15" s="6">
        <f t="shared" si="13"/>
        <v>12</v>
      </c>
      <c r="C15" s="6">
        <f t="shared" si="14"/>
        <v>1</v>
      </c>
      <c r="D15" s="6" t="str">
        <f t="shared" si="15"/>
        <v>C</v>
      </c>
      <c r="E15" s="6">
        <f t="shared" si="12"/>
        <v>12</v>
      </c>
      <c r="F15" s="7" t="str">
        <f t="shared" si="16"/>
        <v>010C</v>
      </c>
      <c r="G15" s="7">
        <f t="shared" si="17"/>
        <v>1</v>
      </c>
      <c r="H15" s="7"/>
      <c r="I15" s="8"/>
      <c r="J15" s="8"/>
      <c r="K15" s="7">
        <f>LOOKUP(HEX2DEC(MID(F15,4,1)),VC!A1:C16)</f>
        <v>8</v>
      </c>
      <c r="L15" s="7">
        <f>LOOKUP(HEX2DEC(MID(F15,4,1)),VC!A1:B16)</f>
        <v>2</v>
      </c>
      <c r="M15" s="7">
        <f>LOOKUP(HEX2DEC(MID(F15,4,1)),VC!A1:D16)</f>
        <v>12</v>
      </c>
      <c r="N15" s="2"/>
      <c r="O15" s="9">
        <f t="shared" si="18"/>
        <v>36</v>
      </c>
      <c r="P15" s="9">
        <f t="shared" si="19"/>
        <v>1</v>
      </c>
      <c r="Q15" s="9" t="str">
        <f t="shared" si="20"/>
        <v>24</v>
      </c>
      <c r="R15" s="9">
        <f t="shared" si="9"/>
        <v>36</v>
      </c>
      <c r="S15" s="9" t="str">
        <f t="shared" si="21"/>
        <v>0124</v>
      </c>
      <c r="T15" s="9">
        <f t="shared" si="22"/>
        <v>1</v>
      </c>
      <c r="U15" s="9"/>
      <c r="V15" s="11"/>
      <c r="W15" s="11"/>
      <c r="X15" s="9">
        <f>LOOKUP(HEX2DEC(MID(S15,4,1)),VC!A1:C16)</f>
        <v>8</v>
      </c>
      <c r="Y15" s="9">
        <f>LOOKUP(HEX2DEC(MID(S15,4,1)),VC!A1:B16)</f>
        <v>2</v>
      </c>
      <c r="Z15" s="9">
        <f>LOOKUP(HEX2DEC(MID(S15,4,1)),VC!A1:D16)</f>
        <v>14</v>
      </c>
    </row>
    <row r="16" spans="2:29" ht="15" customHeight="1" x14ac:dyDescent="0.25">
      <c r="B16" s="6">
        <f t="shared" si="13"/>
        <v>11</v>
      </c>
      <c r="C16" s="6">
        <f t="shared" si="14"/>
        <v>1</v>
      </c>
      <c r="D16" s="6" t="str">
        <f t="shared" si="15"/>
        <v>B</v>
      </c>
      <c r="E16" s="6">
        <f t="shared" si="12"/>
        <v>11</v>
      </c>
      <c r="F16" s="7" t="str">
        <f t="shared" si="16"/>
        <v>010B</v>
      </c>
      <c r="G16" s="7">
        <f t="shared" si="17"/>
        <v>1</v>
      </c>
      <c r="H16" s="7"/>
      <c r="I16" s="8"/>
      <c r="J16" s="8"/>
      <c r="K16" s="7">
        <f>LOOKUP(HEX2DEC(MID(F16,4,1)),VC!A1:C16)</f>
        <v>9</v>
      </c>
      <c r="L16" s="7">
        <f>LOOKUP(HEX2DEC(MID(F16,4,1)),VC!A1:B16)</f>
        <v>5</v>
      </c>
      <c r="M16" s="7">
        <f>LOOKUP(HEX2DEC(MID(F16,4,1)),VC!A1:D16)</f>
        <v>11</v>
      </c>
      <c r="N16" s="2"/>
      <c r="O16" s="9">
        <f t="shared" si="18"/>
        <v>35</v>
      </c>
      <c r="P16" s="9">
        <f t="shared" si="19"/>
        <v>1</v>
      </c>
      <c r="Q16" s="9" t="str">
        <f t="shared" si="20"/>
        <v>23</v>
      </c>
      <c r="R16" s="9">
        <f t="shared" si="9"/>
        <v>35</v>
      </c>
      <c r="S16" s="9" t="str">
        <f t="shared" si="21"/>
        <v>0123</v>
      </c>
      <c r="T16" s="9">
        <f t="shared" si="22"/>
        <v>1</v>
      </c>
      <c r="U16" s="9"/>
      <c r="V16" s="11"/>
      <c r="W16" s="11"/>
      <c r="X16" s="9">
        <f>LOOKUP(HEX2DEC(MID(S16,4,1)),VC!A1:C16)</f>
        <v>9</v>
      </c>
      <c r="Y16" s="9">
        <f>LOOKUP(HEX2DEC(MID(S16,4,1)),VC!A1:B16)</f>
        <v>5</v>
      </c>
      <c r="Z16" s="9">
        <f>LOOKUP(HEX2DEC(MID(S16,4,1)),VC!A1:D16)</f>
        <v>13</v>
      </c>
      <c r="AC16" s="2"/>
    </row>
    <row r="17" spans="2:32" ht="15" customHeight="1" x14ac:dyDescent="0.25">
      <c r="B17" s="6">
        <f t="shared" si="13"/>
        <v>10</v>
      </c>
      <c r="C17" s="6">
        <f t="shared" si="14"/>
        <v>1</v>
      </c>
      <c r="D17" s="6" t="str">
        <f t="shared" si="15"/>
        <v>A</v>
      </c>
      <c r="E17" s="6">
        <f t="shared" si="12"/>
        <v>10</v>
      </c>
      <c r="F17" s="7" t="str">
        <f t="shared" si="16"/>
        <v>010A</v>
      </c>
      <c r="G17" s="7">
        <f t="shared" si="17"/>
        <v>1</v>
      </c>
      <c r="H17" s="7"/>
      <c r="I17" s="8"/>
      <c r="J17" s="8"/>
      <c r="K17" s="7">
        <f>LOOKUP(HEX2DEC(MID(F17,4,1)),VC!A1:C16)</f>
        <v>8</v>
      </c>
      <c r="L17" s="7">
        <f>LOOKUP(HEX2DEC(MID(F17,4,1)),VC!A1:B16)</f>
        <v>4</v>
      </c>
      <c r="M17" s="7">
        <f>LOOKUP(HEX2DEC(MID(F17,4,1)),VC!A1:D16)</f>
        <v>10</v>
      </c>
      <c r="N17" s="2"/>
      <c r="O17" s="9">
        <f t="shared" si="18"/>
        <v>34</v>
      </c>
      <c r="P17" s="9">
        <f t="shared" si="19"/>
        <v>1</v>
      </c>
      <c r="Q17" s="9" t="str">
        <f t="shared" si="20"/>
        <v>22</v>
      </c>
      <c r="R17" s="9">
        <f t="shared" si="9"/>
        <v>34</v>
      </c>
      <c r="S17" s="9" t="str">
        <f t="shared" si="21"/>
        <v>0122</v>
      </c>
      <c r="T17" s="9">
        <f t="shared" si="22"/>
        <v>1</v>
      </c>
      <c r="U17" s="9"/>
      <c r="V17" s="11"/>
      <c r="W17" s="11"/>
      <c r="X17" s="9">
        <f>LOOKUP(HEX2DEC(MID(S17,4,1)),VC!A1:C16)</f>
        <v>8</v>
      </c>
      <c r="Y17" s="9">
        <f>LOOKUP(HEX2DEC(MID(S17,4,1)),VC!A1:B16)</f>
        <v>4</v>
      </c>
      <c r="Z17" s="9">
        <f>LOOKUP(HEX2DEC(MID(S17,4,1)),VC!A1:D16)</f>
        <v>12</v>
      </c>
    </row>
    <row r="18" spans="2:32" ht="15" customHeight="1" x14ac:dyDescent="0.25">
      <c r="B18" s="6">
        <f t="shared" si="13"/>
        <v>9</v>
      </c>
      <c r="C18" s="6">
        <f t="shared" si="14"/>
        <v>1</v>
      </c>
      <c r="D18" s="6" t="str">
        <f t="shared" si="15"/>
        <v>9</v>
      </c>
      <c r="E18" s="6">
        <f t="shared" si="12"/>
        <v>9</v>
      </c>
      <c r="F18" s="7" t="str">
        <f t="shared" si="16"/>
        <v>0109</v>
      </c>
      <c r="G18" s="7">
        <f t="shared" si="17"/>
        <v>1</v>
      </c>
      <c r="H18" s="7"/>
      <c r="I18" s="8"/>
      <c r="J18" s="8"/>
      <c r="K18" s="7">
        <f>LOOKUP(HEX2DEC(MID(F18,4,1)),VC!A1:C16)</f>
        <v>9</v>
      </c>
      <c r="L18" s="7">
        <f>LOOKUP(HEX2DEC(MID(F18,4,1)),VC!A1:B16)</f>
        <v>3</v>
      </c>
      <c r="M18" s="7">
        <f>LOOKUP(HEX2DEC(MID(F18,4,1)),VC!A1:D16)</f>
        <v>14</v>
      </c>
      <c r="N18" s="2"/>
      <c r="O18" s="9">
        <f t="shared" si="18"/>
        <v>33</v>
      </c>
      <c r="P18" s="9">
        <f t="shared" si="19"/>
        <v>1</v>
      </c>
      <c r="Q18" s="9" t="str">
        <f t="shared" si="20"/>
        <v>21</v>
      </c>
      <c r="R18" s="9">
        <f t="shared" si="9"/>
        <v>33</v>
      </c>
      <c r="S18" s="9" t="str">
        <f t="shared" si="21"/>
        <v>0121</v>
      </c>
      <c r="T18" s="9">
        <f t="shared" si="22"/>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4"/>
        <v>1</v>
      </c>
      <c r="D19" s="6" t="str">
        <f t="shared" si="15"/>
        <v>8</v>
      </c>
      <c r="E19" s="6">
        <f t="shared" si="12"/>
        <v>8</v>
      </c>
      <c r="F19" s="7" t="str">
        <f t="shared" si="16"/>
        <v>0108</v>
      </c>
      <c r="G19" s="7">
        <f t="shared" si="17"/>
        <v>1</v>
      </c>
      <c r="H19" s="7"/>
      <c r="I19" s="8"/>
      <c r="J19" s="8"/>
      <c r="K19" s="7">
        <f>LOOKUP(HEX2DEC(MID(F19,4,1)),VC!A1:C16)</f>
        <v>8</v>
      </c>
      <c r="L19" s="7">
        <f>LOOKUP(HEX2DEC(MID(F19,4,1)),VC!A1:B16)</f>
        <v>2</v>
      </c>
      <c r="M19" s="7">
        <f>LOOKUP(HEX2DEC(MID(F19,4,1)),VC!A1:D16)</f>
        <v>13</v>
      </c>
      <c r="N19" s="2"/>
      <c r="O19" s="9">
        <f t="shared" si="18"/>
        <v>32</v>
      </c>
      <c r="P19" s="9">
        <f t="shared" si="19"/>
        <v>1</v>
      </c>
      <c r="Q19" s="9" t="str">
        <f t="shared" si="20"/>
        <v>20</v>
      </c>
      <c r="R19" s="9">
        <f t="shared" si="9"/>
        <v>32</v>
      </c>
      <c r="S19" s="9" t="str">
        <f t="shared" si="21"/>
        <v>0120</v>
      </c>
      <c r="T19" s="9">
        <f t="shared" si="22"/>
        <v>1</v>
      </c>
      <c r="U19" s="9"/>
      <c r="V19" s="11"/>
      <c r="W19" s="11"/>
      <c r="X19" s="9">
        <f>LOOKUP(HEX2DEC(MID(S19,4,1)),VC!A1:C16)</f>
        <v>8</v>
      </c>
      <c r="Y19" s="9">
        <f>LOOKUP(HEX2DEC(MID(S19,4,1)),VC!A1:B16)</f>
        <v>2</v>
      </c>
      <c r="Z19" s="9">
        <f>LOOKUP(HEX2DEC(MID(S19,4,1)),VC!A1:D16)</f>
        <v>10</v>
      </c>
    </row>
    <row r="20" spans="2:32" ht="15" customHeight="1" x14ac:dyDescent="0.25">
      <c r="B20" s="9">
        <f t="shared" ref="B20:B25" si="23">B21+1</f>
        <v>7</v>
      </c>
      <c r="C20" s="9">
        <f t="shared" si="14"/>
        <v>1</v>
      </c>
      <c r="D20" s="9" t="str">
        <f t="shared" si="15"/>
        <v>7</v>
      </c>
      <c r="E20" s="9">
        <f t="shared" si="12"/>
        <v>7</v>
      </c>
      <c r="F20" s="9" t="str">
        <f t="shared" si="16"/>
        <v>0107</v>
      </c>
      <c r="G20" s="10">
        <f t="shared" si="17"/>
        <v>1</v>
      </c>
      <c r="H20" s="10"/>
      <c r="I20" s="11"/>
      <c r="J20" s="11"/>
      <c r="K20" s="10">
        <f>LOOKUP(HEX2DEC(MID(F20,4,1)),VC!A1:C16)</f>
        <v>9</v>
      </c>
      <c r="L20" s="10">
        <f>LOOKUP(HEX2DEC(MID(F20,4,1)),VC!A1:B16)</f>
        <v>5</v>
      </c>
      <c r="M20" s="10">
        <f>LOOKUP(HEX2DEC(MID(F20,4,1)),VC!A1:D16)</f>
        <v>12</v>
      </c>
      <c r="N20" s="2"/>
      <c r="O20" s="9">
        <f t="shared" si="18"/>
        <v>31</v>
      </c>
      <c r="P20" s="9">
        <f t="shared" si="19"/>
        <v>1</v>
      </c>
      <c r="Q20" s="9" t="str">
        <f t="shared" si="20"/>
        <v>1F</v>
      </c>
      <c r="R20" s="9">
        <f t="shared" ref="R20:R25" si="24">R21+1</f>
        <v>31</v>
      </c>
      <c r="S20" s="9" t="str">
        <f t="shared" si="21"/>
        <v>011F</v>
      </c>
      <c r="T20" s="9">
        <f t="shared" si="22"/>
        <v>1</v>
      </c>
      <c r="U20" s="9"/>
      <c r="V20" s="11"/>
      <c r="W20" s="11"/>
      <c r="X20" s="10">
        <f>LOOKUP(HEX2DEC(MID(S20,4,1)),VC!A1:C16)</f>
        <v>9</v>
      </c>
      <c r="Y20" s="10">
        <f>LOOKUP(HEX2DEC(MID(S20,4,1)),VC!A1:B16)</f>
        <v>5</v>
      </c>
      <c r="Z20" s="10">
        <f>LOOKUP(HEX2DEC(MID(S20,4,1)),VC!A1:D16)</f>
        <v>10</v>
      </c>
    </row>
    <row r="21" spans="2:32" ht="15" customHeight="1" x14ac:dyDescent="0.25">
      <c r="B21" s="9">
        <f t="shared" si="23"/>
        <v>6</v>
      </c>
      <c r="C21" s="9">
        <f t="shared" si="14"/>
        <v>1</v>
      </c>
      <c r="D21" s="9" t="str">
        <f t="shared" si="15"/>
        <v>6</v>
      </c>
      <c r="E21" s="9">
        <f t="shared" si="12"/>
        <v>6</v>
      </c>
      <c r="F21" s="9" t="str">
        <f t="shared" si="16"/>
        <v>0106</v>
      </c>
      <c r="G21" s="10">
        <f t="shared" si="17"/>
        <v>1</v>
      </c>
      <c r="H21" s="10"/>
      <c r="I21" s="11"/>
      <c r="J21" s="11"/>
      <c r="K21" s="10">
        <f>LOOKUP(HEX2DEC(MID(F21,4,1)),VC!A1:C16)</f>
        <v>8</v>
      </c>
      <c r="L21" s="10">
        <f>LOOKUP(HEX2DEC(MID(F21,4,1)),VC!A1:B16)</f>
        <v>4</v>
      </c>
      <c r="M21" s="10">
        <f>LOOKUP(HEX2DEC(MID(F21,4,1)),VC!A1:D16)</f>
        <v>11</v>
      </c>
      <c r="N21" s="2"/>
      <c r="O21" s="9">
        <f t="shared" si="18"/>
        <v>30</v>
      </c>
      <c r="P21" s="9">
        <f t="shared" si="19"/>
        <v>1</v>
      </c>
      <c r="Q21" s="9" t="str">
        <f t="shared" si="20"/>
        <v>1E</v>
      </c>
      <c r="R21" s="9">
        <f t="shared" si="24"/>
        <v>30</v>
      </c>
      <c r="S21" s="9" t="str">
        <f t="shared" si="21"/>
        <v>011E</v>
      </c>
      <c r="T21" s="9">
        <f t="shared" si="22"/>
        <v>1</v>
      </c>
      <c r="U21" s="9"/>
      <c r="V21" s="11"/>
      <c r="W21" s="11"/>
      <c r="X21" s="10">
        <f>LOOKUP(HEX2DEC(MID(S21,4,1)),VC!A1:C16)</f>
        <v>8</v>
      </c>
      <c r="Y21" s="10">
        <f>LOOKUP(HEX2DEC(MID(S21,4,1)),VC!A1:B16)</f>
        <v>4</v>
      </c>
      <c r="Z21" s="10">
        <f>LOOKUP(HEX2DEC(MID(S21,4,1)),VC!A1:D16)</f>
        <v>14</v>
      </c>
    </row>
    <row r="22" spans="2:32" ht="15" customHeight="1" x14ac:dyDescent="0.25">
      <c r="B22" s="9">
        <f t="shared" si="23"/>
        <v>5</v>
      </c>
      <c r="C22" s="9">
        <f t="shared" si="14"/>
        <v>1</v>
      </c>
      <c r="D22" s="9" t="str">
        <f t="shared" si="15"/>
        <v>5</v>
      </c>
      <c r="E22" s="9">
        <f t="shared" si="12"/>
        <v>5</v>
      </c>
      <c r="F22" s="9" t="str">
        <f t="shared" si="16"/>
        <v>0105</v>
      </c>
      <c r="G22" s="10">
        <f t="shared" si="17"/>
        <v>1</v>
      </c>
      <c r="H22" s="10"/>
      <c r="I22" s="11"/>
      <c r="J22" s="11"/>
      <c r="K22" s="10">
        <f>LOOKUP(HEX2DEC(MID(F22,4,1)),VC!A1:C16)</f>
        <v>9</v>
      </c>
      <c r="L22" s="10">
        <f>LOOKUP(HEX2DEC(MID(F22,4,1)),VC!A1:B16)</f>
        <v>3</v>
      </c>
      <c r="M22" s="10">
        <f>LOOKUP(HEX2DEC(MID(F22,4,1)),VC!A1:D16)</f>
        <v>10</v>
      </c>
      <c r="N22" s="2"/>
      <c r="O22" s="9">
        <f t="shared" si="18"/>
        <v>29</v>
      </c>
      <c r="P22" s="9">
        <f t="shared" si="19"/>
        <v>1</v>
      </c>
      <c r="Q22" s="9" t="str">
        <f t="shared" si="20"/>
        <v>1D</v>
      </c>
      <c r="R22" s="9">
        <f t="shared" si="24"/>
        <v>29</v>
      </c>
      <c r="S22" s="9" t="str">
        <f t="shared" si="21"/>
        <v>011D</v>
      </c>
      <c r="T22" s="9">
        <f t="shared" si="22"/>
        <v>1</v>
      </c>
      <c r="U22" s="9"/>
      <c r="V22" s="11"/>
      <c r="W22" s="11"/>
      <c r="X22" s="10">
        <f>LOOKUP(HEX2DEC(MID(S22,4,1)),VC!A1:C16)</f>
        <v>9</v>
      </c>
      <c r="Y22" s="10">
        <f>LOOKUP(HEX2DEC(MID(S22,4,1)),VC!A1:B16)</f>
        <v>3</v>
      </c>
      <c r="Z22" s="10">
        <f>LOOKUP(HEX2DEC(MID(S22,4,1)),VC!A1:D16)</f>
        <v>13</v>
      </c>
    </row>
    <row r="23" spans="2:32" ht="15" customHeight="1" x14ac:dyDescent="0.25">
      <c r="B23" s="9">
        <f t="shared" si="23"/>
        <v>4</v>
      </c>
      <c r="C23" s="9">
        <f t="shared" si="14"/>
        <v>1</v>
      </c>
      <c r="D23" s="9" t="str">
        <f t="shared" si="15"/>
        <v>4</v>
      </c>
      <c r="E23" s="9">
        <f t="shared" si="12"/>
        <v>4</v>
      </c>
      <c r="F23" s="9" t="str">
        <f t="shared" si="16"/>
        <v>0104</v>
      </c>
      <c r="G23" s="10">
        <f t="shared" si="17"/>
        <v>1</v>
      </c>
      <c r="H23" s="10"/>
      <c r="I23" s="11"/>
      <c r="J23" s="11"/>
      <c r="K23" s="10">
        <f>LOOKUP(HEX2DEC(MID(F23,4,1)),VC!A1:C16)</f>
        <v>8</v>
      </c>
      <c r="L23" s="10">
        <f>LOOKUP(HEX2DEC(MID(F23,4,1)),VC!A1:B16)</f>
        <v>2</v>
      </c>
      <c r="M23" s="10">
        <f>LOOKUP(HEX2DEC(MID(F23,4,1)),VC!A1:D16)</f>
        <v>14</v>
      </c>
      <c r="N23" s="2"/>
      <c r="O23" s="9">
        <f t="shared" si="18"/>
        <v>28</v>
      </c>
      <c r="P23" s="9">
        <f t="shared" si="19"/>
        <v>1</v>
      </c>
      <c r="Q23" s="9" t="str">
        <f t="shared" si="20"/>
        <v>1C</v>
      </c>
      <c r="R23" s="9">
        <f t="shared" si="24"/>
        <v>28</v>
      </c>
      <c r="S23" s="9" t="str">
        <f t="shared" si="21"/>
        <v>011C</v>
      </c>
      <c r="T23" s="9">
        <f t="shared" si="22"/>
        <v>1</v>
      </c>
      <c r="U23" s="9"/>
      <c r="V23" s="11"/>
      <c r="W23" s="11"/>
      <c r="X23" s="10">
        <f>LOOKUP(HEX2DEC(MID(S23,4,1)),VC!A1:C16)</f>
        <v>8</v>
      </c>
      <c r="Y23" s="10">
        <f>LOOKUP(HEX2DEC(MID(S23,4,1)),VC!A1:B16)</f>
        <v>2</v>
      </c>
      <c r="Z23" s="10">
        <f>LOOKUP(HEX2DEC(MID(S23,4,1)),VC!A1:D16)</f>
        <v>12</v>
      </c>
    </row>
    <row r="24" spans="2:32" ht="15" customHeight="1" x14ac:dyDescent="0.25">
      <c r="B24" s="9">
        <f t="shared" si="23"/>
        <v>3</v>
      </c>
      <c r="C24" s="9">
        <f t="shared" si="14"/>
        <v>1</v>
      </c>
      <c r="D24" s="9" t="str">
        <f t="shared" si="15"/>
        <v>3</v>
      </c>
      <c r="E24" s="9">
        <f t="shared" si="12"/>
        <v>3</v>
      </c>
      <c r="F24" s="9" t="str">
        <f t="shared" si="16"/>
        <v>0103</v>
      </c>
      <c r="G24" s="10">
        <f t="shared" si="17"/>
        <v>1</v>
      </c>
      <c r="H24" s="10"/>
      <c r="I24" s="11"/>
      <c r="J24" s="11"/>
      <c r="K24" s="10">
        <f>LOOKUP(HEX2DEC(MID(F24,4,1)),VC!A1:C16)</f>
        <v>9</v>
      </c>
      <c r="L24" s="10">
        <f>LOOKUP(HEX2DEC(MID(F24,4,1)),VC!A1:B16)</f>
        <v>5</v>
      </c>
      <c r="M24" s="10">
        <f>LOOKUP(HEX2DEC(MID(F24,4,1)),VC!A1:D16)</f>
        <v>13</v>
      </c>
      <c r="N24" s="2"/>
      <c r="O24" s="9">
        <f t="shared" si="18"/>
        <v>27</v>
      </c>
      <c r="P24" s="9">
        <f t="shared" si="19"/>
        <v>1</v>
      </c>
      <c r="Q24" s="9" t="str">
        <f t="shared" si="20"/>
        <v>1B</v>
      </c>
      <c r="R24" s="9">
        <f t="shared" si="24"/>
        <v>27</v>
      </c>
      <c r="S24" s="9" t="str">
        <f t="shared" si="21"/>
        <v>011B</v>
      </c>
      <c r="T24" s="9">
        <f t="shared" si="22"/>
        <v>1</v>
      </c>
      <c r="U24" s="9"/>
      <c r="V24" s="11"/>
      <c r="W24" s="11"/>
      <c r="X24" s="10">
        <f>LOOKUP(HEX2DEC(MID(S24,4,1)),VC!A1:C16)</f>
        <v>9</v>
      </c>
      <c r="Y24" s="10">
        <f>LOOKUP(HEX2DEC(MID(S24,4,1)),VC!A1:B16)</f>
        <v>5</v>
      </c>
      <c r="Z24" s="10">
        <f>LOOKUP(HEX2DEC(MID(S24,4,1)),VC!A1:D16)</f>
        <v>11</v>
      </c>
    </row>
    <row r="25" spans="2:32" ht="15" customHeight="1" x14ac:dyDescent="0.25">
      <c r="B25" s="9">
        <f t="shared" si="23"/>
        <v>2</v>
      </c>
      <c r="C25" s="9">
        <f t="shared" si="14"/>
        <v>1</v>
      </c>
      <c r="D25" s="9" t="str">
        <f t="shared" si="15"/>
        <v>2</v>
      </c>
      <c r="E25" s="9">
        <f t="shared" si="12"/>
        <v>2</v>
      </c>
      <c r="F25" s="9" t="str">
        <f t="shared" si="16"/>
        <v>0102</v>
      </c>
      <c r="G25" s="10">
        <f t="shared" si="17"/>
        <v>1</v>
      </c>
      <c r="H25" s="10"/>
      <c r="I25" s="11"/>
      <c r="J25" s="11"/>
      <c r="K25" s="10">
        <f>LOOKUP(HEX2DEC(MID(F25,4,1)),VC!A1:C16)</f>
        <v>8</v>
      </c>
      <c r="L25" s="10">
        <f>LOOKUP(HEX2DEC(MID(F25,4,1)),VC!A1:B16)</f>
        <v>4</v>
      </c>
      <c r="M25" s="10">
        <f>LOOKUP(HEX2DEC(MID(F25,4,1)),VC!A1:D16)</f>
        <v>12</v>
      </c>
      <c r="N25" s="2"/>
      <c r="O25" s="9">
        <f t="shared" si="18"/>
        <v>26</v>
      </c>
      <c r="P25" s="9">
        <f t="shared" si="19"/>
        <v>1</v>
      </c>
      <c r="Q25" s="9" t="str">
        <f t="shared" si="20"/>
        <v>1A</v>
      </c>
      <c r="R25" s="9">
        <f t="shared" si="24"/>
        <v>26</v>
      </c>
      <c r="S25" s="9" t="str">
        <f t="shared" si="21"/>
        <v>011A</v>
      </c>
      <c r="T25" s="9">
        <f t="shared" si="22"/>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1</v>
      </c>
      <c r="E26" s="9">
        <f>E27+1</f>
        <v>1</v>
      </c>
      <c r="F26" s="9" t="str">
        <f t="shared" si="16"/>
        <v>0101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19</v>
      </c>
      <c r="R26" s="9">
        <f>R27+1</f>
        <v>25</v>
      </c>
      <c r="S26" s="9" t="str">
        <f t="shared" si="21"/>
        <v>0119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v>1</v>
      </c>
      <c r="D27" s="9">
        <v>0</v>
      </c>
      <c r="E27" s="9">
        <v>0</v>
      </c>
      <c r="F27" s="9" t="str">
        <f>IF(HEX2DEC(D27)&gt;15,IF(HEX2DEC(C27) &gt; 15,CONCATENATE(C27,D27),CONCATENATE("0",C27,D27)),IF(HEX2DEC(C27) &gt; 15,CONCATENATE(C27,"0",D27),CONCATENATE("0",C27,"0",D27)))</f>
        <v>0100</v>
      </c>
      <c r="G27" s="10">
        <v>1</v>
      </c>
      <c r="H27" s="10"/>
      <c r="I27" s="11"/>
      <c r="J27" s="11"/>
      <c r="K27" s="10">
        <f>LOOKUP(HEX2DEC(MID(F27,4,1)),VC!A1:C16)</f>
        <v>8</v>
      </c>
      <c r="L27" s="10">
        <f>LOOKUP(HEX2DEC(MID(F27,4,1)),VC!A1:B16)</f>
        <v>2</v>
      </c>
      <c r="M27" s="10">
        <f>LOOKUP(HEX2DEC(MID(F27,4,1)),VC!A1:D16)</f>
        <v>10</v>
      </c>
      <c r="N27" s="2"/>
      <c r="O27" s="9">
        <f>B4+1</f>
        <v>24</v>
      </c>
      <c r="P27" s="9">
        <f>C4</f>
        <v>1</v>
      </c>
      <c r="Q27" s="9" t="str">
        <f>DEC2HEX(HEX2DEC(D4)+1)</f>
        <v>18</v>
      </c>
      <c r="R27" s="9">
        <f>E4+1</f>
        <v>24</v>
      </c>
      <c r="S27" s="9" t="str">
        <f>IF(HEX2DEC(Q27)&gt;15,IF(HEX2DEC(P27) &gt; 15,CONCATENATE(P27,Q27),CONCATENATE("0",P27,Q27)),IF(HEX2DEC(P27) &gt; 15,CONCATENATE(P27,"0",Q27),CONCATENATE("0",P27,"0",Q27)))</f>
        <v>0118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F29:G29"/>
    <mergeCell ref="F31:G31"/>
    <mergeCell ref="B1:Z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15</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5F</v>
      </c>
      <c r="R4" s="6">
        <f t="shared" ref="R4:R25" si="9">R5+1</f>
        <v>143</v>
      </c>
      <c r="S4" s="7" t="str">
        <f t="shared" ref="S4:S26" si="10">IF(HEX2DEC(Q4)&gt;15,IF(HEX2DEC(P4) &gt; 15,CONCATENATE(P4,Q4),CONCATENATE("0",P4,Q4)),IF(HEX2DEC(P4) &gt; 15,CONCATENATE(P4,"0",Q4),CONCATENATE("0",P4,"0",Q4)))</f>
        <v>015F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46</v>
      </c>
      <c r="E5" s="6">
        <f t="shared" si="3"/>
        <v>118</v>
      </c>
      <c r="F5" s="7" t="str">
        <f t="shared" si="4"/>
        <v>0146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5E</v>
      </c>
      <c r="R5" s="6">
        <f t="shared" si="9"/>
        <v>142</v>
      </c>
      <c r="S5" s="7" t="str">
        <f t="shared" si="10"/>
        <v>015E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45</v>
      </c>
      <c r="E6" s="6">
        <f t="shared" si="3"/>
        <v>117</v>
      </c>
      <c r="F6" s="7" t="str">
        <f t="shared" si="4"/>
        <v>0145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5D</v>
      </c>
      <c r="R6" s="6">
        <f t="shared" si="9"/>
        <v>141</v>
      </c>
      <c r="S6" s="7" t="str">
        <f t="shared" si="10"/>
        <v>015D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44</v>
      </c>
      <c r="E7" s="6">
        <f t="shared" si="3"/>
        <v>116</v>
      </c>
      <c r="F7" s="7" t="str">
        <f t="shared" si="4"/>
        <v>0144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5C</v>
      </c>
      <c r="R7" s="6">
        <f t="shared" si="9"/>
        <v>140</v>
      </c>
      <c r="S7" s="7" t="str">
        <f t="shared" si="10"/>
        <v>015C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43</v>
      </c>
      <c r="E8" s="6">
        <f t="shared" si="3"/>
        <v>115</v>
      </c>
      <c r="F8" s="7" t="str">
        <f t="shared" si="4"/>
        <v>0143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5B</v>
      </c>
      <c r="R8" s="6">
        <f t="shared" si="9"/>
        <v>139</v>
      </c>
      <c r="S8" s="7" t="str">
        <f t="shared" si="10"/>
        <v>015B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42</v>
      </c>
      <c r="E9" s="6">
        <f t="shared" si="3"/>
        <v>114</v>
      </c>
      <c r="F9" s="7" t="str">
        <f t="shared" si="4"/>
        <v>0142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5A</v>
      </c>
      <c r="R9" s="6">
        <f t="shared" si="9"/>
        <v>138</v>
      </c>
      <c r="S9" s="7" t="str">
        <f t="shared" si="10"/>
        <v>015A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41</v>
      </c>
      <c r="E10" s="6">
        <f t="shared" si="3"/>
        <v>113</v>
      </c>
      <c r="F10" s="7" t="str">
        <f t="shared" si="4"/>
        <v>0141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59</v>
      </c>
      <c r="R10" s="6">
        <f t="shared" si="9"/>
        <v>137</v>
      </c>
      <c r="S10" s="7" t="str">
        <f t="shared" si="10"/>
        <v>0159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40</v>
      </c>
      <c r="E11" s="6">
        <f t="shared" si="3"/>
        <v>112</v>
      </c>
      <c r="F11" s="7" t="str">
        <f t="shared" si="4"/>
        <v>0140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58</v>
      </c>
      <c r="R11" s="6">
        <f t="shared" si="9"/>
        <v>136</v>
      </c>
      <c r="S11" s="7" t="str">
        <f t="shared" si="10"/>
        <v>0158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3F</v>
      </c>
      <c r="E12" s="6">
        <f t="shared" si="3"/>
        <v>111</v>
      </c>
      <c r="F12" s="7" t="str">
        <f t="shared" si="4"/>
        <v>013F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57</v>
      </c>
      <c r="R12" s="9">
        <f t="shared" si="9"/>
        <v>135</v>
      </c>
      <c r="S12" s="9" t="str">
        <f t="shared" si="10"/>
        <v>0157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3E</v>
      </c>
      <c r="E13" s="6">
        <f t="shared" si="3"/>
        <v>110</v>
      </c>
      <c r="F13" s="7" t="str">
        <f t="shared" si="4"/>
        <v>013E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56</v>
      </c>
      <c r="R13" s="9">
        <f t="shared" si="9"/>
        <v>134</v>
      </c>
      <c r="S13" s="9" t="str">
        <f t="shared" si="10"/>
        <v>0156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3D</v>
      </c>
      <c r="E14" s="6">
        <f t="shared" si="3"/>
        <v>109</v>
      </c>
      <c r="F14" s="7" t="str">
        <f t="shared" si="4"/>
        <v>013D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55</v>
      </c>
      <c r="R14" s="9">
        <f t="shared" si="9"/>
        <v>133</v>
      </c>
      <c r="S14" s="9" t="str">
        <f t="shared" si="10"/>
        <v>0155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3C</v>
      </c>
      <c r="E15" s="6">
        <f t="shared" si="3"/>
        <v>108</v>
      </c>
      <c r="F15" s="7" t="str">
        <f t="shared" si="4"/>
        <v>013C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54</v>
      </c>
      <c r="R15" s="9">
        <f t="shared" si="9"/>
        <v>132</v>
      </c>
      <c r="S15" s="9" t="str">
        <f t="shared" si="10"/>
        <v>0154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3B</v>
      </c>
      <c r="E16" s="6">
        <f t="shared" si="3"/>
        <v>107</v>
      </c>
      <c r="F16" s="7" t="str">
        <f t="shared" si="4"/>
        <v>013B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53</v>
      </c>
      <c r="R16" s="9">
        <f t="shared" si="9"/>
        <v>131</v>
      </c>
      <c r="S16" s="9" t="str">
        <f t="shared" si="10"/>
        <v>0153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3A</v>
      </c>
      <c r="E17" s="6">
        <f t="shared" si="3"/>
        <v>106</v>
      </c>
      <c r="F17" s="7" t="str">
        <f t="shared" si="4"/>
        <v>013A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52</v>
      </c>
      <c r="R17" s="9">
        <f t="shared" si="9"/>
        <v>130</v>
      </c>
      <c r="S17" s="9" t="str">
        <f t="shared" si="10"/>
        <v>0152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39</v>
      </c>
      <c r="E18" s="6">
        <f t="shared" si="3"/>
        <v>105</v>
      </c>
      <c r="F18" s="7" t="str">
        <f t="shared" si="4"/>
        <v>0139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51</v>
      </c>
      <c r="R18" s="9">
        <f t="shared" si="9"/>
        <v>129</v>
      </c>
      <c r="S18" s="9" t="str">
        <f t="shared" si="10"/>
        <v>0151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38</v>
      </c>
      <c r="E19" s="6">
        <f t="shared" ref="E19:E25" si="12">E20+1</f>
        <v>104</v>
      </c>
      <c r="F19" s="7" t="str">
        <f t="shared" si="4"/>
        <v>0138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50</v>
      </c>
      <c r="R19" s="9">
        <f t="shared" si="9"/>
        <v>128</v>
      </c>
      <c r="S19" s="9" t="str">
        <f t="shared" si="10"/>
        <v>0150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3">B21+1</f>
        <v>7</v>
      </c>
      <c r="C20" s="9">
        <f t="shared" si="1"/>
        <v>1</v>
      </c>
      <c r="D20" s="9" t="str">
        <f t="shared" si="2"/>
        <v>37</v>
      </c>
      <c r="E20" s="9">
        <f t="shared" si="12"/>
        <v>103</v>
      </c>
      <c r="F20" s="9" t="str">
        <f t="shared" si="4"/>
        <v>0137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4F</v>
      </c>
      <c r="R20" s="9">
        <f t="shared" si="9"/>
        <v>127</v>
      </c>
      <c r="S20" s="9" t="str">
        <f t="shared" si="10"/>
        <v>014F</v>
      </c>
      <c r="T20" s="9">
        <f t="shared" si="11"/>
        <v>1</v>
      </c>
      <c r="U20" s="9"/>
      <c r="V20" s="11"/>
      <c r="W20" s="11"/>
      <c r="X20" s="10">
        <f>LOOKUP(HEX2DEC(MID(S20,4,1)),VC!A1:C16)</f>
        <v>9</v>
      </c>
      <c r="Y20" s="10">
        <f>LOOKUP(HEX2DEC(MID(S20,4,1)),VC!A1:B16)</f>
        <v>5</v>
      </c>
      <c r="Z20" s="10">
        <f>LOOKUP(HEX2DEC(MID(S20,4,1)),VC!A1:D16)</f>
        <v>10</v>
      </c>
    </row>
    <row r="21" spans="2:32" ht="15" customHeight="1" x14ac:dyDescent="0.25">
      <c r="B21" s="9">
        <f t="shared" si="13"/>
        <v>6</v>
      </c>
      <c r="C21" s="9">
        <f t="shared" si="1"/>
        <v>1</v>
      </c>
      <c r="D21" s="9" t="str">
        <f t="shared" si="2"/>
        <v>36</v>
      </c>
      <c r="E21" s="9">
        <f t="shared" si="12"/>
        <v>102</v>
      </c>
      <c r="F21" s="9" t="str">
        <f t="shared" si="4"/>
        <v>0136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4E</v>
      </c>
      <c r="R21" s="9">
        <f t="shared" si="9"/>
        <v>126</v>
      </c>
      <c r="S21" s="9" t="str">
        <f t="shared" si="10"/>
        <v>014E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3"/>
        <v>5</v>
      </c>
      <c r="C22" s="9">
        <f t="shared" si="1"/>
        <v>1</v>
      </c>
      <c r="D22" s="9" t="str">
        <f t="shared" si="2"/>
        <v>35</v>
      </c>
      <c r="E22" s="9">
        <f t="shared" si="12"/>
        <v>101</v>
      </c>
      <c r="F22" s="9" t="str">
        <f t="shared" si="4"/>
        <v>0135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4D</v>
      </c>
      <c r="R22" s="9">
        <f t="shared" si="9"/>
        <v>125</v>
      </c>
      <c r="S22" s="9" t="str">
        <f t="shared" si="10"/>
        <v>014D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3"/>
        <v>4</v>
      </c>
      <c r="C23" s="9">
        <f t="shared" si="1"/>
        <v>1</v>
      </c>
      <c r="D23" s="9" t="str">
        <f t="shared" si="2"/>
        <v>34</v>
      </c>
      <c r="E23" s="9">
        <f t="shared" si="12"/>
        <v>100</v>
      </c>
      <c r="F23" s="9" t="str">
        <f t="shared" si="4"/>
        <v>0134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4C</v>
      </c>
      <c r="R23" s="9">
        <f t="shared" si="9"/>
        <v>124</v>
      </c>
      <c r="S23" s="9" t="str">
        <f t="shared" si="10"/>
        <v>014C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3"/>
        <v>3</v>
      </c>
      <c r="C24" s="9">
        <f t="shared" si="1"/>
        <v>1</v>
      </c>
      <c r="D24" s="9" t="str">
        <f t="shared" si="2"/>
        <v>33</v>
      </c>
      <c r="E24" s="9">
        <f t="shared" si="12"/>
        <v>99</v>
      </c>
      <c r="F24" s="9" t="str">
        <f t="shared" si="4"/>
        <v>0133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4B</v>
      </c>
      <c r="R24" s="9">
        <f t="shared" si="9"/>
        <v>123</v>
      </c>
      <c r="S24" s="9" t="str">
        <f t="shared" si="10"/>
        <v>014B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3"/>
        <v>2</v>
      </c>
      <c r="C25" s="9">
        <f t="shared" si="1"/>
        <v>1</v>
      </c>
      <c r="D25" s="9" t="str">
        <f t="shared" si="2"/>
        <v>32</v>
      </c>
      <c r="E25" s="9">
        <f t="shared" si="12"/>
        <v>98</v>
      </c>
      <c r="F25" s="9" t="str">
        <f t="shared" si="4"/>
        <v>0132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4A</v>
      </c>
      <c r="R25" s="9">
        <f t="shared" si="9"/>
        <v>122</v>
      </c>
      <c r="S25" s="9" t="str">
        <f t="shared" si="10"/>
        <v>014A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31</v>
      </c>
      <c r="E26" s="9">
        <f>E27+1</f>
        <v>97</v>
      </c>
      <c r="F26" s="9" t="str">
        <f t="shared" si="4"/>
        <v>0131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49</v>
      </c>
      <c r="R26" s="9">
        <f>R27+1</f>
        <v>121</v>
      </c>
      <c r="S26" s="9" t="str">
        <f t="shared" si="10"/>
        <v>0149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3'!P4</f>
        <v>1</v>
      </c>
      <c r="D27" s="9" t="str">
        <f>DEC2HEX(HEX2DEC('Slot 3'!Q4)+1)</f>
        <v>30</v>
      </c>
      <c r="E27" s="9">
        <v>96</v>
      </c>
      <c r="F27" s="9" t="str">
        <f>IF(HEX2DEC(D27)&gt;15,IF(HEX2DEC(C27) &gt; 15,CONCATENATE(C27,D27),CONCATENATE("0",C27,D27)),IF(HEX2DEC(C27) &gt; 15,CONCATENATE(C27,"0",D27),CONCATENATE("0",C27,"0",D27)))</f>
        <v>0130</v>
      </c>
      <c r="G27" s="10">
        <f>'Slot 3'!T4</f>
        <v>1</v>
      </c>
      <c r="H27" s="10"/>
      <c r="I27" s="11"/>
      <c r="J27" s="11"/>
      <c r="K27" s="10">
        <f>LOOKUP(HEX2DEC(MID(F27,4,1)),VC!A1:C16)</f>
        <v>8</v>
      </c>
      <c r="L27" s="10">
        <f>LOOKUP(HEX2DEC(MID(F27,4,1)),VC!A1:B16)</f>
        <v>2</v>
      </c>
      <c r="M27" s="10">
        <f>LOOKUP(HEX2DEC(MID(F27,4,1)),VC!A1:D16)</f>
        <v>10</v>
      </c>
      <c r="N27" s="2"/>
      <c r="O27" s="9">
        <f>B4+1</f>
        <v>24</v>
      </c>
      <c r="P27" s="9">
        <f>C4</f>
        <v>1</v>
      </c>
      <c r="Q27" s="9" t="str">
        <f>DEC2HEX(HEX2DEC(D4)+1)</f>
        <v>48</v>
      </c>
      <c r="R27" s="9">
        <f>E4+1</f>
        <v>120</v>
      </c>
      <c r="S27" s="9" t="str">
        <f>IF(HEX2DEC(Q27)&gt;15,IF(HEX2DEC(P27) &gt; 15,CONCATENATE(P27,Q27),CONCATENATE("0",P27,Q27)),IF(HEX2DEC(P27) &gt; 15,CONCATENATE(P27,"0",Q27),CONCATENATE("0",P27,"0",Q27)))</f>
        <v>0148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F33"/>
  <sheetViews>
    <sheetView topLeftCell="A4"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16</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77</v>
      </c>
      <c r="E4" s="6">
        <f t="shared" ref="E4:E25" si="3">E5+1</f>
        <v>215</v>
      </c>
      <c r="F4" s="7" t="str">
        <f t="shared" ref="F4:F26" si="4">IF(HEX2DEC(D4)&gt;15,IF(HEX2DEC(C4) &gt; 15,CONCATENATE(C4,D4),CONCATENATE("0",C4,D4)),IF(HEX2DEC(C4) &gt; 15,CONCATENATE(C4,"0",D4),CONCATENATE("0",C4,"0",D4)))</f>
        <v>0177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8F</v>
      </c>
      <c r="R4" s="6">
        <f t="shared" ref="R4:R25" si="9">R5+1</f>
        <v>239</v>
      </c>
      <c r="S4" s="7" t="str">
        <f t="shared" ref="S4:S26" si="10">IF(HEX2DEC(Q4)&gt;15,IF(HEX2DEC(P4) &gt; 15,CONCATENATE(P4,Q4),CONCATENATE("0",P4,Q4)),IF(HEX2DEC(P4) &gt; 15,CONCATENATE(P4,"0",Q4),CONCATENATE("0",P4,"0",Q4)))</f>
        <v>018F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76</v>
      </c>
      <c r="E5" s="6">
        <f t="shared" si="3"/>
        <v>214</v>
      </c>
      <c r="F5" s="7" t="str">
        <f t="shared" si="4"/>
        <v>0176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8E</v>
      </c>
      <c r="R5" s="6">
        <f t="shared" si="9"/>
        <v>238</v>
      </c>
      <c r="S5" s="7" t="str">
        <f t="shared" si="10"/>
        <v>018E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75</v>
      </c>
      <c r="E6" s="6">
        <f t="shared" si="3"/>
        <v>213</v>
      </c>
      <c r="F6" s="7" t="str">
        <f t="shared" si="4"/>
        <v>0175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8D</v>
      </c>
      <c r="R6" s="6">
        <f t="shared" si="9"/>
        <v>237</v>
      </c>
      <c r="S6" s="7" t="str">
        <f t="shared" si="10"/>
        <v>018D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74</v>
      </c>
      <c r="E7" s="6">
        <f t="shared" si="3"/>
        <v>212</v>
      </c>
      <c r="F7" s="7" t="str">
        <f t="shared" si="4"/>
        <v>0174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8C</v>
      </c>
      <c r="R7" s="6">
        <f t="shared" si="9"/>
        <v>236</v>
      </c>
      <c r="S7" s="7" t="str">
        <f t="shared" si="10"/>
        <v>018C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73</v>
      </c>
      <c r="E8" s="6">
        <f t="shared" si="3"/>
        <v>211</v>
      </c>
      <c r="F8" s="7" t="str">
        <f t="shared" si="4"/>
        <v>0173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8B</v>
      </c>
      <c r="R8" s="6">
        <f t="shared" si="9"/>
        <v>235</v>
      </c>
      <c r="S8" s="7" t="str">
        <f t="shared" si="10"/>
        <v>018B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72</v>
      </c>
      <c r="E9" s="6">
        <f t="shared" si="3"/>
        <v>210</v>
      </c>
      <c r="F9" s="7" t="str">
        <f t="shared" si="4"/>
        <v>0172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8A</v>
      </c>
      <c r="R9" s="6">
        <f t="shared" si="9"/>
        <v>234</v>
      </c>
      <c r="S9" s="7" t="str">
        <f t="shared" si="10"/>
        <v>018A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71</v>
      </c>
      <c r="E10" s="6">
        <f t="shared" si="3"/>
        <v>209</v>
      </c>
      <c r="F10" s="7" t="str">
        <f t="shared" si="4"/>
        <v>0171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89</v>
      </c>
      <c r="R10" s="6">
        <f t="shared" si="9"/>
        <v>233</v>
      </c>
      <c r="S10" s="7" t="str">
        <f t="shared" si="10"/>
        <v>0189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70</v>
      </c>
      <c r="E11" s="6">
        <f t="shared" si="3"/>
        <v>208</v>
      </c>
      <c r="F11" s="7" t="str">
        <f t="shared" si="4"/>
        <v>0170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88</v>
      </c>
      <c r="R11" s="6">
        <f t="shared" si="9"/>
        <v>232</v>
      </c>
      <c r="S11" s="7" t="str">
        <f t="shared" si="10"/>
        <v>0188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6F</v>
      </c>
      <c r="E12" s="6">
        <f t="shared" si="3"/>
        <v>207</v>
      </c>
      <c r="F12" s="7" t="str">
        <f t="shared" si="4"/>
        <v>016F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87</v>
      </c>
      <c r="R12" s="9">
        <f t="shared" si="9"/>
        <v>231</v>
      </c>
      <c r="S12" s="9" t="str">
        <f t="shared" si="10"/>
        <v>0187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6E</v>
      </c>
      <c r="E13" s="6">
        <f t="shared" si="3"/>
        <v>206</v>
      </c>
      <c r="F13" s="7" t="str">
        <f t="shared" si="4"/>
        <v>016E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86</v>
      </c>
      <c r="R13" s="9">
        <f t="shared" si="9"/>
        <v>230</v>
      </c>
      <c r="S13" s="9" t="str">
        <f t="shared" si="10"/>
        <v>0186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6D</v>
      </c>
      <c r="E14" s="6">
        <f t="shared" si="3"/>
        <v>205</v>
      </c>
      <c r="F14" s="7" t="str">
        <f t="shared" si="4"/>
        <v>016D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85</v>
      </c>
      <c r="R14" s="9">
        <f t="shared" si="9"/>
        <v>229</v>
      </c>
      <c r="S14" s="9" t="str">
        <f t="shared" si="10"/>
        <v>0185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6C</v>
      </c>
      <c r="E15" s="6">
        <f t="shared" si="3"/>
        <v>204</v>
      </c>
      <c r="F15" s="7" t="str">
        <f t="shared" si="4"/>
        <v>016C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84</v>
      </c>
      <c r="R15" s="9">
        <f t="shared" si="9"/>
        <v>228</v>
      </c>
      <c r="S15" s="9" t="str">
        <f t="shared" si="10"/>
        <v>0184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6B</v>
      </c>
      <c r="E16" s="6">
        <f t="shared" si="3"/>
        <v>203</v>
      </c>
      <c r="F16" s="7" t="str">
        <f t="shared" si="4"/>
        <v>016B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83</v>
      </c>
      <c r="R16" s="9">
        <f t="shared" si="9"/>
        <v>227</v>
      </c>
      <c r="S16" s="9" t="str">
        <f t="shared" si="10"/>
        <v>0183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6A</v>
      </c>
      <c r="E17" s="6">
        <f t="shared" si="3"/>
        <v>202</v>
      </c>
      <c r="F17" s="7" t="str">
        <f t="shared" si="4"/>
        <v>016A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82</v>
      </c>
      <c r="R17" s="9">
        <f t="shared" si="9"/>
        <v>226</v>
      </c>
      <c r="S17" s="9" t="str">
        <f t="shared" si="10"/>
        <v>0182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69</v>
      </c>
      <c r="E18" s="6">
        <f t="shared" si="3"/>
        <v>201</v>
      </c>
      <c r="F18" s="7" t="str">
        <f t="shared" si="4"/>
        <v>0169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81</v>
      </c>
      <c r="R18" s="9">
        <f t="shared" si="9"/>
        <v>225</v>
      </c>
      <c r="S18" s="9" t="str">
        <f t="shared" si="10"/>
        <v>0181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68</v>
      </c>
      <c r="E19" s="6">
        <f t="shared" si="3"/>
        <v>200</v>
      </c>
      <c r="F19" s="7" t="str">
        <f t="shared" si="4"/>
        <v>0168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80</v>
      </c>
      <c r="R19" s="9">
        <f t="shared" si="9"/>
        <v>224</v>
      </c>
      <c r="S19" s="9" t="str">
        <f t="shared" si="10"/>
        <v>0180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67</v>
      </c>
      <c r="E20" s="9">
        <f t="shared" si="3"/>
        <v>199</v>
      </c>
      <c r="F20" s="9" t="str">
        <f t="shared" si="4"/>
        <v>0167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7F</v>
      </c>
      <c r="R20" s="9">
        <f t="shared" si="9"/>
        <v>223</v>
      </c>
      <c r="S20" s="9" t="str">
        <f t="shared" si="10"/>
        <v>017F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66</v>
      </c>
      <c r="E21" s="9">
        <f t="shared" si="3"/>
        <v>198</v>
      </c>
      <c r="F21" s="9" t="str">
        <f t="shared" si="4"/>
        <v>0166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7E</v>
      </c>
      <c r="R21" s="9">
        <f t="shared" si="9"/>
        <v>222</v>
      </c>
      <c r="S21" s="9" t="str">
        <f t="shared" si="10"/>
        <v>017E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65</v>
      </c>
      <c r="E22" s="9">
        <f t="shared" si="3"/>
        <v>197</v>
      </c>
      <c r="F22" s="9" t="str">
        <f t="shared" si="4"/>
        <v>0165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7D</v>
      </c>
      <c r="R22" s="9">
        <f t="shared" si="9"/>
        <v>221</v>
      </c>
      <c r="S22" s="9" t="str">
        <f t="shared" si="10"/>
        <v>017D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64</v>
      </c>
      <c r="E23" s="9">
        <f t="shared" si="3"/>
        <v>196</v>
      </c>
      <c r="F23" s="9" t="str">
        <f t="shared" si="4"/>
        <v>0164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7C</v>
      </c>
      <c r="R23" s="9">
        <f t="shared" si="9"/>
        <v>220</v>
      </c>
      <c r="S23" s="9" t="str">
        <f t="shared" si="10"/>
        <v>017C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63</v>
      </c>
      <c r="E24" s="9">
        <f t="shared" si="3"/>
        <v>195</v>
      </c>
      <c r="F24" s="9" t="str">
        <f t="shared" si="4"/>
        <v>0163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7B</v>
      </c>
      <c r="R24" s="9">
        <f t="shared" si="9"/>
        <v>219</v>
      </c>
      <c r="S24" s="9" t="str">
        <f t="shared" si="10"/>
        <v>017B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62</v>
      </c>
      <c r="E25" s="9">
        <f t="shared" si="3"/>
        <v>194</v>
      </c>
      <c r="F25" s="9" t="str">
        <f t="shared" si="4"/>
        <v>0162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7A</v>
      </c>
      <c r="R25" s="9">
        <f t="shared" si="9"/>
        <v>218</v>
      </c>
      <c r="S25" s="9" t="str">
        <f t="shared" si="10"/>
        <v>017A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61</v>
      </c>
      <c r="E26" s="9">
        <f>E27+1</f>
        <v>193</v>
      </c>
      <c r="F26" s="9" t="str">
        <f t="shared" si="4"/>
        <v>0161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79</v>
      </c>
      <c r="R26" s="9">
        <f>R27+1</f>
        <v>217</v>
      </c>
      <c r="S26" s="9" t="str">
        <f t="shared" si="10"/>
        <v>0179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4'!P4</f>
        <v>1</v>
      </c>
      <c r="D27" s="9" t="str">
        <f>DEC2HEX(HEX2DEC('Slot 4'!Q4)+1)</f>
        <v>60</v>
      </c>
      <c r="E27" s="9">
        <v>192</v>
      </c>
      <c r="F27" s="9" t="str">
        <f>IF(HEX2DEC(D27)&gt;15,IF(HEX2DEC(C27) &gt; 15,CONCATENATE(C27,D27),CONCATENATE("0",C27,D27)),IF(HEX2DEC(C27) &gt; 15,CONCATENATE(C27,"0",D27),CONCATENATE("0",C27,"0",D27)))</f>
        <v>0160</v>
      </c>
      <c r="G27" s="10">
        <f>'Slot 4'!T4</f>
        <v>1</v>
      </c>
      <c r="H27" s="10"/>
      <c r="I27" s="11"/>
      <c r="J27" s="11"/>
      <c r="K27" s="10">
        <f>LOOKUP(HEX2DEC(MID(F27,4,1)),VC!A1:C16)</f>
        <v>8</v>
      </c>
      <c r="L27" s="10">
        <f>LOOKUP(HEX2DEC(MID(F27,4,1)),VC!A1:B16)</f>
        <v>2</v>
      </c>
      <c r="M27" s="10">
        <f>LOOKUP(HEX2DEC(MID(F27,4,1)),VC!A1:D16)</f>
        <v>10</v>
      </c>
      <c r="N27" s="2"/>
      <c r="O27" s="9">
        <f>B4+1</f>
        <v>24</v>
      </c>
      <c r="P27" s="9">
        <f>C4</f>
        <v>1</v>
      </c>
      <c r="Q27" s="9" t="str">
        <f>DEC2HEX(HEX2DEC(D4)+1)</f>
        <v>78</v>
      </c>
      <c r="R27" s="9">
        <f>E4+1</f>
        <v>216</v>
      </c>
      <c r="S27" s="9" t="str">
        <f>IF(HEX2DEC(Q27)&gt;15,IF(HEX2DEC(P27) &gt; 15,CONCATENATE(P27,Q27),CONCATENATE("0",P27,Q27)),IF(HEX2DEC(P27) &gt; 15,CONCATENATE(P27,"0",Q27),CONCATENATE("0",P27,"0",Q27)))</f>
        <v>0178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1" customWidth="1"/>
    <col min="3" max="5" width="5.85546875" style="1" customWidth="1"/>
    <col min="6" max="6" width="6.85546875" style="1" customWidth="1"/>
    <col min="7" max="8" width="4.5703125" style="3" customWidth="1"/>
    <col min="9" max="10" width="27.5703125" style="5" customWidth="1"/>
    <col min="11" max="13" width="4.85546875" style="3" customWidth="1"/>
    <col min="14" max="14" width="1.85546875" customWidth="1"/>
    <col min="15" max="15" width="4.85546875" customWidth="1"/>
    <col min="16" max="18" width="5.85546875" style="1" customWidth="1"/>
    <col min="19" max="19" width="6.85546875" style="1" customWidth="1"/>
    <col min="20" max="21" width="4.5703125" style="1" customWidth="1"/>
    <col min="22" max="23" width="27.5703125" style="5" customWidth="1"/>
    <col min="24" max="24" width="4.85546875" style="5" customWidth="1"/>
    <col min="25" max="26" width="4.85546875" style="3" customWidth="1"/>
  </cols>
  <sheetData>
    <row r="1" spans="2:29" x14ac:dyDescent="0.25">
      <c r="B1" s="32" t="s">
        <v>17</v>
      </c>
      <c r="C1" s="33"/>
      <c r="D1" s="33"/>
      <c r="E1" s="33"/>
      <c r="F1" s="34"/>
      <c r="G1" s="34"/>
      <c r="H1" s="34"/>
      <c r="I1" s="34"/>
      <c r="J1" s="34"/>
      <c r="K1" s="34"/>
      <c r="L1" s="34"/>
      <c r="M1" s="34"/>
      <c r="N1" s="34"/>
      <c r="O1" s="34"/>
      <c r="P1" s="34"/>
      <c r="Q1" s="34"/>
      <c r="R1" s="34"/>
      <c r="S1" s="34"/>
      <c r="T1" s="34"/>
      <c r="U1" s="34"/>
      <c r="V1" s="34"/>
      <c r="W1" s="34"/>
      <c r="X1" s="34"/>
      <c r="Y1" s="34"/>
      <c r="Z1" s="34"/>
    </row>
    <row r="2" spans="2:29" s="12" customFormat="1" ht="60" x14ac:dyDescent="0.25">
      <c r="B2" s="13" t="s">
        <v>0</v>
      </c>
      <c r="C2" s="13" t="s">
        <v>7</v>
      </c>
      <c r="D2" s="13" t="s">
        <v>8</v>
      </c>
      <c r="E2" s="13" t="s">
        <v>323</v>
      </c>
      <c r="F2" s="13" t="s">
        <v>6</v>
      </c>
      <c r="G2" s="13" t="s">
        <v>5</v>
      </c>
      <c r="H2" s="13" t="s">
        <v>347</v>
      </c>
      <c r="I2" s="13" t="s">
        <v>4</v>
      </c>
      <c r="J2" s="13" t="s">
        <v>296</v>
      </c>
      <c r="K2" s="13" t="s">
        <v>9</v>
      </c>
      <c r="L2" s="13" t="s">
        <v>10</v>
      </c>
      <c r="M2" s="13" t="s">
        <v>11</v>
      </c>
      <c r="O2" s="13" t="s">
        <v>0</v>
      </c>
      <c r="P2" s="13" t="s">
        <v>7</v>
      </c>
      <c r="Q2" s="13" t="s">
        <v>8</v>
      </c>
      <c r="R2" s="13" t="s">
        <v>323</v>
      </c>
      <c r="S2" s="13" t="s">
        <v>6</v>
      </c>
      <c r="T2" s="13" t="s">
        <v>5</v>
      </c>
      <c r="U2" s="13" t="s">
        <v>347</v>
      </c>
      <c r="V2" s="13" t="s">
        <v>4</v>
      </c>
      <c r="W2" s="13" t="s">
        <v>296</v>
      </c>
      <c r="X2" s="13" t="s">
        <v>9</v>
      </c>
      <c r="Y2" s="13" t="s">
        <v>10</v>
      </c>
      <c r="Z2" s="13" t="s">
        <v>11</v>
      </c>
    </row>
    <row r="3" spans="2:29" ht="6" customHeight="1" x14ac:dyDescent="0.25">
      <c r="O3" s="1"/>
      <c r="X3" s="3"/>
    </row>
    <row r="4" spans="2:29" ht="15" customHeight="1" x14ac:dyDescent="0.25">
      <c r="B4" s="6">
        <f t="shared" ref="B4:B18" si="0">B5+1</f>
        <v>23</v>
      </c>
      <c r="C4" s="6">
        <f t="shared" ref="C4:C25" si="1">C5</f>
        <v>1</v>
      </c>
      <c r="D4" s="6" t="str">
        <f t="shared" ref="D4:D25" si="2">DEC2HEX(HEX2DEC(D5)+1)</f>
        <v>A7</v>
      </c>
      <c r="E4" s="6">
        <f t="shared" ref="E4:E25" si="3">E5+1</f>
        <v>311</v>
      </c>
      <c r="F4" s="7" t="str">
        <f t="shared" ref="F4:F26" si="4">IF(HEX2DEC(D4)&gt;15,IF(HEX2DEC(C4) &gt; 15,CONCATENATE(C4,D4),CONCATENATE("0",C4,D4)),IF(HEX2DEC(C4) &gt; 15,CONCATENATE(C4,"0",D4),CONCATENATE("0",C4,"0",D4)))</f>
        <v>01A7</v>
      </c>
      <c r="G4" s="7">
        <f t="shared" ref="G4:G25" si="5">G5</f>
        <v>1</v>
      </c>
      <c r="H4" s="7"/>
      <c r="I4" s="8"/>
      <c r="J4" s="8"/>
      <c r="K4" s="7">
        <f>LOOKUP(HEX2DEC(MID(F4,4,1)),VC!A1:C16)</f>
        <v>9</v>
      </c>
      <c r="L4" s="7">
        <f>LOOKUP(HEX2DEC(MID(F4,4,1)),VC!A1:B16)</f>
        <v>5</v>
      </c>
      <c r="M4" s="7">
        <f>LOOKUP(HEX2DEC(MID(F4,4,1)),VC!A1:D16)</f>
        <v>12</v>
      </c>
      <c r="N4" s="2"/>
      <c r="O4" s="6">
        <f t="shared" ref="O4:O25" si="6">O5+1</f>
        <v>47</v>
      </c>
      <c r="P4" s="6">
        <f t="shared" ref="P4:P25" si="7">P5</f>
        <v>1</v>
      </c>
      <c r="Q4" s="6" t="str">
        <f t="shared" ref="Q4:Q25" si="8">DEC2HEX(HEX2DEC(Q5)+1)</f>
        <v>BF</v>
      </c>
      <c r="R4" s="6">
        <f t="shared" ref="R4:R25" si="9">R5+1</f>
        <v>335</v>
      </c>
      <c r="S4" s="7" t="str">
        <f t="shared" ref="S4:S26" si="10">IF(HEX2DEC(Q4)&gt;15,IF(HEX2DEC(P4) &gt; 15,CONCATENATE(P4,Q4),CONCATENATE("0",P4,Q4)),IF(HEX2DEC(P4) &gt; 15,CONCATENATE(P4,"0",Q4),CONCATENATE("0",P4,"0",Q4)))</f>
        <v>01BF</v>
      </c>
      <c r="T4" s="7">
        <f t="shared" ref="T4:T25" si="11">T5</f>
        <v>1</v>
      </c>
      <c r="U4" s="7"/>
      <c r="V4" s="8"/>
      <c r="W4" s="8"/>
      <c r="X4" s="7">
        <f>LOOKUP(HEX2DEC(MID(S4,4,1)),VC!A1:C16)</f>
        <v>9</v>
      </c>
      <c r="Y4" s="7">
        <f>LOOKUP(HEX2DEC(MID(S4,4,1)),VC!A1:B16)</f>
        <v>5</v>
      </c>
      <c r="Z4" s="7">
        <f>LOOKUP(HEX2DEC(MID(S4,4,1)),VC!A1:D16)</f>
        <v>10</v>
      </c>
    </row>
    <row r="5" spans="2:29" ht="15" customHeight="1" x14ac:dyDescent="0.25">
      <c r="B5" s="6">
        <f t="shared" si="0"/>
        <v>22</v>
      </c>
      <c r="C5" s="6">
        <f t="shared" si="1"/>
        <v>1</v>
      </c>
      <c r="D5" s="6" t="str">
        <f t="shared" si="2"/>
        <v>A6</v>
      </c>
      <c r="E5" s="6">
        <f t="shared" si="3"/>
        <v>310</v>
      </c>
      <c r="F5" s="7" t="str">
        <f t="shared" si="4"/>
        <v>01A6</v>
      </c>
      <c r="G5" s="7">
        <f t="shared" si="5"/>
        <v>1</v>
      </c>
      <c r="H5" s="7"/>
      <c r="I5" s="8"/>
      <c r="J5" s="8"/>
      <c r="K5" s="7">
        <f>LOOKUP(HEX2DEC(MID(F5,4,1)),VC!A1:C16)</f>
        <v>8</v>
      </c>
      <c r="L5" s="7">
        <f>LOOKUP(HEX2DEC(MID(F5,4,1)),VC!A1:B16)</f>
        <v>4</v>
      </c>
      <c r="M5" s="7">
        <f>LOOKUP(HEX2DEC(MID(F5,4,1)),VC!A1:D16)</f>
        <v>11</v>
      </c>
      <c r="N5" s="2"/>
      <c r="O5" s="6">
        <f t="shared" si="6"/>
        <v>46</v>
      </c>
      <c r="P5" s="6">
        <f t="shared" si="7"/>
        <v>1</v>
      </c>
      <c r="Q5" s="6" t="str">
        <f t="shared" si="8"/>
        <v>BE</v>
      </c>
      <c r="R5" s="6">
        <f t="shared" si="9"/>
        <v>334</v>
      </c>
      <c r="S5" s="7" t="str">
        <f t="shared" si="10"/>
        <v>01BE</v>
      </c>
      <c r="T5" s="7">
        <f t="shared" si="11"/>
        <v>1</v>
      </c>
      <c r="U5" s="7"/>
      <c r="V5" s="8"/>
      <c r="W5" s="8"/>
      <c r="X5" s="7">
        <f>LOOKUP(HEX2DEC(MID(S5,4,1)),VC!A1:C16)</f>
        <v>8</v>
      </c>
      <c r="Y5" s="7">
        <f>LOOKUP(HEX2DEC(MID(S5,4,1)),VC!A1:B16)</f>
        <v>4</v>
      </c>
      <c r="Z5" s="7">
        <f>LOOKUP(HEX2DEC(MID(S5,4,1)),VC!A1:D16)</f>
        <v>14</v>
      </c>
    </row>
    <row r="6" spans="2:29" ht="15" customHeight="1" x14ac:dyDescent="0.25">
      <c r="B6" s="6">
        <f t="shared" si="0"/>
        <v>21</v>
      </c>
      <c r="C6" s="6">
        <f t="shared" si="1"/>
        <v>1</v>
      </c>
      <c r="D6" s="6" t="str">
        <f t="shared" si="2"/>
        <v>A5</v>
      </c>
      <c r="E6" s="6">
        <f t="shared" si="3"/>
        <v>309</v>
      </c>
      <c r="F6" s="7" t="str">
        <f t="shared" si="4"/>
        <v>01A5</v>
      </c>
      <c r="G6" s="7">
        <f t="shared" si="5"/>
        <v>1</v>
      </c>
      <c r="H6" s="7"/>
      <c r="I6" s="8"/>
      <c r="J6" s="8"/>
      <c r="K6" s="7">
        <f>LOOKUP(HEX2DEC(MID(F6,4,1)),VC!A1:C16)</f>
        <v>9</v>
      </c>
      <c r="L6" s="7">
        <f>LOOKUP(HEX2DEC(MID(F6,4,1)),VC!A1:B16)</f>
        <v>3</v>
      </c>
      <c r="M6" s="7">
        <f>LOOKUP(HEX2DEC(MID(F6,4,1)),VC!A1:D16)</f>
        <v>10</v>
      </c>
      <c r="N6" s="2"/>
      <c r="O6" s="6">
        <f t="shared" si="6"/>
        <v>45</v>
      </c>
      <c r="P6" s="6">
        <f t="shared" si="7"/>
        <v>1</v>
      </c>
      <c r="Q6" s="6" t="str">
        <f t="shared" si="8"/>
        <v>BD</v>
      </c>
      <c r="R6" s="6">
        <f t="shared" si="9"/>
        <v>333</v>
      </c>
      <c r="S6" s="7" t="str">
        <f t="shared" si="10"/>
        <v>01BD</v>
      </c>
      <c r="T6" s="7">
        <f t="shared" si="11"/>
        <v>1</v>
      </c>
      <c r="U6" s="7"/>
      <c r="V6" s="8"/>
      <c r="W6" s="8"/>
      <c r="X6" s="7">
        <f>LOOKUP(HEX2DEC(MID(S6,4,1)),VC!A1:C16)</f>
        <v>9</v>
      </c>
      <c r="Y6" s="7">
        <f>LOOKUP(HEX2DEC(MID(S6,4,1)),VC!A1:B16)</f>
        <v>3</v>
      </c>
      <c r="Z6" s="7">
        <f>LOOKUP(HEX2DEC(MID(S6,4,1)),VC!A1:D16)</f>
        <v>13</v>
      </c>
    </row>
    <row r="7" spans="2:29" ht="15" customHeight="1" x14ac:dyDescent="0.25">
      <c r="B7" s="6">
        <f t="shared" si="0"/>
        <v>20</v>
      </c>
      <c r="C7" s="6">
        <f t="shared" si="1"/>
        <v>1</v>
      </c>
      <c r="D7" s="6" t="str">
        <f t="shared" si="2"/>
        <v>A4</v>
      </c>
      <c r="E7" s="6">
        <f t="shared" si="3"/>
        <v>308</v>
      </c>
      <c r="F7" s="7" t="str">
        <f t="shared" si="4"/>
        <v>01A4</v>
      </c>
      <c r="G7" s="7">
        <f t="shared" si="5"/>
        <v>1</v>
      </c>
      <c r="H7" s="7"/>
      <c r="I7" s="8"/>
      <c r="J7" s="8"/>
      <c r="K7" s="7">
        <f>LOOKUP(HEX2DEC(MID(F7,4,1)),VC!A1:C16)</f>
        <v>8</v>
      </c>
      <c r="L7" s="7">
        <f>LOOKUP(HEX2DEC(MID(F7,4,1)),VC!A1:B16)</f>
        <v>2</v>
      </c>
      <c r="M7" s="7">
        <f>LOOKUP(HEX2DEC(MID(F7,4,1)),VC!A1:D16)</f>
        <v>14</v>
      </c>
      <c r="N7" s="2"/>
      <c r="O7" s="6">
        <f t="shared" si="6"/>
        <v>44</v>
      </c>
      <c r="P7" s="6">
        <f t="shared" si="7"/>
        <v>1</v>
      </c>
      <c r="Q7" s="6" t="str">
        <f t="shared" si="8"/>
        <v>BC</v>
      </c>
      <c r="R7" s="6">
        <f t="shared" si="9"/>
        <v>332</v>
      </c>
      <c r="S7" s="7" t="str">
        <f t="shared" si="10"/>
        <v>01BC</v>
      </c>
      <c r="T7" s="7">
        <f t="shared" si="11"/>
        <v>1</v>
      </c>
      <c r="U7" s="7"/>
      <c r="V7" s="8"/>
      <c r="W7" s="8"/>
      <c r="X7" s="7">
        <f>LOOKUP(HEX2DEC(MID(S7,4,1)),VC!A1:C16)</f>
        <v>8</v>
      </c>
      <c r="Y7" s="7">
        <f>LOOKUP(HEX2DEC(MID(S7,4,1)),VC!A1:B16)</f>
        <v>2</v>
      </c>
      <c r="Z7" s="7">
        <f>LOOKUP(HEX2DEC(MID(S7,4,1)),VC!A1:D16)</f>
        <v>12</v>
      </c>
    </row>
    <row r="8" spans="2:29" ht="15" customHeight="1" x14ac:dyDescent="0.25">
      <c r="B8" s="6">
        <f t="shared" si="0"/>
        <v>19</v>
      </c>
      <c r="C8" s="6">
        <f t="shared" si="1"/>
        <v>1</v>
      </c>
      <c r="D8" s="6" t="str">
        <f t="shared" si="2"/>
        <v>A3</v>
      </c>
      <c r="E8" s="6">
        <f t="shared" si="3"/>
        <v>307</v>
      </c>
      <c r="F8" s="7" t="str">
        <f t="shared" si="4"/>
        <v>01A3</v>
      </c>
      <c r="G8" s="7">
        <f t="shared" si="5"/>
        <v>1</v>
      </c>
      <c r="H8" s="7"/>
      <c r="I8" s="8"/>
      <c r="J8" s="8"/>
      <c r="K8" s="7">
        <f>LOOKUP(HEX2DEC(MID(F8,4,1)),VC!A1:C16)</f>
        <v>9</v>
      </c>
      <c r="L8" s="7">
        <f>LOOKUP(HEX2DEC(MID(F8,4,1)),VC!A1:B16)</f>
        <v>5</v>
      </c>
      <c r="M8" s="7">
        <f>LOOKUP(HEX2DEC(MID(F8,4,1)),VC!A1:D16)</f>
        <v>13</v>
      </c>
      <c r="N8" s="2"/>
      <c r="O8" s="6">
        <f t="shared" si="6"/>
        <v>43</v>
      </c>
      <c r="P8" s="6">
        <f t="shared" si="7"/>
        <v>1</v>
      </c>
      <c r="Q8" s="6" t="str">
        <f t="shared" si="8"/>
        <v>BB</v>
      </c>
      <c r="R8" s="6">
        <f t="shared" si="9"/>
        <v>331</v>
      </c>
      <c r="S8" s="7" t="str">
        <f t="shared" si="10"/>
        <v>01BB</v>
      </c>
      <c r="T8" s="7">
        <f t="shared" si="11"/>
        <v>1</v>
      </c>
      <c r="U8" s="7"/>
      <c r="V8" s="8"/>
      <c r="W8" s="8"/>
      <c r="X8" s="7">
        <f>LOOKUP(HEX2DEC(MID(S8,4,1)),VC!A1:C16)</f>
        <v>9</v>
      </c>
      <c r="Y8" s="7">
        <f>LOOKUP(HEX2DEC(MID(S8,4,1)),VC!A1:B16)</f>
        <v>5</v>
      </c>
      <c r="Z8" s="7">
        <f>LOOKUP(HEX2DEC(MID(S8,4,1)),VC!A1:D16)</f>
        <v>11</v>
      </c>
    </row>
    <row r="9" spans="2:29" ht="15" customHeight="1" x14ac:dyDescent="0.25">
      <c r="B9" s="6">
        <f t="shared" si="0"/>
        <v>18</v>
      </c>
      <c r="C9" s="6">
        <f t="shared" si="1"/>
        <v>1</v>
      </c>
      <c r="D9" s="6" t="str">
        <f t="shared" si="2"/>
        <v>A2</v>
      </c>
      <c r="E9" s="6">
        <f t="shared" si="3"/>
        <v>306</v>
      </c>
      <c r="F9" s="7" t="str">
        <f t="shared" si="4"/>
        <v>01A2</v>
      </c>
      <c r="G9" s="7">
        <f t="shared" si="5"/>
        <v>1</v>
      </c>
      <c r="H9" s="7"/>
      <c r="I9" s="8"/>
      <c r="J9" s="8"/>
      <c r="K9" s="7">
        <f>LOOKUP(HEX2DEC(MID(F9,4,1)),VC!A1:C16)</f>
        <v>8</v>
      </c>
      <c r="L9" s="7">
        <f>LOOKUP(HEX2DEC(MID(F9,4,1)),VC!A1:B16)</f>
        <v>4</v>
      </c>
      <c r="M9" s="7">
        <f>LOOKUP(HEX2DEC(MID(F9,4,1)),VC!A1:D16)</f>
        <v>12</v>
      </c>
      <c r="N9" s="2"/>
      <c r="O9" s="6">
        <f t="shared" si="6"/>
        <v>42</v>
      </c>
      <c r="P9" s="6">
        <f t="shared" si="7"/>
        <v>1</v>
      </c>
      <c r="Q9" s="6" t="str">
        <f t="shared" si="8"/>
        <v>BA</v>
      </c>
      <c r="R9" s="6">
        <f t="shared" si="9"/>
        <v>330</v>
      </c>
      <c r="S9" s="7" t="str">
        <f t="shared" si="10"/>
        <v>01BA</v>
      </c>
      <c r="T9" s="7">
        <f t="shared" si="11"/>
        <v>1</v>
      </c>
      <c r="U9" s="7"/>
      <c r="V9" s="8"/>
      <c r="W9" s="8"/>
      <c r="X9" s="7">
        <f>LOOKUP(HEX2DEC(MID(S9,4,1)),VC!A1:C16)</f>
        <v>8</v>
      </c>
      <c r="Y9" s="7">
        <f>LOOKUP(HEX2DEC(MID(S9,4,1)),VC!A1:B16)</f>
        <v>4</v>
      </c>
      <c r="Z9" s="7">
        <f>LOOKUP(HEX2DEC(MID(S9,4,1)),VC!A1:D16)</f>
        <v>10</v>
      </c>
    </row>
    <row r="10" spans="2:29" ht="15" customHeight="1" x14ac:dyDescent="0.25">
      <c r="B10" s="6">
        <f t="shared" si="0"/>
        <v>17</v>
      </c>
      <c r="C10" s="6">
        <f t="shared" si="1"/>
        <v>1</v>
      </c>
      <c r="D10" s="6" t="str">
        <f t="shared" si="2"/>
        <v>A1</v>
      </c>
      <c r="E10" s="6">
        <f t="shared" si="3"/>
        <v>305</v>
      </c>
      <c r="F10" s="7" t="str">
        <f t="shared" si="4"/>
        <v>01A1</v>
      </c>
      <c r="G10" s="7">
        <f t="shared" si="5"/>
        <v>1</v>
      </c>
      <c r="H10" s="7"/>
      <c r="I10" s="8"/>
      <c r="J10" s="8"/>
      <c r="K10" s="7">
        <f>LOOKUP(HEX2DEC(MID(F10,4,1)),VC!A1:C16)</f>
        <v>9</v>
      </c>
      <c r="L10" s="7">
        <f>LOOKUP(HEX2DEC(MID(F10,4,1)),VC!A1:B16)</f>
        <v>3</v>
      </c>
      <c r="M10" s="7">
        <f>LOOKUP(HEX2DEC(MID(F10,4,1)),VC!A1:D16)</f>
        <v>11</v>
      </c>
      <c r="N10" s="2"/>
      <c r="O10" s="6">
        <f t="shared" si="6"/>
        <v>41</v>
      </c>
      <c r="P10" s="6">
        <f t="shared" si="7"/>
        <v>1</v>
      </c>
      <c r="Q10" s="6" t="str">
        <f t="shared" si="8"/>
        <v>B9</v>
      </c>
      <c r="R10" s="6">
        <f t="shared" si="9"/>
        <v>329</v>
      </c>
      <c r="S10" s="7" t="str">
        <f t="shared" si="10"/>
        <v>01B9</v>
      </c>
      <c r="T10" s="7">
        <f t="shared" si="11"/>
        <v>1</v>
      </c>
      <c r="U10" s="7"/>
      <c r="V10" s="8"/>
      <c r="W10" s="8"/>
      <c r="X10" s="7">
        <f>LOOKUP(HEX2DEC(MID(S10,4,1)),VC!A1:C16)</f>
        <v>9</v>
      </c>
      <c r="Y10" s="7">
        <f>LOOKUP(HEX2DEC(MID(S10,4,1)),VC!A1:B16)</f>
        <v>3</v>
      </c>
      <c r="Z10" s="7">
        <f>LOOKUP(HEX2DEC(MID(S10,4,1)),VC!A1:D16)</f>
        <v>14</v>
      </c>
    </row>
    <row r="11" spans="2:29" ht="15" customHeight="1" x14ac:dyDescent="0.25">
      <c r="B11" s="6">
        <f t="shared" si="0"/>
        <v>16</v>
      </c>
      <c r="C11" s="6">
        <f t="shared" si="1"/>
        <v>1</v>
      </c>
      <c r="D11" s="6" t="str">
        <f t="shared" si="2"/>
        <v>A0</v>
      </c>
      <c r="E11" s="6">
        <f t="shared" si="3"/>
        <v>304</v>
      </c>
      <c r="F11" s="7" t="str">
        <f t="shared" si="4"/>
        <v>01A0</v>
      </c>
      <c r="G11" s="7">
        <f t="shared" si="5"/>
        <v>1</v>
      </c>
      <c r="H11" s="7"/>
      <c r="I11" s="8"/>
      <c r="J11" s="8"/>
      <c r="K11" s="7">
        <f>LOOKUP(HEX2DEC(MID(F11,4,1)),VC!A1:C16)</f>
        <v>8</v>
      </c>
      <c r="L11" s="7">
        <f>LOOKUP(HEX2DEC(MID(F11,4,1)),VC!A1:B16)</f>
        <v>2</v>
      </c>
      <c r="M11" s="7">
        <f>LOOKUP(HEX2DEC(MID(F11,4,1)),VC!A1:D16)</f>
        <v>10</v>
      </c>
      <c r="N11" s="2"/>
      <c r="O11" s="6">
        <f t="shared" si="6"/>
        <v>40</v>
      </c>
      <c r="P11" s="6">
        <f t="shared" si="7"/>
        <v>1</v>
      </c>
      <c r="Q11" s="6" t="str">
        <f t="shared" si="8"/>
        <v>B8</v>
      </c>
      <c r="R11" s="6">
        <f t="shared" si="9"/>
        <v>328</v>
      </c>
      <c r="S11" s="7" t="str">
        <f t="shared" si="10"/>
        <v>01B8</v>
      </c>
      <c r="T11" s="7">
        <f t="shared" si="11"/>
        <v>1</v>
      </c>
      <c r="U11" s="7"/>
      <c r="V11" s="8"/>
      <c r="W11" s="8"/>
      <c r="X11" s="7">
        <f>LOOKUP(HEX2DEC(MID(S11,4,1)),VC!A1:C16)</f>
        <v>8</v>
      </c>
      <c r="Y11" s="7">
        <f>LOOKUP(HEX2DEC(MID(S11,4,1)),VC!A1:B16)</f>
        <v>2</v>
      </c>
      <c r="Z11" s="7">
        <f>LOOKUP(HEX2DEC(MID(S11,4,1)),VC!A1:D16)</f>
        <v>13</v>
      </c>
    </row>
    <row r="12" spans="2:29" ht="15" customHeight="1" x14ac:dyDescent="0.25">
      <c r="B12" s="6">
        <f t="shared" si="0"/>
        <v>15</v>
      </c>
      <c r="C12" s="6">
        <f t="shared" si="1"/>
        <v>1</v>
      </c>
      <c r="D12" s="6" t="str">
        <f t="shared" si="2"/>
        <v>9F</v>
      </c>
      <c r="E12" s="6">
        <f t="shared" si="3"/>
        <v>303</v>
      </c>
      <c r="F12" s="7" t="str">
        <f t="shared" si="4"/>
        <v>019F</v>
      </c>
      <c r="G12" s="7">
        <f t="shared" si="5"/>
        <v>1</v>
      </c>
      <c r="H12" s="7"/>
      <c r="I12" s="8"/>
      <c r="J12" s="8"/>
      <c r="K12" s="7">
        <f>LOOKUP(HEX2DEC(MID(F12,4,1)),VC!A1:C16)</f>
        <v>9</v>
      </c>
      <c r="L12" s="7">
        <f>LOOKUP(HEX2DEC(MID(F12,4,1)),VC!A1:B16)</f>
        <v>5</v>
      </c>
      <c r="M12" s="7">
        <f>LOOKUP(HEX2DEC(MID(F12,4,1)),VC!A1:D16)</f>
        <v>10</v>
      </c>
      <c r="N12" s="2"/>
      <c r="O12" s="9">
        <f t="shared" si="6"/>
        <v>39</v>
      </c>
      <c r="P12" s="9">
        <f t="shared" si="7"/>
        <v>1</v>
      </c>
      <c r="Q12" s="9" t="str">
        <f t="shared" si="8"/>
        <v>B7</v>
      </c>
      <c r="R12" s="9">
        <f t="shared" si="9"/>
        <v>327</v>
      </c>
      <c r="S12" s="9" t="str">
        <f t="shared" si="10"/>
        <v>01B7</v>
      </c>
      <c r="T12" s="9">
        <f t="shared" si="11"/>
        <v>1</v>
      </c>
      <c r="U12" s="9"/>
      <c r="V12" s="11"/>
      <c r="W12" s="11"/>
      <c r="X12" s="9">
        <f>LOOKUP(HEX2DEC(MID(S12,4,1)),VC!A1:C16)</f>
        <v>9</v>
      </c>
      <c r="Y12" s="9">
        <f>LOOKUP(HEX2DEC(MID(S12,4,1)),VC!A1:B16)</f>
        <v>5</v>
      </c>
      <c r="Z12" s="9">
        <f>LOOKUP(HEX2DEC(MID(S12,4,1)),VC!A1:D16)</f>
        <v>12</v>
      </c>
    </row>
    <row r="13" spans="2:29" ht="15" customHeight="1" x14ac:dyDescent="0.25">
      <c r="B13" s="6">
        <f t="shared" si="0"/>
        <v>14</v>
      </c>
      <c r="C13" s="6">
        <f t="shared" si="1"/>
        <v>1</v>
      </c>
      <c r="D13" s="6" t="str">
        <f t="shared" si="2"/>
        <v>9E</v>
      </c>
      <c r="E13" s="6">
        <f t="shared" si="3"/>
        <v>302</v>
      </c>
      <c r="F13" s="7" t="str">
        <f t="shared" si="4"/>
        <v>019E</v>
      </c>
      <c r="G13" s="7">
        <f t="shared" si="5"/>
        <v>1</v>
      </c>
      <c r="H13" s="7"/>
      <c r="I13" s="8"/>
      <c r="J13" s="8"/>
      <c r="K13" s="7">
        <f>LOOKUP(HEX2DEC(MID(F13,4,1)),VC!A1:C16)</f>
        <v>8</v>
      </c>
      <c r="L13" s="7">
        <f>LOOKUP(HEX2DEC(MID(F13,4,1)),VC!A1:B16)</f>
        <v>4</v>
      </c>
      <c r="M13" s="7">
        <f>LOOKUP(HEX2DEC(MID(F13,4,1)),VC!A1:D16)</f>
        <v>14</v>
      </c>
      <c r="N13" s="2"/>
      <c r="O13" s="9">
        <f t="shared" si="6"/>
        <v>38</v>
      </c>
      <c r="P13" s="9">
        <f t="shared" si="7"/>
        <v>1</v>
      </c>
      <c r="Q13" s="9" t="str">
        <f t="shared" si="8"/>
        <v>B6</v>
      </c>
      <c r="R13" s="9">
        <f t="shared" si="9"/>
        <v>326</v>
      </c>
      <c r="S13" s="9" t="str">
        <f t="shared" si="10"/>
        <v>01B6</v>
      </c>
      <c r="T13" s="9">
        <f t="shared" si="11"/>
        <v>1</v>
      </c>
      <c r="U13" s="9"/>
      <c r="V13" s="11"/>
      <c r="W13" s="11"/>
      <c r="X13" s="9">
        <f>LOOKUP(HEX2DEC(MID(S13,4,1)),VC!A1:C16)</f>
        <v>8</v>
      </c>
      <c r="Y13" s="9">
        <f>LOOKUP(HEX2DEC(MID(S13,4,1)),VC!A1:B16)</f>
        <v>4</v>
      </c>
      <c r="Z13" s="9">
        <f>LOOKUP(HEX2DEC(MID(S13,4,1)),VC!A1:D16)</f>
        <v>11</v>
      </c>
    </row>
    <row r="14" spans="2:29" ht="15" customHeight="1" x14ac:dyDescent="0.25">
      <c r="B14" s="6">
        <f t="shared" si="0"/>
        <v>13</v>
      </c>
      <c r="C14" s="6">
        <f t="shared" si="1"/>
        <v>1</v>
      </c>
      <c r="D14" s="6" t="str">
        <f t="shared" si="2"/>
        <v>9D</v>
      </c>
      <c r="E14" s="6">
        <f t="shared" si="3"/>
        <v>301</v>
      </c>
      <c r="F14" s="7" t="str">
        <f t="shared" si="4"/>
        <v>019D</v>
      </c>
      <c r="G14" s="7">
        <f t="shared" si="5"/>
        <v>1</v>
      </c>
      <c r="H14" s="7"/>
      <c r="I14" s="8"/>
      <c r="J14" s="8"/>
      <c r="K14" s="7">
        <f>LOOKUP(HEX2DEC(MID(F14,4,1)),VC!A1:C16)</f>
        <v>9</v>
      </c>
      <c r="L14" s="7">
        <f>LOOKUP(HEX2DEC(MID(F14,4,1)),VC!A1:B16)</f>
        <v>3</v>
      </c>
      <c r="M14" s="7">
        <f>LOOKUP(HEX2DEC(MID(F14,4,1)),VC!A1:D16)</f>
        <v>13</v>
      </c>
      <c r="N14" s="2"/>
      <c r="O14" s="9">
        <f t="shared" si="6"/>
        <v>37</v>
      </c>
      <c r="P14" s="9">
        <f t="shared" si="7"/>
        <v>1</v>
      </c>
      <c r="Q14" s="9" t="str">
        <f t="shared" si="8"/>
        <v>B5</v>
      </c>
      <c r="R14" s="9">
        <f t="shared" si="9"/>
        <v>325</v>
      </c>
      <c r="S14" s="9" t="str">
        <f t="shared" si="10"/>
        <v>01B5</v>
      </c>
      <c r="T14" s="9">
        <f t="shared" si="11"/>
        <v>1</v>
      </c>
      <c r="U14" s="9"/>
      <c r="V14" s="11"/>
      <c r="W14" s="11"/>
      <c r="X14" s="9">
        <f>LOOKUP(HEX2DEC(MID(S14,4,1)),VC!A1:C16)</f>
        <v>9</v>
      </c>
      <c r="Y14" s="9">
        <f>LOOKUP(HEX2DEC(MID(S14,4,1)),VC!A1:B16)</f>
        <v>3</v>
      </c>
      <c r="Z14" s="9">
        <f>LOOKUP(HEX2DEC(MID(S14,4,1)),VC!A1:D16)</f>
        <v>10</v>
      </c>
    </row>
    <row r="15" spans="2:29" ht="15" customHeight="1" x14ac:dyDescent="0.25">
      <c r="B15" s="6">
        <f t="shared" si="0"/>
        <v>12</v>
      </c>
      <c r="C15" s="6">
        <f t="shared" si="1"/>
        <v>1</v>
      </c>
      <c r="D15" s="6" t="str">
        <f t="shared" si="2"/>
        <v>9C</v>
      </c>
      <c r="E15" s="6">
        <f t="shared" si="3"/>
        <v>300</v>
      </c>
      <c r="F15" s="7" t="str">
        <f t="shared" si="4"/>
        <v>019C</v>
      </c>
      <c r="G15" s="7">
        <f t="shared" si="5"/>
        <v>1</v>
      </c>
      <c r="H15" s="7"/>
      <c r="I15" s="8"/>
      <c r="J15" s="8"/>
      <c r="K15" s="7">
        <f>LOOKUP(HEX2DEC(MID(F15,4,1)),VC!A1:C16)</f>
        <v>8</v>
      </c>
      <c r="L15" s="7">
        <f>LOOKUP(HEX2DEC(MID(F15,4,1)),VC!A1:B16)</f>
        <v>2</v>
      </c>
      <c r="M15" s="7">
        <f>LOOKUP(HEX2DEC(MID(F15,4,1)),VC!A1:D16)</f>
        <v>12</v>
      </c>
      <c r="N15" s="2"/>
      <c r="O15" s="9">
        <f t="shared" si="6"/>
        <v>36</v>
      </c>
      <c r="P15" s="9">
        <f t="shared" si="7"/>
        <v>1</v>
      </c>
      <c r="Q15" s="9" t="str">
        <f t="shared" si="8"/>
        <v>B4</v>
      </c>
      <c r="R15" s="9">
        <f t="shared" si="9"/>
        <v>324</v>
      </c>
      <c r="S15" s="9" t="str">
        <f t="shared" si="10"/>
        <v>01B4</v>
      </c>
      <c r="T15" s="9">
        <f t="shared" si="11"/>
        <v>1</v>
      </c>
      <c r="U15" s="9"/>
      <c r="V15" s="11"/>
      <c r="W15" s="11"/>
      <c r="X15" s="9">
        <f>LOOKUP(HEX2DEC(MID(S15,4,1)),VC!A1:C16)</f>
        <v>8</v>
      </c>
      <c r="Y15" s="9">
        <f>LOOKUP(HEX2DEC(MID(S15,4,1)),VC!A1:B16)</f>
        <v>2</v>
      </c>
      <c r="Z15" s="9">
        <f>LOOKUP(HEX2DEC(MID(S15,4,1)),VC!A1:D16)</f>
        <v>14</v>
      </c>
    </row>
    <row r="16" spans="2:29" ht="15" customHeight="1" x14ac:dyDescent="0.25">
      <c r="B16" s="6">
        <f t="shared" si="0"/>
        <v>11</v>
      </c>
      <c r="C16" s="6">
        <f t="shared" si="1"/>
        <v>1</v>
      </c>
      <c r="D16" s="6" t="str">
        <f t="shared" si="2"/>
        <v>9B</v>
      </c>
      <c r="E16" s="6">
        <f t="shared" si="3"/>
        <v>299</v>
      </c>
      <c r="F16" s="7" t="str">
        <f t="shared" si="4"/>
        <v>019B</v>
      </c>
      <c r="G16" s="7">
        <f t="shared" si="5"/>
        <v>1</v>
      </c>
      <c r="H16" s="7"/>
      <c r="I16" s="8"/>
      <c r="J16" s="8"/>
      <c r="K16" s="7">
        <f>LOOKUP(HEX2DEC(MID(F16,4,1)),VC!A1:C16)</f>
        <v>9</v>
      </c>
      <c r="L16" s="7">
        <f>LOOKUP(HEX2DEC(MID(F16,4,1)),VC!A1:B16)</f>
        <v>5</v>
      </c>
      <c r="M16" s="7">
        <f>LOOKUP(HEX2DEC(MID(F16,4,1)),VC!A1:D16)</f>
        <v>11</v>
      </c>
      <c r="N16" s="2"/>
      <c r="O16" s="9">
        <f t="shared" si="6"/>
        <v>35</v>
      </c>
      <c r="P16" s="9">
        <f t="shared" si="7"/>
        <v>1</v>
      </c>
      <c r="Q16" s="9" t="str">
        <f t="shared" si="8"/>
        <v>B3</v>
      </c>
      <c r="R16" s="9">
        <f t="shared" si="9"/>
        <v>323</v>
      </c>
      <c r="S16" s="9" t="str">
        <f t="shared" si="10"/>
        <v>01B3</v>
      </c>
      <c r="T16" s="9">
        <f t="shared" si="11"/>
        <v>1</v>
      </c>
      <c r="U16" s="9"/>
      <c r="V16" s="11"/>
      <c r="W16" s="11"/>
      <c r="X16" s="9">
        <f>LOOKUP(HEX2DEC(MID(S16,4,1)),VC!A1:C16)</f>
        <v>9</v>
      </c>
      <c r="Y16" s="9">
        <f>LOOKUP(HEX2DEC(MID(S16,4,1)),VC!A1:B16)</f>
        <v>5</v>
      </c>
      <c r="Z16" s="9">
        <f>LOOKUP(HEX2DEC(MID(S16,4,1)),VC!A1:D16)</f>
        <v>13</v>
      </c>
      <c r="AC16" s="2"/>
    </row>
    <row r="17" spans="2:32" ht="15" customHeight="1" x14ac:dyDescent="0.25">
      <c r="B17" s="6">
        <f t="shared" si="0"/>
        <v>10</v>
      </c>
      <c r="C17" s="6">
        <f t="shared" si="1"/>
        <v>1</v>
      </c>
      <c r="D17" s="6" t="str">
        <f t="shared" si="2"/>
        <v>9A</v>
      </c>
      <c r="E17" s="6">
        <f t="shared" si="3"/>
        <v>298</v>
      </c>
      <c r="F17" s="7" t="str">
        <f t="shared" si="4"/>
        <v>019A</v>
      </c>
      <c r="G17" s="7">
        <f t="shared" si="5"/>
        <v>1</v>
      </c>
      <c r="H17" s="7"/>
      <c r="I17" s="8"/>
      <c r="J17" s="8"/>
      <c r="K17" s="7">
        <f>LOOKUP(HEX2DEC(MID(F17,4,1)),VC!A1:C16)</f>
        <v>8</v>
      </c>
      <c r="L17" s="7">
        <f>LOOKUP(HEX2DEC(MID(F17,4,1)),VC!A1:B16)</f>
        <v>4</v>
      </c>
      <c r="M17" s="7">
        <f>LOOKUP(HEX2DEC(MID(F17,4,1)),VC!A1:D16)</f>
        <v>10</v>
      </c>
      <c r="N17" s="2"/>
      <c r="O17" s="9">
        <f t="shared" si="6"/>
        <v>34</v>
      </c>
      <c r="P17" s="9">
        <f t="shared" si="7"/>
        <v>1</v>
      </c>
      <c r="Q17" s="9" t="str">
        <f t="shared" si="8"/>
        <v>B2</v>
      </c>
      <c r="R17" s="9">
        <f t="shared" si="9"/>
        <v>322</v>
      </c>
      <c r="S17" s="9" t="str">
        <f t="shared" si="10"/>
        <v>01B2</v>
      </c>
      <c r="T17" s="9">
        <f t="shared" si="11"/>
        <v>1</v>
      </c>
      <c r="U17" s="9"/>
      <c r="V17" s="11"/>
      <c r="W17" s="11"/>
      <c r="X17" s="9">
        <f>LOOKUP(HEX2DEC(MID(S17,4,1)),VC!A1:C16)</f>
        <v>8</v>
      </c>
      <c r="Y17" s="9">
        <f>LOOKUP(HEX2DEC(MID(S17,4,1)),VC!A1:B16)</f>
        <v>4</v>
      </c>
      <c r="Z17" s="9">
        <f>LOOKUP(HEX2DEC(MID(S17,4,1)),VC!A1:D16)</f>
        <v>12</v>
      </c>
    </row>
    <row r="18" spans="2:32" ht="15" customHeight="1" x14ac:dyDescent="0.25">
      <c r="B18" s="6">
        <f t="shared" si="0"/>
        <v>9</v>
      </c>
      <c r="C18" s="6">
        <f t="shared" si="1"/>
        <v>1</v>
      </c>
      <c r="D18" s="6" t="str">
        <f t="shared" si="2"/>
        <v>99</v>
      </c>
      <c r="E18" s="6">
        <f t="shared" si="3"/>
        <v>297</v>
      </c>
      <c r="F18" s="7" t="str">
        <f t="shared" si="4"/>
        <v>0199</v>
      </c>
      <c r="G18" s="7">
        <f t="shared" si="5"/>
        <v>1</v>
      </c>
      <c r="H18" s="7"/>
      <c r="I18" s="8"/>
      <c r="J18" s="8"/>
      <c r="K18" s="7">
        <f>LOOKUP(HEX2DEC(MID(F18,4,1)),VC!A1:C16)</f>
        <v>9</v>
      </c>
      <c r="L18" s="7">
        <f>LOOKUP(HEX2DEC(MID(F18,4,1)),VC!A1:B16)</f>
        <v>3</v>
      </c>
      <c r="M18" s="7">
        <f>LOOKUP(HEX2DEC(MID(F18,4,1)),VC!A1:D16)</f>
        <v>14</v>
      </c>
      <c r="N18" s="2"/>
      <c r="O18" s="9">
        <f t="shared" si="6"/>
        <v>33</v>
      </c>
      <c r="P18" s="9">
        <f t="shared" si="7"/>
        <v>1</v>
      </c>
      <c r="Q18" s="9" t="str">
        <f t="shared" si="8"/>
        <v>B1</v>
      </c>
      <c r="R18" s="9">
        <f t="shared" si="9"/>
        <v>321</v>
      </c>
      <c r="S18" s="9" t="str">
        <f t="shared" si="10"/>
        <v>01B1</v>
      </c>
      <c r="T18" s="9">
        <f t="shared" si="11"/>
        <v>1</v>
      </c>
      <c r="U18" s="9"/>
      <c r="V18" s="11"/>
      <c r="W18" s="11"/>
      <c r="X18" s="9">
        <f>LOOKUP(HEX2DEC(MID(S18,4,1)),VC!A1:C16)</f>
        <v>9</v>
      </c>
      <c r="Y18" s="9">
        <f>LOOKUP(HEX2DEC(MID(S18,4,1)),VC!A1:B16)</f>
        <v>3</v>
      </c>
      <c r="Z18" s="9">
        <f>LOOKUP(HEX2DEC(MID(S18,4,1)),VC!A1:D16)</f>
        <v>11</v>
      </c>
    </row>
    <row r="19" spans="2:32" ht="15" customHeight="1" x14ac:dyDescent="0.25">
      <c r="B19" s="6">
        <f>B20+1</f>
        <v>8</v>
      </c>
      <c r="C19" s="6">
        <f t="shared" si="1"/>
        <v>1</v>
      </c>
      <c r="D19" s="6" t="str">
        <f t="shared" si="2"/>
        <v>98</v>
      </c>
      <c r="E19" s="6">
        <f t="shared" si="3"/>
        <v>296</v>
      </c>
      <c r="F19" s="7" t="str">
        <f t="shared" si="4"/>
        <v>0198</v>
      </c>
      <c r="G19" s="7">
        <f t="shared" si="5"/>
        <v>1</v>
      </c>
      <c r="H19" s="7"/>
      <c r="I19" s="8"/>
      <c r="J19" s="8"/>
      <c r="K19" s="7">
        <f>LOOKUP(HEX2DEC(MID(F19,4,1)),VC!A1:C16)</f>
        <v>8</v>
      </c>
      <c r="L19" s="7">
        <f>LOOKUP(HEX2DEC(MID(F19,4,1)),VC!A1:B16)</f>
        <v>2</v>
      </c>
      <c r="M19" s="7">
        <f>LOOKUP(HEX2DEC(MID(F19,4,1)),VC!A1:D16)</f>
        <v>13</v>
      </c>
      <c r="N19" s="2"/>
      <c r="O19" s="9">
        <f t="shared" si="6"/>
        <v>32</v>
      </c>
      <c r="P19" s="9">
        <f t="shared" si="7"/>
        <v>1</v>
      </c>
      <c r="Q19" s="9" t="str">
        <f t="shared" si="8"/>
        <v>B0</v>
      </c>
      <c r="R19" s="9">
        <f t="shared" si="9"/>
        <v>320</v>
      </c>
      <c r="S19" s="9" t="str">
        <f t="shared" si="10"/>
        <v>01B0</v>
      </c>
      <c r="T19" s="9">
        <f t="shared" si="11"/>
        <v>1</v>
      </c>
      <c r="U19" s="9"/>
      <c r="V19" s="11"/>
      <c r="W19" s="11"/>
      <c r="X19" s="9">
        <f>LOOKUP(HEX2DEC(MID(S19,4,1)),VC!A1:C16)</f>
        <v>8</v>
      </c>
      <c r="Y19" s="9">
        <f>LOOKUP(HEX2DEC(MID(S19,4,1)),VC!A1:B16)</f>
        <v>2</v>
      </c>
      <c r="Z19" s="9">
        <f>LOOKUP(HEX2DEC(MID(S19,4,1)),VC!A1:D16)</f>
        <v>10</v>
      </c>
    </row>
    <row r="20" spans="2:32" ht="15" customHeight="1" x14ac:dyDescent="0.25">
      <c r="B20" s="9">
        <f t="shared" ref="B20:B25" si="12">B21+1</f>
        <v>7</v>
      </c>
      <c r="C20" s="9">
        <f t="shared" si="1"/>
        <v>1</v>
      </c>
      <c r="D20" s="9" t="str">
        <f t="shared" si="2"/>
        <v>97</v>
      </c>
      <c r="E20" s="9">
        <f t="shared" si="3"/>
        <v>295</v>
      </c>
      <c r="F20" s="9" t="str">
        <f t="shared" si="4"/>
        <v>0197</v>
      </c>
      <c r="G20" s="10">
        <f t="shared" si="5"/>
        <v>1</v>
      </c>
      <c r="H20" s="10"/>
      <c r="I20" s="11"/>
      <c r="J20" s="11"/>
      <c r="K20" s="10">
        <f>LOOKUP(HEX2DEC(MID(F20,4,1)),VC!A1:C16)</f>
        <v>9</v>
      </c>
      <c r="L20" s="10">
        <f>LOOKUP(HEX2DEC(MID(F20,4,1)),VC!A1:B16)</f>
        <v>5</v>
      </c>
      <c r="M20" s="10">
        <f>LOOKUP(HEX2DEC(MID(F20,4,1)),VC!A1:D16)</f>
        <v>12</v>
      </c>
      <c r="N20" s="2"/>
      <c r="O20" s="9">
        <f t="shared" si="6"/>
        <v>31</v>
      </c>
      <c r="P20" s="9">
        <f t="shared" si="7"/>
        <v>1</v>
      </c>
      <c r="Q20" s="9" t="str">
        <f t="shared" si="8"/>
        <v>AF</v>
      </c>
      <c r="R20" s="9">
        <f t="shared" si="9"/>
        <v>319</v>
      </c>
      <c r="S20" s="9" t="str">
        <f t="shared" si="10"/>
        <v>01AF</v>
      </c>
      <c r="T20" s="9">
        <f t="shared" si="11"/>
        <v>1</v>
      </c>
      <c r="U20" s="9"/>
      <c r="V20" s="11"/>
      <c r="W20" s="11"/>
      <c r="X20" s="9">
        <f>LOOKUP(HEX2DEC(MID(S20,4,1)),VC!A1:C16)</f>
        <v>9</v>
      </c>
      <c r="Y20" s="9">
        <f>LOOKUP(HEX2DEC(MID(S20,4,1)),VC!A1:B16)</f>
        <v>5</v>
      </c>
      <c r="Z20" s="9">
        <f>LOOKUP(HEX2DEC(MID(S20,4,1)),VC!A1:D16)</f>
        <v>10</v>
      </c>
    </row>
    <row r="21" spans="2:32" ht="15" customHeight="1" x14ac:dyDescent="0.25">
      <c r="B21" s="9">
        <f t="shared" si="12"/>
        <v>6</v>
      </c>
      <c r="C21" s="9">
        <f t="shared" si="1"/>
        <v>1</v>
      </c>
      <c r="D21" s="9" t="str">
        <f t="shared" si="2"/>
        <v>96</v>
      </c>
      <c r="E21" s="9">
        <f t="shared" si="3"/>
        <v>294</v>
      </c>
      <c r="F21" s="9" t="str">
        <f t="shared" si="4"/>
        <v>0196</v>
      </c>
      <c r="G21" s="10">
        <f t="shared" si="5"/>
        <v>1</v>
      </c>
      <c r="H21" s="10"/>
      <c r="I21" s="11"/>
      <c r="J21" s="11"/>
      <c r="K21" s="10">
        <f>LOOKUP(HEX2DEC(MID(F21,4,1)),VC!A1:C16)</f>
        <v>8</v>
      </c>
      <c r="L21" s="10">
        <f>LOOKUP(HEX2DEC(MID(F21,4,1)),VC!A1:B16)</f>
        <v>4</v>
      </c>
      <c r="M21" s="10">
        <f>LOOKUP(HEX2DEC(MID(F21,4,1)),VC!A1:D16)</f>
        <v>11</v>
      </c>
      <c r="N21" s="2"/>
      <c r="O21" s="9">
        <f t="shared" si="6"/>
        <v>30</v>
      </c>
      <c r="P21" s="9">
        <f t="shared" si="7"/>
        <v>1</v>
      </c>
      <c r="Q21" s="9" t="str">
        <f t="shared" si="8"/>
        <v>AE</v>
      </c>
      <c r="R21" s="9">
        <f t="shared" si="9"/>
        <v>318</v>
      </c>
      <c r="S21" s="9" t="str">
        <f t="shared" si="10"/>
        <v>01AE</v>
      </c>
      <c r="T21" s="9">
        <f t="shared" si="11"/>
        <v>1</v>
      </c>
      <c r="U21" s="9"/>
      <c r="V21" s="11"/>
      <c r="W21" s="11"/>
      <c r="X21" s="10">
        <f>LOOKUP(HEX2DEC(MID(S21,4,1)),VC!A1:C16)</f>
        <v>8</v>
      </c>
      <c r="Y21" s="10">
        <f>LOOKUP(HEX2DEC(MID(S21,4,1)),VC!A1:B16)</f>
        <v>4</v>
      </c>
      <c r="Z21" s="10">
        <f>LOOKUP(HEX2DEC(MID(S21,4,1)),VC!A1:D16)</f>
        <v>14</v>
      </c>
    </row>
    <row r="22" spans="2:32" ht="15" customHeight="1" x14ac:dyDescent="0.25">
      <c r="B22" s="9">
        <f t="shared" si="12"/>
        <v>5</v>
      </c>
      <c r="C22" s="9">
        <f t="shared" si="1"/>
        <v>1</v>
      </c>
      <c r="D22" s="9" t="str">
        <f t="shared" si="2"/>
        <v>95</v>
      </c>
      <c r="E22" s="9">
        <f t="shared" si="3"/>
        <v>293</v>
      </c>
      <c r="F22" s="9" t="str">
        <f t="shared" si="4"/>
        <v>0195</v>
      </c>
      <c r="G22" s="10">
        <f t="shared" si="5"/>
        <v>1</v>
      </c>
      <c r="H22" s="10"/>
      <c r="I22" s="11"/>
      <c r="J22" s="11"/>
      <c r="K22" s="10">
        <f>LOOKUP(HEX2DEC(MID(F22,4,1)),VC!A1:C16)</f>
        <v>9</v>
      </c>
      <c r="L22" s="10">
        <f>LOOKUP(HEX2DEC(MID(F22,4,1)),VC!A1:B16)</f>
        <v>3</v>
      </c>
      <c r="M22" s="10">
        <f>LOOKUP(HEX2DEC(MID(F22,4,1)),VC!A1:D16)</f>
        <v>10</v>
      </c>
      <c r="N22" s="2"/>
      <c r="O22" s="9">
        <f t="shared" si="6"/>
        <v>29</v>
      </c>
      <c r="P22" s="9">
        <f t="shared" si="7"/>
        <v>1</v>
      </c>
      <c r="Q22" s="9" t="str">
        <f t="shared" si="8"/>
        <v>AD</v>
      </c>
      <c r="R22" s="9">
        <f t="shared" si="9"/>
        <v>317</v>
      </c>
      <c r="S22" s="9" t="str">
        <f t="shared" si="10"/>
        <v>01AD</v>
      </c>
      <c r="T22" s="9">
        <f t="shared" si="11"/>
        <v>1</v>
      </c>
      <c r="U22" s="9"/>
      <c r="V22" s="11"/>
      <c r="W22" s="11"/>
      <c r="X22" s="10">
        <f>LOOKUP(HEX2DEC(MID(S22,4,1)),VC!A1:C16)</f>
        <v>9</v>
      </c>
      <c r="Y22" s="10">
        <f>LOOKUP(HEX2DEC(MID(S22,4,1)),VC!A1:B16)</f>
        <v>3</v>
      </c>
      <c r="Z22" s="10">
        <f>LOOKUP(HEX2DEC(MID(S22,4,1)),VC!A1:D16)</f>
        <v>13</v>
      </c>
    </row>
    <row r="23" spans="2:32" ht="15" customHeight="1" x14ac:dyDescent="0.25">
      <c r="B23" s="9">
        <f t="shared" si="12"/>
        <v>4</v>
      </c>
      <c r="C23" s="9">
        <f t="shared" si="1"/>
        <v>1</v>
      </c>
      <c r="D23" s="9" t="str">
        <f t="shared" si="2"/>
        <v>94</v>
      </c>
      <c r="E23" s="9">
        <f t="shared" si="3"/>
        <v>292</v>
      </c>
      <c r="F23" s="9" t="str">
        <f t="shared" si="4"/>
        <v>0194</v>
      </c>
      <c r="G23" s="10">
        <f t="shared" si="5"/>
        <v>1</v>
      </c>
      <c r="H23" s="10"/>
      <c r="I23" s="11"/>
      <c r="J23" s="11"/>
      <c r="K23" s="10">
        <f>LOOKUP(HEX2DEC(MID(F23,4,1)),VC!A1:C16)</f>
        <v>8</v>
      </c>
      <c r="L23" s="10">
        <f>LOOKUP(HEX2DEC(MID(F23,4,1)),VC!A1:B16)</f>
        <v>2</v>
      </c>
      <c r="M23" s="10">
        <f>LOOKUP(HEX2DEC(MID(F23,4,1)),VC!A1:D16)</f>
        <v>14</v>
      </c>
      <c r="N23" s="2"/>
      <c r="O23" s="9">
        <f t="shared" si="6"/>
        <v>28</v>
      </c>
      <c r="P23" s="9">
        <f t="shared" si="7"/>
        <v>1</v>
      </c>
      <c r="Q23" s="9" t="str">
        <f t="shared" si="8"/>
        <v>AC</v>
      </c>
      <c r="R23" s="9">
        <f t="shared" si="9"/>
        <v>316</v>
      </c>
      <c r="S23" s="9" t="str">
        <f t="shared" si="10"/>
        <v>01AC</v>
      </c>
      <c r="T23" s="9">
        <f t="shared" si="11"/>
        <v>1</v>
      </c>
      <c r="U23" s="9"/>
      <c r="V23" s="11"/>
      <c r="W23" s="11"/>
      <c r="X23" s="10">
        <f>LOOKUP(HEX2DEC(MID(S23,4,1)),VC!A1:C16)</f>
        <v>8</v>
      </c>
      <c r="Y23" s="10">
        <f>LOOKUP(HEX2DEC(MID(S23,4,1)),VC!A1:B16)</f>
        <v>2</v>
      </c>
      <c r="Z23" s="10">
        <f>LOOKUP(HEX2DEC(MID(S23,4,1)),VC!A1:D16)</f>
        <v>12</v>
      </c>
    </row>
    <row r="24" spans="2:32" ht="15" customHeight="1" x14ac:dyDescent="0.25">
      <c r="B24" s="9">
        <f t="shared" si="12"/>
        <v>3</v>
      </c>
      <c r="C24" s="9">
        <f t="shared" si="1"/>
        <v>1</v>
      </c>
      <c r="D24" s="9" t="str">
        <f t="shared" si="2"/>
        <v>93</v>
      </c>
      <c r="E24" s="9">
        <f t="shared" si="3"/>
        <v>291</v>
      </c>
      <c r="F24" s="9" t="str">
        <f t="shared" si="4"/>
        <v>0193</v>
      </c>
      <c r="G24" s="10">
        <f t="shared" si="5"/>
        <v>1</v>
      </c>
      <c r="H24" s="10"/>
      <c r="I24" s="11"/>
      <c r="J24" s="11"/>
      <c r="K24" s="10">
        <f>LOOKUP(HEX2DEC(MID(F24,4,1)),VC!A1:C16)</f>
        <v>9</v>
      </c>
      <c r="L24" s="10">
        <f>LOOKUP(HEX2DEC(MID(F24,4,1)),VC!A1:B16)</f>
        <v>5</v>
      </c>
      <c r="M24" s="10">
        <f>LOOKUP(HEX2DEC(MID(F24,4,1)),VC!A1:D16)</f>
        <v>13</v>
      </c>
      <c r="N24" s="2"/>
      <c r="O24" s="9">
        <f t="shared" si="6"/>
        <v>27</v>
      </c>
      <c r="P24" s="9">
        <f t="shared" si="7"/>
        <v>1</v>
      </c>
      <c r="Q24" s="9" t="str">
        <f t="shared" si="8"/>
        <v>AB</v>
      </c>
      <c r="R24" s="9">
        <f t="shared" si="9"/>
        <v>315</v>
      </c>
      <c r="S24" s="9" t="str">
        <f t="shared" si="10"/>
        <v>01AB</v>
      </c>
      <c r="T24" s="9">
        <f t="shared" si="11"/>
        <v>1</v>
      </c>
      <c r="U24" s="9"/>
      <c r="V24" s="11"/>
      <c r="W24" s="11"/>
      <c r="X24" s="10">
        <f>LOOKUP(HEX2DEC(MID(S24,4,1)),VC!A1:C16)</f>
        <v>9</v>
      </c>
      <c r="Y24" s="10">
        <f>LOOKUP(HEX2DEC(MID(S24,4,1)),VC!A1:B16)</f>
        <v>5</v>
      </c>
      <c r="Z24" s="10">
        <f>LOOKUP(HEX2DEC(MID(S24,4,1)),VC!A1:D16)</f>
        <v>11</v>
      </c>
    </row>
    <row r="25" spans="2:32" ht="15" customHeight="1" x14ac:dyDescent="0.25">
      <c r="B25" s="9">
        <f t="shared" si="12"/>
        <v>2</v>
      </c>
      <c r="C25" s="9">
        <f t="shared" si="1"/>
        <v>1</v>
      </c>
      <c r="D25" s="9" t="str">
        <f t="shared" si="2"/>
        <v>92</v>
      </c>
      <c r="E25" s="9">
        <f t="shared" si="3"/>
        <v>290</v>
      </c>
      <c r="F25" s="9" t="str">
        <f t="shared" si="4"/>
        <v>0192</v>
      </c>
      <c r="G25" s="10">
        <f t="shared" si="5"/>
        <v>1</v>
      </c>
      <c r="H25" s="10"/>
      <c r="I25" s="11"/>
      <c r="J25" s="11"/>
      <c r="K25" s="10">
        <f>LOOKUP(HEX2DEC(MID(F25,4,1)),VC!A1:C16)</f>
        <v>8</v>
      </c>
      <c r="L25" s="10">
        <f>LOOKUP(HEX2DEC(MID(F25,4,1)),VC!A1:B16)</f>
        <v>4</v>
      </c>
      <c r="M25" s="10">
        <f>LOOKUP(HEX2DEC(MID(F25,4,1)),VC!A1:D16)</f>
        <v>12</v>
      </c>
      <c r="N25" s="2"/>
      <c r="O25" s="9">
        <f t="shared" si="6"/>
        <v>26</v>
      </c>
      <c r="P25" s="9">
        <f t="shared" si="7"/>
        <v>1</v>
      </c>
      <c r="Q25" s="9" t="str">
        <f t="shared" si="8"/>
        <v>AA</v>
      </c>
      <c r="R25" s="9">
        <f t="shared" si="9"/>
        <v>314</v>
      </c>
      <c r="S25" s="9" t="str">
        <f t="shared" si="10"/>
        <v>01AA</v>
      </c>
      <c r="T25" s="9">
        <f t="shared" si="11"/>
        <v>1</v>
      </c>
      <c r="U25" s="9"/>
      <c r="V25" s="11"/>
      <c r="W25" s="11"/>
      <c r="X25" s="10">
        <f>LOOKUP(HEX2DEC(MID(S25,4,1)),VC!A1:C16)</f>
        <v>8</v>
      </c>
      <c r="Y25" s="10">
        <f>LOOKUP(HEX2DEC(MID(S25,4,1)),VC!A1:B16)</f>
        <v>4</v>
      </c>
      <c r="Z25" s="10">
        <f>LOOKUP(HEX2DEC(MID(S25,4,1)),VC!A1:D16)</f>
        <v>10</v>
      </c>
    </row>
    <row r="26" spans="2:32" ht="15" customHeight="1" x14ac:dyDescent="0.25">
      <c r="B26" s="9">
        <f>B27+1</f>
        <v>1</v>
      </c>
      <c r="C26" s="9">
        <f>C27</f>
        <v>1</v>
      </c>
      <c r="D26" s="9" t="str">
        <f>DEC2HEX(HEX2DEC(D27)+1)</f>
        <v>91</v>
      </c>
      <c r="E26" s="9">
        <f>E27+1</f>
        <v>289</v>
      </c>
      <c r="F26" s="9" t="str">
        <f t="shared" si="4"/>
        <v>0191</v>
      </c>
      <c r="G26" s="10">
        <f>G27</f>
        <v>1</v>
      </c>
      <c r="H26" s="10"/>
      <c r="I26" s="11"/>
      <c r="J26" s="11"/>
      <c r="K26" s="10">
        <f>LOOKUP(HEX2DEC(MID(F26,4,1)),VC!A1:C16)</f>
        <v>9</v>
      </c>
      <c r="L26" s="10">
        <f>LOOKUP(HEX2DEC(MID(F26,4,1)),VC!A1:B16)</f>
        <v>3</v>
      </c>
      <c r="M26" s="10">
        <f>LOOKUP(HEX2DEC(MID(F26,4,1)),VC!A1:D16)</f>
        <v>11</v>
      </c>
      <c r="N26" s="2"/>
      <c r="O26" s="9">
        <f>O27+1</f>
        <v>25</v>
      </c>
      <c r="P26" s="9">
        <f>P27</f>
        <v>1</v>
      </c>
      <c r="Q26" s="9" t="str">
        <f>DEC2HEX(HEX2DEC(Q27)+1)</f>
        <v>A9</v>
      </c>
      <c r="R26" s="9">
        <f>R27+1</f>
        <v>313</v>
      </c>
      <c r="S26" s="9" t="str">
        <f t="shared" si="10"/>
        <v>01A9</v>
      </c>
      <c r="T26" s="9">
        <f>T27</f>
        <v>1</v>
      </c>
      <c r="U26" s="9"/>
      <c r="V26" s="11"/>
      <c r="W26" s="11"/>
      <c r="X26" s="10">
        <f>LOOKUP(HEX2DEC(MID(S26,4,1)),VC!A1:C16)</f>
        <v>9</v>
      </c>
      <c r="Y26" s="10">
        <f>LOOKUP(HEX2DEC(MID(S26,4,1)),VC!A1:B16)</f>
        <v>3</v>
      </c>
      <c r="Z26" s="10">
        <f>LOOKUP(HEX2DEC(MID(S26,4,1)),VC!A1:D16)</f>
        <v>14</v>
      </c>
    </row>
    <row r="27" spans="2:32" ht="15" customHeight="1" x14ac:dyDescent="0.25">
      <c r="B27" s="9">
        <v>0</v>
      </c>
      <c r="C27" s="9">
        <f>'Slot 5'!P4</f>
        <v>1</v>
      </c>
      <c r="D27" s="9" t="str">
        <f>DEC2HEX(HEX2DEC('Slot 5'!Q4)+1)</f>
        <v>90</v>
      </c>
      <c r="E27" s="9">
        <v>288</v>
      </c>
      <c r="F27" s="9" t="str">
        <f>IF(HEX2DEC(D27)&gt;15,IF(HEX2DEC(C27) &gt; 15,CONCATENATE(C27,D27),CONCATENATE("0",C27,D27)),IF(HEX2DEC(C27) &gt; 15,CONCATENATE(C27,"0",D27),CONCATENATE("0",C27,"0",D27)))</f>
        <v>0190</v>
      </c>
      <c r="G27" s="10">
        <f>'Slot 5'!T4</f>
        <v>1</v>
      </c>
      <c r="H27" s="10"/>
      <c r="I27" s="11"/>
      <c r="J27" s="11"/>
      <c r="K27" s="10">
        <f>LOOKUP(HEX2DEC(MID(F27,4,1)),VC!A1:C16)</f>
        <v>8</v>
      </c>
      <c r="L27" s="10">
        <f>LOOKUP(HEX2DEC(MID(F27,4,1)),VC!A1:B16)</f>
        <v>2</v>
      </c>
      <c r="M27" s="10">
        <f>LOOKUP(HEX2DEC(MID(F27,4,1)),VC!A1:D16)</f>
        <v>10</v>
      </c>
      <c r="N27" s="2"/>
      <c r="O27" s="9">
        <f>B4+1</f>
        <v>24</v>
      </c>
      <c r="P27" s="9">
        <f>C4</f>
        <v>1</v>
      </c>
      <c r="Q27" s="9" t="str">
        <f>DEC2HEX(HEX2DEC(D4)+1)</f>
        <v>A8</v>
      </c>
      <c r="R27" s="9">
        <f>E4+1</f>
        <v>312</v>
      </c>
      <c r="S27" s="9" t="str">
        <f>IF(HEX2DEC(Q27)&gt;15,IF(HEX2DEC(P27) &gt; 15,CONCATENATE(P27,Q27),CONCATENATE("0",P27,Q27)),IF(HEX2DEC(P27) &gt; 15,CONCATENATE(P27,"0",Q27),CONCATENATE("0",P27,"0",Q27)))</f>
        <v>01A8</v>
      </c>
      <c r="T27" s="9">
        <f>G4</f>
        <v>1</v>
      </c>
      <c r="U27" s="9"/>
      <c r="V27" s="11"/>
      <c r="W27" s="11"/>
      <c r="X27" s="10">
        <f>LOOKUP(HEX2DEC(MID(S27,4,1)),VC!A1:C16)</f>
        <v>8</v>
      </c>
      <c r="Y27" s="10">
        <f>LOOKUP(HEX2DEC(MID(S27,4,1)),VC!A1:B16)</f>
        <v>2</v>
      </c>
      <c r="Z27" s="10">
        <f>LOOKUP(HEX2DEC(MID(S27,4,1)),VC!A1:D16)</f>
        <v>13</v>
      </c>
    </row>
    <row r="29" spans="2:32" ht="11.1" customHeight="1" x14ac:dyDescent="0.25">
      <c r="B29" s="9"/>
      <c r="C29" s="4"/>
      <c r="D29" s="4"/>
      <c r="E29" s="4"/>
      <c r="F29" s="30" t="s">
        <v>2</v>
      </c>
      <c r="G29" s="31"/>
      <c r="H29" s="22"/>
      <c r="I29" s="4"/>
      <c r="J29" s="4"/>
      <c r="K29" s="14"/>
      <c r="L29" s="14"/>
      <c r="M29" s="14"/>
      <c r="O29" s="4"/>
      <c r="P29" s="4"/>
      <c r="Q29" s="4"/>
      <c r="R29" s="4"/>
      <c r="S29" s="14"/>
      <c r="T29" s="14"/>
      <c r="U29" s="14"/>
      <c r="V29" s="4"/>
      <c r="W29" s="4"/>
      <c r="X29" s="4"/>
      <c r="Y29" s="14"/>
      <c r="Z29" s="14"/>
      <c r="AA29" s="4"/>
      <c r="AB29" s="4"/>
      <c r="AC29" s="4"/>
      <c r="AD29" s="4"/>
      <c r="AE29" s="4"/>
      <c r="AF29" s="4"/>
    </row>
    <row r="30" spans="2:32" ht="11.1" customHeight="1" x14ac:dyDescent="0.25">
      <c r="C30" s="4"/>
      <c r="D30" s="4"/>
      <c r="E30" s="4"/>
      <c r="F30" s="15"/>
      <c r="G30" s="14"/>
      <c r="H30" s="14"/>
      <c r="I30" s="4"/>
      <c r="J30" s="4"/>
      <c r="K30" s="14"/>
      <c r="L30" s="14"/>
      <c r="M30" s="14"/>
      <c r="O30" s="4"/>
      <c r="P30" s="4"/>
      <c r="Q30" s="4"/>
      <c r="R30" s="4"/>
      <c r="S30" s="14"/>
      <c r="T30" s="14"/>
      <c r="U30" s="14"/>
      <c r="V30" s="4"/>
      <c r="W30" s="4"/>
      <c r="X30" s="4"/>
      <c r="Y30" s="14"/>
      <c r="Z30" s="14"/>
      <c r="AA30" s="4"/>
      <c r="AB30" s="4"/>
      <c r="AC30" s="4"/>
      <c r="AD30" s="4"/>
      <c r="AE30" s="4"/>
      <c r="AF30" s="4"/>
    </row>
    <row r="31" spans="2:32" ht="11.1" customHeight="1" x14ac:dyDescent="0.25">
      <c r="B31" s="17"/>
      <c r="C31" s="4"/>
      <c r="D31" s="4"/>
      <c r="E31" s="4"/>
      <c r="F31" s="30" t="s">
        <v>3</v>
      </c>
      <c r="G31" s="31"/>
      <c r="H31" s="22"/>
      <c r="I31" s="4"/>
      <c r="J31" s="4"/>
      <c r="K31" s="14"/>
      <c r="L31" s="14"/>
      <c r="M31" s="14"/>
      <c r="O31" s="4"/>
      <c r="P31" s="4"/>
      <c r="Q31" s="4"/>
      <c r="R31" s="4"/>
      <c r="S31" s="14"/>
      <c r="T31" s="14"/>
      <c r="U31" s="14"/>
      <c r="V31" s="4"/>
      <c r="W31" s="4"/>
      <c r="X31" s="4"/>
      <c r="Y31" s="14"/>
      <c r="Z31" s="14"/>
      <c r="AA31" s="4"/>
      <c r="AB31" s="4"/>
      <c r="AC31" s="4"/>
      <c r="AD31" s="4"/>
      <c r="AE31" s="4"/>
      <c r="AF31" s="4"/>
    </row>
    <row r="32" spans="2:32" ht="11.1" customHeight="1" x14ac:dyDescent="0.25">
      <c r="F32" s="15"/>
      <c r="G32" s="14"/>
      <c r="H32" s="14"/>
      <c r="I32" s="4"/>
      <c r="J32" s="4"/>
      <c r="K32" s="14"/>
      <c r="L32" s="14"/>
      <c r="M32" s="14"/>
      <c r="O32" s="4"/>
      <c r="P32" s="4"/>
      <c r="Q32" s="4"/>
      <c r="R32" s="4"/>
      <c r="S32" s="14"/>
      <c r="T32" s="14"/>
      <c r="U32" s="14"/>
      <c r="V32" s="4"/>
      <c r="W32" s="4"/>
      <c r="X32" s="4"/>
      <c r="Y32" s="14"/>
      <c r="Z32" s="14"/>
      <c r="AA32" s="4"/>
      <c r="AB32" s="4"/>
      <c r="AC32" s="4"/>
      <c r="AD32" s="4"/>
      <c r="AE32" s="4"/>
      <c r="AF32" s="4"/>
    </row>
    <row r="33" spans="15:32" x14ac:dyDescent="0.25">
      <c r="O33" s="4"/>
      <c r="P33" s="4"/>
      <c r="Q33" s="4"/>
      <c r="R33" s="4"/>
      <c r="S33" s="14"/>
      <c r="T33" s="14"/>
      <c r="U33" s="14"/>
      <c r="V33" s="4"/>
      <c r="X33" s="4"/>
      <c r="AA33" s="4"/>
      <c r="AB33" s="4"/>
      <c r="AC33" s="4"/>
      <c r="AD33" s="4"/>
      <c r="AE33" s="4"/>
      <c r="AF33" s="4"/>
    </row>
  </sheetData>
  <mergeCells count="3">
    <mergeCell ref="B1:Z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T41"/>
  <sheetViews>
    <sheetView workbookViewId="0">
      <selection activeCell="O4" sqref="O4"/>
    </sheetView>
  </sheetViews>
  <sheetFormatPr defaultRowHeight="15" x14ac:dyDescent="0.25"/>
  <cols>
    <col min="1" max="1" width="2.85546875" customWidth="1"/>
    <col min="2" max="2" width="4.85546875" style="1" customWidth="1"/>
    <col min="3" max="3" width="6.5703125" style="1" customWidth="1"/>
    <col min="4" max="5" width="4.5703125" style="3" customWidth="1"/>
    <col min="6" max="7" width="27.5703125" style="5" customWidth="1"/>
    <col min="8" max="8" width="1.85546875" customWidth="1"/>
    <col min="9" max="9" width="4.85546875" customWidth="1"/>
    <col min="10" max="10" width="6.5703125" customWidth="1"/>
    <col min="11" max="12" width="4.5703125" style="1" customWidth="1"/>
    <col min="13" max="14" width="27.5703125" style="5" customWidth="1"/>
  </cols>
  <sheetData>
    <row r="1" spans="2:14" x14ac:dyDescent="0.25">
      <c r="B1" s="32" t="s">
        <v>291</v>
      </c>
      <c r="C1" s="33"/>
      <c r="D1" s="34"/>
      <c r="E1" s="34"/>
      <c r="F1" s="34"/>
      <c r="G1" s="34"/>
      <c r="H1" s="34"/>
      <c r="I1" s="34"/>
      <c r="J1" s="34"/>
      <c r="K1" s="34"/>
      <c r="L1" s="34"/>
      <c r="M1" s="34"/>
      <c r="N1" s="34"/>
    </row>
    <row r="2" spans="2:14" s="12" customFormat="1" x14ac:dyDescent="0.25">
      <c r="B2" s="13" t="s">
        <v>0</v>
      </c>
      <c r="C2" s="13" t="s">
        <v>323</v>
      </c>
      <c r="D2" s="13" t="s">
        <v>5</v>
      </c>
      <c r="E2" s="13" t="s">
        <v>347</v>
      </c>
      <c r="F2" s="13" t="s">
        <v>290</v>
      </c>
      <c r="G2" s="21" t="s">
        <v>296</v>
      </c>
      <c r="I2" s="13" t="s">
        <v>0</v>
      </c>
      <c r="J2" s="13" t="s">
        <v>323</v>
      </c>
      <c r="K2" s="13" t="s">
        <v>5</v>
      </c>
      <c r="L2" s="13" t="s">
        <v>347</v>
      </c>
      <c r="M2" s="13" t="s">
        <v>290</v>
      </c>
      <c r="N2" s="21" t="s">
        <v>296</v>
      </c>
    </row>
    <row r="3" spans="2:14" ht="6" customHeight="1" x14ac:dyDescent="0.25">
      <c r="I3" s="1"/>
      <c r="J3" s="1"/>
    </row>
    <row r="4" spans="2:14" ht="15" customHeight="1" x14ac:dyDescent="0.25">
      <c r="B4" s="9">
        <f t="shared" ref="B4:C26" si="0">B5+1</f>
        <v>31</v>
      </c>
      <c r="C4" s="9">
        <f t="shared" si="0"/>
        <v>799</v>
      </c>
      <c r="D4" s="9">
        <f t="shared" ref="D4:D33" si="1">D5</f>
        <v>128</v>
      </c>
      <c r="E4" s="9"/>
      <c r="F4" s="11"/>
      <c r="G4" s="11"/>
      <c r="H4" s="2"/>
      <c r="I4" s="6">
        <f t="shared" ref="I4:J33" si="2">I5+1</f>
        <v>63</v>
      </c>
      <c r="J4" s="6">
        <f t="shared" si="2"/>
        <v>831</v>
      </c>
      <c r="K4" s="7">
        <f t="shared" ref="K4:K33" si="3">K5</f>
        <v>128</v>
      </c>
      <c r="L4" s="7"/>
      <c r="M4" s="8"/>
      <c r="N4" s="8"/>
    </row>
    <row r="5" spans="2:14" ht="15" customHeight="1" x14ac:dyDescent="0.25">
      <c r="B5" s="9">
        <f t="shared" si="0"/>
        <v>30</v>
      </c>
      <c r="C5" s="9">
        <f t="shared" si="0"/>
        <v>798</v>
      </c>
      <c r="D5" s="9">
        <f t="shared" si="1"/>
        <v>128</v>
      </c>
      <c r="E5" s="9"/>
      <c r="F5" s="11"/>
      <c r="G5" s="11"/>
      <c r="H5" s="2"/>
      <c r="I5" s="6">
        <f t="shared" si="2"/>
        <v>62</v>
      </c>
      <c r="J5" s="6">
        <f t="shared" si="2"/>
        <v>830</v>
      </c>
      <c r="K5" s="7">
        <f t="shared" si="3"/>
        <v>128</v>
      </c>
      <c r="L5" s="7"/>
      <c r="M5" s="8"/>
      <c r="N5" s="8"/>
    </row>
    <row r="6" spans="2:14" ht="15" customHeight="1" x14ac:dyDescent="0.25">
      <c r="B6" s="9">
        <f t="shared" si="0"/>
        <v>29</v>
      </c>
      <c r="C6" s="9">
        <f t="shared" si="0"/>
        <v>797</v>
      </c>
      <c r="D6" s="9">
        <f t="shared" si="1"/>
        <v>128</v>
      </c>
      <c r="E6" s="9"/>
      <c r="F6" s="11"/>
      <c r="G6" s="11"/>
      <c r="H6" s="2"/>
      <c r="I6" s="6">
        <f t="shared" si="2"/>
        <v>61</v>
      </c>
      <c r="J6" s="6">
        <f t="shared" si="2"/>
        <v>829</v>
      </c>
      <c r="K6" s="7">
        <f t="shared" si="3"/>
        <v>128</v>
      </c>
      <c r="L6" s="7"/>
      <c r="M6" s="8"/>
      <c r="N6" s="8"/>
    </row>
    <row r="7" spans="2:14" ht="15" customHeight="1" x14ac:dyDescent="0.25">
      <c r="B7" s="9">
        <f t="shared" si="0"/>
        <v>28</v>
      </c>
      <c r="C7" s="9">
        <f t="shared" si="0"/>
        <v>796</v>
      </c>
      <c r="D7" s="9">
        <f t="shared" si="1"/>
        <v>128</v>
      </c>
      <c r="E7" s="9"/>
      <c r="F7" s="11"/>
      <c r="G7" s="11"/>
      <c r="H7" s="2"/>
      <c r="I7" s="6">
        <f t="shared" si="2"/>
        <v>60</v>
      </c>
      <c r="J7" s="6">
        <f t="shared" si="2"/>
        <v>828</v>
      </c>
      <c r="K7" s="7">
        <f t="shared" si="3"/>
        <v>128</v>
      </c>
      <c r="L7" s="7"/>
      <c r="M7" s="8"/>
      <c r="N7" s="8"/>
    </row>
    <row r="8" spans="2:14" ht="15" customHeight="1" x14ac:dyDescent="0.25">
      <c r="B8" s="9">
        <f t="shared" si="0"/>
        <v>27</v>
      </c>
      <c r="C8" s="9">
        <f t="shared" si="0"/>
        <v>795</v>
      </c>
      <c r="D8" s="9">
        <f t="shared" si="1"/>
        <v>128</v>
      </c>
      <c r="E8" s="9"/>
      <c r="F8" s="11"/>
      <c r="G8" s="11"/>
      <c r="H8" s="2"/>
      <c r="I8" s="6">
        <f t="shared" si="2"/>
        <v>59</v>
      </c>
      <c r="J8" s="6">
        <f t="shared" si="2"/>
        <v>827</v>
      </c>
      <c r="K8" s="7">
        <f t="shared" si="3"/>
        <v>128</v>
      </c>
      <c r="L8" s="7"/>
      <c r="M8" s="8"/>
      <c r="N8" s="8"/>
    </row>
    <row r="9" spans="2:14" ht="15" customHeight="1" x14ac:dyDescent="0.25">
      <c r="B9" s="9">
        <f t="shared" si="0"/>
        <v>26</v>
      </c>
      <c r="C9" s="9">
        <f t="shared" si="0"/>
        <v>794</v>
      </c>
      <c r="D9" s="9">
        <f t="shared" si="1"/>
        <v>128</v>
      </c>
      <c r="E9" s="9"/>
      <c r="F9" s="11"/>
      <c r="G9" s="11"/>
      <c r="H9" s="2"/>
      <c r="I9" s="6">
        <f t="shared" si="2"/>
        <v>58</v>
      </c>
      <c r="J9" s="6">
        <f t="shared" si="2"/>
        <v>826</v>
      </c>
      <c r="K9" s="7">
        <f t="shared" si="3"/>
        <v>128</v>
      </c>
      <c r="L9" s="7"/>
      <c r="M9" s="8"/>
      <c r="N9" s="8"/>
    </row>
    <row r="10" spans="2:14" ht="15" customHeight="1" x14ac:dyDescent="0.25">
      <c r="B10" s="9">
        <f t="shared" si="0"/>
        <v>25</v>
      </c>
      <c r="C10" s="9">
        <f t="shared" si="0"/>
        <v>793</v>
      </c>
      <c r="D10" s="9">
        <f t="shared" si="1"/>
        <v>128</v>
      </c>
      <c r="E10" s="9"/>
      <c r="F10" s="11"/>
      <c r="G10" s="11"/>
      <c r="H10" s="2"/>
      <c r="I10" s="6">
        <f t="shared" si="2"/>
        <v>57</v>
      </c>
      <c r="J10" s="6">
        <f t="shared" si="2"/>
        <v>825</v>
      </c>
      <c r="K10" s="7">
        <f t="shared" si="3"/>
        <v>128</v>
      </c>
      <c r="L10" s="7"/>
      <c r="M10" s="8"/>
      <c r="N10" s="8"/>
    </row>
    <row r="11" spans="2:14" ht="15" customHeight="1" x14ac:dyDescent="0.25">
      <c r="B11" s="9">
        <f t="shared" si="0"/>
        <v>24</v>
      </c>
      <c r="C11" s="9">
        <f t="shared" si="0"/>
        <v>792</v>
      </c>
      <c r="D11" s="9">
        <f t="shared" si="1"/>
        <v>128</v>
      </c>
      <c r="E11" s="9"/>
      <c r="F11" s="11"/>
      <c r="G11" s="11"/>
      <c r="H11" s="2"/>
      <c r="I11" s="6">
        <f t="shared" si="2"/>
        <v>56</v>
      </c>
      <c r="J11" s="6">
        <f t="shared" si="2"/>
        <v>824</v>
      </c>
      <c r="K11" s="7">
        <f t="shared" si="3"/>
        <v>128</v>
      </c>
      <c r="L11" s="7"/>
      <c r="M11" s="8"/>
      <c r="N11" s="8"/>
    </row>
    <row r="12" spans="2:14" ht="15" customHeight="1" x14ac:dyDescent="0.25">
      <c r="B12" s="9">
        <f t="shared" si="0"/>
        <v>23</v>
      </c>
      <c r="C12" s="9">
        <f t="shared" si="0"/>
        <v>791</v>
      </c>
      <c r="D12" s="9">
        <f t="shared" si="1"/>
        <v>128</v>
      </c>
      <c r="E12" s="9"/>
      <c r="F12" s="11"/>
      <c r="G12" s="11"/>
      <c r="H12" s="2"/>
      <c r="I12" s="6">
        <f t="shared" si="2"/>
        <v>55</v>
      </c>
      <c r="J12" s="6">
        <f t="shared" si="2"/>
        <v>823</v>
      </c>
      <c r="K12" s="7">
        <f t="shared" si="3"/>
        <v>128</v>
      </c>
      <c r="L12" s="7"/>
      <c r="M12" s="8"/>
      <c r="N12" s="8"/>
    </row>
    <row r="13" spans="2:14" ht="15" customHeight="1" x14ac:dyDescent="0.25">
      <c r="B13" s="9">
        <f t="shared" si="0"/>
        <v>22</v>
      </c>
      <c r="C13" s="9">
        <f t="shared" si="0"/>
        <v>790</v>
      </c>
      <c r="D13" s="9">
        <f t="shared" si="1"/>
        <v>128</v>
      </c>
      <c r="E13" s="9"/>
      <c r="F13" s="11"/>
      <c r="G13" s="11"/>
      <c r="H13" s="2"/>
      <c r="I13" s="6">
        <f t="shared" si="2"/>
        <v>54</v>
      </c>
      <c r="J13" s="6">
        <f t="shared" si="2"/>
        <v>822</v>
      </c>
      <c r="K13" s="7">
        <f t="shared" si="3"/>
        <v>128</v>
      </c>
      <c r="L13" s="7"/>
      <c r="M13" s="8"/>
      <c r="N13" s="8"/>
    </row>
    <row r="14" spans="2:14" ht="15" customHeight="1" x14ac:dyDescent="0.25">
      <c r="B14" s="9">
        <f t="shared" si="0"/>
        <v>21</v>
      </c>
      <c r="C14" s="9">
        <f t="shared" si="0"/>
        <v>789</v>
      </c>
      <c r="D14" s="9">
        <f t="shared" si="1"/>
        <v>128</v>
      </c>
      <c r="E14" s="9"/>
      <c r="F14" s="11"/>
      <c r="G14" s="11"/>
      <c r="H14" s="2"/>
      <c r="I14" s="6">
        <f t="shared" si="2"/>
        <v>53</v>
      </c>
      <c r="J14" s="6">
        <f t="shared" si="2"/>
        <v>821</v>
      </c>
      <c r="K14" s="7">
        <f t="shared" si="3"/>
        <v>128</v>
      </c>
      <c r="L14" s="7"/>
      <c r="M14" s="8"/>
      <c r="N14" s="8"/>
    </row>
    <row r="15" spans="2:14" ht="15" customHeight="1" x14ac:dyDescent="0.25">
      <c r="B15" s="9">
        <f t="shared" si="0"/>
        <v>20</v>
      </c>
      <c r="C15" s="9">
        <f t="shared" si="0"/>
        <v>788</v>
      </c>
      <c r="D15" s="9">
        <f t="shared" si="1"/>
        <v>128</v>
      </c>
      <c r="E15" s="9"/>
      <c r="F15" s="11"/>
      <c r="G15" s="11"/>
      <c r="H15" s="2"/>
      <c r="I15" s="6">
        <f t="shared" si="2"/>
        <v>52</v>
      </c>
      <c r="J15" s="6">
        <f t="shared" si="2"/>
        <v>820</v>
      </c>
      <c r="K15" s="7">
        <f t="shared" si="3"/>
        <v>128</v>
      </c>
      <c r="L15" s="7"/>
      <c r="M15" s="8"/>
      <c r="N15" s="8"/>
    </row>
    <row r="16" spans="2:14" ht="15" customHeight="1" x14ac:dyDescent="0.25">
      <c r="B16" s="9">
        <f t="shared" si="0"/>
        <v>19</v>
      </c>
      <c r="C16" s="9">
        <f t="shared" si="0"/>
        <v>787</v>
      </c>
      <c r="D16" s="9">
        <f t="shared" si="1"/>
        <v>128</v>
      </c>
      <c r="E16" s="9"/>
      <c r="F16" s="11"/>
      <c r="G16" s="11"/>
      <c r="H16" s="2"/>
      <c r="I16" s="6">
        <f t="shared" si="2"/>
        <v>51</v>
      </c>
      <c r="J16" s="6">
        <f t="shared" si="2"/>
        <v>819</v>
      </c>
      <c r="K16" s="7">
        <f t="shared" si="3"/>
        <v>128</v>
      </c>
      <c r="L16" s="7"/>
      <c r="M16" s="8"/>
      <c r="N16" s="8"/>
    </row>
    <row r="17" spans="2:17" ht="15" customHeight="1" x14ac:dyDescent="0.25">
      <c r="B17" s="9">
        <f t="shared" si="0"/>
        <v>18</v>
      </c>
      <c r="C17" s="9">
        <f t="shared" si="0"/>
        <v>786</v>
      </c>
      <c r="D17" s="9">
        <f t="shared" si="1"/>
        <v>128</v>
      </c>
      <c r="E17" s="9"/>
      <c r="F17" s="11"/>
      <c r="G17" s="11"/>
      <c r="H17" s="2"/>
      <c r="I17" s="6">
        <f t="shared" si="2"/>
        <v>50</v>
      </c>
      <c r="J17" s="6">
        <f t="shared" si="2"/>
        <v>818</v>
      </c>
      <c r="K17" s="7">
        <f t="shared" si="3"/>
        <v>128</v>
      </c>
      <c r="L17" s="7"/>
      <c r="M17" s="8"/>
      <c r="N17" s="8"/>
    </row>
    <row r="18" spans="2:17" ht="15" customHeight="1" x14ac:dyDescent="0.25">
      <c r="B18" s="9">
        <f t="shared" si="0"/>
        <v>17</v>
      </c>
      <c r="C18" s="9">
        <f t="shared" si="0"/>
        <v>785</v>
      </c>
      <c r="D18" s="9">
        <f t="shared" si="1"/>
        <v>128</v>
      </c>
      <c r="E18" s="9"/>
      <c r="F18" s="11"/>
      <c r="G18" s="11"/>
      <c r="H18" s="2"/>
      <c r="I18" s="6">
        <f t="shared" si="2"/>
        <v>49</v>
      </c>
      <c r="J18" s="6">
        <f t="shared" si="2"/>
        <v>817</v>
      </c>
      <c r="K18" s="7">
        <f t="shared" si="3"/>
        <v>128</v>
      </c>
      <c r="L18" s="7"/>
      <c r="M18" s="8"/>
      <c r="N18" s="8"/>
    </row>
    <row r="19" spans="2:17" ht="15" customHeight="1" x14ac:dyDescent="0.25">
      <c r="B19" s="9">
        <f t="shared" si="0"/>
        <v>16</v>
      </c>
      <c r="C19" s="9">
        <f t="shared" si="0"/>
        <v>784</v>
      </c>
      <c r="D19" s="9">
        <f t="shared" si="1"/>
        <v>128</v>
      </c>
      <c r="E19" s="9"/>
      <c r="F19" s="11"/>
      <c r="G19" s="11"/>
      <c r="H19" s="2"/>
      <c r="I19" s="6">
        <f t="shared" si="2"/>
        <v>48</v>
      </c>
      <c r="J19" s="6">
        <f t="shared" si="2"/>
        <v>816</v>
      </c>
      <c r="K19" s="7">
        <f t="shared" si="3"/>
        <v>128</v>
      </c>
      <c r="L19" s="7"/>
      <c r="M19" s="8"/>
      <c r="N19" s="8"/>
    </row>
    <row r="20" spans="2:17" ht="15" customHeight="1" x14ac:dyDescent="0.25">
      <c r="B20" s="9">
        <f t="shared" si="0"/>
        <v>15</v>
      </c>
      <c r="C20" s="9">
        <f t="shared" si="0"/>
        <v>783</v>
      </c>
      <c r="D20" s="9">
        <f t="shared" si="1"/>
        <v>128</v>
      </c>
      <c r="E20" s="9"/>
      <c r="F20" s="11"/>
      <c r="G20" s="11"/>
      <c r="H20" s="2"/>
      <c r="I20" s="6">
        <f t="shared" si="2"/>
        <v>47</v>
      </c>
      <c r="J20" s="6">
        <f t="shared" si="2"/>
        <v>815</v>
      </c>
      <c r="K20" s="6">
        <f t="shared" si="3"/>
        <v>128</v>
      </c>
      <c r="L20" s="6"/>
      <c r="M20" s="8"/>
      <c r="N20" s="8"/>
    </row>
    <row r="21" spans="2:17" ht="15" customHeight="1" x14ac:dyDescent="0.25">
      <c r="B21" s="9">
        <f t="shared" si="0"/>
        <v>14</v>
      </c>
      <c r="C21" s="9">
        <f t="shared" si="0"/>
        <v>782</v>
      </c>
      <c r="D21" s="9">
        <f t="shared" si="1"/>
        <v>128</v>
      </c>
      <c r="E21" s="9"/>
      <c r="F21" s="11"/>
      <c r="G21" s="11"/>
      <c r="H21" s="2"/>
      <c r="I21" s="6">
        <f t="shared" si="2"/>
        <v>46</v>
      </c>
      <c r="J21" s="6">
        <f t="shared" si="2"/>
        <v>814</v>
      </c>
      <c r="K21" s="6">
        <f t="shared" si="3"/>
        <v>128</v>
      </c>
      <c r="L21" s="6"/>
      <c r="M21" s="8"/>
      <c r="N21" s="8"/>
    </row>
    <row r="22" spans="2:17" ht="15" customHeight="1" x14ac:dyDescent="0.25">
      <c r="B22" s="9">
        <f t="shared" si="0"/>
        <v>13</v>
      </c>
      <c r="C22" s="9">
        <f t="shared" si="0"/>
        <v>781</v>
      </c>
      <c r="D22" s="9">
        <f t="shared" si="1"/>
        <v>128</v>
      </c>
      <c r="E22" s="9"/>
      <c r="F22" s="11"/>
      <c r="G22" s="11"/>
      <c r="H22" s="2"/>
      <c r="I22" s="6">
        <f t="shared" si="2"/>
        <v>45</v>
      </c>
      <c r="J22" s="6">
        <f t="shared" si="2"/>
        <v>813</v>
      </c>
      <c r="K22" s="6">
        <f t="shared" si="3"/>
        <v>128</v>
      </c>
      <c r="L22" s="6"/>
      <c r="M22" s="8"/>
      <c r="N22" s="8"/>
    </row>
    <row r="23" spans="2:17" ht="15" customHeight="1" x14ac:dyDescent="0.25">
      <c r="B23" s="9">
        <f t="shared" si="0"/>
        <v>12</v>
      </c>
      <c r="C23" s="9">
        <f t="shared" si="0"/>
        <v>780</v>
      </c>
      <c r="D23" s="9">
        <f t="shared" si="1"/>
        <v>128</v>
      </c>
      <c r="E23" s="9"/>
      <c r="F23" s="11"/>
      <c r="G23" s="11"/>
      <c r="H23" s="2"/>
      <c r="I23" s="6">
        <f t="shared" si="2"/>
        <v>44</v>
      </c>
      <c r="J23" s="6">
        <f t="shared" si="2"/>
        <v>812</v>
      </c>
      <c r="K23" s="6">
        <f t="shared" si="3"/>
        <v>128</v>
      </c>
      <c r="L23" s="6"/>
      <c r="M23" s="8"/>
      <c r="N23" s="8"/>
    </row>
    <row r="24" spans="2:17" ht="15" customHeight="1" x14ac:dyDescent="0.25">
      <c r="B24" s="9">
        <f t="shared" si="0"/>
        <v>11</v>
      </c>
      <c r="C24" s="9">
        <f t="shared" si="0"/>
        <v>779</v>
      </c>
      <c r="D24" s="9">
        <f t="shared" si="1"/>
        <v>128</v>
      </c>
      <c r="E24" s="9"/>
      <c r="F24" s="11"/>
      <c r="G24" s="11"/>
      <c r="H24" s="2"/>
      <c r="I24" s="6">
        <f t="shared" si="2"/>
        <v>43</v>
      </c>
      <c r="J24" s="6">
        <f t="shared" si="2"/>
        <v>811</v>
      </c>
      <c r="K24" s="6">
        <f t="shared" si="3"/>
        <v>128</v>
      </c>
      <c r="L24" s="6"/>
      <c r="M24" s="8"/>
      <c r="N24" s="8"/>
      <c r="Q24" s="2"/>
    </row>
    <row r="25" spans="2:17" ht="15" customHeight="1" x14ac:dyDescent="0.25">
      <c r="B25" s="9">
        <f t="shared" si="0"/>
        <v>10</v>
      </c>
      <c r="C25" s="9">
        <f t="shared" si="0"/>
        <v>778</v>
      </c>
      <c r="D25" s="9">
        <f t="shared" si="1"/>
        <v>128</v>
      </c>
      <c r="E25" s="9"/>
      <c r="F25" s="11"/>
      <c r="G25" s="11"/>
      <c r="H25" s="2"/>
      <c r="I25" s="6">
        <f t="shared" si="2"/>
        <v>42</v>
      </c>
      <c r="J25" s="6">
        <f t="shared" si="2"/>
        <v>810</v>
      </c>
      <c r="K25" s="6">
        <f t="shared" si="3"/>
        <v>128</v>
      </c>
      <c r="L25" s="6"/>
      <c r="M25" s="8"/>
      <c r="N25" s="8"/>
    </row>
    <row r="26" spans="2:17" ht="15" customHeight="1" x14ac:dyDescent="0.25">
      <c r="B26" s="9">
        <f t="shared" si="0"/>
        <v>9</v>
      </c>
      <c r="C26" s="9">
        <f t="shared" si="0"/>
        <v>777</v>
      </c>
      <c r="D26" s="9">
        <f t="shared" si="1"/>
        <v>128</v>
      </c>
      <c r="E26" s="9"/>
      <c r="F26" s="11"/>
      <c r="G26" s="11"/>
      <c r="H26" s="2"/>
      <c r="I26" s="6">
        <f t="shared" si="2"/>
        <v>41</v>
      </c>
      <c r="J26" s="6">
        <f t="shared" si="2"/>
        <v>809</v>
      </c>
      <c r="K26" s="6">
        <f t="shared" si="3"/>
        <v>128</v>
      </c>
      <c r="L26" s="6"/>
      <c r="M26" s="8"/>
      <c r="N26" s="8"/>
    </row>
    <row r="27" spans="2:17" ht="15" customHeight="1" x14ac:dyDescent="0.25">
      <c r="B27" s="9">
        <f>B28+1</f>
        <v>8</v>
      </c>
      <c r="C27" s="9">
        <f t="shared" ref="C27:C33" si="4">C28+1</f>
        <v>776</v>
      </c>
      <c r="D27" s="9">
        <f t="shared" si="1"/>
        <v>128</v>
      </c>
      <c r="E27" s="9"/>
      <c r="F27" s="11"/>
      <c r="G27" s="11"/>
      <c r="H27" s="2"/>
      <c r="I27" s="6">
        <f t="shared" si="2"/>
        <v>40</v>
      </c>
      <c r="J27" s="6">
        <f t="shared" si="2"/>
        <v>808</v>
      </c>
      <c r="K27" s="6">
        <f t="shared" si="3"/>
        <v>128</v>
      </c>
      <c r="L27" s="6"/>
      <c r="M27" s="8"/>
      <c r="N27" s="8"/>
    </row>
    <row r="28" spans="2:17" ht="15" customHeight="1" x14ac:dyDescent="0.25">
      <c r="B28" s="9">
        <f t="shared" ref="B28:B33" si="5">B29+1</f>
        <v>7</v>
      </c>
      <c r="C28" s="9">
        <f t="shared" si="4"/>
        <v>775</v>
      </c>
      <c r="D28" s="10">
        <f t="shared" si="1"/>
        <v>128</v>
      </c>
      <c r="E28" s="10"/>
      <c r="F28" s="11"/>
      <c r="G28" s="11"/>
      <c r="H28" s="2"/>
      <c r="I28" s="6">
        <f t="shared" si="2"/>
        <v>39</v>
      </c>
      <c r="J28" s="6">
        <f t="shared" si="2"/>
        <v>807</v>
      </c>
      <c r="K28" s="6">
        <f t="shared" si="3"/>
        <v>128</v>
      </c>
      <c r="L28" s="6"/>
      <c r="M28" s="8"/>
      <c r="N28" s="8"/>
    </row>
    <row r="29" spans="2:17" ht="15" customHeight="1" x14ac:dyDescent="0.25">
      <c r="B29" s="9">
        <f t="shared" si="5"/>
        <v>6</v>
      </c>
      <c r="C29" s="9">
        <f t="shared" si="4"/>
        <v>774</v>
      </c>
      <c r="D29" s="10">
        <f t="shared" si="1"/>
        <v>128</v>
      </c>
      <c r="E29" s="10"/>
      <c r="F29" s="11"/>
      <c r="G29" s="11"/>
      <c r="H29" s="2"/>
      <c r="I29" s="6">
        <f t="shared" si="2"/>
        <v>38</v>
      </c>
      <c r="J29" s="6">
        <f t="shared" si="2"/>
        <v>806</v>
      </c>
      <c r="K29" s="6">
        <f t="shared" si="3"/>
        <v>128</v>
      </c>
      <c r="L29" s="6"/>
      <c r="M29" s="8"/>
      <c r="N29" s="8"/>
    </row>
    <row r="30" spans="2:17" ht="15" customHeight="1" x14ac:dyDescent="0.25">
      <c r="B30" s="9">
        <f t="shared" si="5"/>
        <v>5</v>
      </c>
      <c r="C30" s="9">
        <f t="shared" si="4"/>
        <v>773</v>
      </c>
      <c r="D30" s="10">
        <f t="shared" si="1"/>
        <v>128</v>
      </c>
      <c r="E30" s="10"/>
      <c r="F30" s="11"/>
      <c r="G30" s="11"/>
      <c r="H30" s="2"/>
      <c r="I30" s="6">
        <f t="shared" si="2"/>
        <v>37</v>
      </c>
      <c r="J30" s="6">
        <f t="shared" si="2"/>
        <v>805</v>
      </c>
      <c r="K30" s="6">
        <f t="shared" si="3"/>
        <v>128</v>
      </c>
      <c r="L30" s="6"/>
      <c r="M30" s="8"/>
      <c r="N30" s="8"/>
    </row>
    <row r="31" spans="2:17" ht="15" customHeight="1" x14ac:dyDescent="0.25">
      <c r="B31" s="9">
        <f t="shared" si="5"/>
        <v>4</v>
      </c>
      <c r="C31" s="9">
        <f t="shared" si="4"/>
        <v>772</v>
      </c>
      <c r="D31" s="10">
        <f t="shared" si="1"/>
        <v>128</v>
      </c>
      <c r="E31" s="10"/>
      <c r="F31" s="11"/>
      <c r="G31" s="11"/>
      <c r="H31" s="2"/>
      <c r="I31" s="6">
        <f t="shared" si="2"/>
        <v>36</v>
      </c>
      <c r="J31" s="6">
        <f t="shared" si="2"/>
        <v>804</v>
      </c>
      <c r="K31" s="6">
        <f t="shared" si="3"/>
        <v>128</v>
      </c>
      <c r="L31" s="6"/>
      <c r="M31" s="8"/>
      <c r="N31" s="8"/>
    </row>
    <row r="32" spans="2:17" ht="15" customHeight="1" x14ac:dyDescent="0.25">
      <c r="B32" s="9">
        <f t="shared" si="5"/>
        <v>3</v>
      </c>
      <c r="C32" s="9">
        <f t="shared" si="4"/>
        <v>771</v>
      </c>
      <c r="D32" s="10">
        <f t="shared" si="1"/>
        <v>128</v>
      </c>
      <c r="E32" s="10"/>
      <c r="F32" s="11"/>
      <c r="G32" s="11"/>
      <c r="H32" s="2"/>
      <c r="I32" s="6">
        <f t="shared" si="2"/>
        <v>35</v>
      </c>
      <c r="J32" s="6">
        <f t="shared" si="2"/>
        <v>803</v>
      </c>
      <c r="K32" s="6">
        <f t="shared" si="3"/>
        <v>128</v>
      </c>
      <c r="L32" s="6"/>
      <c r="M32" s="8"/>
      <c r="N32" s="8"/>
    </row>
    <row r="33" spans="2:20" ht="15" customHeight="1" x14ac:dyDescent="0.25">
      <c r="B33" s="9">
        <f t="shared" si="5"/>
        <v>2</v>
      </c>
      <c r="C33" s="9">
        <f t="shared" si="4"/>
        <v>770</v>
      </c>
      <c r="D33" s="10">
        <f t="shared" si="1"/>
        <v>128</v>
      </c>
      <c r="E33" s="10"/>
      <c r="F33" s="11"/>
      <c r="G33" s="11"/>
      <c r="H33" s="2"/>
      <c r="I33" s="6">
        <f t="shared" si="2"/>
        <v>34</v>
      </c>
      <c r="J33" s="6">
        <f t="shared" si="2"/>
        <v>802</v>
      </c>
      <c r="K33" s="6">
        <f t="shared" si="3"/>
        <v>128</v>
      </c>
      <c r="L33" s="6"/>
      <c r="M33" s="8"/>
      <c r="N33" s="8"/>
    </row>
    <row r="34" spans="2:20" ht="15" customHeight="1" x14ac:dyDescent="0.25">
      <c r="B34" s="9">
        <f>B35+1</f>
        <v>1</v>
      </c>
      <c r="C34" s="9">
        <f>C35+1</f>
        <v>769</v>
      </c>
      <c r="D34" s="10">
        <f>D35</f>
        <v>128</v>
      </c>
      <c r="E34" s="10"/>
      <c r="F34" s="11"/>
      <c r="G34" s="11"/>
      <c r="H34" s="2"/>
      <c r="I34" s="6">
        <f>I35+1</f>
        <v>33</v>
      </c>
      <c r="J34" s="6">
        <f>J35+1</f>
        <v>801</v>
      </c>
      <c r="K34" s="6">
        <f>K35</f>
        <v>128</v>
      </c>
      <c r="L34" s="6"/>
      <c r="M34" s="8"/>
      <c r="N34" s="8"/>
    </row>
    <row r="35" spans="2:20" ht="15" customHeight="1" x14ac:dyDescent="0.25">
      <c r="B35" s="9">
        <v>0</v>
      </c>
      <c r="C35" s="9">
        <v>768</v>
      </c>
      <c r="D35" s="10">
        <v>128</v>
      </c>
      <c r="E35" s="10"/>
      <c r="F35" s="11"/>
      <c r="G35" s="11"/>
      <c r="H35" s="2"/>
      <c r="I35" s="6">
        <f>B4+1</f>
        <v>32</v>
      </c>
      <c r="J35" s="6">
        <f>C4+1</f>
        <v>800</v>
      </c>
      <c r="K35" s="6">
        <f>D4</f>
        <v>128</v>
      </c>
      <c r="L35" s="6"/>
      <c r="M35" s="8"/>
      <c r="N35" s="8"/>
    </row>
    <row r="37" spans="2:20" ht="11.1" customHeight="1" x14ac:dyDescent="0.25">
      <c r="B37" s="9"/>
      <c r="C37" s="23"/>
      <c r="D37" s="22"/>
      <c r="E37" s="22"/>
      <c r="F37" s="35" t="s">
        <v>2</v>
      </c>
      <c r="G37" s="35"/>
      <c r="H37" s="31"/>
      <c r="I37" s="4"/>
      <c r="J37" s="4"/>
      <c r="K37" s="14"/>
      <c r="L37" s="14"/>
      <c r="M37" s="4"/>
      <c r="N37" s="4"/>
      <c r="O37" s="4"/>
      <c r="P37" s="4"/>
      <c r="Q37" s="4"/>
      <c r="R37" s="4"/>
      <c r="S37" s="4"/>
      <c r="T37" s="4"/>
    </row>
    <row r="38" spans="2:20" ht="11.1" customHeight="1" x14ac:dyDescent="0.25">
      <c r="D38" s="14"/>
      <c r="E38" s="14"/>
      <c r="F38" s="4"/>
      <c r="G38" s="4"/>
      <c r="I38" s="4"/>
      <c r="J38" s="4"/>
      <c r="K38" s="14"/>
      <c r="L38" s="14"/>
      <c r="M38" s="4"/>
      <c r="N38" s="4"/>
      <c r="O38" s="4"/>
      <c r="P38" s="4"/>
      <c r="Q38" s="4"/>
      <c r="R38" s="4"/>
      <c r="S38" s="4"/>
      <c r="T38" s="4"/>
    </row>
    <row r="39" spans="2:20" ht="11.1" customHeight="1" x14ac:dyDescent="0.25">
      <c r="B39" s="17"/>
      <c r="C39" s="24"/>
      <c r="D39" s="22"/>
      <c r="E39" s="22"/>
      <c r="F39" s="35" t="s">
        <v>3</v>
      </c>
      <c r="G39" s="35"/>
      <c r="H39" s="31"/>
      <c r="I39" s="4"/>
      <c r="J39" s="4"/>
      <c r="K39" s="14"/>
      <c r="L39" s="14"/>
      <c r="M39" s="4"/>
      <c r="N39" s="4"/>
      <c r="O39" s="4"/>
      <c r="P39" s="4"/>
      <c r="Q39" s="4"/>
      <c r="R39" s="4"/>
      <c r="S39" s="4"/>
      <c r="T39" s="4"/>
    </row>
    <row r="40" spans="2:20" ht="11.1" customHeight="1" x14ac:dyDescent="0.25">
      <c r="D40" s="14"/>
      <c r="E40" s="14"/>
      <c r="F40" s="4"/>
      <c r="G40" s="4"/>
      <c r="I40" s="4"/>
      <c r="J40" s="4"/>
      <c r="K40" s="14"/>
      <c r="L40" s="14"/>
      <c r="M40" s="4"/>
      <c r="N40" s="4"/>
      <c r="O40" s="4"/>
      <c r="P40" s="4"/>
      <c r="Q40" s="4"/>
      <c r="R40" s="4"/>
      <c r="S40" s="4"/>
      <c r="T40" s="4"/>
    </row>
    <row r="41" spans="2:20" x14ac:dyDescent="0.25">
      <c r="I41" s="4"/>
      <c r="J41" s="4"/>
      <c r="K41" s="14"/>
      <c r="L41" s="14"/>
      <c r="M41" s="4"/>
      <c r="O41" s="4"/>
      <c r="P41" s="4"/>
      <c r="Q41" s="4"/>
      <c r="R41" s="4"/>
      <c r="S41" s="4"/>
      <c r="T41" s="4"/>
    </row>
  </sheetData>
  <mergeCells count="3">
    <mergeCell ref="F37:H37"/>
    <mergeCell ref="F39:H39"/>
    <mergeCell ref="B1:N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Slot_x_Terms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2025-08-12T13:26:58Z</dcterms:modified>
</cp:coreProperties>
</file>