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D1ED8E9B-34F7-41FC-B250-87F3D2AEB3DA}" xr6:coauthVersionLast="47" xr6:coauthVersionMax="47" xr10:uidLastSave="{00000000-0000-0000-0000-000000000000}"/>
  <bookViews>
    <workbookView xWindow="405" yWindow="165" windowWidth="19650" windowHeight="10560" tabRatio="664" xr2:uid="{00000000-000D-0000-FFFF-FFFF00000000}"/>
  </bookViews>
  <sheets>
    <sheet name="Instructions" sheetId="59" r:id="rId1"/>
    <sheet name="Slot_x_Terms" sheetId="62" r:id="rId2"/>
    <sheet name="Chassis" sheetId="54" r:id="rId3"/>
    <sheet name="Switch_x" sheetId="56" r:id="rId4"/>
    <sheet name="Slot 3" sheetId="24" r:id="rId5"/>
    <sheet name="Slot 4" sheetId="37" r:id="rId6"/>
    <sheet name="Slot 5" sheetId="57" r:id="rId7"/>
    <sheet name="Slot 6" sheetId="58" r:id="rId8"/>
    <sheet name="Slot 7" sheetId="40" r:id="rId9"/>
    <sheet name="Slot 8" sheetId="41" r:id="rId10"/>
    <sheet name="FCxx-64" sheetId="60" r:id="rId11"/>
    <sheet name="SX-6" sheetId="61" r:id="rId12"/>
    <sheet name="lists" sheetId="48" r:id="rId13"/>
    <sheet name="VC" sheetId="22" r:id="rId14"/>
  </sheets>
  <externalReferences>
    <externalReference r:id="rId15"/>
  </externalReferences>
  <calcPr calcId="181029"/>
</workbook>
</file>

<file path=xl/calcChain.xml><?xml version="1.0" encoding="utf-8"?>
<calcChain xmlns="http://schemas.openxmlformats.org/spreadsheetml/2006/main">
  <c r="F37" i="61" l="1"/>
  <c r="M37" i="61" s="1"/>
  <c r="G36" i="61"/>
  <c r="G35" i="61" s="1"/>
  <c r="G34" i="61" s="1"/>
  <c r="G33" i="61" s="1"/>
  <c r="G32" i="61" s="1"/>
  <c r="G31" i="61" s="1"/>
  <c r="G30" i="61" s="1"/>
  <c r="G29" i="61" s="1"/>
  <c r="G28" i="61" s="1"/>
  <c r="G27" i="61" s="1"/>
  <c r="G26" i="61" s="1"/>
  <c r="G25" i="61" s="1"/>
  <c r="G24" i="61" s="1"/>
  <c r="G23" i="61" s="1"/>
  <c r="G22" i="61" s="1"/>
  <c r="G21" i="61" s="1"/>
  <c r="E36" i="61"/>
  <c r="D36" i="61"/>
  <c r="F36" i="61" s="1"/>
  <c r="C36" i="61"/>
  <c r="C35" i="61" s="1"/>
  <c r="C34" i="61" s="1"/>
  <c r="C33" i="61" s="1"/>
  <c r="C32" i="61" s="1"/>
  <c r="C31" i="61" s="1"/>
  <c r="C30" i="61" s="1"/>
  <c r="C29" i="61" s="1"/>
  <c r="C28" i="61" s="1"/>
  <c r="C27" i="61" s="1"/>
  <c r="C26" i="61" s="1"/>
  <c r="C25" i="61" s="1"/>
  <c r="C24" i="61" s="1"/>
  <c r="C23" i="61" s="1"/>
  <c r="C22" i="61" s="1"/>
  <c r="C21" i="61" s="1"/>
  <c r="C20" i="61" s="1"/>
  <c r="C19" i="61" s="1"/>
  <c r="C18" i="61" s="1"/>
  <c r="C17" i="61" s="1"/>
  <c r="C16" i="61" s="1"/>
  <c r="C15" i="61" s="1"/>
  <c r="C14" i="61" s="1"/>
  <c r="C13" i="61" s="1"/>
  <c r="C12" i="61" s="1"/>
  <c r="C11" i="61" s="1"/>
  <c r="C10" i="61" s="1"/>
  <c r="C9" i="61" s="1"/>
  <c r="C8" i="61" s="1"/>
  <c r="C7" i="61" s="1"/>
  <c r="C6" i="61" s="1"/>
  <c r="C5" i="61" s="1"/>
  <c r="C4" i="61" s="1"/>
  <c r="B36" i="61"/>
  <c r="B35" i="61" s="1"/>
  <c r="B34" i="61" s="1"/>
  <c r="B33" i="61" s="1"/>
  <c r="B32" i="61" s="1"/>
  <c r="B31" i="61" s="1"/>
  <c r="B30" i="61" s="1"/>
  <c r="B29" i="61" s="1"/>
  <c r="B28" i="61" s="1"/>
  <c r="B27" i="61" s="1"/>
  <c r="B26" i="61" s="1"/>
  <c r="B25" i="61" s="1"/>
  <c r="B24" i="61" s="1"/>
  <c r="B23" i="61" s="1"/>
  <c r="B22" i="61" s="1"/>
  <c r="B21" i="61" s="1"/>
  <c r="B20" i="61" s="1"/>
  <c r="B19" i="61" s="1"/>
  <c r="B18" i="61" s="1"/>
  <c r="B17" i="61" s="1"/>
  <c r="B16" i="61" s="1"/>
  <c r="B15" i="61" s="1"/>
  <c r="B14" i="61" s="1"/>
  <c r="E35" i="61"/>
  <c r="E34" i="61"/>
  <c r="E33" i="61" s="1"/>
  <c r="E32" i="61" s="1"/>
  <c r="E31" i="61" s="1"/>
  <c r="E30" i="61" s="1"/>
  <c r="E29" i="61" s="1"/>
  <c r="E28" i="61" s="1"/>
  <c r="E27" i="61" s="1"/>
  <c r="E26" i="61" s="1"/>
  <c r="E25" i="61" s="1"/>
  <c r="E24" i="61" s="1"/>
  <c r="E23" i="61" s="1"/>
  <c r="E22" i="61" s="1"/>
  <c r="E21" i="61" s="1"/>
  <c r="E20" i="61" s="1"/>
  <c r="E19" i="61" s="1"/>
  <c r="E18" i="61" s="1"/>
  <c r="E17" i="61" s="1"/>
  <c r="E16" i="61" s="1"/>
  <c r="E15" i="61" s="1"/>
  <c r="E14" i="61" s="1"/>
  <c r="E13" i="61" s="1"/>
  <c r="E12" i="61" s="1"/>
  <c r="E11" i="61" s="1"/>
  <c r="E10" i="61" s="1"/>
  <c r="E9" i="61" s="1"/>
  <c r="E8" i="61" s="1"/>
  <c r="E7" i="61" s="1"/>
  <c r="E6" i="61" s="1"/>
  <c r="E5" i="61" s="1"/>
  <c r="E4" i="61" s="1"/>
  <c r="G20" i="61"/>
  <c r="G19" i="61" s="1"/>
  <c r="G18" i="61" s="1"/>
  <c r="G17" i="61" s="1"/>
  <c r="G16" i="61" s="1"/>
  <c r="G15" i="61" s="1"/>
  <c r="G14" i="61" s="1"/>
  <c r="G13" i="61" s="1"/>
  <c r="G12" i="61" s="1"/>
  <c r="G11" i="61" s="1"/>
  <c r="G10" i="61" s="1"/>
  <c r="G9" i="61" s="1"/>
  <c r="G8" i="61" s="1"/>
  <c r="G7" i="61" s="1"/>
  <c r="G6" i="61" s="1"/>
  <c r="G5" i="61" s="1"/>
  <c r="G4" i="61" s="1"/>
  <c r="F35" i="60"/>
  <c r="K35" i="60" s="1"/>
  <c r="G34" i="60"/>
  <c r="G33" i="60" s="1"/>
  <c r="G32" i="60" s="1"/>
  <c r="G31" i="60" s="1"/>
  <c r="G30" i="60" s="1"/>
  <c r="G29" i="60" s="1"/>
  <c r="G28" i="60" s="1"/>
  <c r="G27" i="60" s="1"/>
  <c r="G26" i="60" s="1"/>
  <c r="G25" i="60" s="1"/>
  <c r="G24" i="60" s="1"/>
  <c r="G23" i="60" s="1"/>
  <c r="G22" i="60" s="1"/>
  <c r="G21" i="60" s="1"/>
  <c r="G20" i="60" s="1"/>
  <c r="G19" i="60" s="1"/>
  <c r="G18" i="60" s="1"/>
  <c r="G17" i="60" s="1"/>
  <c r="G16" i="60" s="1"/>
  <c r="G15" i="60" s="1"/>
  <c r="G14" i="60" s="1"/>
  <c r="G13" i="60" s="1"/>
  <c r="G12" i="60" s="1"/>
  <c r="G11" i="60" s="1"/>
  <c r="G10" i="60" s="1"/>
  <c r="G9" i="60" s="1"/>
  <c r="G8" i="60" s="1"/>
  <c r="G7" i="60" s="1"/>
  <c r="G6" i="60" s="1"/>
  <c r="G5" i="60" s="1"/>
  <c r="G4" i="60" s="1"/>
  <c r="T35" i="60" s="1"/>
  <c r="T34" i="60" s="1"/>
  <c r="T33" i="60" s="1"/>
  <c r="T32" i="60" s="1"/>
  <c r="T31" i="60" s="1"/>
  <c r="T30" i="60" s="1"/>
  <c r="T29" i="60" s="1"/>
  <c r="T28" i="60" s="1"/>
  <c r="T27" i="60" s="1"/>
  <c r="T26" i="60" s="1"/>
  <c r="T25" i="60" s="1"/>
  <c r="T24" i="60" s="1"/>
  <c r="T23" i="60" s="1"/>
  <c r="T22" i="60" s="1"/>
  <c r="T21" i="60" s="1"/>
  <c r="T20" i="60" s="1"/>
  <c r="T19" i="60" s="1"/>
  <c r="T18" i="60" s="1"/>
  <c r="T17" i="60" s="1"/>
  <c r="T16" i="60" s="1"/>
  <c r="T15" i="60" s="1"/>
  <c r="T14" i="60" s="1"/>
  <c r="T13" i="60" s="1"/>
  <c r="T12" i="60" s="1"/>
  <c r="T11" i="60" s="1"/>
  <c r="T10" i="60" s="1"/>
  <c r="T9" i="60" s="1"/>
  <c r="T8" i="60" s="1"/>
  <c r="T7" i="60" s="1"/>
  <c r="T6" i="60" s="1"/>
  <c r="T5" i="60" s="1"/>
  <c r="T4" i="60" s="1"/>
  <c r="E34" i="60"/>
  <c r="E33" i="60" s="1"/>
  <c r="E32" i="60" s="1"/>
  <c r="E31" i="60" s="1"/>
  <c r="E30" i="60" s="1"/>
  <c r="E29" i="60" s="1"/>
  <c r="E28" i="60" s="1"/>
  <c r="E27" i="60" s="1"/>
  <c r="E26" i="60" s="1"/>
  <c r="E25" i="60" s="1"/>
  <c r="E24" i="60" s="1"/>
  <c r="E23" i="60" s="1"/>
  <c r="E22" i="60" s="1"/>
  <c r="E21" i="60" s="1"/>
  <c r="E20" i="60" s="1"/>
  <c r="E19" i="60" s="1"/>
  <c r="E18" i="60" s="1"/>
  <c r="E17" i="60" s="1"/>
  <c r="E16" i="60" s="1"/>
  <c r="E15" i="60" s="1"/>
  <c r="E14" i="60" s="1"/>
  <c r="E13" i="60" s="1"/>
  <c r="E12" i="60" s="1"/>
  <c r="E11" i="60" s="1"/>
  <c r="E10" i="60" s="1"/>
  <c r="E9" i="60" s="1"/>
  <c r="E8" i="60" s="1"/>
  <c r="E7" i="60" s="1"/>
  <c r="E6" i="60" s="1"/>
  <c r="E5" i="60" s="1"/>
  <c r="E4" i="60" s="1"/>
  <c r="R35" i="60" s="1"/>
  <c r="R34" i="60" s="1"/>
  <c r="R33" i="60" s="1"/>
  <c r="R32" i="60" s="1"/>
  <c r="R31" i="60" s="1"/>
  <c r="R30" i="60" s="1"/>
  <c r="R29" i="60" s="1"/>
  <c r="R28" i="60" s="1"/>
  <c r="R27" i="60" s="1"/>
  <c r="R26" i="60" s="1"/>
  <c r="R25" i="60" s="1"/>
  <c r="R24" i="60" s="1"/>
  <c r="R23" i="60" s="1"/>
  <c r="R22" i="60" s="1"/>
  <c r="R21" i="60" s="1"/>
  <c r="R20" i="60" s="1"/>
  <c r="R19" i="60" s="1"/>
  <c r="R18" i="60" s="1"/>
  <c r="R17" i="60" s="1"/>
  <c r="R16" i="60" s="1"/>
  <c r="R15" i="60" s="1"/>
  <c r="R14" i="60" s="1"/>
  <c r="R13" i="60" s="1"/>
  <c r="R12" i="60" s="1"/>
  <c r="R11" i="60" s="1"/>
  <c r="R10" i="60" s="1"/>
  <c r="R9" i="60" s="1"/>
  <c r="R8" i="60" s="1"/>
  <c r="R7" i="60" s="1"/>
  <c r="R6" i="60" s="1"/>
  <c r="R5" i="60" s="1"/>
  <c r="R4" i="60" s="1"/>
  <c r="D34" i="60"/>
  <c r="F34" i="60" s="1"/>
  <c r="M34" i="60" s="1"/>
  <c r="C34" i="60"/>
  <c r="C33" i="60" s="1"/>
  <c r="C32" i="60" s="1"/>
  <c r="C31" i="60" s="1"/>
  <c r="C30" i="60" s="1"/>
  <c r="C29" i="60" s="1"/>
  <c r="C28" i="60" s="1"/>
  <c r="C27" i="60" s="1"/>
  <c r="C26" i="60" s="1"/>
  <c r="C25" i="60" s="1"/>
  <c r="C24" i="60" s="1"/>
  <c r="C23" i="60" s="1"/>
  <c r="C22" i="60" s="1"/>
  <c r="C21" i="60" s="1"/>
  <c r="C20" i="60" s="1"/>
  <c r="C19" i="60" s="1"/>
  <c r="C18" i="60" s="1"/>
  <c r="C17" i="60" s="1"/>
  <c r="C16" i="60" s="1"/>
  <c r="C15" i="60" s="1"/>
  <c r="C14" i="60" s="1"/>
  <c r="C13" i="60" s="1"/>
  <c r="C12" i="60" s="1"/>
  <c r="C11" i="60" s="1"/>
  <c r="C10" i="60" s="1"/>
  <c r="C9" i="60" s="1"/>
  <c r="C8" i="60" s="1"/>
  <c r="C7" i="60" s="1"/>
  <c r="C6" i="60" s="1"/>
  <c r="C5" i="60" s="1"/>
  <c r="C4" i="60" s="1"/>
  <c r="P35" i="60" s="1"/>
  <c r="P34" i="60" s="1"/>
  <c r="P33" i="60" s="1"/>
  <c r="P32" i="60" s="1"/>
  <c r="P31" i="60" s="1"/>
  <c r="P30" i="60" s="1"/>
  <c r="P29" i="60" s="1"/>
  <c r="P28" i="60" s="1"/>
  <c r="P27" i="60" s="1"/>
  <c r="P26" i="60" s="1"/>
  <c r="P25" i="60" s="1"/>
  <c r="P24" i="60" s="1"/>
  <c r="P23" i="60" s="1"/>
  <c r="P22" i="60" s="1"/>
  <c r="P21" i="60" s="1"/>
  <c r="P20" i="60" s="1"/>
  <c r="P19" i="60" s="1"/>
  <c r="P18" i="60" s="1"/>
  <c r="P17" i="60" s="1"/>
  <c r="P16" i="60" s="1"/>
  <c r="P15" i="60" s="1"/>
  <c r="P14" i="60" s="1"/>
  <c r="P13" i="60" s="1"/>
  <c r="P12" i="60" s="1"/>
  <c r="P11" i="60" s="1"/>
  <c r="P10" i="60" s="1"/>
  <c r="P9" i="60" s="1"/>
  <c r="P8" i="60" s="1"/>
  <c r="P7" i="60" s="1"/>
  <c r="P6" i="60" s="1"/>
  <c r="P5" i="60" s="1"/>
  <c r="P4" i="60" s="1"/>
  <c r="B34" i="60"/>
  <c r="B33" i="60" s="1"/>
  <c r="B32" i="60"/>
  <c r="B31" i="60" s="1"/>
  <c r="B30" i="60" s="1"/>
  <c r="B29" i="60" s="1"/>
  <c r="B28" i="60" s="1"/>
  <c r="B27" i="60" s="1"/>
  <c r="B26" i="60" s="1"/>
  <c r="B25" i="60" s="1"/>
  <c r="B24" i="60" s="1"/>
  <c r="B23" i="60" s="1"/>
  <c r="B22" i="60" s="1"/>
  <c r="B21" i="60" s="1"/>
  <c r="B20" i="60" s="1"/>
  <c r="B19" i="60" s="1"/>
  <c r="B18" i="60" s="1"/>
  <c r="B17" i="60" s="1"/>
  <c r="B16" i="60" s="1"/>
  <c r="B15" i="60" s="1"/>
  <c r="B14" i="60" s="1"/>
  <c r="B13" i="60" s="1"/>
  <c r="B12" i="60" s="1"/>
  <c r="B11" i="60" s="1"/>
  <c r="B10" i="60" s="1"/>
  <c r="B9" i="60" s="1"/>
  <c r="B8" i="60" s="1"/>
  <c r="B7" i="60" s="1"/>
  <c r="B6" i="60" s="1"/>
  <c r="B5" i="60" s="1"/>
  <c r="B4" i="60" s="1"/>
  <c r="O35" i="60" s="1"/>
  <c r="O34" i="60" s="1"/>
  <c r="O33" i="60" s="1"/>
  <c r="O32" i="60" s="1"/>
  <c r="O31" i="60" s="1"/>
  <c r="O30" i="60" s="1"/>
  <c r="O29" i="60" s="1"/>
  <c r="O28" i="60" s="1"/>
  <c r="O27" i="60" s="1"/>
  <c r="O26" i="60" s="1"/>
  <c r="O25" i="60" s="1"/>
  <c r="O24" i="60" s="1"/>
  <c r="O23" i="60" s="1"/>
  <c r="O22" i="60" s="1"/>
  <c r="O21" i="60" s="1"/>
  <c r="O20" i="60" s="1"/>
  <c r="O19" i="60" s="1"/>
  <c r="O18" i="60" s="1"/>
  <c r="O17" i="60" s="1"/>
  <c r="O16" i="60" s="1"/>
  <c r="O15" i="60" s="1"/>
  <c r="O14" i="60" s="1"/>
  <c r="O13" i="60" s="1"/>
  <c r="O12" i="60" s="1"/>
  <c r="O11" i="60" s="1"/>
  <c r="O10" i="60" s="1"/>
  <c r="O9" i="60" s="1"/>
  <c r="O8" i="60" s="1"/>
  <c r="O7" i="60" s="1"/>
  <c r="O6" i="60" s="1"/>
  <c r="O5" i="60" s="1"/>
  <c r="O4" i="60" s="1"/>
  <c r="D35" i="61" l="1"/>
  <c r="D34" i="61" s="1"/>
  <c r="L35" i="60"/>
  <c r="M35" i="60"/>
  <c r="D33" i="60"/>
  <c r="D32" i="60" s="1"/>
  <c r="L34" i="60"/>
  <c r="K34" i="60"/>
  <c r="M36" i="61"/>
  <c r="L36" i="61"/>
  <c r="K36" i="61"/>
  <c r="K37" i="61"/>
  <c r="L37" i="61"/>
  <c r="B18" i="58"/>
  <c r="B17" i="58" s="1"/>
  <c r="B16" i="58" s="1"/>
  <c r="B15" i="58" s="1"/>
  <c r="B14" i="58" s="1"/>
  <c r="B13" i="58" s="1"/>
  <c r="B12" i="58" s="1"/>
  <c r="B11" i="58" s="1"/>
  <c r="B10" i="58" s="1"/>
  <c r="B9" i="58" s="1"/>
  <c r="B8" i="58" s="1"/>
  <c r="B7" i="58" s="1"/>
  <c r="B6" i="58" s="1"/>
  <c r="B5" i="58" s="1"/>
  <c r="B4" i="58" s="1"/>
  <c r="I19" i="58" s="1"/>
  <c r="I18" i="58" s="1"/>
  <c r="I17" i="58" s="1"/>
  <c r="I16" i="58" s="1"/>
  <c r="I15" i="58" s="1"/>
  <c r="I14" i="58" s="1"/>
  <c r="I13" i="58" s="1"/>
  <c r="I12" i="58" s="1"/>
  <c r="I11" i="58" s="1"/>
  <c r="I10" i="58" s="1"/>
  <c r="I9" i="58" s="1"/>
  <c r="I8" i="58" s="1"/>
  <c r="I7" i="58" s="1"/>
  <c r="I6" i="58" s="1"/>
  <c r="I5" i="58" s="1"/>
  <c r="I4" i="58" s="1"/>
  <c r="C18" i="57"/>
  <c r="C17" i="57" s="1"/>
  <c r="C16" i="57" s="1"/>
  <c r="C15" i="57" s="1"/>
  <c r="C14" i="57" s="1"/>
  <c r="C13" i="57" s="1"/>
  <c r="C12" i="57" s="1"/>
  <c r="C11" i="57" s="1"/>
  <c r="C10" i="57" s="1"/>
  <c r="C9" i="57" s="1"/>
  <c r="C8" i="57" s="1"/>
  <c r="C7" i="57" s="1"/>
  <c r="C6" i="57" s="1"/>
  <c r="C5" i="57" s="1"/>
  <c r="C4" i="57" s="1"/>
  <c r="B18" i="57"/>
  <c r="B17" i="57" s="1"/>
  <c r="B16" i="57" s="1"/>
  <c r="B15" i="57" s="1"/>
  <c r="B14" i="57" s="1"/>
  <c r="B13" i="57" s="1"/>
  <c r="B12" i="57" s="1"/>
  <c r="B11" i="57" s="1"/>
  <c r="B10" i="57" s="1"/>
  <c r="B9" i="57" s="1"/>
  <c r="B8" i="57" s="1"/>
  <c r="B7" i="57" s="1"/>
  <c r="B6" i="57" s="1"/>
  <c r="B5" i="57" s="1"/>
  <c r="B4" i="57" s="1"/>
  <c r="I19" i="57" s="1"/>
  <c r="I18" i="57" s="1"/>
  <c r="I17" i="57" s="1"/>
  <c r="I16" i="57" s="1"/>
  <c r="I15" i="57" s="1"/>
  <c r="I14" i="57" s="1"/>
  <c r="I13" i="57" s="1"/>
  <c r="I12" i="57" s="1"/>
  <c r="I11" i="57" s="1"/>
  <c r="I10" i="57" s="1"/>
  <c r="I9" i="57" s="1"/>
  <c r="I8" i="57" s="1"/>
  <c r="I7" i="57" s="1"/>
  <c r="I6" i="57" s="1"/>
  <c r="I5" i="57" s="1"/>
  <c r="I4" i="57" s="1"/>
  <c r="F35" i="61" l="1"/>
  <c r="L35" i="61" s="1"/>
  <c r="F33" i="60"/>
  <c r="M33" i="60" s="1"/>
  <c r="F32" i="60"/>
  <c r="D31" i="60"/>
  <c r="F34" i="61"/>
  <c r="D33" i="61"/>
  <c r="J19" i="57"/>
  <c r="J18" i="57" s="1"/>
  <c r="J17" i="57" s="1"/>
  <c r="J16" i="57" s="1"/>
  <c r="J15" i="57" s="1"/>
  <c r="J14" i="57" s="1"/>
  <c r="J13" i="57" s="1"/>
  <c r="J12" i="57" s="1"/>
  <c r="J11" i="57" s="1"/>
  <c r="J10" i="57" s="1"/>
  <c r="J9" i="57" s="1"/>
  <c r="J8" i="57" s="1"/>
  <c r="J7" i="57" s="1"/>
  <c r="J6" i="57" s="1"/>
  <c r="J5" i="57" s="1"/>
  <c r="J4" i="57" s="1"/>
  <c r="C19" i="58" s="1"/>
  <c r="C18" i="58" s="1"/>
  <c r="C17" i="58" s="1"/>
  <c r="C16" i="58" s="1"/>
  <c r="C15" i="58" s="1"/>
  <c r="C14" i="58" s="1"/>
  <c r="C13" i="58" s="1"/>
  <c r="C12" i="58" s="1"/>
  <c r="C11" i="58" s="1"/>
  <c r="C10" i="58" s="1"/>
  <c r="C9" i="58" s="1"/>
  <c r="C8" i="58" s="1"/>
  <c r="C7" i="58" s="1"/>
  <c r="C6" i="58" s="1"/>
  <c r="C5" i="58" s="1"/>
  <c r="C4" i="58" s="1"/>
  <c r="J19" i="58" s="1"/>
  <c r="J18" i="58" s="1"/>
  <c r="J17" i="58" s="1"/>
  <c r="J16" i="58" s="1"/>
  <c r="J15" i="58" s="1"/>
  <c r="J14" i="58" s="1"/>
  <c r="J13" i="58" s="1"/>
  <c r="J12" i="58" s="1"/>
  <c r="J11" i="58" s="1"/>
  <c r="J10" i="58" s="1"/>
  <c r="J9" i="58" s="1"/>
  <c r="J8" i="58" s="1"/>
  <c r="J7" i="58" s="1"/>
  <c r="J6" i="58" s="1"/>
  <c r="J5" i="58" s="1"/>
  <c r="J4" i="58" s="1"/>
  <c r="E26" i="41"/>
  <c r="E25" i="41" s="1"/>
  <c r="E24" i="41" s="1"/>
  <c r="E23" i="41" s="1"/>
  <c r="E22" i="41" s="1"/>
  <c r="E21" i="41" s="1"/>
  <c r="E20" i="41" s="1"/>
  <c r="E19" i="41" s="1"/>
  <c r="E18" i="41" s="1"/>
  <c r="E17" i="41" s="1"/>
  <c r="E16" i="41" s="1"/>
  <c r="E15" i="41" s="1"/>
  <c r="E14" i="41" s="1"/>
  <c r="E13" i="41" s="1"/>
  <c r="E12" i="41" s="1"/>
  <c r="E11" i="41" s="1"/>
  <c r="E10" i="41" s="1"/>
  <c r="E9" i="41" s="1"/>
  <c r="E8" i="41" s="1"/>
  <c r="E7" i="41" s="1"/>
  <c r="E6" i="41" s="1"/>
  <c r="E5" i="41" s="1"/>
  <c r="E4" i="41" s="1"/>
  <c r="E26" i="40"/>
  <c r="E25" i="40" s="1"/>
  <c r="E24" i="40" s="1"/>
  <c r="E23" i="40" s="1"/>
  <c r="E22" i="40" s="1"/>
  <c r="E21" i="40" s="1"/>
  <c r="E20" i="40" s="1"/>
  <c r="E19" i="40" s="1"/>
  <c r="E18" i="40" s="1"/>
  <c r="E17" i="40" s="1"/>
  <c r="E16" i="40" s="1"/>
  <c r="E15" i="40" s="1"/>
  <c r="E14" i="40" s="1"/>
  <c r="E13" i="40" s="1"/>
  <c r="E12" i="40" s="1"/>
  <c r="E11" i="40" s="1"/>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7"/>
  <c r="E25" i="37" s="1"/>
  <c r="E24" i="37" s="1"/>
  <c r="E23" i="37" s="1"/>
  <c r="E22" i="37" s="1"/>
  <c r="E21" i="37" s="1"/>
  <c r="E20" i="37" s="1"/>
  <c r="E19" i="37" s="1"/>
  <c r="E18" i="37" s="1"/>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s="1"/>
  <c r="R18" i="24" s="1"/>
  <c r="R17" i="24" s="1"/>
  <c r="R16" i="24" s="1"/>
  <c r="R15" i="24" s="1"/>
  <c r="R14" i="24" s="1"/>
  <c r="R13" i="24" s="1"/>
  <c r="R12" i="24" s="1"/>
  <c r="R11" i="24" s="1"/>
  <c r="R10" i="24" s="1"/>
  <c r="R9" i="24" s="1"/>
  <c r="R8" i="24" s="1"/>
  <c r="R7" i="24" s="1"/>
  <c r="R6" i="24" s="1"/>
  <c r="R5" i="24" s="1"/>
  <c r="R4" i="24" s="1"/>
  <c r="K35" i="61" l="1"/>
  <c r="M35" i="61"/>
  <c r="L33" i="60"/>
  <c r="K33" i="60"/>
  <c r="L32" i="60"/>
  <c r="K32" i="60"/>
  <c r="M32" i="60"/>
  <c r="F31" i="60"/>
  <c r="D30" i="60"/>
  <c r="F33" i="61"/>
  <c r="D32" i="61"/>
  <c r="K34" i="61"/>
  <c r="M34" i="61"/>
  <c r="L34" i="61"/>
  <c r="R27" i="41"/>
  <c r="R26" i="41" s="1"/>
  <c r="R25" i="41" s="1"/>
  <c r="R24" i="41" s="1"/>
  <c r="R23" i="41" s="1"/>
  <c r="R22" i="41" s="1"/>
  <c r="R21" i="41" s="1"/>
  <c r="R20" i="41" s="1"/>
  <c r="R19" i="41" s="1"/>
  <c r="R18" i="41" s="1"/>
  <c r="R17" i="41" s="1"/>
  <c r="R16" i="41" s="1"/>
  <c r="R15" i="41" s="1"/>
  <c r="R14" i="41" s="1"/>
  <c r="R13" i="41" s="1"/>
  <c r="R12" i="41" s="1"/>
  <c r="R11" i="41" s="1"/>
  <c r="R10" i="41" s="1"/>
  <c r="R9" i="41" s="1"/>
  <c r="R8" i="41" s="1"/>
  <c r="R7" i="41" s="1"/>
  <c r="R6" i="41" s="1"/>
  <c r="R5" i="41" s="1"/>
  <c r="R4" i="41"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L33" i="61" l="1"/>
  <c r="K33" i="61"/>
  <c r="M33" i="61"/>
  <c r="F32" i="61"/>
  <c r="D31" i="61"/>
  <c r="D29" i="60"/>
  <c r="F30" i="60"/>
  <c r="M31" i="60"/>
  <c r="L31" i="60"/>
  <c r="K31" i="60"/>
  <c r="B26" i="4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L30" i="60" l="1"/>
  <c r="K30" i="60"/>
  <c r="M30" i="60"/>
  <c r="D30" i="61"/>
  <c r="F31" i="61"/>
  <c r="D28" i="60"/>
  <c r="F29" i="60"/>
  <c r="M32" i="61"/>
  <c r="L32" i="61"/>
  <c r="K32" i="61"/>
  <c r="B25" i="40"/>
  <c r="B20" i="41"/>
  <c r="D29" i="61" l="1"/>
  <c r="F30" i="61"/>
  <c r="M31" i="61"/>
  <c r="L31" i="61"/>
  <c r="K31" i="61"/>
  <c r="M29" i="60"/>
  <c r="K29" i="60"/>
  <c r="L29" i="60"/>
  <c r="D27" i="60"/>
  <c r="F28" i="60"/>
  <c r="B19" i="41"/>
  <c r="B24" i="40"/>
  <c r="F27" i="24"/>
  <c r="G26" i="24"/>
  <c r="D26" i="24"/>
  <c r="C26" i="24"/>
  <c r="C25" i="24" s="1"/>
  <c r="B26" i="24"/>
  <c r="B25" i="24" s="1"/>
  <c r="M30" i="61" l="1"/>
  <c r="L30" i="61"/>
  <c r="K30" i="61"/>
  <c r="L28" i="60"/>
  <c r="K28" i="60"/>
  <c r="M28" i="60"/>
  <c r="F27" i="60"/>
  <c r="D26" i="60"/>
  <c r="D28" i="61"/>
  <c r="F29" i="61"/>
  <c r="B23" i="40"/>
  <c r="B18" i="41"/>
  <c r="L27" i="24"/>
  <c r="K27" i="24"/>
  <c r="M27" i="24"/>
  <c r="B24" i="24"/>
  <c r="G25" i="24"/>
  <c r="F26" i="24"/>
  <c r="D25" i="24"/>
  <c r="D24" i="24" s="1"/>
  <c r="D23" i="24" s="1"/>
  <c r="D22" i="24" s="1"/>
  <c r="D21" i="24" s="1"/>
  <c r="D20" i="24" s="1"/>
  <c r="D19" i="24" s="1"/>
  <c r="C24" i="24"/>
  <c r="F26" i="60" l="1"/>
  <c r="D25" i="60"/>
  <c r="M27" i="60"/>
  <c r="L27" i="60"/>
  <c r="K27" i="60"/>
  <c r="M29" i="61"/>
  <c r="L29" i="61"/>
  <c r="K29" i="61"/>
  <c r="F28" i="61"/>
  <c r="D27" i="61"/>
  <c r="B17" i="41"/>
  <c r="B22" i="40"/>
  <c r="L26" i="24"/>
  <c r="M26" i="24"/>
  <c r="K26" i="24"/>
  <c r="G24" i="24"/>
  <c r="B23" i="24"/>
  <c r="F25" i="24"/>
  <c r="D18" i="24"/>
  <c r="C23" i="24"/>
  <c r="F24" i="24"/>
  <c r="D24" i="60" l="1"/>
  <c r="F25" i="60"/>
  <c r="F27" i="61"/>
  <c r="D26" i="61"/>
  <c r="M28" i="61"/>
  <c r="L28" i="61"/>
  <c r="K28" i="61"/>
  <c r="L26" i="60"/>
  <c r="K26" i="60"/>
  <c r="M26" i="60"/>
  <c r="B16" i="41"/>
  <c r="B21" i="40"/>
  <c r="L25" i="24"/>
  <c r="M25" i="24"/>
  <c r="K25" i="24"/>
  <c r="L24" i="24"/>
  <c r="M24" i="24"/>
  <c r="K24" i="24"/>
  <c r="G23" i="24"/>
  <c r="B22" i="24"/>
  <c r="C22" i="24"/>
  <c r="F23" i="24"/>
  <c r="D17" i="24"/>
  <c r="F26" i="61" l="1"/>
  <c r="D25" i="61"/>
  <c r="M27" i="61"/>
  <c r="L27" i="61"/>
  <c r="K27" i="61"/>
  <c r="M25" i="60"/>
  <c r="K25" i="60"/>
  <c r="L25" i="60"/>
  <c r="F24" i="60"/>
  <c r="D23" i="60"/>
  <c r="B20" i="40"/>
  <c r="B15" i="41"/>
  <c r="L23" i="24"/>
  <c r="K23" i="24"/>
  <c r="M23" i="24"/>
  <c r="B21" i="24"/>
  <c r="G22" i="24"/>
  <c r="D16" i="24"/>
  <c r="C21" i="24"/>
  <c r="F22" i="24"/>
  <c r="F23" i="60" l="1"/>
  <c r="D22" i="60"/>
  <c r="F25" i="61"/>
  <c r="D24" i="61"/>
  <c r="L24" i="60"/>
  <c r="K24" i="60"/>
  <c r="M24" i="60"/>
  <c r="K26" i="61"/>
  <c r="L26" i="61"/>
  <c r="M26" i="61"/>
  <c r="B14" i="41"/>
  <c r="B19" i="40"/>
  <c r="L22" i="24"/>
  <c r="K22" i="24"/>
  <c r="M22" i="24"/>
  <c r="G21" i="24"/>
  <c r="B20" i="24"/>
  <c r="D15" i="24"/>
  <c r="C20" i="24"/>
  <c r="F21" i="24"/>
  <c r="F24" i="61" l="1"/>
  <c r="D23" i="61"/>
  <c r="L25" i="61"/>
  <c r="K25" i="61"/>
  <c r="M25" i="61"/>
  <c r="D21" i="60"/>
  <c r="F22" i="60"/>
  <c r="M23" i="60"/>
  <c r="L23" i="60"/>
  <c r="K23" i="60"/>
  <c r="B18" i="40"/>
  <c r="B13" i="41"/>
  <c r="L21" i="24"/>
  <c r="M21" i="24"/>
  <c r="K21" i="24"/>
  <c r="B19" i="24"/>
  <c r="G20" i="24"/>
  <c r="C19" i="24"/>
  <c r="F20" i="24"/>
  <c r="D14" i="24"/>
  <c r="D20" i="60" l="1"/>
  <c r="F21" i="60"/>
  <c r="L22" i="60"/>
  <c r="K22" i="60"/>
  <c r="M22" i="60"/>
  <c r="D22" i="61"/>
  <c r="F23" i="61"/>
  <c r="M24" i="61"/>
  <c r="L24" i="61"/>
  <c r="K24" i="61"/>
  <c r="B12" i="41"/>
  <c r="B17" i="40"/>
  <c r="L20" i="24"/>
  <c r="M20" i="24"/>
  <c r="K20" i="24"/>
  <c r="G19" i="24"/>
  <c r="B18" i="24"/>
  <c r="C18" i="24"/>
  <c r="F19" i="24"/>
  <c r="K19" i="24" s="1"/>
  <c r="D13" i="24"/>
  <c r="D12" i="24" s="1"/>
  <c r="D21" i="61" l="1"/>
  <c r="F22" i="61"/>
  <c r="M23" i="61"/>
  <c r="L23" i="61"/>
  <c r="K23" i="61"/>
  <c r="M21" i="60"/>
  <c r="L21" i="60"/>
  <c r="K21" i="60"/>
  <c r="F20" i="60"/>
  <c r="D19" i="60"/>
  <c r="B16" i="40"/>
  <c r="B11" i="41"/>
  <c r="D11" i="24"/>
  <c r="L19" i="24"/>
  <c r="M19" i="24"/>
  <c r="B17" i="24"/>
  <c r="G18" i="24"/>
  <c r="C17" i="24"/>
  <c r="F18" i="24"/>
  <c r="F19" i="60" l="1"/>
  <c r="D18" i="60"/>
  <c r="M22" i="61"/>
  <c r="L22" i="61"/>
  <c r="K22" i="61"/>
  <c r="L20" i="60"/>
  <c r="K20" i="60"/>
  <c r="M20" i="60"/>
  <c r="D20" i="61"/>
  <c r="F21" i="61"/>
  <c r="D10" i="24"/>
  <c r="B10" i="41"/>
  <c r="B15" i="40"/>
  <c r="L18" i="24"/>
  <c r="K18" i="24"/>
  <c r="M18" i="24"/>
  <c r="G17" i="24"/>
  <c r="B16" i="24"/>
  <c r="C16" i="24"/>
  <c r="F17" i="24"/>
  <c r="K17" i="24" s="1"/>
  <c r="F20" i="61" l="1"/>
  <c r="D19" i="61"/>
  <c r="M19" i="60"/>
  <c r="L19" i="60"/>
  <c r="K19" i="60"/>
  <c r="M21" i="61"/>
  <c r="L21" i="61"/>
  <c r="K21" i="61"/>
  <c r="D17" i="60"/>
  <c r="F18" i="60"/>
  <c r="B9" i="41"/>
  <c r="B14" i="40"/>
  <c r="D9" i="24"/>
  <c r="L17" i="24"/>
  <c r="M17" i="24"/>
  <c r="B15" i="24"/>
  <c r="G16" i="24"/>
  <c r="C15" i="24"/>
  <c r="F16" i="24"/>
  <c r="F19" i="61" l="1"/>
  <c r="D18" i="61"/>
  <c r="L18" i="60"/>
  <c r="K18" i="60"/>
  <c r="M18" i="60"/>
  <c r="D16" i="60"/>
  <c r="F17" i="60"/>
  <c r="M20" i="61"/>
  <c r="L20" i="61"/>
  <c r="K20" i="61"/>
  <c r="B13" i="40"/>
  <c r="B8" i="41"/>
  <c r="D8" i="24"/>
  <c r="L16" i="24"/>
  <c r="M16" i="24"/>
  <c r="K16" i="24"/>
  <c r="G15" i="24"/>
  <c r="B14" i="24"/>
  <c r="C14" i="24"/>
  <c r="F15" i="24"/>
  <c r="M17" i="60" l="1"/>
  <c r="L17" i="60"/>
  <c r="K17" i="60"/>
  <c r="F18" i="61"/>
  <c r="D17" i="61"/>
  <c r="D15" i="60"/>
  <c r="F16" i="60"/>
  <c r="M19" i="61"/>
  <c r="K19" i="61"/>
  <c r="L19" i="61"/>
  <c r="B7" i="41"/>
  <c r="D7" i="24"/>
  <c r="B12" i="40"/>
  <c r="L15" i="24"/>
  <c r="M15" i="24"/>
  <c r="K15" i="24"/>
  <c r="B13" i="24"/>
  <c r="G14" i="24"/>
  <c r="C13" i="24"/>
  <c r="C12" i="24" s="1"/>
  <c r="F14" i="24"/>
  <c r="L16" i="60" l="1"/>
  <c r="K16" i="60"/>
  <c r="M16" i="60"/>
  <c r="K18" i="61"/>
  <c r="M18" i="61"/>
  <c r="L18" i="61"/>
  <c r="F17" i="61"/>
  <c r="D16" i="61"/>
  <c r="F15" i="60"/>
  <c r="D14" i="60"/>
  <c r="D6" i="24"/>
  <c r="B12" i="24"/>
  <c r="C11" i="24"/>
  <c r="F12" i="24"/>
  <c r="B11" i="40"/>
  <c r="B6" i="41"/>
  <c r="L14" i="24"/>
  <c r="M14" i="24"/>
  <c r="K14" i="24"/>
  <c r="G13" i="24"/>
  <c r="G12" i="24" s="1"/>
  <c r="G11" i="24" s="1"/>
  <c r="G10" i="24" s="1"/>
  <c r="G9" i="24" s="1"/>
  <c r="G8" i="24" s="1"/>
  <c r="G7" i="24" s="1"/>
  <c r="G6" i="24" s="1"/>
  <c r="G5" i="24" s="1"/>
  <c r="G4" i="24" s="1"/>
  <c r="F13" i="24"/>
  <c r="L17" i="61" l="1"/>
  <c r="K17" i="61"/>
  <c r="M17" i="61"/>
  <c r="F16" i="61"/>
  <c r="D15" i="61"/>
  <c r="D13" i="60"/>
  <c r="F14" i="60"/>
  <c r="K15" i="60"/>
  <c r="L15" i="60"/>
  <c r="M15" i="60"/>
  <c r="B10" i="40"/>
  <c r="K12" i="24"/>
  <c r="M12" i="24"/>
  <c r="L12" i="24"/>
  <c r="B11" i="24"/>
  <c r="B5" i="41"/>
  <c r="C10" i="24"/>
  <c r="F11" i="24"/>
  <c r="D5" i="24"/>
  <c r="L13" i="24"/>
  <c r="M13" i="24"/>
  <c r="K13" i="24"/>
  <c r="L14" i="60" l="1"/>
  <c r="K14" i="60"/>
  <c r="M14" i="60"/>
  <c r="D14" i="61"/>
  <c r="F14" i="61" s="1"/>
  <c r="F15" i="61"/>
  <c r="D12" i="60"/>
  <c r="F13" i="60"/>
  <c r="M16" i="61"/>
  <c r="L16" i="61"/>
  <c r="K16" i="61"/>
  <c r="D4" i="24"/>
  <c r="B10" i="24"/>
  <c r="L11" i="24"/>
  <c r="K11" i="24"/>
  <c r="M11" i="24"/>
  <c r="C9" i="24"/>
  <c r="F10" i="24"/>
  <c r="B4" i="41"/>
  <c r="B9" i="40"/>
  <c r="T27" i="24"/>
  <c r="T26" i="24" s="1"/>
  <c r="T25" i="24" s="1"/>
  <c r="T24" i="24" s="1"/>
  <c r="T23" i="24" s="1"/>
  <c r="T22" i="24" s="1"/>
  <c r="T21" i="24" s="1"/>
  <c r="T20" i="24" s="1"/>
  <c r="T19" i="24" s="1"/>
  <c r="T18" i="24" s="1"/>
  <c r="T17" i="24" s="1"/>
  <c r="T16" i="24" s="1"/>
  <c r="T15" i="24" s="1"/>
  <c r="T14" i="24" s="1"/>
  <c r="T13" i="24" s="1"/>
  <c r="M13" i="60" l="1"/>
  <c r="L13" i="60"/>
  <c r="K13" i="60"/>
  <c r="D11" i="60"/>
  <c r="F12" i="60"/>
  <c r="M15" i="61"/>
  <c r="L15" i="61"/>
  <c r="K15" i="61"/>
  <c r="M14" i="61"/>
  <c r="L14" i="61"/>
  <c r="K14" i="61"/>
  <c r="M10" i="24"/>
  <c r="K10" i="24"/>
  <c r="L10" i="24"/>
  <c r="B8" i="40"/>
  <c r="B9" i="24"/>
  <c r="C8" i="24"/>
  <c r="F9" i="24"/>
  <c r="O27" i="41"/>
  <c r="Q27" i="24"/>
  <c r="T12" i="24"/>
  <c r="T11" i="24" s="1"/>
  <c r="T10" i="24" s="1"/>
  <c r="T9" i="24" s="1"/>
  <c r="T8" i="24" s="1"/>
  <c r="T7" i="24" s="1"/>
  <c r="T6" i="24" s="1"/>
  <c r="T5" i="24" s="1"/>
  <c r="T4" i="24" s="1"/>
  <c r="G27" i="37" s="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T27" i="37" s="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L12" i="60" l="1"/>
  <c r="M12" i="60"/>
  <c r="K12" i="60"/>
  <c r="F11" i="60"/>
  <c r="D10" i="60"/>
  <c r="D18" i="57"/>
  <c r="D17" i="57" s="1"/>
  <c r="D16" i="57" s="1"/>
  <c r="D15" i="57" s="1"/>
  <c r="D14" i="57" s="1"/>
  <c r="D13" i="57" s="1"/>
  <c r="D12" i="57" s="1"/>
  <c r="D11" i="57" s="1"/>
  <c r="D10" i="57" s="1"/>
  <c r="D9" i="57" s="1"/>
  <c r="D8" i="57" s="1"/>
  <c r="D7" i="57" s="1"/>
  <c r="D6" i="57" s="1"/>
  <c r="D5" i="57" s="1"/>
  <c r="D4" i="57" s="1"/>
  <c r="K19" i="57" s="1"/>
  <c r="K18" i="57" s="1"/>
  <c r="K17" i="57" s="1"/>
  <c r="K16" i="57" s="1"/>
  <c r="K15" i="57" s="1"/>
  <c r="K14" i="57" s="1"/>
  <c r="K13" i="57" s="1"/>
  <c r="K12" i="57" s="1"/>
  <c r="K11" i="57" s="1"/>
  <c r="K10" i="57" s="1"/>
  <c r="K9" i="57" s="1"/>
  <c r="K8" i="57" s="1"/>
  <c r="K7" i="57" s="1"/>
  <c r="K6" i="57" s="1"/>
  <c r="K5" i="57" s="1"/>
  <c r="K4" i="57" s="1"/>
  <c r="D19" i="58" s="1"/>
  <c r="D18" i="58" s="1"/>
  <c r="D17" i="58" s="1"/>
  <c r="D16" i="58" s="1"/>
  <c r="D15" i="58" s="1"/>
  <c r="D14" i="58" s="1"/>
  <c r="D13" i="58" s="1"/>
  <c r="D12" i="58" s="1"/>
  <c r="D11" i="58" s="1"/>
  <c r="D10" i="58" s="1"/>
  <c r="D9" i="58" s="1"/>
  <c r="D8" i="58" s="1"/>
  <c r="D7" i="58" s="1"/>
  <c r="D6" i="58" s="1"/>
  <c r="D5" i="58" s="1"/>
  <c r="D4" i="58" s="1"/>
  <c r="K19" i="58" s="1"/>
  <c r="K18" i="58" s="1"/>
  <c r="K17" i="58" s="1"/>
  <c r="K16" i="58" s="1"/>
  <c r="K15" i="58" s="1"/>
  <c r="K14" i="58" s="1"/>
  <c r="K13" i="58" s="1"/>
  <c r="K12" i="58" s="1"/>
  <c r="K11" i="58" s="1"/>
  <c r="K10" i="58" s="1"/>
  <c r="K9" i="58" s="1"/>
  <c r="K8" i="58" s="1"/>
  <c r="K7" i="58" s="1"/>
  <c r="K6" i="58" s="1"/>
  <c r="K5" i="58" s="1"/>
  <c r="K4" i="58"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Q26" i="24"/>
  <c r="B7" i="40"/>
  <c r="O26" i="41"/>
  <c r="L9" i="24"/>
  <c r="M9" i="24"/>
  <c r="K9" i="24"/>
  <c r="C7" i="24"/>
  <c r="F8" i="24"/>
  <c r="B8" i="24"/>
  <c r="F10" i="60" l="1"/>
  <c r="D9" i="60"/>
  <c r="M11" i="60"/>
  <c r="L11" i="60"/>
  <c r="K11" i="60"/>
  <c r="T27" i="40"/>
  <c r="T26" i="40" s="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G26" i="41" s="1"/>
  <c r="G25" i="41" s="1"/>
  <c r="G24" i="41" s="1"/>
  <c r="G23" i="41" s="1"/>
  <c r="G22" i="41" s="1"/>
  <c r="G21" i="41" s="1"/>
  <c r="G20" i="41" s="1"/>
  <c r="G19" i="41" s="1"/>
  <c r="G18" i="41" s="1"/>
  <c r="G17" i="41" s="1"/>
  <c r="G16" i="41" s="1"/>
  <c r="G15" i="41" s="1"/>
  <c r="G14" i="41" s="1"/>
  <c r="G13" i="41" s="1"/>
  <c r="G12" i="41" s="1"/>
  <c r="G11" i="41" s="1"/>
  <c r="G10" i="41" s="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C6" i="24"/>
  <c r="F7" i="24"/>
  <c r="B6" i="40"/>
  <c r="B7" i="24"/>
  <c r="K8" i="24"/>
  <c r="M8" i="24"/>
  <c r="L8" i="24"/>
  <c r="O25" i="41"/>
  <c r="Q25" i="24"/>
  <c r="F9" i="60" l="1"/>
  <c r="D8" i="60"/>
  <c r="L10" i="60"/>
  <c r="M10" i="60"/>
  <c r="K10" i="60"/>
  <c r="Q24" i="24"/>
  <c r="B6" i="24"/>
  <c r="O24" i="41"/>
  <c r="B5" i="40"/>
  <c r="L7" i="24"/>
  <c r="K7" i="24"/>
  <c r="M7" i="24"/>
  <c r="C5" i="24"/>
  <c r="F6" i="24"/>
  <c r="D7" i="60" l="1"/>
  <c r="F8" i="60"/>
  <c r="K9" i="60"/>
  <c r="L9" i="60"/>
  <c r="M9" i="60"/>
  <c r="B4" i="40"/>
  <c r="B5" i="24"/>
  <c r="C4" i="24"/>
  <c r="F5" i="24"/>
  <c r="M6" i="24"/>
  <c r="K6" i="24"/>
  <c r="L6" i="24"/>
  <c r="O23" i="41"/>
  <c r="Q23" i="24"/>
  <c r="L8" i="60" l="1"/>
  <c r="K8" i="60"/>
  <c r="M8" i="60"/>
  <c r="D6" i="60"/>
  <c r="F7" i="60"/>
  <c r="O22" i="41"/>
  <c r="L5" i="24"/>
  <c r="K5" i="24"/>
  <c r="M5" i="24"/>
  <c r="P27" i="24"/>
  <c r="F4" i="24"/>
  <c r="B4" i="24"/>
  <c r="O27" i="40"/>
  <c r="Q22" i="24"/>
  <c r="F6" i="60" l="1"/>
  <c r="D5" i="60"/>
  <c r="M7" i="60"/>
  <c r="L7" i="60"/>
  <c r="K7" i="60"/>
  <c r="K4" i="24"/>
  <c r="M4" i="24"/>
  <c r="L4" i="24"/>
  <c r="O26" i="40"/>
  <c r="Q21" i="24"/>
  <c r="O27" i="24"/>
  <c r="P26" i="24"/>
  <c r="S27" i="24"/>
  <c r="X27" i="24" s="1"/>
  <c r="O21" i="41"/>
  <c r="F5" i="60" l="1"/>
  <c r="D4" i="60"/>
  <c r="L6" i="60"/>
  <c r="M6" i="60"/>
  <c r="K6" i="60"/>
  <c r="P25" i="24"/>
  <c r="S26" i="24"/>
  <c r="X26" i="24" s="1"/>
  <c r="O20" i="41"/>
  <c r="Q20" i="24"/>
  <c r="Z27" i="24"/>
  <c r="Y27" i="24"/>
  <c r="O26" i="24"/>
  <c r="O25" i="40"/>
  <c r="F4" i="60" l="1"/>
  <c r="Q35" i="60"/>
  <c r="M5" i="60"/>
  <c r="L5" i="60"/>
  <c r="K5" i="60"/>
  <c r="O19" i="41"/>
  <c r="Z26" i="24"/>
  <c r="Y26" i="24"/>
  <c r="O24" i="40"/>
  <c r="Q19" i="24"/>
  <c r="O25" i="24"/>
  <c r="P24" i="24"/>
  <c r="S25" i="24"/>
  <c r="X25" i="24" s="1"/>
  <c r="Q34" i="60" l="1"/>
  <c r="S35" i="60"/>
  <c r="L4" i="60"/>
  <c r="K4" i="60"/>
  <c r="M4" i="60"/>
  <c r="P23" i="24"/>
  <c r="S24" i="24"/>
  <c r="X24" i="24" s="1"/>
  <c r="O18" i="41"/>
  <c r="O23" i="40"/>
  <c r="Q18" i="24"/>
  <c r="O24" i="24"/>
  <c r="Z25" i="24"/>
  <c r="Y25" i="24"/>
  <c r="Z35" i="60" l="1"/>
  <c r="Y35" i="60"/>
  <c r="X35" i="60"/>
  <c r="S34" i="60"/>
  <c r="Q33" i="60"/>
  <c r="O23" i="24"/>
  <c r="Q17" i="24"/>
  <c r="Z24" i="24"/>
  <c r="Y24" i="24"/>
  <c r="O22" i="40"/>
  <c r="O17" i="41"/>
  <c r="P22" i="24"/>
  <c r="S23" i="24"/>
  <c r="X23" i="24" s="1"/>
  <c r="Q32" i="60" l="1"/>
  <c r="S33" i="60"/>
  <c r="X34" i="60"/>
  <c r="Z34" i="60"/>
  <c r="Y34" i="60"/>
  <c r="O21" i="40"/>
  <c r="O16" i="41"/>
  <c r="O22" i="24"/>
  <c r="P21" i="24"/>
  <c r="S22" i="24"/>
  <c r="X22" i="24" s="1"/>
  <c r="Z23" i="24"/>
  <c r="Y23" i="24"/>
  <c r="Q16" i="24"/>
  <c r="Z33" i="60" l="1"/>
  <c r="Y33" i="60"/>
  <c r="X33" i="60"/>
  <c r="Q31" i="60"/>
  <c r="S32" i="60"/>
  <c r="Z22" i="24"/>
  <c r="Y22" i="24"/>
  <c r="O21" i="24"/>
  <c r="Q15" i="24"/>
  <c r="P20" i="24"/>
  <c r="S21" i="24"/>
  <c r="X21" i="24" s="1"/>
  <c r="O15" i="41"/>
  <c r="O20" i="40"/>
  <c r="S31" i="60" l="1"/>
  <c r="Q30" i="60"/>
  <c r="X32" i="60"/>
  <c r="Z32" i="60"/>
  <c r="Y32" i="60"/>
  <c r="Q14" i="24"/>
  <c r="Y21" i="24"/>
  <c r="Z21" i="24"/>
  <c r="P19" i="24"/>
  <c r="S20" i="24"/>
  <c r="X20" i="24" s="1"/>
  <c r="O19" i="40"/>
  <c r="O14" i="41"/>
  <c r="O20" i="24"/>
  <c r="Q29" i="60" l="1"/>
  <c r="S30" i="60"/>
  <c r="Z31" i="60"/>
  <c r="Y31" i="60"/>
  <c r="X31" i="60"/>
  <c r="O13" i="41"/>
  <c r="P18" i="24"/>
  <c r="S19" i="24"/>
  <c r="X19" i="24" s="1"/>
  <c r="O19" i="24"/>
  <c r="O18" i="40"/>
  <c r="Z20" i="24"/>
  <c r="Y20" i="24"/>
  <c r="Q13" i="24"/>
  <c r="X30" i="60" l="1"/>
  <c r="Z30" i="60"/>
  <c r="Y30" i="60"/>
  <c r="Q28" i="60"/>
  <c r="S29" i="60"/>
  <c r="Z19" i="24"/>
  <c r="Y19" i="24"/>
  <c r="P17" i="24"/>
  <c r="S18" i="24"/>
  <c r="X18" i="24" s="1"/>
  <c r="O12" i="41"/>
  <c r="O18" i="24"/>
  <c r="Q12" i="24"/>
  <c r="O17" i="40"/>
  <c r="S28" i="60" l="1"/>
  <c r="Q27" i="60"/>
  <c r="Z29" i="60"/>
  <c r="Y29" i="60"/>
  <c r="X29" i="60"/>
  <c r="O17" i="24"/>
  <c r="P16" i="24"/>
  <c r="S17" i="24"/>
  <c r="X17" i="24" s="1"/>
  <c r="Q11" i="24"/>
  <c r="O11" i="41"/>
  <c r="Z18" i="24"/>
  <c r="Y18" i="24"/>
  <c r="O16" i="40"/>
  <c r="S27" i="60" l="1"/>
  <c r="Q26" i="60"/>
  <c r="X28" i="60"/>
  <c r="Y28" i="60"/>
  <c r="Z28" i="60"/>
  <c r="Q10" i="24"/>
  <c r="O15" i="40"/>
  <c r="Z17" i="24"/>
  <c r="Y17" i="24"/>
  <c r="O10" i="41"/>
  <c r="P15" i="24"/>
  <c r="S16" i="24"/>
  <c r="X16" i="24" s="1"/>
  <c r="O16" i="24"/>
  <c r="Q25" i="60" l="1"/>
  <c r="S26" i="60"/>
  <c r="Z27" i="60"/>
  <c r="Y27" i="60"/>
  <c r="X27" i="60"/>
  <c r="O15" i="24"/>
  <c r="P14" i="24"/>
  <c r="S15" i="24"/>
  <c r="X15" i="24" s="1"/>
  <c r="O9" i="41"/>
  <c r="O14" i="40"/>
  <c r="Z16" i="24"/>
  <c r="Y16" i="24"/>
  <c r="Q9" i="24"/>
  <c r="X26" i="60" l="1"/>
  <c r="Z26" i="60"/>
  <c r="Y26" i="60"/>
  <c r="Q24" i="60"/>
  <c r="S25" i="60"/>
  <c r="Z15" i="24"/>
  <c r="Y15" i="24"/>
  <c r="Q8" i="24"/>
  <c r="O8" i="41"/>
  <c r="O14" i="24"/>
  <c r="O13" i="40"/>
  <c r="P13" i="24"/>
  <c r="S14" i="24"/>
  <c r="X14" i="24" s="1"/>
  <c r="Z25" i="60" l="1"/>
  <c r="Y25" i="60"/>
  <c r="X25" i="60"/>
  <c r="S24" i="60"/>
  <c r="Q23" i="60"/>
  <c r="Y14" i="24"/>
  <c r="Z14" i="24"/>
  <c r="P12" i="24"/>
  <c r="S13" i="24"/>
  <c r="X13" i="24" s="1"/>
  <c r="O7" i="41"/>
  <c r="Q7" i="24"/>
  <c r="O13" i="24"/>
  <c r="O12" i="40"/>
  <c r="S23" i="60" l="1"/>
  <c r="Q22" i="60"/>
  <c r="X24" i="60"/>
  <c r="Z24" i="60"/>
  <c r="Y24" i="60"/>
  <c r="O11" i="40"/>
  <c r="O6" i="41"/>
  <c r="P11" i="24"/>
  <c r="S12" i="24"/>
  <c r="X12" i="24" s="1"/>
  <c r="Q6" i="24"/>
  <c r="O12" i="24"/>
  <c r="Y13" i="24"/>
  <c r="Z13" i="24"/>
  <c r="Q21" i="60" l="1"/>
  <c r="S22" i="60"/>
  <c r="Z23" i="60"/>
  <c r="Y23" i="60"/>
  <c r="X23" i="60"/>
  <c r="O10" i="40"/>
  <c r="Z12" i="24"/>
  <c r="Y12" i="24"/>
  <c r="P10" i="24"/>
  <c r="S11" i="24"/>
  <c r="X11" i="24" s="1"/>
  <c r="O11" i="24"/>
  <c r="Q5" i="24"/>
  <c r="O5" i="41"/>
  <c r="X22" i="60" l="1"/>
  <c r="Z22" i="60"/>
  <c r="Y22" i="60"/>
  <c r="Q20" i="60"/>
  <c r="S21" i="60"/>
  <c r="O4" i="41"/>
  <c r="O10" i="24"/>
  <c r="Z11" i="24"/>
  <c r="Y11" i="24"/>
  <c r="O9" i="40"/>
  <c r="Q4" i="24"/>
  <c r="P9" i="24"/>
  <c r="S10" i="24"/>
  <c r="X10" i="24" s="1"/>
  <c r="Z21" i="60" l="1"/>
  <c r="Y21" i="60"/>
  <c r="X21" i="60"/>
  <c r="Q19" i="60"/>
  <c r="S20" i="60"/>
  <c r="O9" i="24"/>
  <c r="P8" i="24"/>
  <c r="S9" i="24"/>
  <c r="X9" i="24" s="1"/>
  <c r="O8" i="40"/>
  <c r="D27" i="37"/>
  <c r="Y10" i="24"/>
  <c r="Z10" i="24"/>
  <c r="S19" i="60" l="1"/>
  <c r="Q18" i="60"/>
  <c r="X20" i="60"/>
  <c r="Z20" i="60"/>
  <c r="Y20" i="60"/>
  <c r="D26" i="37"/>
  <c r="O8" i="24"/>
  <c r="Z9" i="24"/>
  <c r="Y9" i="24"/>
  <c r="P7" i="24"/>
  <c r="S8" i="24"/>
  <c r="X8" i="24" s="1"/>
  <c r="O7" i="40"/>
  <c r="S18" i="60" l="1"/>
  <c r="Q17" i="60"/>
  <c r="Z19" i="60"/>
  <c r="Y19" i="60"/>
  <c r="X19" i="60"/>
  <c r="O6" i="40"/>
  <c r="P6" i="24"/>
  <c r="S7" i="24"/>
  <c r="X7" i="24" s="1"/>
  <c r="Y8" i="24"/>
  <c r="Z8" i="24"/>
  <c r="O7" i="24"/>
  <c r="D25" i="37"/>
  <c r="Q16" i="60" l="1"/>
  <c r="S17" i="60"/>
  <c r="X18" i="60"/>
  <c r="Y18" i="60"/>
  <c r="Z18" i="60"/>
  <c r="O5" i="40"/>
  <c r="P5" i="24"/>
  <c r="S6" i="24"/>
  <c r="X6" i="24" s="1"/>
  <c r="D24" i="37"/>
  <c r="O6" i="24"/>
  <c r="Y7" i="24"/>
  <c r="Z7" i="24"/>
  <c r="Z17" i="60" l="1"/>
  <c r="Y17" i="60"/>
  <c r="X17" i="60"/>
  <c r="S16" i="60"/>
  <c r="Q15" i="60"/>
  <c r="O5" i="24"/>
  <c r="Z6" i="24"/>
  <c r="Y6" i="24"/>
  <c r="P4" i="24"/>
  <c r="S5" i="24"/>
  <c r="X5" i="24" s="1"/>
  <c r="D23" i="37"/>
  <c r="O4" i="40"/>
  <c r="X16" i="60" l="1"/>
  <c r="Z16" i="60"/>
  <c r="Y16" i="60"/>
  <c r="S15" i="60"/>
  <c r="Q14" i="60"/>
  <c r="D22" i="37"/>
  <c r="C27" i="37"/>
  <c r="S4" i="24"/>
  <c r="X4" i="24" s="1"/>
  <c r="O4" i="24"/>
  <c r="Z5" i="24"/>
  <c r="Y5" i="24"/>
  <c r="Q13" i="60" l="1"/>
  <c r="S14" i="60"/>
  <c r="Z15" i="60"/>
  <c r="Y15" i="60"/>
  <c r="X15" i="60"/>
  <c r="D21" i="37"/>
  <c r="C26" i="37"/>
  <c r="F27" i="37"/>
  <c r="Z4" i="24"/>
  <c r="Y4" i="24"/>
  <c r="X14" i="60" l="1"/>
  <c r="Z14" i="60"/>
  <c r="Y14" i="60"/>
  <c r="Q12" i="60"/>
  <c r="S13" i="60"/>
  <c r="D20" i="37"/>
  <c r="C25" i="37"/>
  <c r="F26" i="37"/>
  <c r="K27" i="37"/>
  <c r="L27" i="37"/>
  <c r="M27" i="37"/>
  <c r="Q11" i="60" l="1"/>
  <c r="S12" i="60"/>
  <c r="Z13" i="60"/>
  <c r="Y13" i="60"/>
  <c r="X13" i="60"/>
  <c r="C24" i="37"/>
  <c r="F25" i="37"/>
  <c r="D19" i="37"/>
  <c r="M26" i="37"/>
  <c r="L26" i="37"/>
  <c r="K26" i="37"/>
  <c r="X12" i="60" l="1"/>
  <c r="Z12" i="60"/>
  <c r="Y12" i="60"/>
  <c r="S11" i="60"/>
  <c r="Q10" i="60"/>
  <c r="D18" i="37"/>
  <c r="M25" i="37"/>
  <c r="L25" i="37"/>
  <c r="K25" i="37"/>
  <c r="C23" i="37"/>
  <c r="F24" i="37"/>
  <c r="Z11" i="60" l="1"/>
  <c r="Y11" i="60"/>
  <c r="X11" i="60"/>
  <c r="Q9" i="60"/>
  <c r="S10" i="60"/>
  <c r="K24" i="37"/>
  <c r="L24" i="37"/>
  <c r="M24" i="37"/>
  <c r="C22" i="37"/>
  <c r="F23" i="37"/>
  <c r="D17" i="37"/>
  <c r="S9" i="60" l="1"/>
  <c r="Q8" i="60"/>
  <c r="Z10" i="60"/>
  <c r="X10" i="60"/>
  <c r="Y10" i="60"/>
  <c r="D16" i="37"/>
  <c r="C21" i="37"/>
  <c r="F22" i="37"/>
  <c r="K23" i="37"/>
  <c r="M23" i="37"/>
  <c r="L23" i="37"/>
  <c r="S8" i="60" l="1"/>
  <c r="Q7" i="60"/>
  <c r="Z9" i="60"/>
  <c r="Y9" i="60"/>
  <c r="X9" i="60"/>
  <c r="D15" i="37"/>
  <c r="C20" i="37"/>
  <c r="F21" i="37"/>
  <c r="K22" i="37"/>
  <c r="M22" i="37"/>
  <c r="L22" i="37"/>
  <c r="Q6" i="60" l="1"/>
  <c r="S7" i="60"/>
  <c r="X8" i="60"/>
  <c r="Y8" i="60"/>
  <c r="Z8" i="60"/>
  <c r="D14" i="37"/>
  <c r="C19" i="37"/>
  <c r="F20" i="37"/>
  <c r="L21" i="37"/>
  <c r="K21" i="37"/>
  <c r="M21" i="37"/>
  <c r="Z7" i="60" l="1"/>
  <c r="Y7" i="60"/>
  <c r="X7" i="60"/>
  <c r="Q5" i="60"/>
  <c r="S6" i="60"/>
  <c r="D13" i="37"/>
  <c r="C18" i="37"/>
  <c r="F19" i="37"/>
  <c r="M20" i="37"/>
  <c r="K20" i="37"/>
  <c r="L20" i="37"/>
  <c r="Z6" i="60" l="1"/>
  <c r="Y6" i="60"/>
  <c r="X6" i="60"/>
  <c r="S5" i="60"/>
  <c r="Q4" i="60"/>
  <c r="S4" i="60" s="1"/>
  <c r="C17" i="37"/>
  <c r="F18" i="37"/>
  <c r="M19" i="37"/>
  <c r="L19" i="37"/>
  <c r="K19" i="37"/>
  <c r="D12" i="37"/>
  <c r="X4" i="60" l="1"/>
  <c r="Z4" i="60"/>
  <c r="Y4" i="60"/>
  <c r="Y5" i="60"/>
  <c r="X5" i="60"/>
  <c r="Z5" i="60"/>
  <c r="M18" i="37"/>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Y10" i="37" l="1"/>
  <c r="Z10" i="37"/>
  <c r="P8" i="37"/>
  <c r="S9" i="37"/>
  <c r="X9" i="37" s="1"/>
  <c r="P7" i="37" l="1"/>
  <c r="S8" i="37"/>
  <c r="X8" i="37" s="1"/>
  <c r="Z9" i="37"/>
  <c r="Y9" i="37"/>
  <c r="Z8" i="37" l="1"/>
  <c r="Y8" i="37"/>
  <c r="P6" i="37"/>
  <c r="S7" i="37"/>
  <c r="X7" i="37" s="1"/>
  <c r="P5" i="37" l="1"/>
  <c r="S6" i="37"/>
  <c r="X6" i="37" s="1"/>
  <c r="Z7" i="37"/>
  <c r="Y7" i="37"/>
  <c r="Z6" i="37" l="1"/>
  <c r="Y6" i="37"/>
  <c r="P4" i="37"/>
  <c r="C27" i="40" s="1"/>
  <c r="S5" i="37"/>
  <c r="X5" i="37" s="1"/>
  <c r="Y5" i="37" l="1"/>
  <c r="Z5" i="37"/>
  <c r="S4" i="37"/>
  <c r="X4" i="37" s="1"/>
  <c r="Y4" i="37" l="1"/>
  <c r="Z4" i="37"/>
  <c r="D26" i="40" l="1"/>
  <c r="D25" i="40" l="1"/>
  <c r="D24" i="40" l="1"/>
  <c r="D23" i="40" l="1"/>
  <c r="D22" i="40" l="1"/>
  <c r="C26" i="40" l="1"/>
  <c r="F27" i="40"/>
  <c r="K27" i="40" s="1"/>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F5" i="40"/>
  <c r="K5" i="40" s="1"/>
  <c r="Q23" i="40"/>
  <c r="P27" i="40" l="1"/>
  <c r="F4" i="40"/>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Y11" i="40"/>
  <c r="Z11" i="40"/>
  <c r="P9" i="40"/>
  <c r="S10" i="40"/>
  <c r="X10" i="40" s="1"/>
  <c r="P8" i="40" l="1"/>
  <c r="S9" i="40"/>
  <c r="X9" i="40" s="1"/>
  <c r="Y10" i="40"/>
  <c r="Z10" i="40"/>
  <c r="D27" i="41"/>
  <c r="D26" i="41" l="1"/>
  <c r="Z9" i="40"/>
  <c r="Y9" i="40"/>
  <c r="P7" i="40"/>
  <c r="S8" i="40"/>
  <c r="X8" i="40" s="1"/>
  <c r="P6" i="40" l="1"/>
  <c r="S7" i="40"/>
  <c r="X7" i="40" s="1"/>
  <c r="Z8" i="40"/>
  <c r="Y8" i="40"/>
  <c r="D25" i="41"/>
  <c r="Y7" i="40" l="1"/>
  <c r="Z7" i="40"/>
  <c r="D24" i="41"/>
  <c r="P5" i="40"/>
  <c r="S6" i="40"/>
  <c r="X6" i="40" s="1"/>
  <c r="Z6" i="40" l="1"/>
  <c r="Y6" i="40"/>
  <c r="D23" i="41"/>
  <c r="P4" i="40"/>
  <c r="S5" i="40"/>
  <c r="X5" i="40" s="1"/>
  <c r="Y5" i="40" l="1"/>
  <c r="Z5" i="40"/>
  <c r="D22" i="41"/>
  <c r="C27"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D11" i="41" s="1"/>
  <c r="D10" i="41" l="1"/>
  <c r="C16" i="41"/>
  <c r="F17" i="41"/>
  <c r="K17" i="41" s="1"/>
  <c r="L18" i="41"/>
  <c r="M18" i="41"/>
  <c r="D9" i="41" l="1"/>
  <c r="M17" i="41"/>
  <c r="L17" i="41"/>
  <c r="C15" i="41"/>
  <c r="F16" i="41"/>
  <c r="K16" i="41" s="1"/>
  <c r="D8" i="41" l="1"/>
  <c r="C14" i="41"/>
  <c r="F15" i="41"/>
  <c r="K15" i="41" s="1"/>
  <c r="M16" i="41"/>
  <c r="L16" i="41"/>
  <c r="D7" i="41" l="1"/>
  <c r="M15" i="41"/>
  <c r="L15" i="41"/>
  <c r="C13" i="41"/>
  <c r="F14" i="41"/>
  <c r="K14" i="41" s="1"/>
  <c r="D6" i="41" l="1"/>
  <c r="C12" i="41"/>
  <c r="C11" i="41" s="1"/>
  <c r="F13" i="41"/>
  <c r="K13" i="41" s="1"/>
  <c r="M14" i="41"/>
  <c r="L14" i="41"/>
  <c r="C10" i="41" l="1"/>
  <c r="F11" i="41"/>
  <c r="D5" i="41"/>
  <c r="L13" i="41"/>
  <c r="M13" i="41"/>
  <c r="F12" i="41"/>
  <c r="K12" i="41" s="1"/>
  <c r="D4" i="41" l="1"/>
  <c r="K11" i="41"/>
  <c r="L11" i="41"/>
  <c r="M11" i="41"/>
  <c r="C9" i="41"/>
  <c r="F10" i="41"/>
  <c r="K10" i="41" s="1"/>
  <c r="L12" i="41"/>
  <c r="M12" i="41"/>
  <c r="C8" i="41" l="1"/>
  <c r="F9" i="41"/>
  <c r="K9" i="41" s="1"/>
  <c r="M10" i="41"/>
  <c r="L10" i="41"/>
  <c r="Q27" i="41"/>
  <c r="C7" i="41" l="1"/>
  <c r="F8" i="41"/>
  <c r="K8" i="41" s="1"/>
  <c r="Q26" i="41"/>
  <c r="L9" i="41"/>
  <c r="M9" i="41"/>
  <c r="C6" i="41" l="1"/>
  <c r="F7" i="41"/>
  <c r="K7" i="41" s="1"/>
  <c r="Q25" i="41"/>
  <c r="M8" i="41"/>
  <c r="L8" i="41"/>
  <c r="C5" i="41" l="1"/>
  <c r="F6" i="41"/>
  <c r="K6" i="41" s="1"/>
  <c r="M7" i="41"/>
  <c r="L7" i="41"/>
  <c r="Q24" i="41"/>
  <c r="C4" i="41" l="1"/>
  <c r="F4" i="41" s="1"/>
  <c r="K4" i="41" s="1"/>
  <c r="F5" i="41"/>
  <c r="K5" i="41" s="1"/>
  <c r="Q23" i="41"/>
  <c r="M6" i="41"/>
  <c r="L6" i="41"/>
  <c r="M5" i="41" l="1"/>
  <c r="L5" i="41"/>
  <c r="Q22" i="41"/>
  <c r="P27" i="4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P8" i="41"/>
  <c r="S9" i="41"/>
  <c r="X9" i="41" l="1"/>
  <c r="Z9" i="41"/>
  <c r="Y9" i="41"/>
  <c r="P7" i="41"/>
  <c r="S8" i="41"/>
  <c r="P6" i="41" l="1"/>
  <c r="S7" i="41"/>
  <c r="Y8" i="41"/>
  <c r="Z8" i="41"/>
  <c r="X8" i="41"/>
  <c r="P5" i="41" l="1"/>
  <c r="S6" i="41"/>
  <c r="X7" i="41"/>
  <c r="Y7" i="41"/>
  <c r="Z7" i="41"/>
  <c r="Y6" i="41" l="1"/>
  <c r="Z6" i="41"/>
  <c r="X6" i="41"/>
  <c r="P4" i="41"/>
  <c r="S5" i="41"/>
  <c r="Z5" i="41" l="1"/>
  <c r="X5" i="41"/>
  <c r="Y5" i="41"/>
  <c r="S4" i="41"/>
  <c r="Z4" i="41" l="1"/>
  <c r="Y4" i="41"/>
  <c r="X4" i="41"/>
</calcChain>
</file>

<file path=xl/sharedStrings.xml><?xml version="1.0" encoding="utf-8"?>
<sst xmlns="http://schemas.openxmlformats.org/spreadsheetml/2006/main" count="783" uniqueCount="364">
  <si>
    <t>Port</t>
  </si>
  <si>
    <t>SLOT 3</t>
  </si>
  <si>
    <t>ASIC 0</t>
  </si>
  <si>
    <t>ASIC 1</t>
  </si>
  <si>
    <t>Attached Device</t>
  </si>
  <si>
    <t>FID</t>
  </si>
  <si>
    <t>Link Addr</t>
  </si>
  <si>
    <t>DID (Hex)</t>
  </si>
  <si>
    <t>Port Addr (Hex)</t>
  </si>
  <si>
    <t>Low Qos VC</t>
  </si>
  <si>
    <t>Med Qos VC</t>
  </si>
  <si>
    <t>High Qos VC</t>
  </si>
  <si>
    <t>Med</t>
  </si>
  <si>
    <t>Low</t>
  </si>
  <si>
    <t>High</t>
  </si>
  <si>
    <t>SLOT 4</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</si>
  <si>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</si>
  <si>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</si>
  <si>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</si>
  <si>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</si>
  <si>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</si>
  <si>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</si>
  <si>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</si>
  <si>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</si>
  <si>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</si>
  <si>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</si>
  <si>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</si>
  <si>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</si>
  <si>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</si>
  <si>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</si>
  <si>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</si>
  <si>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</si>
  <si>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</si>
  <si>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</si>
  <si>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</si>
  <si>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</si>
  <si>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</si>
  <si>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</si>
  <si>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</si>
  <si>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</si>
  <si>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</si>
  <si>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</si>
  <si>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</si>
  <si>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</si>
  <si>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</si>
  <si>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</si>
  <si>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</si>
  <si>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</si>
  <si>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</si>
  <si>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</si>
  <si>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</si>
  <si>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</si>
  <si>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</si>
  <si>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</si>
  <si>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</si>
  <si>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</si>
  <si>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</si>
  <si>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</si>
  <si>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</si>
  <si>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</si>
  <si>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</si>
  <si>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</si>
  <si>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</si>
  <si>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</si>
  <si>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</si>
  <si>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</si>
  <si>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</si>
  <si>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</si>
  <si>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</si>
  <si>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</si>
  <si>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</si>
  <si>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</si>
  <si>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</si>
  <si>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</si>
  <si>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</si>
  <si>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</si>
  <si>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</si>
  <si>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</si>
  <si>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</si>
  <si>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</si>
  <si>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</si>
  <si>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</si>
  <si>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</si>
  <si>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</si>
  <si>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</si>
  <si>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</si>
  <si>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</si>
  <si>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</si>
  <si>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</si>
  <si>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</si>
  <si>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</si>
  <si>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</si>
  <si>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</si>
  <si>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</si>
  <si>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</si>
  <si>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</si>
  <si>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</si>
  <si>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</si>
  <si>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</si>
  <si>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</si>
  <si>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</si>
  <si>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</si>
  <si>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</si>
  <si>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</si>
  <si>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</si>
  <si>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</si>
  <si>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</si>
  <si>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</si>
  <si>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</si>
  <si>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</si>
  <si>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</si>
  <si>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</si>
  <si>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</si>
  <si>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</si>
  <si>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</si>
  <si>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</si>
  <si>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</si>
  <si>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</si>
  <si>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</si>
  <si>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</si>
  <si>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</si>
  <si>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</si>
  <si>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</si>
  <si>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</si>
  <si>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</si>
  <si>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</si>
  <si>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</si>
  <si>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</si>
  <si>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</si>
  <si>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</si>
  <si>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</si>
  <si>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</si>
  <si>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</si>
  <si>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</si>
  <si>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</si>
  <si>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</si>
  <si>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</si>
  <si>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</si>
  <si>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</si>
  <si>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</si>
  <si>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</si>
  <si>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</si>
  <si>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</si>
  <si>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</si>
  <si>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</si>
  <si>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</si>
  <si>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</si>
  <si>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</si>
  <si>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</si>
  <si>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</si>
  <si>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</si>
  <si>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</si>
  <si>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</si>
  <si>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</si>
  <si>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</si>
  <si>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</si>
  <si>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</si>
  <si>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</si>
  <si>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</si>
  <si>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</si>
  <si>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</si>
  <si>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</si>
  <si>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</si>
  <si>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</si>
  <si>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</si>
  <si>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</si>
  <si>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</si>
  <si>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</si>
  <si>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</si>
  <si>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</si>
  <si>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</si>
  <si>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</si>
  <si>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</si>
  <si>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</si>
  <si>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</si>
  <si>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</si>
  <si>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</si>
  <si>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</si>
  <si>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</si>
  <si>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</si>
  <si>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</si>
  <si>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</si>
  <si>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</si>
  <si>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</si>
  <si>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</si>
  <si>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</si>
  <si>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</si>
  <si>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</si>
  <si>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</si>
  <si>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</si>
  <si>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</si>
  <si>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</si>
  <si>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</si>
  <si>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</si>
  <si>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</si>
  <si>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</si>
  <si>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</si>
  <si>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</si>
  <si>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</si>
  <si>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</si>
  <si>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</si>
  <si>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</si>
  <si>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</si>
  <si>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</si>
  <si>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</si>
  <si>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</si>
  <si>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</si>
  <si>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</si>
  <si>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</si>
  <si>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</si>
  <si>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</si>
  <si>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</si>
  <si>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</si>
  <si>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</si>
  <si>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</si>
  <si>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</si>
  <si>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</si>
  <si>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</si>
  <si>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</si>
  <si>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</si>
  <si>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</si>
  <si>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</si>
  <si>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</si>
  <si>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</si>
  <si>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</si>
  <si>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</si>
  <si>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</si>
  <si>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</si>
  <si>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</si>
  <si>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</si>
  <si>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</si>
  <si>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</si>
  <si>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</si>
  <si>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</si>
  <si>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</si>
  <si>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</si>
  <si>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</si>
  <si>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</si>
  <si>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</si>
  <si>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</si>
  <si>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</si>
  <si>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</si>
  <si>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</si>
  <si>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</si>
  <si>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</si>
  <si>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</si>
  <si>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</si>
  <si>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</si>
  <si>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</si>
  <si>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</si>
  <si>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</si>
  <si>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</si>
  <si>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</si>
  <si>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</si>
  <si>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</si>
  <si>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</si>
  <si>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</si>
  <si>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</si>
  <si>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</si>
  <si>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</si>
  <si>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</si>
  <si>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</si>
  <si>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</si>
  <si>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</si>
  <si>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</si>
  <si>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</si>
  <si>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</si>
  <si>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</si>
  <si>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</si>
  <si>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</si>
  <si>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</si>
  <si>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</si>
  <si>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</si>
  <si>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</si>
  <si>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</si>
  <si>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</si>
  <si>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</si>
  <si>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</si>
  <si>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</si>
  <si>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</si>
  <si>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</si>
  <si>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</si>
  <si>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</si>
  <si>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</si>
  <si>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</si>
  <si>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</si>
  <si>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</si>
  <si>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</si>
  <si>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</si>
  <si>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</si>
  <si>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</si>
  <si>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</si>
  <si>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</si>
  <si>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</si>
  <si>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</si>
  <si>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</si>
  <si>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</si>
  <si>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</si>
  <si>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</si>
  <si>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</si>
  <si>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</si>
  <si>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</si>
  <si>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</si>
  <si>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</si>
  <si>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</si>
  <si>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</si>
  <si>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</si>
  <si>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</si>
  <si>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</si>
  <si>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</si>
  <si>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</si>
  <si>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</si>
  <si>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</si>
  <si>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</si>
  <si>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</si>
  <si>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</si>
  <si>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</si>
  <si>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</si>
  <si>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</si>
  <si>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</si>
  <si>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</si>
  <si>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aptpolicy</t>
  </si>
  <si>
    <t>default</t>
  </si>
  <si>
    <t>DBR</t>
  </si>
  <si>
    <t>EBR</t>
  </si>
  <si>
    <t>Typically "default". The default for a FICON switch is DBR. If FiDR is desired, set this to EBR. The default switch for all other switch types is 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</si>
  <si>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</si>
  <si>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</si>
  <si>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</si>
  <si>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SLOT 5</t>
  </si>
  <si>
    <t>SLOT 6</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</si>
  <si>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</si>
  <si>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</si>
  <si>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</si>
  <si>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</si>
  <si>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</si>
  <si>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</si>
  <si>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</si>
  <si>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</si>
  <si>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</si>
  <si>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</si>
  <si>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</si>
  <si>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</si>
  <si>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</si>
  <si>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</si>
  <si>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</si>
  <si>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</si>
  <si>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</si>
  <si>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</si>
  <si>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</si>
  <si>
    <t>CLI</t>
  </si>
  <si>
    <t>Term</t>
  </si>
  <si>
    <t>Description</t>
  </si>
  <si>
    <t>The port number without the slot indicator. Note that the slot number is determined by the sheet header. This should not be changed.</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</si>
  <si>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</si>
  <si>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This is the middle byte of the fibre channel address. The port address is always 0 for the first port in a logical switch. It can only be changed if you are binding addresses. Open systems SAN administrators usually do not care about fibre channel addresses. The typical exception is when its important to determine virtual channels since the virtual channel is determined by the address. Mainframe SAN administrators do care because the first two bytes of the fibre channel address are the link address. Furthermore, all addresses must be bound before ports in a FICON switch can be enabled. Port addresses will be set to the address used in this column after the logical switch is created. Since customers typically configure logical switches with contiguous address, similarly to the DID, cells are prefilled with 1+ the previous address. You will need to change this with the first port of a new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</si>
  <si>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</si>
  <si>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</si>
  <si>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</si>
  <si>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As of FOS 9.2, not all port configuration settings were exposed in the API. This field takes a CLI command and executes it on that port. Long-distance settings are not exposed in the API, so, for example, to set the long-distance mode on a port to automatically calculate required buffer credits for 100 Km with the default frame size and VC link init 1, put the following in the cell: portcfglongdistance s/p LS 1 -distance 100. For the port, always use "s/p". The slot number will automatically be stripped out for fixed port switches. Typically, this field is only used for E-Ports. For readability, you can expand the column width. Use a carriage return to separate multiple commands. An easy way to enter cells with a carriage return in Excel is to use a plain text editor, such as Notepad or vi, then copy and paste them into the cell’s formula bar.</t>
  </si>
  <si>
    <t>This is a comment field only. When using create_swconfig.py, it is pre-filled with RNID data for mainframes or a hash of name server and FDMI information for open systems.</t>
  </si>
  <si>
    <t>Sets the port name. Only used when "off", "ficon -n", or "open -n" is selected for "Port Name" on the corresponding Switch_x worksheet.</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</si>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</sst>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7B47-6349-444A-AF22-A1DB3CCFD2BC}">
  <dimension ref="A1:A15"/>
  <sheetViews>
    <sheetView tabSelected="1" workbookViewId="0">
      <selection activeCell="A15" sqref="A15"/>
    </sheetView>
  </sheetViews>
  <sheetFormatPr defaultRowHeight="15" x14ac:dyDescent="0.25"/>
  <cols>
    <col min="1" max="1" width="88.140625" style="16" customWidth="1"/>
  </cols>
  <sheetData>
    <row r="1" spans="1:1" ht="60.95" customHeight="1" x14ac:dyDescent="0.25">
      <c r="A1" s="16" t="s">
        <v>291</v>
      </c>
    </row>
    <row r="3" spans="1:1" x14ac:dyDescent="0.25">
      <c r="A3" s="16" t="s">
        <v>337</v>
      </c>
    </row>
    <row r="5" spans="1:1" ht="45" x14ac:dyDescent="0.25">
      <c r="A5" s="16" t="s">
        <v>326</v>
      </c>
    </row>
    <row r="7" spans="1:1" ht="45" x14ac:dyDescent="0.25">
      <c r="A7" s="16" t="s">
        <v>338</v>
      </c>
    </row>
    <row r="9" spans="1:1" ht="60" x14ac:dyDescent="0.25">
      <c r="A9" s="16" t="s">
        <v>327</v>
      </c>
    </row>
    <row r="11" spans="1:1" ht="45" customHeight="1" x14ac:dyDescent="0.25">
      <c r="A11" s="16" t="s">
        <v>339</v>
      </c>
    </row>
    <row r="13" spans="1:1" ht="59.1" customHeight="1" x14ac:dyDescent="0.25">
      <c r="A13" s="16" t="s">
        <v>292</v>
      </c>
    </row>
    <row r="15" spans="1:1" ht="60" x14ac:dyDescent="0.25">
      <c r="A15" s="16"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287</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315</v>
      </c>
      <c r="F2" s="13" t="s">
        <v>6</v>
      </c>
      <c r="G2" s="13" t="s">
        <v>5</v>
      </c>
      <c r="H2" s="13" t="s">
        <v>350</v>
      </c>
      <c r="I2" s="13" t="s">
        <v>4</v>
      </c>
      <c r="J2" s="13" t="s">
        <v>293</v>
      </c>
      <c r="K2" s="13" t="s">
        <v>9</v>
      </c>
      <c r="L2" s="13" t="s">
        <v>10</v>
      </c>
      <c r="M2" s="13" t="s">
        <v>11</v>
      </c>
      <c r="O2" s="13" t="s">
        <v>0</v>
      </c>
      <c r="P2" s="13" t="s">
        <v>7</v>
      </c>
      <c r="Q2" s="13" t="s">
        <v>8</v>
      </c>
      <c r="R2" s="13" t="s">
        <v>315</v>
      </c>
      <c r="S2" s="13" t="s">
        <v>6</v>
      </c>
      <c r="T2" s="13" t="s">
        <v>5</v>
      </c>
      <c r="U2" s="13" t="s">
        <v>350</v>
      </c>
      <c r="V2" s="13" t="s">
        <v>4</v>
      </c>
      <c r="W2" s="13" t="s">
        <v>293</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311</v>
      </c>
      <c r="F4" s="7" t="str">
        <f t="shared" ref="F4:F11"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335</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310</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334</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309</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333</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308</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332</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307</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331</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306</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330</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305</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329</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304</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328</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303</v>
      </c>
      <c r="F12" s="7" t="str">
        <f t="shared" ref="F12:F26" si="12">IF(HEX2DEC(D12)&gt;15,IF(HEX2DEC(C12) &gt; 15,CONCATENATE(C12,D12),CONCATENATE("0",C12,D12)),IF(HEX2DEC(C12) &gt; 15,CONCATENATE(C12,"0",D12),CONCATENATE("0",C12,"0",D12)))</f>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3">R13+1</f>
        <v>327</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302</v>
      </c>
      <c r="F13" s="7" t="str">
        <f t="shared" si="12"/>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3"/>
        <v>326</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301</v>
      </c>
      <c r="F14" s="7" t="str">
        <f t="shared" si="12"/>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3"/>
        <v>325</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300</v>
      </c>
      <c r="F15" s="7" t="str">
        <f t="shared" si="12"/>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3"/>
        <v>324</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299</v>
      </c>
      <c r="F16" s="7" t="str">
        <f t="shared" si="12"/>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3"/>
        <v>323</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298</v>
      </c>
      <c r="F17" s="7" t="str">
        <f t="shared" si="12"/>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3"/>
        <v>322</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297</v>
      </c>
      <c r="F18" s="7" t="str">
        <f t="shared" si="12"/>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3"/>
        <v>321</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296</v>
      </c>
      <c r="F19" s="7" t="str">
        <f t="shared" si="12"/>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3"/>
        <v>320</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4">B21+1</f>
        <v>7</v>
      </c>
      <c r="C20" s="9">
        <f t="shared" si="1"/>
        <v>1</v>
      </c>
      <c r="D20" s="9" t="str">
        <f t="shared" si="2"/>
        <v>37</v>
      </c>
      <c r="E20" s="9">
        <f t="shared" ref="E20:E25" si="15">E21+1</f>
        <v>295</v>
      </c>
      <c r="F20" s="9" t="str">
        <f t="shared" si="12"/>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3"/>
        <v>319</v>
      </c>
      <c r="S20" s="9" t="str">
        <f t="shared" si="10"/>
        <v>014F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4"/>
        <v>6</v>
      </c>
      <c r="C21" s="9">
        <f t="shared" si="1"/>
        <v>1</v>
      </c>
      <c r="D21" s="9" t="str">
        <f t="shared" si="2"/>
        <v>36</v>
      </c>
      <c r="E21" s="9">
        <f t="shared" si="15"/>
        <v>294</v>
      </c>
      <c r="F21" s="9" t="str">
        <f t="shared" si="12"/>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3"/>
        <v>318</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4"/>
        <v>5</v>
      </c>
      <c r="C22" s="9">
        <f t="shared" si="1"/>
        <v>1</v>
      </c>
      <c r="D22" s="9" t="str">
        <f t="shared" si="2"/>
        <v>35</v>
      </c>
      <c r="E22" s="9">
        <f t="shared" si="15"/>
        <v>293</v>
      </c>
      <c r="F22" s="9" t="str">
        <f t="shared" si="12"/>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3"/>
        <v>317</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4"/>
        <v>4</v>
      </c>
      <c r="C23" s="9">
        <f t="shared" si="1"/>
        <v>1</v>
      </c>
      <c r="D23" s="9" t="str">
        <f t="shared" si="2"/>
        <v>34</v>
      </c>
      <c r="E23" s="9">
        <f t="shared" si="15"/>
        <v>292</v>
      </c>
      <c r="F23" s="9" t="str">
        <f t="shared" si="12"/>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3"/>
        <v>316</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4"/>
        <v>3</v>
      </c>
      <c r="C24" s="9">
        <f t="shared" si="1"/>
        <v>1</v>
      </c>
      <c r="D24" s="9" t="str">
        <f t="shared" si="2"/>
        <v>33</v>
      </c>
      <c r="E24" s="9">
        <f t="shared" si="15"/>
        <v>291</v>
      </c>
      <c r="F24" s="9" t="str">
        <f t="shared" si="12"/>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3"/>
        <v>315</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4"/>
        <v>2</v>
      </c>
      <c r="C25" s="9">
        <f t="shared" si="1"/>
        <v>1</v>
      </c>
      <c r="D25" s="9" t="str">
        <f t="shared" si="2"/>
        <v>32</v>
      </c>
      <c r="E25" s="9">
        <f t="shared" si="15"/>
        <v>290</v>
      </c>
      <c r="F25" s="9" t="str">
        <f t="shared" si="12"/>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3"/>
        <v>314</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289</v>
      </c>
      <c r="F26" s="9" t="str">
        <f t="shared" si="12"/>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313</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7'!P4</f>
        <v>1</v>
      </c>
      <c r="D27" s="9" t="str">
        <f>DEC2HEX(HEX2DEC('Slot 7'!Q4)+1)</f>
        <v>30</v>
      </c>
      <c r="E27" s="9">
        <v>288</v>
      </c>
      <c r="F27" s="9" t="str">
        <f>IF(HEX2DEC(D27)&gt;15,IF(HEX2DEC(C27) &gt; 15,CONCATENATE(C27,D27),CONCATENATE("0",C27,D27)),IF(HEX2DEC(C27) &gt; 15,CONCATENATE(C27,"0",D27),CONCATENATE("0",C27,"0",D27)))</f>
        <v>0130</v>
      </c>
      <c r="G27" s="10">
        <f>'Slot 7'!T4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312</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4B2D-0016-490B-9F8E-E28F41C8171A}">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0" t="s">
        <v>1</v>
      </c>
      <c r="C1" s="31"/>
      <c r="D1" s="31"/>
      <c r="E1" s="31"/>
      <c r="F1" s="32"/>
      <c r="G1" s="32"/>
      <c r="H1" s="32"/>
      <c r="I1" s="32"/>
      <c r="J1" s="32"/>
      <c r="K1" s="32"/>
      <c r="L1" s="32"/>
      <c r="M1" s="32"/>
      <c r="N1" s="32"/>
      <c r="O1" s="32"/>
      <c r="P1" s="32"/>
      <c r="Q1" s="32"/>
      <c r="R1" s="32"/>
      <c r="S1" s="32"/>
      <c r="T1" s="32"/>
      <c r="U1" s="32"/>
      <c r="V1" s="32"/>
      <c r="W1" s="32"/>
      <c r="X1" s="32"/>
      <c r="Y1" s="32"/>
      <c r="Z1" s="32"/>
    </row>
    <row r="2" spans="2:26" s="12" customFormat="1" ht="60" x14ac:dyDescent="0.25">
      <c r="B2" s="13" t="s">
        <v>0</v>
      </c>
      <c r="C2" s="13" t="s">
        <v>7</v>
      </c>
      <c r="D2" s="13" t="s">
        <v>8</v>
      </c>
      <c r="E2" s="13" t="s">
        <v>315</v>
      </c>
      <c r="F2" s="13" t="s">
        <v>6</v>
      </c>
      <c r="G2" s="13" t="s">
        <v>5</v>
      </c>
      <c r="H2" s="13" t="s">
        <v>350</v>
      </c>
      <c r="I2" s="13" t="s">
        <v>4</v>
      </c>
      <c r="J2" s="13" t="s">
        <v>293</v>
      </c>
      <c r="K2" s="13" t="s">
        <v>9</v>
      </c>
      <c r="L2" s="13" t="s">
        <v>10</v>
      </c>
      <c r="M2" s="13" t="s">
        <v>11</v>
      </c>
      <c r="O2" s="13" t="s">
        <v>0</v>
      </c>
      <c r="P2" s="13" t="s">
        <v>7</v>
      </c>
      <c r="Q2" s="13" t="s">
        <v>8</v>
      </c>
      <c r="R2" s="13" t="s">
        <v>315</v>
      </c>
      <c r="S2" s="13" t="s">
        <v>6</v>
      </c>
      <c r="T2" s="13" t="s">
        <v>5</v>
      </c>
      <c r="U2" s="13" t="s">
        <v>350</v>
      </c>
      <c r="V2" s="13" t="s">
        <v>4</v>
      </c>
      <c r="W2" s="13" t="s">
        <v>293</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28" t="s">
        <v>2</v>
      </c>
      <c r="G37" s="29"/>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28" t="s">
        <v>3</v>
      </c>
      <c r="G39" s="29"/>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4CA5-D24A-4612-8D57-BD2C7E3B13CB}">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0" t="s">
        <v>1</v>
      </c>
      <c r="C1" s="31"/>
      <c r="D1" s="31"/>
      <c r="E1" s="31"/>
      <c r="F1" s="32"/>
      <c r="G1" s="32"/>
      <c r="H1" s="32"/>
      <c r="I1" s="32"/>
      <c r="J1" s="32"/>
      <c r="K1" s="32"/>
      <c r="L1" s="32"/>
      <c r="M1" s="32"/>
    </row>
    <row r="2" spans="2:13" s="12" customFormat="1" ht="60" x14ac:dyDescent="0.25">
      <c r="B2" s="13" t="s">
        <v>0</v>
      </c>
      <c r="C2" s="13" t="s">
        <v>7</v>
      </c>
      <c r="D2" s="13" t="s">
        <v>8</v>
      </c>
      <c r="E2" s="13" t="s">
        <v>315</v>
      </c>
      <c r="F2" s="13" t="s">
        <v>6</v>
      </c>
      <c r="G2" s="13" t="s">
        <v>5</v>
      </c>
      <c r="H2" s="13" t="s">
        <v>350</v>
      </c>
      <c r="I2" s="13" t="s">
        <v>4</v>
      </c>
      <c r="J2" s="13" t="s">
        <v>293</v>
      </c>
      <c r="K2" s="13" t="s">
        <v>9</v>
      </c>
      <c r="L2" s="13" t="s">
        <v>10</v>
      </c>
      <c r="M2" s="13" t="s">
        <v>11</v>
      </c>
    </row>
    <row r="3" spans="2:13" ht="6" customHeight="1" x14ac:dyDescent="0.25"/>
    <row r="4" spans="2:13" ht="15" customHeight="1" x14ac:dyDescent="0.25">
      <c r="B4" s="9" t="s">
        <v>340</v>
      </c>
      <c r="C4" s="9">
        <f t="shared" ref="C4:C35" si="0">C5</f>
        <v>1</v>
      </c>
      <c r="D4" s="9"/>
      <c r="E4" s="9">
        <f t="shared" ref="E4:E28" si="1">E5+1</f>
        <v>33</v>
      </c>
      <c r="F4" s="9"/>
      <c r="G4" s="9">
        <f t="shared" ref="G4:G35" si="2">G5</f>
        <v>128</v>
      </c>
      <c r="H4" s="9"/>
      <c r="I4" s="11"/>
      <c r="J4" s="11"/>
      <c r="K4" s="10"/>
      <c r="L4" s="10"/>
      <c r="M4" s="10"/>
    </row>
    <row r="5" spans="2:13" ht="15" customHeight="1" x14ac:dyDescent="0.25">
      <c r="B5" s="9" t="s">
        <v>341</v>
      </c>
      <c r="C5" s="9">
        <f t="shared" si="0"/>
        <v>1</v>
      </c>
      <c r="D5" s="9"/>
      <c r="E5" s="9">
        <f t="shared" si="1"/>
        <v>32</v>
      </c>
      <c r="F5" s="9"/>
      <c r="G5" s="9">
        <f t="shared" si="2"/>
        <v>128</v>
      </c>
      <c r="H5" s="9"/>
      <c r="I5" s="11"/>
      <c r="J5" s="11"/>
      <c r="K5" s="10"/>
      <c r="L5" s="10"/>
      <c r="M5" s="10"/>
    </row>
    <row r="6" spans="2:13" ht="15" customHeight="1" x14ac:dyDescent="0.25">
      <c r="B6" s="9" t="s">
        <v>342</v>
      </c>
      <c r="C6" s="9">
        <f t="shared" si="0"/>
        <v>1</v>
      </c>
      <c r="D6" s="9"/>
      <c r="E6" s="9">
        <f t="shared" si="1"/>
        <v>31</v>
      </c>
      <c r="F6" s="9"/>
      <c r="G6" s="9">
        <f t="shared" si="2"/>
        <v>128</v>
      </c>
      <c r="H6" s="9"/>
      <c r="I6" s="11"/>
      <c r="J6" s="11"/>
      <c r="K6" s="10"/>
      <c r="L6" s="10"/>
      <c r="M6" s="10"/>
    </row>
    <row r="7" spans="2:13" ht="15" customHeight="1" x14ac:dyDescent="0.25">
      <c r="B7" s="9" t="s">
        <v>343</v>
      </c>
      <c r="C7" s="9">
        <f t="shared" si="0"/>
        <v>1</v>
      </c>
      <c r="D7" s="9"/>
      <c r="E7" s="9">
        <f t="shared" si="1"/>
        <v>30</v>
      </c>
      <c r="F7" s="9"/>
      <c r="G7" s="9">
        <f t="shared" si="2"/>
        <v>128</v>
      </c>
      <c r="H7" s="9"/>
      <c r="I7" s="11"/>
      <c r="J7" s="11"/>
      <c r="K7" s="10"/>
      <c r="L7" s="10"/>
      <c r="M7" s="10"/>
    </row>
    <row r="8" spans="2:13" ht="15" customHeight="1" x14ac:dyDescent="0.25">
      <c r="B8" s="9" t="s">
        <v>344</v>
      </c>
      <c r="C8" s="9">
        <f t="shared" si="0"/>
        <v>1</v>
      </c>
      <c r="D8" s="9"/>
      <c r="E8" s="9">
        <f t="shared" si="1"/>
        <v>29</v>
      </c>
      <c r="F8" s="9"/>
      <c r="G8" s="9">
        <f t="shared" si="2"/>
        <v>128</v>
      </c>
      <c r="H8" s="9"/>
      <c r="I8" s="11"/>
      <c r="J8" s="11"/>
      <c r="K8" s="10"/>
      <c r="L8" s="10"/>
      <c r="M8" s="10"/>
    </row>
    <row r="9" spans="2:13" ht="15" customHeight="1" x14ac:dyDescent="0.25">
      <c r="B9" s="9" t="s">
        <v>345</v>
      </c>
      <c r="C9" s="9">
        <f t="shared" si="0"/>
        <v>1</v>
      </c>
      <c r="D9" s="9"/>
      <c r="E9" s="9">
        <f t="shared" si="1"/>
        <v>28</v>
      </c>
      <c r="F9" s="9"/>
      <c r="G9" s="9">
        <f t="shared" si="2"/>
        <v>128</v>
      </c>
      <c r="H9" s="9"/>
      <c r="I9" s="11"/>
      <c r="J9" s="11"/>
      <c r="K9" s="10"/>
      <c r="L9" s="10"/>
      <c r="M9" s="10"/>
    </row>
    <row r="10" spans="2:13" ht="15" customHeight="1" x14ac:dyDescent="0.25">
      <c r="B10" s="9" t="s">
        <v>346</v>
      </c>
      <c r="C10" s="9">
        <f t="shared" si="0"/>
        <v>1</v>
      </c>
      <c r="D10" s="9"/>
      <c r="E10" s="9">
        <f t="shared" si="1"/>
        <v>27</v>
      </c>
      <c r="F10" s="9"/>
      <c r="G10" s="9">
        <f t="shared" si="2"/>
        <v>128</v>
      </c>
      <c r="H10" s="9"/>
      <c r="I10" s="11"/>
      <c r="J10" s="11"/>
      <c r="K10" s="10"/>
      <c r="L10" s="10"/>
      <c r="M10" s="10"/>
    </row>
    <row r="11" spans="2:13" ht="15" customHeight="1" x14ac:dyDescent="0.25">
      <c r="B11" s="9" t="s">
        <v>347</v>
      </c>
      <c r="C11" s="9">
        <f t="shared" si="0"/>
        <v>1</v>
      </c>
      <c r="D11" s="9"/>
      <c r="E11" s="9">
        <f t="shared" si="1"/>
        <v>26</v>
      </c>
      <c r="F11" s="9"/>
      <c r="G11" s="9">
        <f t="shared" si="2"/>
        <v>128</v>
      </c>
      <c r="H11" s="9"/>
      <c r="I11" s="11"/>
      <c r="J11" s="11"/>
      <c r="K11" s="10"/>
      <c r="L11" s="10"/>
      <c r="M11" s="10"/>
    </row>
    <row r="12" spans="2:13" ht="15" customHeight="1" x14ac:dyDescent="0.25">
      <c r="B12" s="9" t="s">
        <v>348</v>
      </c>
      <c r="C12" s="9">
        <f t="shared" si="0"/>
        <v>1</v>
      </c>
      <c r="D12" s="9"/>
      <c r="E12" s="9">
        <f t="shared" si="1"/>
        <v>25</v>
      </c>
      <c r="F12" s="9"/>
      <c r="G12" s="9">
        <f t="shared" si="2"/>
        <v>128</v>
      </c>
      <c r="H12" s="9"/>
      <c r="I12" s="11"/>
      <c r="J12" s="11"/>
      <c r="K12" s="10"/>
      <c r="L12" s="10"/>
      <c r="M12" s="10"/>
    </row>
    <row r="13" spans="2:13" ht="15" customHeight="1" x14ac:dyDescent="0.25">
      <c r="B13" s="9" t="s">
        <v>349</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28" t="s">
        <v>2</v>
      </c>
      <c r="G39" s="29"/>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28" t="s">
        <v>3</v>
      </c>
      <c r="G41" s="29"/>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5"/>
  <sheetViews>
    <sheetView workbookViewId="0">
      <selection activeCell="H10" sqref="H10"/>
    </sheetView>
  </sheetViews>
  <sheetFormatPr defaultRowHeight="15" x14ac:dyDescent="0.25"/>
  <sheetData>
    <row r="1" spans="1:5" x14ac:dyDescent="0.25">
      <c r="A1" t="s">
        <v>31</v>
      </c>
      <c r="B1" t="s">
        <v>5</v>
      </c>
      <c r="C1" t="s">
        <v>274</v>
      </c>
      <c r="D1" t="s">
        <v>298</v>
      </c>
      <c r="E1" t="s">
        <v>321</v>
      </c>
    </row>
    <row r="2" spans="1:5" x14ac:dyDescent="0.25">
      <c r="A2" t="s">
        <v>23</v>
      </c>
      <c r="B2">
        <v>1</v>
      </c>
      <c r="C2" t="s">
        <v>33</v>
      </c>
      <c r="D2" t="s">
        <v>23</v>
      </c>
      <c r="E2" t="s">
        <v>322</v>
      </c>
    </row>
    <row r="3" spans="1:5" x14ac:dyDescent="0.25">
      <c r="A3" t="s">
        <v>32</v>
      </c>
      <c r="B3">
        <f>B2+1</f>
        <v>2</v>
      </c>
      <c r="C3" t="s">
        <v>275</v>
      </c>
      <c r="D3" t="s">
        <v>34</v>
      </c>
      <c r="E3" t="s">
        <v>323</v>
      </c>
    </row>
    <row r="4" spans="1:5" x14ac:dyDescent="0.25">
      <c r="A4" t="s">
        <v>34</v>
      </c>
      <c r="B4">
        <f t="shared" ref="B4:B67" si="0">B3+1</f>
        <v>3</v>
      </c>
      <c r="C4" t="s">
        <v>276</v>
      </c>
      <c r="D4" t="s">
        <v>35</v>
      </c>
      <c r="E4" t="s">
        <v>324</v>
      </c>
    </row>
    <row r="5" spans="1:5" x14ac:dyDescent="0.25">
      <c r="A5" t="s">
        <v>35</v>
      </c>
      <c r="B5">
        <f t="shared" si="0"/>
        <v>4</v>
      </c>
      <c r="D5" t="s">
        <v>36</v>
      </c>
    </row>
    <row r="6" spans="1:5" x14ac:dyDescent="0.25">
      <c r="A6" t="s">
        <v>36</v>
      </c>
      <c r="B6">
        <f t="shared" si="0"/>
        <v>5</v>
      </c>
      <c r="D6" t="s">
        <v>37</v>
      </c>
    </row>
    <row r="7" spans="1:5" x14ac:dyDescent="0.25">
      <c r="A7" t="s">
        <v>37</v>
      </c>
      <c r="B7">
        <f t="shared" si="0"/>
        <v>6</v>
      </c>
      <c r="D7" t="s">
        <v>38</v>
      </c>
    </row>
    <row r="8" spans="1:5" x14ac:dyDescent="0.25">
      <c r="A8" t="s">
        <v>38</v>
      </c>
      <c r="B8">
        <f t="shared" si="0"/>
        <v>7</v>
      </c>
      <c r="D8" t="s">
        <v>39</v>
      </c>
    </row>
    <row r="9" spans="1:5" x14ac:dyDescent="0.25">
      <c r="A9" t="s">
        <v>39</v>
      </c>
      <c r="B9">
        <f t="shared" si="0"/>
        <v>8</v>
      </c>
      <c r="D9" t="s">
        <v>40</v>
      </c>
    </row>
    <row r="10" spans="1:5" x14ac:dyDescent="0.25">
      <c r="A10" t="s">
        <v>40</v>
      </c>
      <c r="B10">
        <f t="shared" si="0"/>
        <v>9</v>
      </c>
      <c r="D10" t="s">
        <v>41</v>
      </c>
    </row>
    <row r="11" spans="1:5" x14ac:dyDescent="0.25">
      <c r="A11" t="s">
        <v>41</v>
      </c>
      <c r="B11">
        <f t="shared" si="0"/>
        <v>10</v>
      </c>
      <c r="D11" t="s">
        <v>42</v>
      </c>
    </row>
    <row r="12" spans="1:5" x14ac:dyDescent="0.25">
      <c r="A12" t="s">
        <v>42</v>
      </c>
      <c r="B12">
        <f t="shared" si="0"/>
        <v>11</v>
      </c>
      <c r="D12" t="s">
        <v>43</v>
      </c>
    </row>
    <row r="13" spans="1:5" x14ac:dyDescent="0.25">
      <c r="A13" t="s">
        <v>43</v>
      </c>
      <c r="B13">
        <f t="shared" si="0"/>
        <v>12</v>
      </c>
      <c r="D13" t="s">
        <v>44</v>
      </c>
    </row>
    <row r="14" spans="1:5" x14ac:dyDescent="0.25">
      <c r="A14" t="s">
        <v>44</v>
      </c>
      <c r="B14">
        <f t="shared" si="0"/>
        <v>13</v>
      </c>
      <c r="D14" t="s">
        <v>45</v>
      </c>
    </row>
    <row r="15" spans="1:5" x14ac:dyDescent="0.25">
      <c r="A15" t="s">
        <v>45</v>
      </c>
      <c r="B15">
        <f t="shared" si="0"/>
        <v>14</v>
      </c>
      <c r="D15" t="s">
        <v>46</v>
      </c>
    </row>
    <row r="16" spans="1:5" x14ac:dyDescent="0.25">
      <c r="A16" t="s">
        <v>46</v>
      </c>
      <c r="B16">
        <f t="shared" si="0"/>
        <v>15</v>
      </c>
      <c r="D16" t="s">
        <v>47</v>
      </c>
    </row>
    <row r="17" spans="1:4" x14ac:dyDescent="0.25">
      <c r="A17" t="s">
        <v>47</v>
      </c>
      <c r="B17">
        <f t="shared" si="0"/>
        <v>16</v>
      </c>
      <c r="D17" t="s">
        <v>48</v>
      </c>
    </row>
    <row r="18" spans="1:4" x14ac:dyDescent="0.25">
      <c r="A18" t="s">
        <v>48</v>
      </c>
      <c r="B18">
        <f t="shared" si="0"/>
        <v>17</v>
      </c>
      <c r="D18" t="s">
        <v>49</v>
      </c>
    </row>
    <row r="19" spans="1:4" x14ac:dyDescent="0.25">
      <c r="A19" t="s">
        <v>49</v>
      </c>
      <c r="B19">
        <f t="shared" si="0"/>
        <v>18</v>
      </c>
      <c r="D19" t="s">
        <v>50</v>
      </c>
    </row>
    <row r="20" spans="1:4" x14ac:dyDescent="0.25">
      <c r="A20" t="s">
        <v>50</v>
      </c>
      <c r="B20">
        <f t="shared" si="0"/>
        <v>19</v>
      </c>
      <c r="D20" t="s">
        <v>51</v>
      </c>
    </row>
    <row r="21" spans="1:4" x14ac:dyDescent="0.25">
      <c r="A21" t="s">
        <v>51</v>
      </c>
      <c r="B21">
        <f t="shared" si="0"/>
        <v>20</v>
      </c>
      <c r="D21" t="s">
        <v>52</v>
      </c>
    </row>
    <row r="22" spans="1:4" x14ac:dyDescent="0.25">
      <c r="A22" t="s">
        <v>52</v>
      </c>
      <c r="B22">
        <f t="shared" si="0"/>
        <v>21</v>
      </c>
      <c r="D22" t="s">
        <v>53</v>
      </c>
    </row>
    <row r="23" spans="1:4" x14ac:dyDescent="0.25">
      <c r="A23" t="s">
        <v>53</v>
      </c>
      <c r="B23">
        <f t="shared" si="0"/>
        <v>22</v>
      </c>
      <c r="D23" t="s">
        <v>54</v>
      </c>
    </row>
    <row r="24" spans="1:4" x14ac:dyDescent="0.25">
      <c r="A24" t="s">
        <v>54</v>
      </c>
      <c r="B24">
        <f t="shared" si="0"/>
        <v>23</v>
      </c>
      <c r="D24" t="s">
        <v>55</v>
      </c>
    </row>
    <row r="25" spans="1:4" x14ac:dyDescent="0.25">
      <c r="A25" t="s">
        <v>55</v>
      </c>
      <c r="B25">
        <f t="shared" si="0"/>
        <v>24</v>
      </c>
      <c r="D25" t="s">
        <v>56</v>
      </c>
    </row>
    <row r="26" spans="1:4" x14ac:dyDescent="0.25">
      <c r="A26" t="s">
        <v>56</v>
      </c>
      <c r="B26">
        <f t="shared" si="0"/>
        <v>25</v>
      </c>
      <c r="D26" t="s">
        <v>57</v>
      </c>
    </row>
    <row r="27" spans="1:4" x14ac:dyDescent="0.25">
      <c r="A27" t="s">
        <v>57</v>
      </c>
      <c r="B27">
        <f t="shared" si="0"/>
        <v>26</v>
      </c>
      <c r="D27" t="s">
        <v>58</v>
      </c>
    </row>
    <row r="28" spans="1:4" x14ac:dyDescent="0.25">
      <c r="A28" t="s">
        <v>58</v>
      </c>
      <c r="B28">
        <f t="shared" si="0"/>
        <v>27</v>
      </c>
      <c r="D28" t="s">
        <v>59</v>
      </c>
    </row>
    <row r="29" spans="1:4" x14ac:dyDescent="0.25">
      <c r="A29" t="s">
        <v>59</v>
      </c>
      <c r="B29">
        <f t="shared" si="0"/>
        <v>28</v>
      </c>
      <c r="D29" t="s">
        <v>60</v>
      </c>
    </row>
    <row r="30" spans="1:4" x14ac:dyDescent="0.25">
      <c r="A30" t="s">
        <v>60</v>
      </c>
      <c r="B30">
        <f t="shared" si="0"/>
        <v>29</v>
      </c>
      <c r="D30" t="s">
        <v>61</v>
      </c>
    </row>
    <row r="31" spans="1:4" x14ac:dyDescent="0.25">
      <c r="A31" t="s">
        <v>61</v>
      </c>
      <c r="B31">
        <f t="shared" si="0"/>
        <v>30</v>
      </c>
      <c r="D31" t="s">
        <v>62</v>
      </c>
    </row>
    <row r="32" spans="1:4" x14ac:dyDescent="0.25">
      <c r="A32" t="s">
        <v>62</v>
      </c>
      <c r="B32">
        <f t="shared" si="0"/>
        <v>31</v>
      </c>
      <c r="D32" t="s">
        <v>63</v>
      </c>
    </row>
    <row r="33" spans="1:4" x14ac:dyDescent="0.25">
      <c r="A33" t="s">
        <v>63</v>
      </c>
      <c r="B33">
        <f t="shared" si="0"/>
        <v>32</v>
      </c>
      <c r="D33" t="s">
        <v>64</v>
      </c>
    </row>
    <row r="34" spans="1:4" x14ac:dyDescent="0.25">
      <c r="A34" t="s">
        <v>64</v>
      </c>
      <c r="B34">
        <f t="shared" si="0"/>
        <v>33</v>
      </c>
      <c r="D34" t="s">
        <v>65</v>
      </c>
    </row>
    <row r="35" spans="1:4" x14ac:dyDescent="0.25">
      <c r="A35" t="s">
        <v>65</v>
      </c>
      <c r="B35">
        <f t="shared" si="0"/>
        <v>34</v>
      </c>
      <c r="D35" t="s">
        <v>66</v>
      </c>
    </row>
    <row r="36" spans="1:4" x14ac:dyDescent="0.25">
      <c r="A36" t="s">
        <v>66</v>
      </c>
      <c r="B36">
        <f t="shared" si="0"/>
        <v>35</v>
      </c>
      <c r="D36" t="s">
        <v>67</v>
      </c>
    </row>
    <row r="37" spans="1:4" x14ac:dyDescent="0.25">
      <c r="A37" t="s">
        <v>67</v>
      </c>
      <c r="B37">
        <f t="shared" si="0"/>
        <v>36</v>
      </c>
      <c r="D37" t="s">
        <v>68</v>
      </c>
    </row>
    <row r="38" spans="1:4" x14ac:dyDescent="0.25">
      <c r="A38" t="s">
        <v>68</v>
      </c>
      <c r="B38">
        <f t="shared" si="0"/>
        <v>37</v>
      </c>
      <c r="D38" t="s">
        <v>69</v>
      </c>
    </row>
    <row r="39" spans="1:4" x14ac:dyDescent="0.25">
      <c r="A39" t="s">
        <v>69</v>
      </c>
      <c r="B39">
        <f t="shared" si="0"/>
        <v>38</v>
      </c>
      <c r="D39" t="s">
        <v>70</v>
      </c>
    </row>
    <row r="40" spans="1:4" x14ac:dyDescent="0.25">
      <c r="A40" t="s">
        <v>70</v>
      </c>
      <c r="B40">
        <f t="shared" si="0"/>
        <v>39</v>
      </c>
      <c r="D40" t="s">
        <v>71</v>
      </c>
    </row>
    <row r="41" spans="1:4" x14ac:dyDescent="0.25">
      <c r="A41" t="s">
        <v>71</v>
      </c>
      <c r="B41">
        <f t="shared" si="0"/>
        <v>40</v>
      </c>
      <c r="D41" t="s">
        <v>72</v>
      </c>
    </row>
    <row r="42" spans="1:4" x14ac:dyDescent="0.25">
      <c r="A42" t="s">
        <v>72</v>
      </c>
      <c r="B42">
        <f t="shared" si="0"/>
        <v>41</v>
      </c>
      <c r="D42" t="s">
        <v>73</v>
      </c>
    </row>
    <row r="43" spans="1:4" x14ac:dyDescent="0.25">
      <c r="A43" t="s">
        <v>73</v>
      </c>
      <c r="B43">
        <f t="shared" si="0"/>
        <v>42</v>
      </c>
      <c r="D43" t="s">
        <v>74</v>
      </c>
    </row>
    <row r="44" spans="1:4" x14ac:dyDescent="0.25">
      <c r="A44" t="s">
        <v>74</v>
      </c>
      <c r="B44">
        <f t="shared" si="0"/>
        <v>43</v>
      </c>
      <c r="D44" t="s">
        <v>75</v>
      </c>
    </row>
    <row r="45" spans="1:4" x14ac:dyDescent="0.25">
      <c r="A45" t="s">
        <v>75</v>
      </c>
      <c r="B45">
        <f t="shared" si="0"/>
        <v>44</v>
      </c>
      <c r="D45" t="s">
        <v>76</v>
      </c>
    </row>
    <row r="46" spans="1:4" x14ac:dyDescent="0.25">
      <c r="A46" t="s">
        <v>76</v>
      </c>
      <c r="B46">
        <f t="shared" si="0"/>
        <v>45</v>
      </c>
      <c r="D46" t="s">
        <v>77</v>
      </c>
    </row>
    <row r="47" spans="1:4" x14ac:dyDescent="0.25">
      <c r="A47" t="s">
        <v>77</v>
      </c>
      <c r="B47">
        <f t="shared" si="0"/>
        <v>46</v>
      </c>
      <c r="D47" t="s">
        <v>78</v>
      </c>
    </row>
    <row r="48" spans="1:4" x14ac:dyDescent="0.25">
      <c r="A48" t="s">
        <v>78</v>
      </c>
      <c r="B48">
        <f t="shared" si="0"/>
        <v>47</v>
      </c>
      <c r="D48" t="s">
        <v>79</v>
      </c>
    </row>
    <row r="49" spans="1:4" x14ac:dyDescent="0.25">
      <c r="A49" t="s">
        <v>79</v>
      </c>
      <c r="B49">
        <f t="shared" si="0"/>
        <v>48</v>
      </c>
      <c r="D49" t="s">
        <v>80</v>
      </c>
    </row>
    <row r="50" spans="1:4" x14ac:dyDescent="0.25">
      <c r="A50" t="s">
        <v>80</v>
      </c>
      <c r="B50">
        <f t="shared" si="0"/>
        <v>49</v>
      </c>
      <c r="D50" t="s">
        <v>81</v>
      </c>
    </row>
    <row r="51" spans="1:4" x14ac:dyDescent="0.25">
      <c r="A51" t="s">
        <v>81</v>
      </c>
      <c r="B51">
        <f t="shared" si="0"/>
        <v>50</v>
      </c>
      <c r="D51" t="s">
        <v>82</v>
      </c>
    </row>
    <row r="52" spans="1:4" x14ac:dyDescent="0.25">
      <c r="A52" t="s">
        <v>82</v>
      </c>
      <c r="B52">
        <f t="shared" si="0"/>
        <v>51</v>
      </c>
      <c r="D52" t="s">
        <v>83</v>
      </c>
    </row>
    <row r="53" spans="1:4" x14ac:dyDescent="0.25">
      <c r="A53" t="s">
        <v>83</v>
      </c>
      <c r="B53">
        <f t="shared" si="0"/>
        <v>52</v>
      </c>
      <c r="D53" t="s">
        <v>84</v>
      </c>
    </row>
    <row r="54" spans="1:4" x14ac:dyDescent="0.25">
      <c r="A54" t="s">
        <v>84</v>
      </c>
      <c r="B54">
        <f t="shared" si="0"/>
        <v>53</v>
      </c>
      <c r="D54" t="s">
        <v>85</v>
      </c>
    </row>
    <row r="55" spans="1:4" x14ac:dyDescent="0.25">
      <c r="A55" t="s">
        <v>85</v>
      </c>
      <c r="B55">
        <f t="shared" si="0"/>
        <v>54</v>
      </c>
      <c r="D55" t="s">
        <v>86</v>
      </c>
    </row>
    <row r="56" spans="1:4" x14ac:dyDescent="0.25">
      <c r="A56" t="s">
        <v>86</v>
      </c>
      <c r="B56">
        <f t="shared" si="0"/>
        <v>55</v>
      </c>
      <c r="D56" t="s">
        <v>87</v>
      </c>
    </row>
    <row r="57" spans="1:4" x14ac:dyDescent="0.25">
      <c r="A57" t="s">
        <v>87</v>
      </c>
      <c r="B57">
        <f t="shared" si="0"/>
        <v>56</v>
      </c>
      <c r="D57" t="s">
        <v>88</v>
      </c>
    </row>
    <row r="58" spans="1:4" x14ac:dyDescent="0.25">
      <c r="A58" t="s">
        <v>88</v>
      </c>
      <c r="B58">
        <f t="shared" si="0"/>
        <v>57</v>
      </c>
      <c r="D58" t="s">
        <v>89</v>
      </c>
    </row>
    <row r="59" spans="1:4" x14ac:dyDescent="0.25">
      <c r="A59" t="s">
        <v>89</v>
      </c>
      <c r="B59">
        <f t="shared" si="0"/>
        <v>58</v>
      </c>
      <c r="D59" t="s">
        <v>90</v>
      </c>
    </row>
    <row r="60" spans="1:4" x14ac:dyDescent="0.25">
      <c r="A60" t="s">
        <v>90</v>
      </c>
      <c r="B60">
        <f t="shared" si="0"/>
        <v>59</v>
      </c>
      <c r="D60" t="s">
        <v>91</v>
      </c>
    </row>
    <row r="61" spans="1:4" x14ac:dyDescent="0.25">
      <c r="A61" t="s">
        <v>91</v>
      </c>
      <c r="B61">
        <f t="shared" si="0"/>
        <v>60</v>
      </c>
      <c r="D61" t="s">
        <v>92</v>
      </c>
    </row>
    <row r="62" spans="1:4" x14ac:dyDescent="0.25">
      <c r="A62" t="s">
        <v>92</v>
      </c>
      <c r="B62">
        <f t="shared" si="0"/>
        <v>61</v>
      </c>
      <c r="D62" t="s">
        <v>93</v>
      </c>
    </row>
    <row r="63" spans="1:4" x14ac:dyDescent="0.25">
      <c r="A63" t="s">
        <v>93</v>
      </c>
      <c r="B63">
        <f t="shared" si="0"/>
        <v>62</v>
      </c>
      <c r="D63" t="s">
        <v>94</v>
      </c>
    </row>
    <row r="64" spans="1:4" x14ac:dyDescent="0.25">
      <c r="A64" t="s">
        <v>94</v>
      </c>
      <c r="B64">
        <f t="shared" si="0"/>
        <v>63</v>
      </c>
      <c r="D64" t="s">
        <v>95</v>
      </c>
    </row>
    <row r="65" spans="1:4" x14ac:dyDescent="0.25">
      <c r="A65" t="s">
        <v>95</v>
      </c>
      <c r="B65">
        <f t="shared" si="0"/>
        <v>64</v>
      </c>
      <c r="D65" t="s">
        <v>96</v>
      </c>
    </row>
    <row r="66" spans="1:4" x14ac:dyDescent="0.25">
      <c r="A66" t="s">
        <v>96</v>
      </c>
      <c r="B66">
        <f t="shared" si="0"/>
        <v>65</v>
      </c>
      <c r="D66" t="s">
        <v>97</v>
      </c>
    </row>
    <row r="67" spans="1:4" x14ac:dyDescent="0.25">
      <c r="A67" t="s">
        <v>97</v>
      </c>
      <c r="B67">
        <f t="shared" si="0"/>
        <v>66</v>
      </c>
      <c r="D67" t="s">
        <v>98</v>
      </c>
    </row>
    <row r="68" spans="1:4" x14ac:dyDescent="0.25">
      <c r="A68" t="s">
        <v>98</v>
      </c>
      <c r="B68">
        <f t="shared" ref="B68:B129" si="1">B67+1</f>
        <v>67</v>
      </c>
      <c r="D68" t="s">
        <v>99</v>
      </c>
    </row>
    <row r="69" spans="1:4" x14ac:dyDescent="0.25">
      <c r="A69" t="s">
        <v>99</v>
      </c>
      <c r="B69">
        <f t="shared" si="1"/>
        <v>68</v>
      </c>
      <c r="D69" t="s">
        <v>100</v>
      </c>
    </row>
    <row r="70" spans="1:4" x14ac:dyDescent="0.25">
      <c r="A70" t="s">
        <v>100</v>
      </c>
      <c r="B70">
        <f t="shared" si="1"/>
        <v>69</v>
      </c>
      <c r="D70" t="s">
        <v>101</v>
      </c>
    </row>
    <row r="71" spans="1:4" x14ac:dyDescent="0.25">
      <c r="A71" t="s">
        <v>101</v>
      </c>
      <c r="B71">
        <f t="shared" si="1"/>
        <v>70</v>
      </c>
      <c r="D71" t="s">
        <v>102</v>
      </c>
    </row>
    <row r="72" spans="1:4" x14ac:dyDescent="0.25">
      <c r="A72" t="s">
        <v>102</v>
      </c>
      <c r="B72">
        <f t="shared" si="1"/>
        <v>71</v>
      </c>
      <c r="D72" t="s">
        <v>103</v>
      </c>
    </row>
    <row r="73" spans="1:4" x14ac:dyDescent="0.25">
      <c r="A73" t="s">
        <v>103</v>
      </c>
      <c r="B73">
        <f t="shared" si="1"/>
        <v>72</v>
      </c>
      <c r="D73" t="s">
        <v>104</v>
      </c>
    </row>
    <row r="74" spans="1:4" x14ac:dyDescent="0.25">
      <c r="A74" t="s">
        <v>104</v>
      </c>
      <c r="B74">
        <f t="shared" si="1"/>
        <v>73</v>
      </c>
      <c r="D74" t="s">
        <v>105</v>
      </c>
    </row>
    <row r="75" spans="1:4" x14ac:dyDescent="0.25">
      <c r="A75" t="s">
        <v>105</v>
      </c>
      <c r="B75">
        <f t="shared" si="1"/>
        <v>74</v>
      </c>
      <c r="D75" t="s">
        <v>106</v>
      </c>
    </row>
    <row r="76" spans="1:4" x14ac:dyDescent="0.25">
      <c r="A76" t="s">
        <v>106</v>
      </c>
      <c r="B76">
        <f t="shared" si="1"/>
        <v>75</v>
      </c>
      <c r="D76" t="s">
        <v>107</v>
      </c>
    </row>
    <row r="77" spans="1:4" x14ac:dyDescent="0.25">
      <c r="A77" t="s">
        <v>107</v>
      </c>
      <c r="B77">
        <f t="shared" si="1"/>
        <v>76</v>
      </c>
      <c r="D77" t="s">
        <v>108</v>
      </c>
    </row>
    <row r="78" spans="1:4" x14ac:dyDescent="0.25">
      <c r="A78" t="s">
        <v>108</v>
      </c>
      <c r="B78">
        <f t="shared" si="1"/>
        <v>77</v>
      </c>
      <c r="D78" t="s">
        <v>109</v>
      </c>
    </row>
    <row r="79" spans="1:4" x14ac:dyDescent="0.25">
      <c r="A79" t="s">
        <v>109</v>
      </c>
      <c r="B79">
        <f t="shared" si="1"/>
        <v>78</v>
      </c>
      <c r="D79" t="s">
        <v>110</v>
      </c>
    </row>
    <row r="80" spans="1:4" x14ac:dyDescent="0.25">
      <c r="A80" t="s">
        <v>110</v>
      </c>
      <c r="B80">
        <f t="shared" si="1"/>
        <v>79</v>
      </c>
      <c r="D80" t="s">
        <v>111</v>
      </c>
    </row>
    <row r="81" spans="1:4" x14ac:dyDescent="0.25">
      <c r="A81" t="s">
        <v>111</v>
      </c>
      <c r="B81">
        <f t="shared" si="1"/>
        <v>80</v>
      </c>
      <c r="D81" t="s">
        <v>112</v>
      </c>
    </row>
    <row r="82" spans="1:4" x14ac:dyDescent="0.25">
      <c r="A82" t="s">
        <v>112</v>
      </c>
      <c r="B82">
        <f t="shared" si="1"/>
        <v>81</v>
      </c>
      <c r="D82" t="s">
        <v>113</v>
      </c>
    </row>
    <row r="83" spans="1:4" x14ac:dyDescent="0.25">
      <c r="A83" t="s">
        <v>113</v>
      </c>
      <c r="B83">
        <f t="shared" si="1"/>
        <v>82</v>
      </c>
      <c r="D83" t="s">
        <v>114</v>
      </c>
    </row>
    <row r="84" spans="1:4" x14ac:dyDescent="0.25">
      <c r="A84" t="s">
        <v>114</v>
      </c>
      <c r="B84">
        <f t="shared" si="1"/>
        <v>83</v>
      </c>
      <c r="D84" t="s">
        <v>115</v>
      </c>
    </row>
    <row r="85" spans="1:4" x14ac:dyDescent="0.25">
      <c r="A85" t="s">
        <v>115</v>
      </c>
      <c r="B85">
        <f t="shared" si="1"/>
        <v>84</v>
      </c>
      <c r="D85" t="s">
        <v>116</v>
      </c>
    </row>
    <row r="86" spans="1:4" x14ac:dyDescent="0.25">
      <c r="A86" t="s">
        <v>116</v>
      </c>
      <c r="B86">
        <f t="shared" si="1"/>
        <v>85</v>
      </c>
      <c r="D86" t="s">
        <v>117</v>
      </c>
    </row>
    <row r="87" spans="1:4" x14ac:dyDescent="0.25">
      <c r="A87" t="s">
        <v>117</v>
      </c>
      <c r="B87">
        <f t="shared" si="1"/>
        <v>86</v>
      </c>
      <c r="D87" t="s">
        <v>118</v>
      </c>
    </row>
    <row r="88" spans="1:4" x14ac:dyDescent="0.25">
      <c r="A88" t="s">
        <v>118</v>
      </c>
      <c r="B88">
        <f t="shared" si="1"/>
        <v>87</v>
      </c>
      <c r="D88" t="s">
        <v>119</v>
      </c>
    </row>
    <row r="89" spans="1:4" x14ac:dyDescent="0.25">
      <c r="A89" t="s">
        <v>119</v>
      </c>
      <c r="B89">
        <f t="shared" si="1"/>
        <v>88</v>
      </c>
      <c r="D89" t="s">
        <v>120</v>
      </c>
    </row>
    <row r="90" spans="1:4" x14ac:dyDescent="0.25">
      <c r="A90" t="s">
        <v>120</v>
      </c>
      <c r="B90">
        <f t="shared" si="1"/>
        <v>89</v>
      </c>
      <c r="D90" t="s">
        <v>121</v>
      </c>
    </row>
    <row r="91" spans="1:4" x14ac:dyDescent="0.25">
      <c r="A91" t="s">
        <v>121</v>
      </c>
      <c r="B91">
        <f t="shared" si="1"/>
        <v>90</v>
      </c>
      <c r="D91" t="s">
        <v>122</v>
      </c>
    </row>
    <row r="92" spans="1:4" x14ac:dyDescent="0.25">
      <c r="A92" t="s">
        <v>122</v>
      </c>
      <c r="B92">
        <f t="shared" si="1"/>
        <v>91</v>
      </c>
      <c r="D92" t="s">
        <v>123</v>
      </c>
    </row>
    <row r="93" spans="1:4" x14ac:dyDescent="0.25">
      <c r="A93" t="s">
        <v>123</v>
      </c>
      <c r="B93">
        <f t="shared" si="1"/>
        <v>92</v>
      </c>
      <c r="D93" t="s">
        <v>124</v>
      </c>
    </row>
    <row r="94" spans="1:4" x14ac:dyDescent="0.25">
      <c r="A94" t="s">
        <v>124</v>
      </c>
      <c r="B94">
        <f t="shared" si="1"/>
        <v>93</v>
      </c>
      <c r="D94" t="s">
        <v>125</v>
      </c>
    </row>
    <row r="95" spans="1:4" x14ac:dyDescent="0.25">
      <c r="A95" t="s">
        <v>125</v>
      </c>
      <c r="B95">
        <f t="shared" si="1"/>
        <v>94</v>
      </c>
      <c r="D95" t="s">
        <v>126</v>
      </c>
    </row>
    <row r="96" spans="1:4" x14ac:dyDescent="0.25">
      <c r="A96" t="s">
        <v>126</v>
      </c>
      <c r="B96">
        <f t="shared" si="1"/>
        <v>95</v>
      </c>
      <c r="D96" t="s">
        <v>127</v>
      </c>
    </row>
    <row r="97" spans="1:4" x14ac:dyDescent="0.25">
      <c r="A97" t="s">
        <v>127</v>
      </c>
      <c r="B97">
        <f t="shared" si="1"/>
        <v>96</v>
      </c>
      <c r="D97" t="s">
        <v>128</v>
      </c>
    </row>
    <row r="98" spans="1:4" x14ac:dyDescent="0.25">
      <c r="A98" t="s">
        <v>128</v>
      </c>
      <c r="B98">
        <f t="shared" si="1"/>
        <v>97</v>
      </c>
      <c r="D98" t="s">
        <v>129</v>
      </c>
    </row>
    <row r="99" spans="1:4" x14ac:dyDescent="0.25">
      <c r="A99" t="s">
        <v>129</v>
      </c>
      <c r="B99">
        <f t="shared" si="1"/>
        <v>98</v>
      </c>
      <c r="D99" t="s">
        <v>130</v>
      </c>
    </row>
    <row r="100" spans="1:4" x14ac:dyDescent="0.25">
      <c r="A100" t="s">
        <v>130</v>
      </c>
      <c r="B100">
        <f t="shared" si="1"/>
        <v>99</v>
      </c>
      <c r="D100" t="s">
        <v>131</v>
      </c>
    </row>
    <row r="101" spans="1:4" x14ac:dyDescent="0.25">
      <c r="A101" t="s">
        <v>131</v>
      </c>
      <c r="B101">
        <f t="shared" si="1"/>
        <v>100</v>
      </c>
      <c r="D101" t="s">
        <v>132</v>
      </c>
    </row>
    <row r="102" spans="1:4" x14ac:dyDescent="0.25">
      <c r="A102" t="s">
        <v>132</v>
      </c>
      <c r="B102">
        <f t="shared" si="1"/>
        <v>101</v>
      </c>
      <c r="D102" t="s">
        <v>133</v>
      </c>
    </row>
    <row r="103" spans="1:4" x14ac:dyDescent="0.25">
      <c r="A103" t="s">
        <v>133</v>
      </c>
      <c r="B103">
        <f t="shared" si="1"/>
        <v>102</v>
      </c>
      <c r="D103" t="s">
        <v>134</v>
      </c>
    </row>
    <row r="104" spans="1:4" x14ac:dyDescent="0.25">
      <c r="A104" t="s">
        <v>134</v>
      </c>
      <c r="B104">
        <f t="shared" si="1"/>
        <v>103</v>
      </c>
      <c r="D104" t="s">
        <v>135</v>
      </c>
    </row>
    <row r="105" spans="1:4" x14ac:dyDescent="0.25">
      <c r="A105" t="s">
        <v>135</v>
      </c>
      <c r="B105">
        <f t="shared" si="1"/>
        <v>104</v>
      </c>
      <c r="D105" t="s">
        <v>136</v>
      </c>
    </row>
    <row r="106" spans="1:4" x14ac:dyDescent="0.25">
      <c r="A106" t="s">
        <v>136</v>
      </c>
      <c r="B106">
        <f t="shared" si="1"/>
        <v>105</v>
      </c>
      <c r="D106" t="s">
        <v>137</v>
      </c>
    </row>
    <row r="107" spans="1:4" x14ac:dyDescent="0.25">
      <c r="A107" t="s">
        <v>137</v>
      </c>
      <c r="B107">
        <f t="shared" si="1"/>
        <v>106</v>
      </c>
      <c r="D107" t="s">
        <v>138</v>
      </c>
    </row>
    <row r="108" spans="1:4" x14ac:dyDescent="0.25">
      <c r="A108" t="s">
        <v>138</v>
      </c>
      <c r="B108">
        <f t="shared" si="1"/>
        <v>107</v>
      </c>
      <c r="D108" t="s">
        <v>139</v>
      </c>
    </row>
    <row r="109" spans="1:4" x14ac:dyDescent="0.25">
      <c r="A109" t="s">
        <v>139</v>
      </c>
      <c r="B109">
        <f t="shared" si="1"/>
        <v>108</v>
      </c>
      <c r="D109" t="s">
        <v>140</v>
      </c>
    </row>
    <row r="110" spans="1:4" x14ac:dyDescent="0.25">
      <c r="A110" t="s">
        <v>140</v>
      </c>
      <c r="B110">
        <f t="shared" si="1"/>
        <v>109</v>
      </c>
      <c r="D110" t="s">
        <v>141</v>
      </c>
    </row>
    <row r="111" spans="1:4" x14ac:dyDescent="0.25">
      <c r="A111" t="s">
        <v>141</v>
      </c>
      <c r="B111">
        <f t="shared" si="1"/>
        <v>110</v>
      </c>
      <c r="D111" t="s">
        <v>142</v>
      </c>
    </row>
    <row r="112" spans="1:4" x14ac:dyDescent="0.25">
      <c r="A112" t="s">
        <v>142</v>
      </c>
      <c r="B112">
        <f t="shared" si="1"/>
        <v>111</v>
      </c>
      <c r="D112" t="s">
        <v>143</v>
      </c>
    </row>
    <row r="113" spans="1:4" x14ac:dyDescent="0.25">
      <c r="A113" t="s">
        <v>143</v>
      </c>
      <c r="B113">
        <f t="shared" si="1"/>
        <v>112</v>
      </c>
      <c r="D113" t="s">
        <v>144</v>
      </c>
    </row>
    <row r="114" spans="1:4" x14ac:dyDescent="0.25">
      <c r="A114" t="s">
        <v>144</v>
      </c>
      <c r="B114">
        <f t="shared" si="1"/>
        <v>113</v>
      </c>
      <c r="D114" t="s">
        <v>145</v>
      </c>
    </row>
    <row r="115" spans="1:4" x14ac:dyDescent="0.25">
      <c r="A115" t="s">
        <v>145</v>
      </c>
      <c r="B115">
        <f t="shared" si="1"/>
        <v>114</v>
      </c>
      <c r="D115" t="s">
        <v>146</v>
      </c>
    </row>
    <row r="116" spans="1:4" x14ac:dyDescent="0.25">
      <c r="A116" t="s">
        <v>146</v>
      </c>
      <c r="B116">
        <f t="shared" si="1"/>
        <v>115</v>
      </c>
      <c r="D116" t="s">
        <v>147</v>
      </c>
    </row>
    <row r="117" spans="1:4" x14ac:dyDescent="0.25">
      <c r="A117" t="s">
        <v>147</v>
      </c>
      <c r="B117">
        <f t="shared" si="1"/>
        <v>116</v>
      </c>
      <c r="D117" t="s">
        <v>148</v>
      </c>
    </row>
    <row r="118" spans="1:4" x14ac:dyDescent="0.25">
      <c r="A118" t="s">
        <v>148</v>
      </c>
      <c r="B118">
        <f t="shared" si="1"/>
        <v>117</v>
      </c>
      <c r="D118" t="s">
        <v>149</v>
      </c>
    </row>
    <row r="119" spans="1:4" x14ac:dyDescent="0.25">
      <c r="A119" t="s">
        <v>149</v>
      </c>
      <c r="B119">
        <f t="shared" si="1"/>
        <v>118</v>
      </c>
      <c r="D119" t="s">
        <v>150</v>
      </c>
    </row>
    <row r="120" spans="1:4" x14ac:dyDescent="0.25">
      <c r="A120" t="s">
        <v>150</v>
      </c>
      <c r="B120">
        <f t="shared" si="1"/>
        <v>119</v>
      </c>
      <c r="D120" t="s">
        <v>151</v>
      </c>
    </row>
    <row r="121" spans="1:4" x14ac:dyDescent="0.25">
      <c r="A121" t="s">
        <v>151</v>
      </c>
      <c r="B121">
        <f t="shared" si="1"/>
        <v>120</v>
      </c>
      <c r="D121" t="s">
        <v>152</v>
      </c>
    </row>
    <row r="122" spans="1:4" x14ac:dyDescent="0.25">
      <c r="A122" t="s">
        <v>152</v>
      </c>
      <c r="B122">
        <f t="shared" si="1"/>
        <v>121</v>
      </c>
      <c r="D122" t="s">
        <v>153</v>
      </c>
    </row>
    <row r="123" spans="1:4" x14ac:dyDescent="0.25">
      <c r="A123" t="s">
        <v>153</v>
      </c>
      <c r="B123">
        <f t="shared" si="1"/>
        <v>122</v>
      </c>
      <c r="D123" t="s">
        <v>154</v>
      </c>
    </row>
    <row r="124" spans="1:4" x14ac:dyDescent="0.25">
      <c r="A124" t="s">
        <v>154</v>
      </c>
      <c r="B124">
        <f t="shared" si="1"/>
        <v>123</v>
      </c>
      <c r="D124" t="s">
        <v>155</v>
      </c>
    </row>
    <row r="125" spans="1:4" x14ac:dyDescent="0.25">
      <c r="A125" t="s">
        <v>155</v>
      </c>
      <c r="B125">
        <f t="shared" si="1"/>
        <v>124</v>
      </c>
      <c r="D125" t="s">
        <v>156</v>
      </c>
    </row>
    <row r="126" spans="1:4" x14ac:dyDescent="0.25">
      <c r="A126" t="s">
        <v>156</v>
      </c>
      <c r="B126">
        <f t="shared" si="1"/>
        <v>125</v>
      </c>
      <c r="D126" t="s">
        <v>157</v>
      </c>
    </row>
    <row r="127" spans="1:4" x14ac:dyDescent="0.25">
      <c r="A127" t="s">
        <v>157</v>
      </c>
      <c r="B127">
        <f t="shared" si="1"/>
        <v>126</v>
      </c>
      <c r="D127" t="s">
        <v>158</v>
      </c>
    </row>
    <row r="128" spans="1:4" x14ac:dyDescent="0.25">
      <c r="A128" t="s">
        <v>158</v>
      </c>
      <c r="B128">
        <f t="shared" si="1"/>
        <v>127</v>
      </c>
      <c r="D128" t="s">
        <v>159</v>
      </c>
    </row>
    <row r="129" spans="1:4" x14ac:dyDescent="0.25">
      <c r="A129" t="s">
        <v>159</v>
      </c>
      <c r="B129">
        <f t="shared" si="1"/>
        <v>128</v>
      </c>
      <c r="D129" t="s">
        <v>160</v>
      </c>
    </row>
    <row r="130" spans="1:4" x14ac:dyDescent="0.25">
      <c r="A130" t="s">
        <v>160</v>
      </c>
      <c r="D130" t="s">
        <v>161</v>
      </c>
    </row>
    <row r="131" spans="1:4" x14ac:dyDescent="0.25">
      <c r="A131" t="s">
        <v>161</v>
      </c>
      <c r="D131" t="s">
        <v>162</v>
      </c>
    </row>
    <row r="132" spans="1:4" x14ac:dyDescent="0.25">
      <c r="A132" t="s">
        <v>162</v>
      </c>
      <c r="D132" t="s">
        <v>163</v>
      </c>
    </row>
    <row r="133" spans="1:4" x14ac:dyDescent="0.25">
      <c r="A133" t="s">
        <v>163</v>
      </c>
      <c r="D133" t="s">
        <v>164</v>
      </c>
    </row>
    <row r="134" spans="1:4" x14ac:dyDescent="0.25">
      <c r="A134" t="s">
        <v>164</v>
      </c>
      <c r="D134" t="s">
        <v>165</v>
      </c>
    </row>
    <row r="135" spans="1:4" x14ac:dyDescent="0.25">
      <c r="A135" t="s">
        <v>165</v>
      </c>
      <c r="D135" t="s">
        <v>166</v>
      </c>
    </row>
    <row r="136" spans="1:4" x14ac:dyDescent="0.25">
      <c r="A136" t="s">
        <v>166</v>
      </c>
      <c r="D136" t="s">
        <v>167</v>
      </c>
    </row>
    <row r="137" spans="1:4" x14ac:dyDescent="0.25">
      <c r="A137" t="s">
        <v>167</v>
      </c>
      <c r="D137" t="s">
        <v>168</v>
      </c>
    </row>
    <row r="138" spans="1:4" x14ac:dyDescent="0.25">
      <c r="A138" t="s">
        <v>168</v>
      </c>
      <c r="D138" t="s">
        <v>169</v>
      </c>
    </row>
    <row r="139" spans="1:4" x14ac:dyDescent="0.25">
      <c r="A139" t="s">
        <v>169</v>
      </c>
      <c r="D139" t="s">
        <v>170</v>
      </c>
    </row>
    <row r="140" spans="1:4" x14ac:dyDescent="0.25">
      <c r="A140" t="s">
        <v>170</v>
      </c>
      <c r="D140" t="s">
        <v>171</v>
      </c>
    </row>
    <row r="141" spans="1:4" x14ac:dyDescent="0.25">
      <c r="A141" t="s">
        <v>171</v>
      </c>
      <c r="D141" t="s">
        <v>172</v>
      </c>
    </row>
    <row r="142" spans="1:4" x14ac:dyDescent="0.25">
      <c r="A142" t="s">
        <v>172</v>
      </c>
      <c r="D142" t="s">
        <v>173</v>
      </c>
    </row>
    <row r="143" spans="1:4" x14ac:dyDescent="0.25">
      <c r="A143" t="s">
        <v>173</v>
      </c>
      <c r="D143" t="s">
        <v>174</v>
      </c>
    </row>
    <row r="144" spans="1:4" x14ac:dyDescent="0.25">
      <c r="A144" t="s">
        <v>174</v>
      </c>
      <c r="D144" t="s">
        <v>175</v>
      </c>
    </row>
    <row r="145" spans="1:4" x14ac:dyDescent="0.25">
      <c r="A145" t="s">
        <v>175</v>
      </c>
      <c r="D145" t="s">
        <v>176</v>
      </c>
    </row>
    <row r="146" spans="1:4" x14ac:dyDescent="0.25">
      <c r="A146" t="s">
        <v>176</v>
      </c>
      <c r="D146" t="s">
        <v>177</v>
      </c>
    </row>
    <row r="147" spans="1:4" x14ac:dyDescent="0.25">
      <c r="A147" t="s">
        <v>177</v>
      </c>
      <c r="D147" t="s">
        <v>178</v>
      </c>
    </row>
    <row r="148" spans="1:4" x14ac:dyDescent="0.25">
      <c r="A148" t="s">
        <v>178</v>
      </c>
      <c r="D148" t="s">
        <v>179</v>
      </c>
    </row>
    <row r="149" spans="1:4" x14ac:dyDescent="0.25">
      <c r="A149" t="s">
        <v>179</v>
      </c>
      <c r="D149" t="s">
        <v>180</v>
      </c>
    </row>
    <row r="150" spans="1:4" x14ac:dyDescent="0.25">
      <c r="A150" t="s">
        <v>180</v>
      </c>
      <c r="D150" t="s">
        <v>181</v>
      </c>
    </row>
    <row r="151" spans="1:4" x14ac:dyDescent="0.25">
      <c r="A151" t="s">
        <v>181</v>
      </c>
      <c r="D151" t="s">
        <v>182</v>
      </c>
    </row>
    <row r="152" spans="1:4" x14ac:dyDescent="0.25">
      <c r="A152" t="s">
        <v>182</v>
      </c>
      <c r="D152" t="s">
        <v>183</v>
      </c>
    </row>
    <row r="153" spans="1:4" x14ac:dyDescent="0.25">
      <c r="A153" t="s">
        <v>183</v>
      </c>
      <c r="D153" t="s">
        <v>184</v>
      </c>
    </row>
    <row r="154" spans="1:4" x14ac:dyDescent="0.25">
      <c r="A154" t="s">
        <v>184</v>
      </c>
      <c r="D154" t="s">
        <v>185</v>
      </c>
    </row>
    <row r="155" spans="1:4" x14ac:dyDescent="0.25">
      <c r="A155" t="s">
        <v>185</v>
      </c>
      <c r="D155" t="s">
        <v>186</v>
      </c>
    </row>
    <row r="156" spans="1:4" x14ac:dyDescent="0.25">
      <c r="A156" t="s">
        <v>186</v>
      </c>
      <c r="D156" t="s">
        <v>187</v>
      </c>
    </row>
    <row r="157" spans="1:4" x14ac:dyDescent="0.25">
      <c r="A157" t="s">
        <v>187</v>
      </c>
      <c r="D157" t="s">
        <v>188</v>
      </c>
    </row>
    <row r="158" spans="1:4" x14ac:dyDescent="0.25">
      <c r="A158" t="s">
        <v>188</v>
      </c>
      <c r="D158" t="s">
        <v>189</v>
      </c>
    </row>
    <row r="159" spans="1:4" x14ac:dyDescent="0.25">
      <c r="A159" t="s">
        <v>189</v>
      </c>
      <c r="D159" t="s">
        <v>190</v>
      </c>
    </row>
    <row r="160" spans="1:4" x14ac:dyDescent="0.25">
      <c r="A160" t="s">
        <v>190</v>
      </c>
      <c r="D160" t="s">
        <v>191</v>
      </c>
    </row>
    <row r="161" spans="1:4" x14ac:dyDescent="0.25">
      <c r="A161" t="s">
        <v>191</v>
      </c>
      <c r="D161" t="s">
        <v>192</v>
      </c>
    </row>
    <row r="162" spans="1:4" x14ac:dyDescent="0.25">
      <c r="A162" t="s">
        <v>192</v>
      </c>
      <c r="D162" t="s">
        <v>193</v>
      </c>
    </row>
    <row r="163" spans="1:4" x14ac:dyDescent="0.25">
      <c r="A163" t="s">
        <v>193</v>
      </c>
      <c r="D163" t="s">
        <v>194</v>
      </c>
    </row>
    <row r="164" spans="1:4" x14ac:dyDescent="0.25">
      <c r="A164" t="s">
        <v>194</v>
      </c>
      <c r="D164" t="s">
        <v>195</v>
      </c>
    </row>
    <row r="165" spans="1:4" x14ac:dyDescent="0.25">
      <c r="A165" t="s">
        <v>195</v>
      </c>
      <c r="D165" t="s">
        <v>196</v>
      </c>
    </row>
    <row r="166" spans="1:4" x14ac:dyDescent="0.25">
      <c r="A166" t="s">
        <v>196</v>
      </c>
      <c r="D166" t="s">
        <v>197</v>
      </c>
    </row>
    <row r="167" spans="1:4" x14ac:dyDescent="0.25">
      <c r="A167" t="s">
        <v>197</v>
      </c>
      <c r="D167" t="s">
        <v>198</v>
      </c>
    </row>
    <row r="168" spans="1:4" x14ac:dyDescent="0.25">
      <c r="A168" t="s">
        <v>198</v>
      </c>
      <c r="D168" t="s">
        <v>199</v>
      </c>
    </row>
    <row r="169" spans="1:4" x14ac:dyDescent="0.25">
      <c r="A169" t="s">
        <v>199</v>
      </c>
      <c r="D169" t="s">
        <v>200</v>
      </c>
    </row>
    <row r="170" spans="1:4" x14ac:dyDescent="0.25">
      <c r="A170" t="s">
        <v>200</v>
      </c>
      <c r="D170" t="s">
        <v>201</v>
      </c>
    </row>
    <row r="171" spans="1:4" x14ac:dyDescent="0.25">
      <c r="A171" t="s">
        <v>201</v>
      </c>
      <c r="D171" t="s">
        <v>202</v>
      </c>
    </row>
    <row r="172" spans="1:4" x14ac:dyDescent="0.25">
      <c r="A172" t="s">
        <v>202</v>
      </c>
      <c r="D172" t="s">
        <v>203</v>
      </c>
    </row>
    <row r="173" spans="1:4" x14ac:dyDescent="0.25">
      <c r="A173" t="s">
        <v>203</v>
      </c>
      <c r="D173" t="s">
        <v>204</v>
      </c>
    </row>
    <row r="174" spans="1:4" x14ac:dyDescent="0.25">
      <c r="A174" t="s">
        <v>204</v>
      </c>
      <c r="D174" t="s">
        <v>205</v>
      </c>
    </row>
    <row r="175" spans="1:4" x14ac:dyDescent="0.25">
      <c r="A175" t="s">
        <v>205</v>
      </c>
      <c r="D175" t="s">
        <v>206</v>
      </c>
    </row>
    <row r="176" spans="1:4" x14ac:dyDescent="0.25">
      <c r="A176" t="s">
        <v>206</v>
      </c>
      <c r="D176" t="s">
        <v>207</v>
      </c>
    </row>
    <row r="177" spans="1:4" x14ac:dyDescent="0.25">
      <c r="A177" t="s">
        <v>207</v>
      </c>
      <c r="D177" t="s">
        <v>208</v>
      </c>
    </row>
    <row r="178" spans="1:4" x14ac:dyDescent="0.25">
      <c r="A178" t="s">
        <v>208</v>
      </c>
      <c r="D178" t="s">
        <v>209</v>
      </c>
    </row>
    <row r="179" spans="1:4" x14ac:dyDescent="0.25">
      <c r="A179" t="s">
        <v>209</v>
      </c>
      <c r="D179" t="s">
        <v>210</v>
      </c>
    </row>
    <row r="180" spans="1:4" x14ac:dyDescent="0.25">
      <c r="A180" t="s">
        <v>210</v>
      </c>
      <c r="D180" t="s">
        <v>211</v>
      </c>
    </row>
    <row r="181" spans="1:4" x14ac:dyDescent="0.25">
      <c r="A181" t="s">
        <v>211</v>
      </c>
      <c r="D181" t="s">
        <v>212</v>
      </c>
    </row>
    <row r="182" spans="1:4" x14ac:dyDescent="0.25">
      <c r="A182" t="s">
        <v>212</v>
      </c>
      <c r="D182" t="s">
        <v>213</v>
      </c>
    </row>
    <row r="183" spans="1:4" x14ac:dyDescent="0.25">
      <c r="A183" t="s">
        <v>213</v>
      </c>
      <c r="D183" t="s">
        <v>214</v>
      </c>
    </row>
    <row r="184" spans="1:4" x14ac:dyDescent="0.25">
      <c r="A184" t="s">
        <v>214</v>
      </c>
      <c r="D184" t="s">
        <v>215</v>
      </c>
    </row>
    <row r="185" spans="1:4" x14ac:dyDescent="0.25">
      <c r="A185" t="s">
        <v>215</v>
      </c>
      <c r="D185" t="s">
        <v>216</v>
      </c>
    </row>
    <row r="186" spans="1:4" x14ac:dyDescent="0.25">
      <c r="A186" t="s">
        <v>216</v>
      </c>
      <c r="D186" t="s">
        <v>217</v>
      </c>
    </row>
    <row r="187" spans="1:4" x14ac:dyDescent="0.25">
      <c r="A187" t="s">
        <v>217</v>
      </c>
      <c r="D187" t="s">
        <v>218</v>
      </c>
    </row>
    <row r="188" spans="1:4" x14ac:dyDescent="0.25">
      <c r="A188" t="s">
        <v>218</v>
      </c>
      <c r="D188" t="s">
        <v>219</v>
      </c>
    </row>
    <row r="189" spans="1:4" x14ac:dyDescent="0.25">
      <c r="A189" t="s">
        <v>219</v>
      </c>
      <c r="D189" t="s">
        <v>220</v>
      </c>
    </row>
    <row r="190" spans="1:4" x14ac:dyDescent="0.25">
      <c r="A190" t="s">
        <v>220</v>
      </c>
      <c r="D190" t="s">
        <v>221</v>
      </c>
    </row>
    <row r="191" spans="1:4" x14ac:dyDescent="0.25">
      <c r="A191" t="s">
        <v>221</v>
      </c>
      <c r="D191" t="s">
        <v>222</v>
      </c>
    </row>
    <row r="192" spans="1:4" x14ac:dyDescent="0.25">
      <c r="A192" t="s">
        <v>222</v>
      </c>
      <c r="D192" t="s">
        <v>223</v>
      </c>
    </row>
    <row r="193" spans="1:4" x14ac:dyDescent="0.25">
      <c r="A193" t="s">
        <v>223</v>
      </c>
      <c r="D193" t="s">
        <v>224</v>
      </c>
    </row>
    <row r="194" spans="1:4" x14ac:dyDescent="0.25">
      <c r="A194" t="s">
        <v>224</v>
      </c>
      <c r="D194" t="s">
        <v>225</v>
      </c>
    </row>
    <row r="195" spans="1:4" x14ac:dyDescent="0.25">
      <c r="A195" t="s">
        <v>225</v>
      </c>
      <c r="D195" t="s">
        <v>226</v>
      </c>
    </row>
    <row r="196" spans="1:4" x14ac:dyDescent="0.25">
      <c r="A196" t="s">
        <v>226</v>
      </c>
      <c r="D196" t="s">
        <v>227</v>
      </c>
    </row>
    <row r="197" spans="1:4" x14ac:dyDescent="0.25">
      <c r="A197" t="s">
        <v>227</v>
      </c>
      <c r="D197" t="s">
        <v>228</v>
      </c>
    </row>
    <row r="198" spans="1:4" x14ac:dyDescent="0.25">
      <c r="A198" t="s">
        <v>228</v>
      </c>
      <c r="D198" t="s">
        <v>229</v>
      </c>
    </row>
    <row r="199" spans="1:4" x14ac:dyDescent="0.25">
      <c r="A199" t="s">
        <v>229</v>
      </c>
      <c r="D199" t="s">
        <v>230</v>
      </c>
    </row>
    <row r="200" spans="1:4" x14ac:dyDescent="0.25">
      <c r="A200" t="s">
        <v>230</v>
      </c>
      <c r="D200" t="s">
        <v>231</v>
      </c>
    </row>
    <row r="201" spans="1:4" x14ac:dyDescent="0.25">
      <c r="A201" t="s">
        <v>231</v>
      </c>
      <c r="D201" t="s">
        <v>232</v>
      </c>
    </row>
    <row r="202" spans="1:4" x14ac:dyDescent="0.25">
      <c r="A202" t="s">
        <v>232</v>
      </c>
      <c r="D202" t="s">
        <v>233</v>
      </c>
    </row>
    <row r="203" spans="1:4" x14ac:dyDescent="0.25">
      <c r="A203" t="s">
        <v>233</v>
      </c>
      <c r="D203" t="s">
        <v>234</v>
      </c>
    </row>
    <row r="204" spans="1:4" x14ac:dyDescent="0.25">
      <c r="A204" t="s">
        <v>234</v>
      </c>
      <c r="D204" t="s">
        <v>235</v>
      </c>
    </row>
    <row r="205" spans="1:4" x14ac:dyDescent="0.25">
      <c r="A205" t="s">
        <v>235</v>
      </c>
      <c r="D205" t="s">
        <v>236</v>
      </c>
    </row>
    <row r="206" spans="1:4" x14ac:dyDescent="0.25">
      <c r="A206" t="s">
        <v>236</v>
      </c>
      <c r="D206" t="s">
        <v>237</v>
      </c>
    </row>
    <row r="207" spans="1:4" x14ac:dyDescent="0.25">
      <c r="A207" t="s">
        <v>237</v>
      </c>
      <c r="D207" t="s">
        <v>238</v>
      </c>
    </row>
    <row r="208" spans="1:4" x14ac:dyDescent="0.25">
      <c r="A208" t="s">
        <v>238</v>
      </c>
      <c r="D208" t="s">
        <v>239</v>
      </c>
    </row>
    <row r="209" spans="1:4" x14ac:dyDescent="0.25">
      <c r="A209" t="s">
        <v>239</v>
      </c>
      <c r="D209" t="s">
        <v>240</v>
      </c>
    </row>
    <row r="210" spans="1:4" x14ac:dyDescent="0.25">
      <c r="A210" t="s">
        <v>240</v>
      </c>
      <c r="D210" t="s">
        <v>241</v>
      </c>
    </row>
    <row r="211" spans="1:4" x14ac:dyDescent="0.25">
      <c r="A211" t="s">
        <v>241</v>
      </c>
      <c r="D211" t="s">
        <v>242</v>
      </c>
    </row>
    <row r="212" spans="1:4" x14ac:dyDescent="0.25">
      <c r="A212" t="s">
        <v>242</v>
      </c>
      <c r="D212" t="s">
        <v>243</v>
      </c>
    </row>
    <row r="213" spans="1:4" x14ac:dyDescent="0.25">
      <c r="A213" t="s">
        <v>243</v>
      </c>
      <c r="D213" t="s">
        <v>244</v>
      </c>
    </row>
    <row r="214" spans="1:4" x14ac:dyDescent="0.25">
      <c r="A214" t="s">
        <v>244</v>
      </c>
      <c r="D214" t="s">
        <v>245</v>
      </c>
    </row>
    <row r="215" spans="1:4" x14ac:dyDescent="0.25">
      <c r="A215" t="s">
        <v>245</v>
      </c>
      <c r="D215" t="s">
        <v>246</v>
      </c>
    </row>
    <row r="216" spans="1:4" x14ac:dyDescent="0.25">
      <c r="A216" t="s">
        <v>246</v>
      </c>
      <c r="D216" t="s">
        <v>247</v>
      </c>
    </row>
    <row r="217" spans="1:4" x14ac:dyDescent="0.25">
      <c r="A217" t="s">
        <v>247</v>
      </c>
      <c r="D217" t="s">
        <v>248</v>
      </c>
    </row>
    <row r="218" spans="1:4" x14ac:dyDescent="0.25">
      <c r="A218" t="s">
        <v>248</v>
      </c>
      <c r="D218" t="s">
        <v>249</v>
      </c>
    </row>
    <row r="219" spans="1:4" x14ac:dyDescent="0.25">
      <c r="A219" t="s">
        <v>249</v>
      </c>
      <c r="D219" t="s">
        <v>250</v>
      </c>
    </row>
    <row r="220" spans="1:4" x14ac:dyDescent="0.25">
      <c r="A220" t="s">
        <v>250</v>
      </c>
      <c r="D220" t="s">
        <v>251</v>
      </c>
    </row>
    <row r="221" spans="1:4" x14ac:dyDescent="0.25">
      <c r="A221" t="s">
        <v>251</v>
      </c>
      <c r="D221" t="s">
        <v>252</v>
      </c>
    </row>
    <row r="222" spans="1:4" x14ac:dyDescent="0.25">
      <c r="A222" t="s">
        <v>252</v>
      </c>
      <c r="D222" t="s">
        <v>253</v>
      </c>
    </row>
    <row r="223" spans="1:4" x14ac:dyDescent="0.25">
      <c r="A223" t="s">
        <v>253</v>
      </c>
      <c r="D223" t="s">
        <v>254</v>
      </c>
    </row>
    <row r="224" spans="1:4" x14ac:dyDescent="0.25">
      <c r="A224" t="s">
        <v>254</v>
      </c>
      <c r="D224" t="s">
        <v>255</v>
      </c>
    </row>
    <row r="225" spans="1:4" x14ac:dyDescent="0.25">
      <c r="A225" t="s">
        <v>255</v>
      </c>
      <c r="D225" t="s">
        <v>256</v>
      </c>
    </row>
    <row r="226" spans="1:4" x14ac:dyDescent="0.25">
      <c r="A226" t="s">
        <v>256</v>
      </c>
      <c r="D226" t="s">
        <v>257</v>
      </c>
    </row>
    <row r="227" spans="1:4" x14ac:dyDescent="0.25">
      <c r="A227" t="s">
        <v>257</v>
      </c>
      <c r="D227" t="s">
        <v>258</v>
      </c>
    </row>
    <row r="228" spans="1:4" x14ac:dyDescent="0.25">
      <c r="A228" t="s">
        <v>258</v>
      </c>
      <c r="D228" t="s">
        <v>259</v>
      </c>
    </row>
    <row r="229" spans="1:4" x14ac:dyDescent="0.25">
      <c r="A229" t="s">
        <v>259</v>
      </c>
      <c r="D229" t="s">
        <v>260</v>
      </c>
    </row>
    <row r="230" spans="1:4" x14ac:dyDescent="0.25">
      <c r="A230" t="s">
        <v>260</v>
      </c>
      <c r="D230" t="s">
        <v>261</v>
      </c>
    </row>
    <row r="231" spans="1:4" x14ac:dyDescent="0.25">
      <c r="A231" t="s">
        <v>261</v>
      </c>
      <c r="D231" t="s">
        <v>262</v>
      </c>
    </row>
    <row r="232" spans="1:4" x14ac:dyDescent="0.25">
      <c r="A232" t="s">
        <v>262</v>
      </c>
      <c r="D232" t="s">
        <v>263</v>
      </c>
    </row>
    <row r="233" spans="1:4" x14ac:dyDescent="0.25">
      <c r="A233" t="s">
        <v>263</v>
      </c>
      <c r="D233" t="s">
        <v>264</v>
      </c>
    </row>
    <row r="234" spans="1:4" x14ac:dyDescent="0.25">
      <c r="A234" t="s">
        <v>264</v>
      </c>
      <c r="D234" t="s">
        <v>265</v>
      </c>
    </row>
    <row r="235" spans="1:4" x14ac:dyDescent="0.25">
      <c r="A235" t="s">
        <v>265</v>
      </c>
      <c r="D235" t="s">
        <v>266</v>
      </c>
    </row>
    <row r="236" spans="1:4" x14ac:dyDescent="0.25">
      <c r="A236" t="s">
        <v>266</v>
      </c>
      <c r="D236" t="s">
        <v>267</v>
      </c>
    </row>
    <row r="237" spans="1:4" x14ac:dyDescent="0.25">
      <c r="A237" t="s">
        <v>267</v>
      </c>
      <c r="D237" t="s">
        <v>268</v>
      </c>
    </row>
    <row r="238" spans="1:4" x14ac:dyDescent="0.25">
      <c r="A238" t="s">
        <v>268</v>
      </c>
      <c r="D238" t="s">
        <v>269</v>
      </c>
    </row>
    <row r="239" spans="1:4" x14ac:dyDescent="0.25">
      <c r="A239" t="s">
        <v>269</v>
      </c>
      <c r="D239" t="s">
        <v>270</v>
      </c>
    </row>
    <row r="240" spans="1:4" x14ac:dyDescent="0.25">
      <c r="A240" t="s">
        <v>270</v>
      </c>
      <c r="D240" t="s">
        <v>299</v>
      </c>
    </row>
    <row r="241" spans="4:4" x14ac:dyDescent="0.25">
      <c r="D241" t="s">
        <v>300</v>
      </c>
    </row>
    <row r="242" spans="4:4" x14ac:dyDescent="0.25">
      <c r="D242" t="s">
        <v>301</v>
      </c>
    </row>
    <row r="243" spans="4:4" x14ac:dyDescent="0.25">
      <c r="D243" t="s">
        <v>302</v>
      </c>
    </row>
    <row r="244" spans="4:4" x14ac:dyDescent="0.25">
      <c r="D244" t="s">
        <v>303</v>
      </c>
    </row>
    <row r="245" spans="4:4" x14ac:dyDescent="0.25">
      <c r="D245" t="s">
        <v>304</v>
      </c>
    </row>
    <row r="246" spans="4:4" x14ac:dyDescent="0.25">
      <c r="D246" t="s">
        <v>305</v>
      </c>
    </row>
    <row r="247" spans="4:4" x14ac:dyDescent="0.25">
      <c r="D247" t="s">
        <v>306</v>
      </c>
    </row>
    <row r="248" spans="4:4" x14ac:dyDescent="0.25">
      <c r="D248" t="s">
        <v>307</v>
      </c>
    </row>
    <row r="249" spans="4:4" x14ac:dyDescent="0.25">
      <c r="D249" t="s">
        <v>308</v>
      </c>
    </row>
    <row r="250" spans="4:4" x14ac:dyDescent="0.25">
      <c r="D250" t="s">
        <v>309</v>
      </c>
    </row>
    <row r="251" spans="4:4" x14ac:dyDescent="0.25">
      <c r="D251" t="s">
        <v>310</v>
      </c>
    </row>
    <row r="252" spans="4:4" x14ac:dyDescent="0.25">
      <c r="D252" t="s">
        <v>311</v>
      </c>
    </row>
    <row r="253" spans="4:4" x14ac:dyDescent="0.25">
      <c r="D253" t="s">
        <v>312</v>
      </c>
    </row>
    <row r="254" spans="4:4" x14ac:dyDescent="0.25">
      <c r="D254" t="s">
        <v>313</v>
      </c>
    </row>
    <row r="255" spans="4:4" x14ac:dyDescent="0.25">
      <c r="D255" t="s">
        <v>314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6175-CE54-42AE-AC6E-643048234103}">
  <dimension ref="A1:B21"/>
  <sheetViews>
    <sheetView topLeftCell="A18" workbookViewId="0">
      <selection activeCell="D15" sqref="D15"/>
    </sheetView>
  </sheetViews>
  <sheetFormatPr defaultRowHeight="15" x14ac:dyDescent="0.25"/>
  <cols>
    <col min="1" max="1" width="18.7109375" style="16" customWidth="1"/>
    <col min="2" max="2" width="62.7109375" style="16" customWidth="1"/>
  </cols>
  <sheetData>
    <row r="1" spans="1:2" x14ac:dyDescent="0.25">
      <c r="A1" s="34" t="s">
        <v>351</v>
      </c>
      <c r="B1" s="34" t="s">
        <v>352</v>
      </c>
    </row>
    <row r="3" spans="1:2" ht="45" x14ac:dyDescent="0.25">
      <c r="A3" s="16" t="s">
        <v>0</v>
      </c>
      <c r="B3" s="16" t="s">
        <v>353</v>
      </c>
    </row>
    <row r="5" spans="1:2" ht="105" x14ac:dyDescent="0.25">
      <c r="A5" s="16" t="s">
        <v>7</v>
      </c>
      <c r="B5" s="16" t="s">
        <v>354</v>
      </c>
    </row>
    <row r="7" spans="1:2" ht="210" x14ac:dyDescent="0.25">
      <c r="A7" s="16" t="s">
        <v>8</v>
      </c>
      <c r="B7" s="16" t="s">
        <v>355</v>
      </c>
    </row>
    <row r="9" spans="1:2" ht="45" x14ac:dyDescent="0.25">
      <c r="A9" s="16" t="s">
        <v>315</v>
      </c>
      <c r="B9" s="16" t="s">
        <v>356</v>
      </c>
    </row>
    <row r="11" spans="1:2" ht="60" x14ac:dyDescent="0.25">
      <c r="A11" s="16" t="s">
        <v>6</v>
      </c>
      <c r="B11" s="16" t="s">
        <v>357</v>
      </c>
    </row>
    <row r="13" spans="1:2" ht="135" x14ac:dyDescent="0.25">
      <c r="A13" s="16" t="s">
        <v>5</v>
      </c>
      <c r="B13" s="16" t="s">
        <v>358</v>
      </c>
    </row>
    <row r="15" spans="1:2" ht="195" x14ac:dyDescent="0.25">
      <c r="A15" s="16" t="s">
        <v>350</v>
      </c>
      <c r="B15" s="16" t="s">
        <v>359</v>
      </c>
    </row>
    <row r="17" spans="1:2" ht="45" x14ac:dyDescent="0.25">
      <c r="A17" s="16" t="s">
        <v>4</v>
      </c>
      <c r="B17" s="16" t="s">
        <v>360</v>
      </c>
    </row>
    <row r="19" spans="1:2" ht="45" x14ac:dyDescent="0.25">
      <c r="A19" s="16" t="s">
        <v>293</v>
      </c>
      <c r="B19" s="16" t="s">
        <v>361</v>
      </c>
    </row>
    <row r="20" spans="1:2" ht="45" x14ac:dyDescent="0.25">
      <c r="B20" s="16" t="s">
        <v>361</v>
      </c>
    </row>
    <row r="21" spans="1:2" ht="105" x14ac:dyDescent="0.25">
      <c r="A21" s="16" t="s">
        <v>362</v>
      </c>
      <c r="B21" s="16" t="s">
        <v>363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3" sqref="C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16</v>
      </c>
      <c r="B1" s="19" t="s">
        <v>17</v>
      </c>
      <c r="C1" s="18" t="s">
        <v>18</v>
      </c>
    </row>
    <row r="2" spans="1:3" x14ac:dyDescent="0.25">
      <c r="A2" s="25" t="s">
        <v>288</v>
      </c>
      <c r="B2" s="26"/>
      <c r="C2" s="27"/>
    </row>
    <row r="3" spans="1:3" ht="30" x14ac:dyDescent="0.25">
      <c r="A3" s="20" t="s">
        <v>289</v>
      </c>
      <c r="B3" s="21"/>
      <c r="C3" s="20" t="s">
        <v>290</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A17" sqref="A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16</v>
      </c>
      <c r="B1" s="19" t="s">
        <v>17</v>
      </c>
      <c r="C1" s="18" t="s">
        <v>18</v>
      </c>
    </row>
    <row r="2" spans="1:3" ht="120" x14ac:dyDescent="0.25">
      <c r="A2" s="20" t="s">
        <v>19</v>
      </c>
      <c r="B2" s="21">
        <v>128</v>
      </c>
      <c r="C2" s="20" t="s">
        <v>280</v>
      </c>
    </row>
    <row r="3" spans="1:3" ht="60" x14ac:dyDescent="0.25">
      <c r="A3" s="20" t="s">
        <v>20</v>
      </c>
      <c r="B3" s="21"/>
      <c r="C3" s="20" t="s">
        <v>316</v>
      </c>
    </row>
    <row r="4" spans="1:3" ht="30" x14ac:dyDescent="0.25">
      <c r="A4" s="20" t="s">
        <v>21</v>
      </c>
      <c r="B4" s="21"/>
      <c r="C4" s="20" t="s">
        <v>281</v>
      </c>
    </row>
    <row r="5" spans="1:3" ht="45" x14ac:dyDescent="0.25">
      <c r="A5" s="20" t="s">
        <v>22</v>
      </c>
      <c r="B5" s="21" t="s">
        <v>23</v>
      </c>
      <c r="C5" s="20" t="s">
        <v>317</v>
      </c>
    </row>
    <row r="6" spans="1:3" ht="30" x14ac:dyDescent="0.25">
      <c r="A6" s="20" t="s">
        <v>277</v>
      </c>
      <c r="B6" s="21" t="s">
        <v>27</v>
      </c>
      <c r="C6" s="20" t="s">
        <v>282</v>
      </c>
    </row>
    <row r="7" spans="1:3" ht="30" x14ac:dyDescent="0.25">
      <c r="A7" s="20" t="s">
        <v>294</v>
      </c>
      <c r="B7" s="21" t="s">
        <v>27</v>
      </c>
      <c r="C7" s="20" t="s">
        <v>295</v>
      </c>
    </row>
    <row r="8" spans="1:3" ht="30" x14ac:dyDescent="0.25">
      <c r="A8" s="20" t="s">
        <v>296</v>
      </c>
      <c r="B8" s="21" t="s">
        <v>41</v>
      </c>
      <c r="C8" s="20" t="s">
        <v>297</v>
      </c>
    </row>
    <row r="9" spans="1:3" ht="45" x14ac:dyDescent="0.25">
      <c r="A9" s="20" t="s">
        <v>24</v>
      </c>
      <c r="B9" s="21" t="s">
        <v>25</v>
      </c>
      <c r="C9" s="20" t="s">
        <v>283</v>
      </c>
    </row>
    <row r="10" spans="1:3" ht="30" x14ac:dyDescent="0.25">
      <c r="A10" s="20" t="s">
        <v>26</v>
      </c>
      <c r="B10" s="21" t="s">
        <v>27</v>
      </c>
      <c r="C10" s="20" t="s">
        <v>278</v>
      </c>
    </row>
    <row r="11" spans="1:3" ht="30" x14ac:dyDescent="0.25">
      <c r="A11" s="20" t="s">
        <v>28</v>
      </c>
      <c r="B11" s="21" t="s">
        <v>27</v>
      </c>
      <c r="C11" s="20" t="s">
        <v>29</v>
      </c>
    </row>
    <row r="12" spans="1:3" ht="45" x14ac:dyDescent="0.25">
      <c r="A12" s="20" t="s">
        <v>30</v>
      </c>
      <c r="B12" s="21"/>
      <c r="C12" s="20" t="s">
        <v>318</v>
      </c>
    </row>
    <row r="13" spans="1:3" ht="30" x14ac:dyDescent="0.25">
      <c r="A13" s="20" t="s">
        <v>271</v>
      </c>
      <c r="B13" s="21" t="s">
        <v>276</v>
      </c>
      <c r="C13" s="20" t="s">
        <v>279</v>
      </c>
    </row>
    <row r="14" spans="1:3" ht="45" x14ac:dyDescent="0.25">
      <c r="A14" s="20" t="s">
        <v>272</v>
      </c>
      <c r="B14" s="21">
        <v>0</v>
      </c>
      <c r="C14" s="20" t="s">
        <v>284</v>
      </c>
    </row>
    <row r="15" spans="1:3" ht="75" x14ac:dyDescent="0.25">
      <c r="A15" s="20" t="s">
        <v>273</v>
      </c>
      <c r="B15" s="21" t="s">
        <v>25</v>
      </c>
      <c r="C15" s="20" t="s">
        <v>319</v>
      </c>
    </row>
    <row r="16" spans="1:3" ht="30" x14ac:dyDescent="0.25">
      <c r="A16" s="20" t="s">
        <v>320</v>
      </c>
      <c r="B16" s="21" t="s">
        <v>322</v>
      </c>
      <c r="C16" s="20" t="s">
        <v>325</v>
      </c>
    </row>
    <row r="17" spans="1:3" ht="135" x14ac:dyDescent="0.25">
      <c r="A17" s="20" t="s">
        <v>293</v>
      </c>
      <c r="B17" s="21" t="s">
        <v>333</v>
      </c>
      <c r="C17" s="20" t="s">
        <v>336</v>
      </c>
    </row>
    <row r="18" spans="1:3" ht="45" x14ac:dyDescent="0.25">
      <c r="A18" s="20" t="s">
        <v>334</v>
      </c>
      <c r="B18" s="21"/>
      <c r="C18" s="20" t="s">
        <v>335</v>
      </c>
    </row>
    <row r="19" spans="1:3" x14ac:dyDescent="0.25">
      <c r="A19" s="20" t="s">
        <v>331</v>
      </c>
      <c r="B19" s="21" t="s">
        <v>25</v>
      </c>
      <c r="C19" s="20" t="s">
        <v>332</v>
      </c>
    </row>
  </sheetData>
  <dataValidations count="3">
    <dataValidation type="list" allowBlank="1" showInputMessage="1" showErrorMessage="1" sqref="B14" xr:uid="{00000000-0002-0000-0200-000000000000}">
      <formula1>"0,1,2"</formula1>
    </dataValidation>
    <dataValidation type="list" allowBlank="1" showInputMessage="1" showErrorMessage="1" sqref="B6:B7 B9:B11 B15 B19" xr:uid="{00000000-0002-0000-0200-000001000000}">
      <formula1>"Yes,No"</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lists!$E$2:$E$4</xm:f>
          </x14:formula1>
          <xm:sqref>B16</xm:sqref>
        </x14:dataValidation>
        <x14:dataValidation type="list" allowBlank="1" showInputMessage="1" showErrorMessage="1" xr:uid="{00000000-0002-0000-0200-000004000000}">
          <x14:formula1>
            <xm:f>lists!$C$2:$C$4</xm:f>
          </x14:formula1>
          <xm:sqref>B13</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lists!$A$2:$A$240</xm:f>
          </x14:formula1>
          <xm:sqref>B5</xm:sqref>
        </x14:dataValidation>
        <x14:dataValidation type="list" allowBlank="1" showInputMessage="1" showErrorMessage="1" xr:uid="{00000000-0002-0000-0200-000007000000}">
          <x14:formula1>
            <xm:f>lists!$B$2:$B$129</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315</v>
      </c>
      <c r="F2" s="13" t="s">
        <v>6</v>
      </c>
      <c r="G2" s="13" t="s">
        <v>5</v>
      </c>
      <c r="H2" s="13" t="s">
        <v>350</v>
      </c>
      <c r="I2" s="13" t="s">
        <v>4</v>
      </c>
      <c r="J2" s="13" t="s">
        <v>293</v>
      </c>
      <c r="K2" s="13" t="s">
        <v>9</v>
      </c>
      <c r="L2" s="13" t="s">
        <v>10</v>
      </c>
      <c r="M2" s="13" t="s">
        <v>11</v>
      </c>
      <c r="O2" s="13" t="s">
        <v>0</v>
      </c>
      <c r="P2" s="13" t="s">
        <v>7</v>
      </c>
      <c r="Q2" s="13" t="s">
        <v>8</v>
      </c>
      <c r="R2" s="13" t="s">
        <v>315</v>
      </c>
      <c r="S2" s="13" t="s">
        <v>6</v>
      </c>
      <c r="T2" s="13" t="s">
        <v>5</v>
      </c>
      <c r="U2" s="13" t="s">
        <v>350</v>
      </c>
      <c r="V2" s="13" t="s">
        <v>4</v>
      </c>
      <c r="W2" s="13" t="s">
        <v>293</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0"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18"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19" si="13">R13+1</f>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4">B14+1</f>
        <v>14</v>
      </c>
      <c r="C13" s="6">
        <f t="shared" ref="C13:C25" si="15">C14</f>
        <v>1</v>
      </c>
      <c r="D13" s="6" t="str">
        <f t="shared" ref="D13:D25" si="16">DEC2HEX(HEX2DEC(D14)+1)</f>
        <v>E</v>
      </c>
      <c r="E13" s="6">
        <f t="shared" si="12"/>
        <v>14</v>
      </c>
      <c r="F13" s="7" t="str">
        <f t="shared" ref="F13:F26" si="17">IF(HEX2DEC(D13)&gt;15,IF(HEX2DEC(C13) &gt; 15,CONCATENATE(C13,D13),CONCATENATE("0",C13,D13)),IF(HEX2DEC(C13) &gt; 15,CONCATENATE(C13,"0",D13),CONCATENATE("0",C13,"0",D13)))</f>
        <v>010E</v>
      </c>
      <c r="G13" s="7">
        <f t="shared" ref="G13:G25" si="18">G14</f>
        <v>1</v>
      </c>
      <c r="H13" s="7"/>
      <c r="I13" s="8"/>
      <c r="J13" s="8"/>
      <c r="K13" s="7">
        <f>LOOKUP(HEX2DEC(MID(F13,4,1)),VC!A1:C16)</f>
        <v>8</v>
      </c>
      <c r="L13" s="7">
        <f>LOOKUP(HEX2DEC(MID(F13,4,1)),VC!A1:B16)</f>
        <v>4</v>
      </c>
      <c r="M13" s="7">
        <f>LOOKUP(HEX2DEC(MID(F13,4,1)),VC!A1:D16)</f>
        <v>14</v>
      </c>
      <c r="N13" s="2"/>
      <c r="O13" s="9">
        <f t="shared" ref="O13:O25" si="19">O14+1</f>
        <v>38</v>
      </c>
      <c r="P13" s="9">
        <f t="shared" ref="P13:P25" si="20">P14</f>
        <v>1</v>
      </c>
      <c r="Q13" s="9" t="str">
        <f t="shared" ref="Q13:Q25" si="21">DEC2HEX(HEX2DEC(Q14)+1)</f>
        <v>26</v>
      </c>
      <c r="R13" s="9">
        <f t="shared" si="13"/>
        <v>38</v>
      </c>
      <c r="S13" s="9" t="str">
        <f t="shared" ref="S13:S26" si="22">IF(HEX2DEC(Q13)&gt;15,IF(HEX2DEC(P13) &gt; 15,CONCATENATE(P13,Q13),CONCATENATE("0",P13,Q13)),IF(HEX2DEC(P13) &gt; 15,CONCATENATE(P13,"0",Q13),CONCATENATE("0",P13,"0",Q13)))</f>
        <v>0126</v>
      </c>
      <c r="T13" s="9">
        <f t="shared" ref="T13:T25" si="23">T14</f>
        <v>1</v>
      </c>
      <c r="U13" s="9"/>
      <c r="V13" s="11"/>
      <c r="W13" s="11"/>
      <c r="X13" s="9">
        <f>LOOKUP(HEX2DEC(MID(S13,4,1)),VC!A1:C16)</f>
        <v>8</v>
      </c>
      <c r="Y13" s="9">
        <f>LOOKUP(HEX2DEC(MID(S13,4,1)),VC!A1:B16)</f>
        <v>4</v>
      </c>
      <c r="Z13" s="9">
        <f>LOOKUP(HEX2DEC(MID(S13,4,1)),VC!A1:D16)</f>
        <v>11</v>
      </c>
    </row>
    <row r="14" spans="2:29" ht="15" customHeight="1" x14ac:dyDescent="0.25">
      <c r="B14" s="6">
        <f t="shared" si="14"/>
        <v>13</v>
      </c>
      <c r="C14" s="6">
        <f t="shared" si="15"/>
        <v>1</v>
      </c>
      <c r="D14" s="6" t="str">
        <f t="shared" si="16"/>
        <v>D</v>
      </c>
      <c r="E14" s="6">
        <f t="shared" si="12"/>
        <v>13</v>
      </c>
      <c r="F14" s="7" t="str">
        <f t="shared" si="17"/>
        <v>010D</v>
      </c>
      <c r="G14" s="7">
        <f t="shared" si="18"/>
        <v>1</v>
      </c>
      <c r="H14" s="7"/>
      <c r="I14" s="8"/>
      <c r="J14" s="8"/>
      <c r="K14" s="7">
        <f>LOOKUP(HEX2DEC(MID(F14,4,1)),VC!A1:C16)</f>
        <v>9</v>
      </c>
      <c r="L14" s="7">
        <f>LOOKUP(HEX2DEC(MID(F14,4,1)),VC!A1:B16)</f>
        <v>3</v>
      </c>
      <c r="M14" s="7">
        <f>LOOKUP(HEX2DEC(MID(F14,4,1)),VC!A1:D16)</f>
        <v>13</v>
      </c>
      <c r="N14" s="2"/>
      <c r="O14" s="9">
        <f t="shared" si="19"/>
        <v>37</v>
      </c>
      <c r="P14" s="9">
        <f t="shared" si="20"/>
        <v>1</v>
      </c>
      <c r="Q14" s="9" t="str">
        <f t="shared" si="21"/>
        <v>25</v>
      </c>
      <c r="R14" s="9">
        <f t="shared" si="13"/>
        <v>37</v>
      </c>
      <c r="S14" s="9" t="str">
        <f t="shared" si="22"/>
        <v>0125</v>
      </c>
      <c r="T14" s="9">
        <f t="shared" si="23"/>
        <v>1</v>
      </c>
      <c r="U14" s="9"/>
      <c r="V14" s="11"/>
      <c r="W14" s="11"/>
      <c r="X14" s="9">
        <f>LOOKUP(HEX2DEC(MID(S14,4,1)),VC!A1:C16)</f>
        <v>9</v>
      </c>
      <c r="Y14" s="9">
        <f>LOOKUP(HEX2DEC(MID(S14,4,1)),VC!A1:B16)</f>
        <v>3</v>
      </c>
      <c r="Z14" s="9">
        <f>LOOKUP(HEX2DEC(MID(S14,4,1)),VC!A1:D16)</f>
        <v>10</v>
      </c>
    </row>
    <row r="15" spans="2:29" ht="15" customHeight="1" x14ac:dyDescent="0.25">
      <c r="B15" s="6">
        <f t="shared" si="14"/>
        <v>12</v>
      </c>
      <c r="C15" s="6">
        <f t="shared" si="15"/>
        <v>1</v>
      </c>
      <c r="D15" s="6" t="str">
        <f t="shared" si="16"/>
        <v>C</v>
      </c>
      <c r="E15" s="6">
        <f t="shared" si="12"/>
        <v>12</v>
      </c>
      <c r="F15" s="7" t="str">
        <f t="shared" si="17"/>
        <v>010C</v>
      </c>
      <c r="G15" s="7">
        <f t="shared" si="18"/>
        <v>1</v>
      </c>
      <c r="H15" s="7"/>
      <c r="I15" s="8"/>
      <c r="J15" s="8"/>
      <c r="K15" s="7">
        <f>LOOKUP(HEX2DEC(MID(F15,4,1)),VC!A1:C16)</f>
        <v>8</v>
      </c>
      <c r="L15" s="7">
        <f>LOOKUP(HEX2DEC(MID(F15,4,1)),VC!A1:B16)</f>
        <v>2</v>
      </c>
      <c r="M15" s="7">
        <f>LOOKUP(HEX2DEC(MID(F15,4,1)),VC!A1:D16)</f>
        <v>12</v>
      </c>
      <c r="N15" s="2"/>
      <c r="O15" s="9">
        <f t="shared" si="19"/>
        <v>36</v>
      </c>
      <c r="P15" s="9">
        <f t="shared" si="20"/>
        <v>1</v>
      </c>
      <c r="Q15" s="9" t="str">
        <f t="shared" si="21"/>
        <v>24</v>
      </c>
      <c r="R15" s="9">
        <f t="shared" si="13"/>
        <v>36</v>
      </c>
      <c r="S15" s="9" t="str">
        <f t="shared" si="22"/>
        <v>0124</v>
      </c>
      <c r="T15" s="9">
        <f t="shared" si="23"/>
        <v>1</v>
      </c>
      <c r="U15" s="9"/>
      <c r="V15" s="11"/>
      <c r="W15" s="11"/>
      <c r="X15" s="9">
        <f>LOOKUP(HEX2DEC(MID(S15,4,1)),VC!A1:C16)</f>
        <v>8</v>
      </c>
      <c r="Y15" s="9">
        <f>LOOKUP(HEX2DEC(MID(S15,4,1)),VC!A1:B16)</f>
        <v>2</v>
      </c>
      <c r="Z15" s="9">
        <f>LOOKUP(HEX2DEC(MID(S15,4,1)),VC!A1:D16)</f>
        <v>14</v>
      </c>
    </row>
    <row r="16" spans="2:29" ht="15" customHeight="1" x14ac:dyDescent="0.25">
      <c r="B16" s="6">
        <f t="shared" si="14"/>
        <v>11</v>
      </c>
      <c r="C16" s="6">
        <f t="shared" si="15"/>
        <v>1</v>
      </c>
      <c r="D16" s="6" t="str">
        <f t="shared" si="16"/>
        <v>B</v>
      </c>
      <c r="E16" s="6">
        <f t="shared" si="12"/>
        <v>11</v>
      </c>
      <c r="F16" s="7" t="str">
        <f t="shared" si="17"/>
        <v>010B</v>
      </c>
      <c r="G16" s="7">
        <f t="shared" si="18"/>
        <v>1</v>
      </c>
      <c r="H16" s="7"/>
      <c r="I16" s="8"/>
      <c r="J16" s="8"/>
      <c r="K16" s="7">
        <f>LOOKUP(HEX2DEC(MID(F16,4,1)),VC!A1:C16)</f>
        <v>9</v>
      </c>
      <c r="L16" s="7">
        <f>LOOKUP(HEX2DEC(MID(F16,4,1)),VC!A1:B16)</f>
        <v>5</v>
      </c>
      <c r="M16" s="7">
        <f>LOOKUP(HEX2DEC(MID(F16,4,1)),VC!A1:D16)</f>
        <v>11</v>
      </c>
      <c r="N16" s="2"/>
      <c r="O16" s="9">
        <f t="shared" si="19"/>
        <v>35</v>
      </c>
      <c r="P16" s="9">
        <f t="shared" si="20"/>
        <v>1</v>
      </c>
      <c r="Q16" s="9" t="str">
        <f t="shared" si="21"/>
        <v>23</v>
      </c>
      <c r="R16" s="9">
        <f t="shared" si="13"/>
        <v>35</v>
      </c>
      <c r="S16" s="9" t="str">
        <f t="shared" si="22"/>
        <v>0123</v>
      </c>
      <c r="T16" s="9">
        <f t="shared" si="23"/>
        <v>1</v>
      </c>
      <c r="U16" s="9"/>
      <c r="V16" s="11"/>
      <c r="W16" s="11"/>
      <c r="X16" s="9">
        <f>LOOKUP(HEX2DEC(MID(S16,4,1)),VC!A1:C16)</f>
        <v>9</v>
      </c>
      <c r="Y16" s="9">
        <f>LOOKUP(HEX2DEC(MID(S16,4,1)),VC!A1:B16)</f>
        <v>5</v>
      </c>
      <c r="Z16" s="9">
        <f>LOOKUP(HEX2DEC(MID(S16,4,1)),VC!A1:D16)</f>
        <v>13</v>
      </c>
      <c r="AC16" s="2"/>
    </row>
    <row r="17" spans="2:32" ht="15" customHeight="1" x14ac:dyDescent="0.25">
      <c r="B17" s="6">
        <f t="shared" si="14"/>
        <v>10</v>
      </c>
      <c r="C17" s="6">
        <f t="shared" si="15"/>
        <v>1</v>
      </c>
      <c r="D17" s="6" t="str">
        <f t="shared" si="16"/>
        <v>A</v>
      </c>
      <c r="E17" s="6">
        <f t="shared" si="12"/>
        <v>10</v>
      </c>
      <c r="F17" s="7" t="str">
        <f t="shared" si="17"/>
        <v>010A</v>
      </c>
      <c r="G17" s="7">
        <f t="shared" si="18"/>
        <v>1</v>
      </c>
      <c r="H17" s="7"/>
      <c r="I17" s="8"/>
      <c r="J17" s="8"/>
      <c r="K17" s="7">
        <f>LOOKUP(HEX2DEC(MID(F17,4,1)),VC!A1:C16)</f>
        <v>8</v>
      </c>
      <c r="L17" s="7">
        <f>LOOKUP(HEX2DEC(MID(F17,4,1)),VC!A1:B16)</f>
        <v>4</v>
      </c>
      <c r="M17" s="7">
        <f>LOOKUP(HEX2DEC(MID(F17,4,1)),VC!A1:D16)</f>
        <v>10</v>
      </c>
      <c r="N17" s="2"/>
      <c r="O17" s="9">
        <f t="shared" si="19"/>
        <v>34</v>
      </c>
      <c r="P17" s="9">
        <f t="shared" si="20"/>
        <v>1</v>
      </c>
      <c r="Q17" s="9" t="str">
        <f t="shared" si="21"/>
        <v>22</v>
      </c>
      <c r="R17" s="9">
        <f t="shared" si="13"/>
        <v>34</v>
      </c>
      <c r="S17" s="9" t="str">
        <f t="shared" si="22"/>
        <v>0122</v>
      </c>
      <c r="T17" s="9">
        <f t="shared" si="23"/>
        <v>1</v>
      </c>
      <c r="U17" s="9"/>
      <c r="V17" s="11"/>
      <c r="W17" s="11"/>
      <c r="X17" s="9">
        <f>LOOKUP(HEX2DEC(MID(S17,4,1)),VC!A1:C16)</f>
        <v>8</v>
      </c>
      <c r="Y17" s="9">
        <f>LOOKUP(HEX2DEC(MID(S17,4,1)),VC!A1:B16)</f>
        <v>4</v>
      </c>
      <c r="Z17" s="9">
        <f>LOOKUP(HEX2DEC(MID(S17,4,1)),VC!A1:D16)</f>
        <v>12</v>
      </c>
    </row>
    <row r="18" spans="2:32" ht="15" customHeight="1" x14ac:dyDescent="0.25">
      <c r="B18" s="6">
        <f t="shared" si="14"/>
        <v>9</v>
      </c>
      <c r="C18" s="6">
        <f t="shared" si="15"/>
        <v>1</v>
      </c>
      <c r="D18" s="6" t="str">
        <f t="shared" si="16"/>
        <v>9</v>
      </c>
      <c r="E18" s="6">
        <f t="shared" si="12"/>
        <v>9</v>
      </c>
      <c r="F18" s="7" t="str">
        <f t="shared" si="17"/>
        <v>0109</v>
      </c>
      <c r="G18" s="7">
        <f t="shared" si="18"/>
        <v>1</v>
      </c>
      <c r="H18" s="7"/>
      <c r="I18" s="8"/>
      <c r="J18" s="8"/>
      <c r="K18" s="7">
        <f>LOOKUP(HEX2DEC(MID(F18,4,1)),VC!A1:C16)</f>
        <v>9</v>
      </c>
      <c r="L18" s="7">
        <f>LOOKUP(HEX2DEC(MID(F18,4,1)),VC!A1:B16)</f>
        <v>3</v>
      </c>
      <c r="M18" s="7">
        <f>LOOKUP(HEX2DEC(MID(F18,4,1)),VC!A1:D16)</f>
        <v>14</v>
      </c>
      <c r="N18" s="2"/>
      <c r="O18" s="9">
        <f t="shared" si="19"/>
        <v>33</v>
      </c>
      <c r="P18" s="9">
        <f t="shared" si="20"/>
        <v>1</v>
      </c>
      <c r="Q18" s="9" t="str">
        <f t="shared" si="21"/>
        <v>21</v>
      </c>
      <c r="R18" s="9">
        <f t="shared" si="13"/>
        <v>33</v>
      </c>
      <c r="S18" s="9" t="str">
        <f t="shared" si="22"/>
        <v>0121</v>
      </c>
      <c r="T18" s="9">
        <f t="shared" si="23"/>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5"/>
        <v>1</v>
      </c>
      <c r="D19" s="6" t="str">
        <f t="shared" si="16"/>
        <v>8</v>
      </c>
      <c r="E19" s="6">
        <f>E20+1</f>
        <v>8</v>
      </c>
      <c r="F19" s="7" t="str">
        <f t="shared" si="17"/>
        <v>0108</v>
      </c>
      <c r="G19" s="7">
        <f t="shared" si="18"/>
        <v>1</v>
      </c>
      <c r="H19" s="7"/>
      <c r="I19" s="8"/>
      <c r="J19" s="8"/>
      <c r="K19" s="7">
        <f>LOOKUP(HEX2DEC(MID(F19,4,1)),VC!A1:C16)</f>
        <v>8</v>
      </c>
      <c r="L19" s="7">
        <f>LOOKUP(HEX2DEC(MID(F19,4,1)),VC!A1:B16)</f>
        <v>2</v>
      </c>
      <c r="M19" s="7">
        <f>LOOKUP(HEX2DEC(MID(F19,4,1)),VC!A1:D16)</f>
        <v>13</v>
      </c>
      <c r="N19" s="2"/>
      <c r="O19" s="9">
        <f t="shared" si="19"/>
        <v>32</v>
      </c>
      <c r="P19" s="9">
        <f t="shared" si="20"/>
        <v>1</v>
      </c>
      <c r="Q19" s="9" t="str">
        <f t="shared" si="21"/>
        <v>20</v>
      </c>
      <c r="R19" s="9">
        <f t="shared" si="13"/>
        <v>32</v>
      </c>
      <c r="S19" s="9" t="str">
        <f t="shared" si="22"/>
        <v>0120</v>
      </c>
      <c r="T19" s="9">
        <f t="shared" si="23"/>
        <v>1</v>
      </c>
      <c r="U19" s="9"/>
      <c r="V19" s="11"/>
      <c r="W19" s="11"/>
      <c r="X19" s="9">
        <f>LOOKUP(HEX2DEC(MID(S19,4,1)),VC!A1:C16)</f>
        <v>8</v>
      </c>
      <c r="Y19" s="9">
        <f>LOOKUP(HEX2DEC(MID(S19,4,1)),VC!A1:B16)</f>
        <v>2</v>
      </c>
      <c r="Z19" s="9">
        <f>LOOKUP(HEX2DEC(MID(S19,4,1)),VC!A1:D16)</f>
        <v>10</v>
      </c>
    </row>
    <row r="20" spans="2:32" ht="15" customHeight="1" x14ac:dyDescent="0.25">
      <c r="B20" s="9">
        <f t="shared" ref="B20:B25" si="24">B21+1</f>
        <v>7</v>
      </c>
      <c r="C20" s="9">
        <f t="shared" si="15"/>
        <v>1</v>
      </c>
      <c r="D20" s="9" t="str">
        <f t="shared" si="16"/>
        <v>7</v>
      </c>
      <c r="E20" s="9">
        <f t="shared" ref="E20:E25" si="25">E21+1</f>
        <v>7</v>
      </c>
      <c r="F20" s="9" t="str">
        <f t="shared" si="17"/>
        <v>0107</v>
      </c>
      <c r="G20" s="10">
        <f t="shared" si="18"/>
        <v>1</v>
      </c>
      <c r="H20" s="10"/>
      <c r="I20" s="11"/>
      <c r="J20" s="11"/>
      <c r="K20" s="10">
        <f>LOOKUP(HEX2DEC(MID(F20,4,1)),VC!A1:C16)</f>
        <v>9</v>
      </c>
      <c r="L20" s="10">
        <f>LOOKUP(HEX2DEC(MID(F20,4,1)),VC!A1:B16)</f>
        <v>5</v>
      </c>
      <c r="M20" s="10">
        <f>LOOKUP(HEX2DEC(MID(F20,4,1)),VC!A1:D16)</f>
        <v>12</v>
      </c>
      <c r="N20" s="2"/>
      <c r="O20" s="9">
        <f t="shared" si="19"/>
        <v>31</v>
      </c>
      <c r="P20" s="9">
        <f t="shared" si="20"/>
        <v>1</v>
      </c>
      <c r="Q20" s="9" t="str">
        <f t="shared" si="21"/>
        <v>1F</v>
      </c>
      <c r="R20" s="9">
        <f t="shared" ref="R20:R25" si="26">R21+1</f>
        <v>31</v>
      </c>
      <c r="S20" s="9" t="str">
        <f t="shared" si="22"/>
        <v>011F</v>
      </c>
      <c r="T20" s="9">
        <f t="shared" si="23"/>
        <v>1</v>
      </c>
      <c r="U20" s="9"/>
      <c r="V20" s="11"/>
      <c r="W20" s="11"/>
      <c r="X20" s="10">
        <f>LOOKUP(HEX2DEC(MID(S20,4,1)),VC!A1:C16)</f>
        <v>9</v>
      </c>
      <c r="Y20" s="10">
        <f>LOOKUP(HEX2DEC(MID(S20,4,1)),VC!A1:B16)</f>
        <v>5</v>
      </c>
      <c r="Z20" s="10">
        <f>LOOKUP(HEX2DEC(MID(S20,4,1)),VC!A1:D16)</f>
        <v>10</v>
      </c>
    </row>
    <row r="21" spans="2:32" ht="15" customHeight="1" x14ac:dyDescent="0.25">
      <c r="B21" s="9">
        <f t="shared" si="24"/>
        <v>6</v>
      </c>
      <c r="C21" s="9">
        <f t="shared" si="15"/>
        <v>1</v>
      </c>
      <c r="D21" s="9" t="str">
        <f t="shared" si="16"/>
        <v>6</v>
      </c>
      <c r="E21" s="9">
        <f t="shared" si="25"/>
        <v>6</v>
      </c>
      <c r="F21" s="9" t="str">
        <f t="shared" si="17"/>
        <v>0106</v>
      </c>
      <c r="G21" s="10">
        <f t="shared" si="18"/>
        <v>1</v>
      </c>
      <c r="H21" s="10"/>
      <c r="I21" s="11"/>
      <c r="J21" s="11"/>
      <c r="K21" s="10">
        <f>LOOKUP(HEX2DEC(MID(F21,4,1)),VC!A1:C16)</f>
        <v>8</v>
      </c>
      <c r="L21" s="10">
        <f>LOOKUP(HEX2DEC(MID(F21,4,1)),VC!A1:B16)</f>
        <v>4</v>
      </c>
      <c r="M21" s="10">
        <f>LOOKUP(HEX2DEC(MID(F21,4,1)),VC!A1:D16)</f>
        <v>11</v>
      </c>
      <c r="N21" s="2"/>
      <c r="O21" s="9">
        <f t="shared" si="19"/>
        <v>30</v>
      </c>
      <c r="P21" s="9">
        <f t="shared" si="20"/>
        <v>1</v>
      </c>
      <c r="Q21" s="9" t="str">
        <f t="shared" si="21"/>
        <v>1E</v>
      </c>
      <c r="R21" s="9">
        <f t="shared" si="26"/>
        <v>30</v>
      </c>
      <c r="S21" s="9" t="str">
        <f t="shared" si="22"/>
        <v>011E</v>
      </c>
      <c r="T21" s="9">
        <f t="shared" si="23"/>
        <v>1</v>
      </c>
      <c r="U21" s="9"/>
      <c r="V21" s="11"/>
      <c r="W21" s="11"/>
      <c r="X21" s="10">
        <f>LOOKUP(HEX2DEC(MID(S21,4,1)),VC!A1:C16)</f>
        <v>8</v>
      </c>
      <c r="Y21" s="10">
        <f>LOOKUP(HEX2DEC(MID(S21,4,1)),VC!A1:B16)</f>
        <v>4</v>
      </c>
      <c r="Z21" s="10">
        <f>LOOKUP(HEX2DEC(MID(S21,4,1)),VC!A1:D16)</f>
        <v>14</v>
      </c>
    </row>
    <row r="22" spans="2:32" ht="15" customHeight="1" x14ac:dyDescent="0.25">
      <c r="B22" s="9">
        <f t="shared" si="24"/>
        <v>5</v>
      </c>
      <c r="C22" s="9">
        <f t="shared" si="15"/>
        <v>1</v>
      </c>
      <c r="D22" s="9" t="str">
        <f t="shared" si="16"/>
        <v>5</v>
      </c>
      <c r="E22" s="9">
        <f t="shared" si="25"/>
        <v>5</v>
      </c>
      <c r="F22" s="9" t="str">
        <f t="shared" si="17"/>
        <v>0105</v>
      </c>
      <c r="G22" s="10">
        <f t="shared" si="18"/>
        <v>1</v>
      </c>
      <c r="H22" s="10"/>
      <c r="I22" s="11"/>
      <c r="J22" s="11"/>
      <c r="K22" s="10">
        <f>LOOKUP(HEX2DEC(MID(F22,4,1)),VC!A1:C16)</f>
        <v>9</v>
      </c>
      <c r="L22" s="10">
        <f>LOOKUP(HEX2DEC(MID(F22,4,1)),VC!A1:B16)</f>
        <v>3</v>
      </c>
      <c r="M22" s="10">
        <f>LOOKUP(HEX2DEC(MID(F22,4,1)),VC!A1:D16)</f>
        <v>10</v>
      </c>
      <c r="N22" s="2"/>
      <c r="O22" s="9">
        <f t="shared" si="19"/>
        <v>29</v>
      </c>
      <c r="P22" s="9">
        <f t="shared" si="20"/>
        <v>1</v>
      </c>
      <c r="Q22" s="9" t="str">
        <f t="shared" si="21"/>
        <v>1D</v>
      </c>
      <c r="R22" s="9">
        <f t="shared" si="26"/>
        <v>29</v>
      </c>
      <c r="S22" s="9" t="str">
        <f t="shared" si="22"/>
        <v>011D</v>
      </c>
      <c r="T22" s="9">
        <f t="shared" si="23"/>
        <v>1</v>
      </c>
      <c r="U22" s="9"/>
      <c r="V22" s="11"/>
      <c r="W22" s="11"/>
      <c r="X22" s="10">
        <f>LOOKUP(HEX2DEC(MID(S22,4,1)),VC!A1:C16)</f>
        <v>9</v>
      </c>
      <c r="Y22" s="10">
        <f>LOOKUP(HEX2DEC(MID(S22,4,1)),VC!A1:B16)</f>
        <v>3</v>
      </c>
      <c r="Z22" s="10">
        <f>LOOKUP(HEX2DEC(MID(S22,4,1)),VC!A1:D16)</f>
        <v>13</v>
      </c>
    </row>
    <row r="23" spans="2:32" ht="15" customHeight="1" x14ac:dyDescent="0.25">
      <c r="B23" s="9">
        <f t="shared" si="24"/>
        <v>4</v>
      </c>
      <c r="C23" s="9">
        <f t="shared" si="15"/>
        <v>1</v>
      </c>
      <c r="D23" s="9" t="str">
        <f t="shared" si="16"/>
        <v>4</v>
      </c>
      <c r="E23" s="9">
        <f t="shared" si="25"/>
        <v>4</v>
      </c>
      <c r="F23" s="9" t="str">
        <f t="shared" si="17"/>
        <v>0104</v>
      </c>
      <c r="G23" s="10">
        <f t="shared" si="18"/>
        <v>1</v>
      </c>
      <c r="H23" s="10"/>
      <c r="I23" s="11"/>
      <c r="J23" s="11"/>
      <c r="K23" s="10">
        <f>LOOKUP(HEX2DEC(MID(F23,4,1)),VC!A1:C16)</f>
        <v>8</v>
      </c>
      <c r="L23" s="10">
        <f>LOOKUP(HEX2DEC(MID(F23,4,1)),VC!A1:B16)</f>
        <v>2</v>
      </c>
      <c r="M23" s="10">
        <f>LOOKUP(HEX2DEC(MID(F23,4,1)),VC!A1:D16)</f>
        <v>14</v>
      </c>
      <c r="N23" s="2"/>
      <c r="O23" s="9">
        <f t="shared" si="19"/>
        <v>28</v>
      </c>
      <c r="P23" s="9">
        <f t="shared" si="20"/>
        <v>1</v>
      </c>
      <c r="Q23" s="9" t="str">
        <f t="shared" si="21"/>
        <v>1C</v>
      </c>
      <c r="R23" s="9">
        <f t="shared" si="26"/>
        <v>28</v>
      </c>
      <c r="S23" s="9" t="str">
        <f t="shared" si="22"/>
        <v>011C</v>
      </c>
      <c r="T23" s="9">
        <f t="shared" si="23"/>
        <v>1</v>
      </c>
      <c r="U23" s="9"/>
      <c r="V23" s="11"/>
      <c r="W23" s="11"/>
      <c r="X23" s="10">
        <f>LOOKUP(HEX2DEC(MID(S23,4,1)),VC!A1:C16)</f>
        <v>8</v>
      </c>
      <c r="Y23" s="10">
        <f>LOOKUP(HEX2DEC(MID(S23,4,1)),VC!A1:B16)</f>
        <v>2</v>
      </c>
      <c r="Z23" s="10">
        <f>LOOKUP(HEX2DEC(MID(S23,4,1)),VC!A1:D16)</f>
        <v>12</v>
      </c>
    </row>
    <row r="24" spans="2:32" ht="15" customHeight="1" x14ac:dyDescent="0.25">
      <c r="B24" s="9">
        <f t="shared" si="24"/>
        <v>3</v>
      </c>
      <c r="C24" s="9">
        <f t="shared" si="15"/>
        <v>1</v>
      </c>
      <c r="D24" s="9" t="str">
        <f t="shared" si="16"/>
        <v>3</v>
      </c>
      <c r="E24" s="9">
        <f t="shared" si="25"/>
        <v>3</v>
      </c>
      <c r="F24" s="9" t="str">
        <f t="shared" si="17"/>
        <v>0103</v>
      </c>
      <c r="G24" s="10">
        <f t="shared" si="18"/>
        <v>1</v>
      </c>
      <c r="H24" s="10"/>
      <c r="I24" s="11"/>
      <c r="J24" s="11"/>
      <c r="K24" s="10">
        <f>LOOKUP(HEX2DEC(MID(F24,4,1)),VC!A1:C16)</f>
        <v>9</v>
      </c>
      <c r="L24" s="10">
        <f>LOOKUP(HEX2DEC(MID(F24,4,1)),VC!A1:B16)</f>
        <v>5</v>
      </c>
      <c r="M24" s="10">
        <f>LOOKUP(HEX2DEC(MID(F24,4,1)),VC!A1:D16)</f>
        <v>13</v>
      </c>
      <c r="N24" s="2"/>
      <c r="O24" s="9">
        <f t="shared" si="19"/>
        <v>27</v>
      </c>
      <c r="P24" s="9">
        <f t="shared" si="20"/>
        <v>1</v>
      </c>
      <c r="Q24" s="9" t="str">
        <f t="shared" si="21"/>
        <v>1B</v>
      </c>
      <c r="R24" s="9">
        <f t="shared" si="26"/>
        <v>27</v>
      </c>
      <c r="S24" s="9" t="str">
        <f t="shared" si="22"/>
        <v>011B</v>
      </c>
      <c r="T24" s="9">
        <f t="shared" si="23"/>
        <v>1</v>
      </c>
      <c r="U24" s="9"/>
      <c r="V24" s="11"/>
      <c r="W24" s="11"/>
      <c r="X24" s="10">
        <f>LOOKUP(HEX2DEC(MID(S24,4,1)),VC!A1:C16)</f>
        <v>9</v>
      </c>
      <c r="Y24" s="10">
        <f>LOOKUP(HEX2DEC(MID(S24,4,1)),VC!A1:B16)</f>
        <v>5</v>
      </c>
      <c r="Z24" s="10">
        <f>LOOKUP(HEX2DEC(MID(S24,4,1)),VC!A1:D16)</f>
        <v>11</v>
      </c>
    </row>
    <row r="25" spans="2:32" ht="15" customHeight="1" x14ac:dyDescent="0.25">
      <c r="B25" s="9">
        <f t="shared" si="24"/>
        <v>2</v>
      </c>
      <c r="C25" s="9">
        <f t="shared" si="15"/>
        <v>1</v>
      </c>
      <c r="D25" s="9" t="str">
        <f t="shared" si="16"/>
        <v>2</v>
      </c>
      <c r="E25" s="9">
        <f t="shared" si="25"/>
        <v>2</v>
      </c>
      <c r="F25" s="9" t="str">
        <f t="shared" si="17"/>
        <v>0102</v>
      </c>
      <c r="G25" s="10">
        <f t="shared" si="18"/>
        <v>1</v>
      </c>
      <c r="H25" s="10"/>
      <c r="I25" s="11"/>
      <c r="J25" s="11"/>
      <c r="K25" s="10">
        <f>LOOKUP(HEX2DEC(MID(F25,4,1)),VC!A1:C16)</f>
        <v>8</v>
      </c>
      <c r="L25" s="10">
        <f>LOOKUP(HEX2DEC(MID(F25,4,1)),VC!A1:B16)</f>
        <v>4</v>
      </c>
      <c r="M25" s="10">
        <f>LOOKUP(HEX2DEC(MID(F25,4,1)),VC!A1:D16)</f>
        <v>12</v>
      </c>
      <c r="N25" s="2"/>
      <c r="O25" s="9">
        <f t="shared" si="19"/>
        <v>26</v>
      </c>
      <c r="P25" s="9">
        <f t="shared" si="20"/>
        <v>1</v>
      </c>
      <c r="Q25" s="9" t="str">
        <f t="shared" si="21"/>
        <v>1A</v>
      </c>
      <c r="R25" s="9">
        <f t="shared" si="26"/>
        <v>26</v>
      </c>
      <c r="S25" s="9" t="str">
        <f t="shared" si="22"/>
        <v>011A</v>
      </c>
      <c r="T25" s="9">
        <f t="shared" si="23"/>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7"/>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2"/>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15</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315</v>
      </c>
      <c r="F2" s="13" t="s">
        <v>6</v>
      </c>
      <c r="G2" s="13" t="s">
        <v>5</v>
      </c>
      <c r="H2" s="13" t="s">
        <v>350</v>
      </c>
      <c r="I2" s="13" t="s">
        <v>4</v>
      </c>
      <c r="J2" s="13" t="s">
        <v>293</v>
      </c>
      <c r="K2" s="13" t="s">
        <v>9</v>
      </c>
      <c r="L2" s="13" t="s">
        <v>10</v>
      </c>
      <c r="M2" s="13" t="s">
        <v>11</v>
      </c>
      <c r="O2" s="13" t="s">
        <v>0</v>
      </c>
      <c r="P2" s="13" t="s">
        <v>7</v>
      </c>
      <c r="Q2" s="13" t="s">
        <v>8</v>
      </c>
      <c r="R2" s="13" t="s">
        <v>315</v>
      </c>
      <c r="S2" s="13" t="s">
        <v>6</v>
      </c>
      <c r="T2" s="13" t="s">
        <v>5</v>
      </c>
      <c r="U2" s="13" t="s">
        <v>350</v>
      </c>
      <c r="V2" s="13" t="s">
        <v>4</v>
      </c>
      <c r="W2" s="13" t="s">
        <v>293</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10"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R12+1</f>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ref="R12:R25" si="12">R13+1</f>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12"/>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12"/>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12"/>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12"/>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12"/>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12"/>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12"/>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ref="E20:E25" si="14">E21+1</f>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12"/>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4"/>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12"/>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4"/>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12"/>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4"/>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12"/>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4"/>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12"/>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4"/>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12"/>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S25"/>
  <sheetViews>
    <sheetView workbookViewId="0">
      <selection activeCell="E2" sqref="E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1" width="4.5703125" style="1" customWidth="1"/>
    <col min="12" max="13" width="27.5703125" style="5" customWidth="1"/>
  </cols>
  <sheetData>
    <row r="1" spans="2:16" x14ac:dyDescent="0.25">
      <c r="B1" s="30" t="s">
        <v>329</v>
      </c>
      <c r="C1" s="31"/>
      <c r="D1" s="32"/>
      <c r="E1" s="32"/>
      <c r="F1" s="32"/>
      <c r="G1" s="32"/>
      <c r="H1" s="32"/>
      <c r="I1" s="32"/>
      <c r="J1" s="32"/>
      <c r="K1" s="32"/>
      <c r="L1" s="32"/>
      <c r="M1" s="32"/>
    </row>
    <row r="2" spans="2:16" s="12" customFormat="1" x14ac:dyDescent="0.25">
      <c r="B2" s="13" t="s">
        <v>0</v>
      </c>
      <c r="C2" s="13" t="s">
        <v>315</v>
      </c>
      <c r="D2" s="13" t="s">
        <v>5</v>
      </c>
      <c r="E2" s="13" t="s">
        <v>350</v>
      </c>
      <c r="F2" s="13" t="s">
        <v>285</v>
      </c>
      <c r="G2" s="21" t="s">
        <v>293</v>
      </c>
      <c r="I2" s="13" t="s">
        <v>0</v>
      </c>
      <c r="J2" s="13" t="s">
        <v>315</v>
      </c>
      <c r="K2" s="13" t="s">
        <v>5</v>
      </c>
      <c r="L2" s="13" t="s">
        <v>285</v>
      </c>
      <c r="M2" s="21" t="s">
        <v>293</v>
      </c>
    </row>
    <row r="3" spans="2:16" ht="6" customHeight="1" x14ac:dyDescent="0.25">
      <c r="I3" s="1"/>
    </row>
    <row r="4" spans="2:16" ht="15" customHeight="1" x14ac:dyDescent="0.25">
      <c r="B4" s="9">
        <f t="shared" ref="B4:C17" si="0">B5+1</f>
        <v>15</v>
      </c>
      <c r="C4" s="9">
        <f t="shared" si="0"/>
        <v>399</v>
      </c>
      <c r="D4" s="9">
        <f t="shared" ref="D4:D17" si="1">D5</f>
        <v>128</v>
      </c>
      <c r="E4" s="9"/>
      <c r="F4" s="11"/>
      <c r="G4" s="11"/>
      <c r="H4" s="2"/>
      <c r="I4" s="6">
        <f t="shared" ref="I4:J17" si="2">I5+1</f>
        <v>31</v>
      </c>
      <c r="J4" s="6">
        <f t="shared" si="2"/>
        <v>415</v>
      </c>
      <c r="K4" s="6">
        <f t="shared" ref="K4:K17" si="3">K5</f>
        <v>128</v>
      </c>
      <c r="L4" s="8"/>
      <c r="M4" s="8"/>
    </row>
    <row r="5" spans="2:16" ht="15" customHeight="1" x14ac:dyDescent="0.25">
      <c r="B5" s="9">
        <f t="shared" si="0"/>
        <v>14</v>
      </c>
      <c r="C5" s="9">
        <f t="shared" si="0"/>
        <v>398</v>
      </c>
      <c r="D5" s="9">
        <f t="shared" si="1"/>
        <v>128</v>
      </c>
      <c r="E5" s="9"/>
      <c r="F5" s="11"/>
      <c r="G5" s="11"/>
      <c r="H5" s="2"/>
      <c r="I5" s="6">
        <f t="shared" si="2"/>
        <v>30</v>
      </c>
      <c r="J5" s="6">
        <f t="shared" si="2"/>
        <v>414</v>
      </c>
      <c r="K5" s="6">
        <f t="shared" si="3"/>
        <v>128</v>
      </c>
      <c r="L5" s="8"/>
      <c r="M5" s="8"/>
    </row>
    <row r="6" spans="2:16" ht="15" customHeight="1" x14ac:dyDescent="0.25">
      <c r="B6" s="9">
        <f t="shared" si="0"/>
        <v>13</v>
      </c>
      <c r="C6" s="9">
        <f t="shared" si="0"/>
        <v>397</v>
      </c>
      <c r="D6" s="9">
        <f t="shared" si="1"/>
        <v>128</v>
      </c>
      <c r="E6" s="9"/>
      <c r="F6" s="11"/>
      <c r="G6" s="11"/>
      <c r="H6" s="2"/>
      <c r="I6" s="6">
        <f t="shared" si="2"/>
        <v>29</v>
      </c>
      <c r="J6" s="6">
        <f t="shared" si="2"/>
        <v>413</v>
      </c>
      <c r="K6" s="6">
        <f t="shared" si="3"/>
        <v>128</v>
      </c>
      <c r="L6" s="8"/>
      <c r="M6" s="8"/>
    </row>
    <row r="7" spans="2:16" ht="15" customHeight="1" x14ac:dyDescent="0.25">
      <c r="B7" s="9">
        <f t="shared" si="0"/>
        <v>12</v>
      </c>
      <c r="C7" s="9">
        <f t="shared" si="0"/>
        <v>396</v>
      </c>
      <c r="D7" s="9">
        <f t="shared" si="1"/>
        <v>128</v>
      </c>
      <c r="E7" s="9"/>
      <c r="F7" s="11"/>
      <c r="G7" s="11"/>
      <c r="H7" s="2"/>
      <c r="I7" s="6">
        <f t="shared" si="2"/>
        <v>28</v>
      </c>
      <c r="J7" s="6">
        <f t="shared" si="2"/>
        <v>412</v>
      </c>
      <c r="K7" s="6">
        <f t="shared" si="3"/>
        <v>128</v>
      </c>
      <c r="L7" s="8"/>
      <c r="M7" s="8"/>
    </row>
    <row r="8" spans="2:16" ht="15" customHeight="1" x14ac:dyDescent="0.25">
      <c r="B8" s="9">
        <f t="shared" si="0"/>
        <v>11</v>
      </c>
      <c r="C8" s="9">
        <f t="shared" si="0"/>
        <v>395</v>
      </c>
      <c r="D8" s="9">
        <f t="shared" si="1"/>
        <v>128</v>
      </c>
      <c r="E8" s="9"/>
      <c r="F8" s="11"/>
      <c r="G8" s="11"/>
      <c r="H8" s="2"/>
      <c r="I8" s="6">
        <f t="shared" si="2"/>
        <v>27</v>
      </c>
      <c r="J8" s="6">
        <f t="shared" si="2"/>
        <v>411</v>
      </c>
      <c r="K8" s="6">
        <f t="shared" si="3"/>
        <v>128</v>
      </c>
      <c r="L8" s="8"/>
      <c r="M8" s="8"/>
      <c r="P8" s="2"/>
    </row>
    <row r="9" spans="2:16" ht="15" customHeight="1" x14ac:dyDescent="0.25">
      <c r="B9" s="9">
        <f t="shared" si="0"/>
        <v>10</v>
      </c>
      <c r="C9" s="9">
        <f t="shared" si="0"/>
        <v>394</v>
      </c>
      <c r="D9" s="9">
        <f t="shared" si="1"/>
        <v>128</v>
      </c>
      <c r="E9" s="9"/>
      <c r="F9" s="11"/>
      <c r="G9" s="11"/>
      <c r="H9" s="2"/>
      <c r="I9" s="6">
        <f t="shared" si="2"/>
        <v>26</v>
      </c>
      <c r="J9" s="6">
        <f t="shared" si="2"/>
        <v>410</v>
      </c>
      <c r="K9" s="6">
        <f t="shared" si="3"/>
        <v>128</v>
      </c>
      <c r="L9" s="8"/>
      <c r="M9" s="8"/>
    </row>
    <row r="10" spans="2:16" ht="15" customHeight="1" x14ac:dyDescent="0.25">
      <c r="B10" s="9">
        <f t="shared" si="0"/>
        <v>9</v>
      </c>
      <c r="C10" s="9">
        <f t="shared" si="0"/>
        <v>393</v>
      </c>
      <c r="D10" s="9">
        <f t="shared" si="1"/>
        <v>128</v>
      </c>
      <c r="E10" s="9"/>
      <c r="F10" s="11"/>
      <c r="G10" s="11"/>
      <c r="H10" s="2"/>
      <c r="I10" s="6">
        <f t="shared" si="2"/>
        <v>25</v>
      </c>
      <c r="J10" s="6">
        <f t="shared" si="2"/>
        <v>409</v>
      </c>
      <c r="K10" s="6">
        <f t="shared" si="3"/>
        <v>128</v>
      </c>
      <c r="L10" s="8"/>
      <c r="M10" s="8"/>
    </row>
    <row r="11" spans="2:16" ht="15" customHeight="1" x14ac:dyDescent="0.25">
      <c r="B11" s="9">
        <f>B12+1</f>
        <v>8</v>
      </c>
      <c r="C11" s="9">
        <f t="shared" si="0"/>
        <v>392</v>
      </c>
      <c r="D11" s="9">
        <f t="shared" si="1"/>
        <v>128</v>
      </c>
      <c r="E11" s="9"/>
      <c r="F11" s="11"/>
      <c r="G11" s="11"/>
      <c r="H11" s="2"/>
      <c r="I11" s="6">
        <f t="shared" si="2"/>
        <v>24</v>
      </c>
      <c r="J11" s="6">
        <f t="shared" si="2"/>
        <v>408</v>
      </c>
      <c r="K11" s="6">
        <f t="shared" si="3"/>
        <v>128</v>
      </c>
      <c r="L11" s="8"/>
      <c r="M11" s="8"/>
    </row>
    <row r="12" spans="2:16" ht="15" customHeight="1" x14ac:dyDescent="0.25">
      <c r="B12" s="9">
        <f t="shared" ref="B12:B17" si="4">B13+1</f>
        <v>7</v>
      </c>
      <c r="C12" s="9">
        <f t="shared" si="0"/>
        <v>391</v>
      </c>
      <c r="D12" s="10">
        <f t="shared" si="1"/>
        <v>128</v>
      </c>
      <c r="E12" s="10"/>
      <c r="F12" s="11"/>
      <c r="G12" s="11"/>
      <c r="H12" s="2"/>
      <c r="I12" s="6">
        <f t="shared" si="2"/>
        <v>23</v>
      </c>
      <c r="J12" s="6">
        <f t="shared" si="2"/>
        <v>407</v>
      </c>
      <c r="K12" s="6">
        <f t="shared" si="3"/>
        <v>128</v>
      </c>
      <c r="L12" s="8"/>
      <c r="M12" s="8"/>
    </row>
    <row r="13" spans="2:16" ht="15" customHeight="1" x14ac:dyDescent="0.25">
      <c r="B13" s="9">
        <f t="shared" si="4"/>
        <v>6</v>
      </c>
      <c r="C13" s="9">
        <f t="shared" si="0"/>
        <v>390</v>
      </c>
      <c r="D13" s="10">
        <f t="shared" si="1"/>
        <v>128</v>
      </c>
      <c r="E13" s="10"/>
      <c r="F13" s="11"/>
      <c r="G13" s="11"/>
      <c r="H13" s="2"/>
      <c r="I13" s="6">
        <f t="shared" si="2"/>
        <v>22</v>
      </c>
      <c r="J13" s="6">
        <f t="shared" si="2"/>
        <v>406</v>
      </c>
      <c r="K13" s="6">
        <f t="shared" si="3"/>
        <v>128</v>
      </c>
      <c r="L13" s="8"/>
      <c r="M13" s="8"/>
    </row>
    <row r="14" spans="2:16" ht="15" customHeight="1" x14ac:dyDescent="0.25">
      <c r="B14" s="9">
        <f t="shared" si="4"/>
        <v>5</v>
      </c>
      <c r="C14" s="9">
        <f t="shared" si="0"/>
        <v>389</v>
      </c>
      <c r="D14" s="10">
        <f t="shared" si="1"/>
        <v>128</v>
      </c>
      <c r="E14" s="10"/>
      <c r="F14" s="11"/>
      <c r="G14" s="11"/>
      <c r="H14" s="2"/>
      <c r="I14" s="6">
        <f t="shared" si="2"/>
        <v>21</v>
      </c>
      <c r="J14" s="6">
        <f t="shared" si="2"/>
        <v>405</v>
      </c>
      <c r="K14" s="6">
        <f t="shared" si="3"/>
        <v>128</v>
      </c>
      <c r="L14" s="8"/>
      <c r="M14" s="8"/>
    </row>
    <row r="15" spans="2:16" ht="15" customHeight="1" x14ac:dyDescent="0.25">
      <c r="B15" s="9">
        <f t="shared" si="4"/>
        <v>4</v>
      </c>
      <c r="C15" s="9">
        <f t="shared" si="0"/>
        <v>388</v>
      </c>
      <c r="D15" s="10">
        <f t="shared" si="1"/>
        <v>128</v>
      </c>
      <c r="E15" s="10"/>
      <c r="F15" s="11"/>
      <c r="G15" s="11"/>
      <c r="H15" s="2"/>
      <c r="I15" s="6">
        <f t="shared" si="2"/>
        <v>20</v>
      </c>
      <c r="J15" s="6">
        <f t="shared" si="2"/>
        <v>404</v>
      </c>
      <c r="K15" s="6">
        <f t="shared" si="3"/>
        <v>128</v>
      </c>
      <c r="L15" s="8"/>
      <c r="M15" s="8"/>
    </row>
    <row r="16" spans="2:16" ht="15" customHeight="1" x14ac:dyDescent="0.25">
      <c r="B16" s="9">
        <f t="shared" si="4"/>
        <v>3</v>
      </c>
      <c r="C16" s="9">
        <f t="shared" si="0"/>
        <v>387</v>
      </c>
      <c r="D16" s="10">
        <f t="shared" si="1"/>
        <v>128</v>
      </c>
      <c r="E16" s="10"/>
      <c r="F16" s="11"/>
      <c r="G16" s="11"/>
      <c r="H16" s="2"/>
      <c r="I16" s="6">
        <f t="shared" si="2"/>
        <v>19</v>
      </c>
      <c r="J16" s="6">
        <f t="shared" si="2"/>
        <v>403</v>
      </c>
      <c r="K16" s="6">
        <f t="shared" si="3"/>
        <v>128</v>
      </c>
      <c r="L16" s="8"/>
      <c r="M16" s="8"/>
    </row>
    <row r="17" spans="2:19" ht="15" customHeight="1" x14ac:dyDescent="0.25">
      <c r="B17" s="9">
        <f t="shared" si="4"/>
        <v>2</v>
      </c>
      <c r="C17" s="9">
        <f t="shared" si="0"/>
        <v>386</v>
      </c>
      <c r="D17" s="10">
        <f t="shared" si="1"/>
        <v>128</v>
      </c>
      <c r="E17" s="10"/>
      <c r="F17" s="11"/>
      <c r="G17" s="11"/>
      <c r="H17" s="2"/>
      <c r="I17" s="6">
        <f t="shared" si="2"/>
        <v>18</v>
      </c>
      <c r="J17" s="6">
        <f t="shared" si="2"/>
        <v>402</v>
      </c>
      <c r="K17" s="6">
        <f t="shared" si="3"/>
        <v>128</v>
      </c>
      <c r="L17" s="8"/>
      <c r="M17" s="8"/>
    </row>
    <row r="18" spans="2:19" ht="15" customHeight="1" x14ac:dyDescent="0.25">
      <c r="B18" s="9">
        <f>B19+1</f>
        <v>1</v>
      </c>
      <c r="C18" s="9">
        <f>C19+1</f>
        <v>385</v>
      </c>
      <c r="D18" s="10">
        <f>D19</f>
        <v>128</v>
      </c>
      <c r="E18" s="10"/>
      <c r="F18" s="11"/>
      <c r="G18" s="11"/>
      <c r="H18" s="2"/>
      <c r="I18" s="6">
        <f>I19+1</f>
        <v>17</v>
      </c>
      <c r="J18" s="6">
        <f>J19+1</f>
        <v>401</v>
      </c>
      <c r="K18" s="6">
        <f>K19</f>
        <v>128</v>
      </c>
      <c r="L18" s="8"/>
      <c r="M18" s="8"/>
    </row>
    <row r="19" spans="2:19" ht="15" customHeight="1" x14ac:dyDescent="0.25">
      <c r="B19" s="9">
        <v>0</v>
      </c>
      <c r="C19" s="9">
        <v>384</v>
      </c>
      <c r="D19" s="10">
        <v>128</v>
      </c>
      <c r="E19" s="10"/>
      <c r="F19" s="11"/>
      <c r="G19" s="11"/>
      <c r="H19" s="2"/>
      <c r="I19" s="6">
        <f>B4+1</f>
        <v>16</v>
      </c>
      <c r="J19" s="6">
        <f>C4+1</f>
        <v>400</v>
      </c>
      <c r="K19" s="6">
        <f>D4</f>
        <v>128</v>
      </c>
      <c r="L19" s="8"/>
      <c r="M19" s="8"/>
    </row>
    <row r="21" spans="2:19" ht="11.1" customHeight="1" x14ac:dyDescent="0.25">
      <c r="B21" s="9"/>
      <c r="C21" s="23"/>
      <c r="D21" s="22"/>
      <c r="E21" s="22"/>
      <c r="F21" s="33" t="s">
        <v>2</v>
      </c>
      <c r="G21" s="33"/>
      <c r="H21" s="29"/>
      <c r="I21" s="4"/>
      <c r="J21" s="23"/>
      <c r="K21" s="14"/>
      <c r="L21" s="4"/>
      <c r="M21" s="4"/>
      <c r="N21" s="4"/>
      <c r="O21" s="4"/>
      <c r="P21" s="4"/>
      <c r="Q21" s="4"/>
      <c r="R21" s="4"/>
      <c r="S21" s="4"/>
    </row>
    <row r="22" spans="2:19" ht="11.1" customHeight="1" x14ac:dyDescent="0.25">
      <c r="D22" s="14"/>
      <c r="E22" s="14"/>
      <c r="F22" s="4"/>
      <c r="G22" s="4"/>
      <c r="I22" s="4"/>
      <c r="K22" s="14"/>
      <c r="L22" s="4"/>
      <c r="M22" s="4"/>
      <c r="N22" s="4"/>
      <c r="O22" s="4"/>
      <c r="P22" s="4"/>
      <c r="Q22" s="4"/>
      <c r="R22" s="4"/>
      <c r="S22" s="4"/>
    </row>
    <row r="23" spans="2:19" ht="11.1" customHeight="1" x14ac:dyDescent="0.25">
      <c r="B23" s="17"/>
      <c r="C23" s="24"/>
      <c r="D23" s="22"/>
      <c r="E23" s="22"/>
      <c r="F23" s="33" t="s">
        <v>3</v>
      </c>
      <c r="G23" s="33"/>
      <c r="H23" s="29"/>
      <c r="I23" s="4"/>
      <c r="J23" s="24"/>
      <c r="K23" s="14"/>
      <c r="L23" s="4"/>
      <c r="M23" s="4"/>
      <c r="N23" s="4"/>
      <c r="O23" s="4"/>
      <c r="P23" s="4"/>
      <c r="Q23" s="4"/>
      <c r="R23" s="4"/>
      <c r="S23" s="4"/>
    </row>
    <row r="24" spans="2:19" ht="11.1" customHeight="1" x14ac:dyDescent="0.25">
      <c r="D24" s="14"/>
      <c r="E24" s="14"/>
      <c r="F24" s="4"/>
      <c r="G24" s="4"/>
      <c r="I24" s="4"/>
      <c r="K24" s="14"/>
      <c r="L24" s="4"/>
      <c r="M24" s="4"/>
      <c r="N24" s="4"/>
      <c r="O24" s="4"/>
      <c r="P24" s="4"/>
      <c r="Q24" s="4"/>
      <c r="R24" s="4"/>
      <c r="S24" s="4"/>
    </row>
    <row r="25" spans="2:19" x14ac:dyDescent="0.25">
      <c r="I25" s="4"/>
      <c r="K25" s="14"/>
      <c r="L25" s="4"/>
      <c r="N25" s="4"/>
      <c r="O25" s="4"/>
      <c r="P25" s="4"/>
      <c r="Q25" s="4"/>
      <c r="R25" s="4"/>
      <c r="S25" s="4"/>
    </row>
  </sheetData>
  <mergeCells count="3">
    <mergeCell ref="B1:M1"/>
    <mergeCell ref="F21:H21"/>
    <mergeCell ref="F23:H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S25"/>
  <sheetViews>
    <sheetView workbookViewId="0">
      <selection activeCell="E2" sqref="E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1" width="4.5703125" style="1" customWidth="1"/>
    <col min="12" max="13" width="27.5703125" style="5" customWidth="1"/>
  </cols>
  <sheetData>
    <row r="1" spans="2:16" x14ac:dyDescent="0.25">
      <c r="B1" s="30" t="s">
        <v>330</v>
      </c>
      <c r="C1" s="31"/>
      <c r="D1" s="32"/>
      <c r="E1" s="32"/>
      <c r="F1" s="32"/>
      <c r="G1" s="32"/>
      <c r="H1" s="32"/>
      <c r="I1" s="32"/>
      <c r="J1" s="32"/>
      <c r="K1" s="32"/>
      <c r="L1" s="32"/>
      <c r="M1" s="32"/>
    </row>
    <row r="2" spans="2:16" s="12" customFormat="1" x14ac:dyDescent="0.25">
      <c r="B2" s="13" t="s">
        <v>0</v>
      </c>
      <c r="C2" s="13" t="s">
        <v>315</v>
      </c>
      <c r="D2" s="13" t="s">
        <v>5</v>
      </c>
      <c r="E2" s="13" t="s">
        <v>350</v>
      </c>
      <c r="F2" s="13" t="s">
        <v>285</v>
      </c>
      <c r="G2" s="21" t="s">
        <v>293</v>
      </c>
      <c r="I2" s="13" t="s">
        <v>0</v>
      </c>
      <c r="J2" s="13" t="s">
        <v>315</v>
      </c>
      <c r="K2" s="13" t="s">
        <v>5</v>
      </c>
      <c r="L2" s="13" t="s">
        <v>285</v>
      </c>
      <c r="M2" s="21" t="s">
        <v>293</v>
      </c>
    </row>
    <row r="3" spans="2:16" ht="6" customHeight="1" x14ac:dyDescent="0.25">
      <c r="I3" s="1"/>
      <c r="J3" s="1"/>
    </row>
    <row r="4" spans="2:16" ht="15" customHeight="1" x14ac:dyDescent="0.25">
      <c r="B4" s="9">
        <f t="shared" ref="B4:C17" si="0">B5+1</f>
        <v>15</v>
      </c>
      <c r="C4" s="9">
        <f t="shared" si="0"/>
        <v>431</v>
      </c>
      <c r="D4" s="9">
        <f t="shared" ref="D4:D17" si="1">D5</f>
        <v>128</v>
      </c>
      <c r="E4" s="9"/>
      <c r="F4" s="11"/>
      <c r="G4" s="11"/>
      <c r="H4" s="2"/>
      <c r="I4" s="6">
        <f t="shared" ref="I4:J17" si="2">I5+1</f>
        <v>31</v>
      </c>
      <c r="J4" s="6">
        <f t="shared" si="2"/>
        <v>447</v>
      </c>
      <c r="K4" s="6">
        <f t="shared" ref="K4:K17" si="3">K5</f>
        <v>128</v>
      </c>
      <c r="L4" s="8"/>
      <c r="M4" s="8"/>
    </row>
    <row r="5" spans="2:16" ht="15" customHeight="1" x14ac:dyDescent="0.25">
      <c r="B5" s="9">
        <f t="shared" si="0"/>
        <v>14</v>
      </c>
      <c r="C5" s="9">
        <f t="shared" si="0"/>
        <v>430</v>
      </c>
      <c r="D5" s="9">
        <f t="shared" si="1"/>
        <v>128</v>
      </c>
      <c r="E5" s="9"/>
      <c r="F5" s="11"/>
      <c r="G5" s="11"/>
      <c r="H5" s="2"/>
      <c r="I5" s="6">
        <f t="shared" si="2"/>
        <v>30</v>
      </c>
      <c r="J5" s="6">
        <f t="shared" si="2"/>
        <v>446</v>
      </c>
      <c r="K5" s="6">
        <f t="shared" si="3"/>
        <v>128</v>
      </c>
      <c r="L5" s="8"/>
      <c r="M5" s="8"/>
    </row>
    <row r="6" spans="2:16" ht="15" customHeight="1" x14ac:dyDescent="0.25">
      <c r="B6" s="9">
        <f t="shared" si="0"/>
        <v>13</v>
      </c>
      <c r="C6" s="9">
        <f t="shared" si="0"/>
        <v>429</v>
      </c>
      <c r="D6" s="9">
        <f t="shared" si="1"/>
        <v>128</v>
      </c>
      <c r="E6" s="9"/>
      <c r="F6" s="11"/>
      <c r="G6" s="11"/>
      <c r="H6" s="2"/>
      <c r="I6" s="6">
        <f t="shared" si="2"/>
        <v>29</v>
      </c>
      <c r="J6" s="6">
        <f t="shared" si="2"/>
        <v>445</v>
      </c>
      <c r="K6" s="6">
        <f t="shared" si="3"/>
        <v>128</v>
      </c>
      <c r="L6" s="8"/>
      <c r="M6" s="8"/>
    </row>
    <row r="7" spans="2:16" ht="15" customHeight="1" x14ac:dyDescent="0.25">
      <c r="B7" s="9">
        <f t="shared" si="0"/>
        <v>12</v>
      </c>
      <c r="C7" s="9">
        <f t="shared" si="0"/>
        <v>428</v>
      </c>
      <c r="D7" s="9">
        <f t="shared" si="1"/>
        <v>128</v>
      </c>
      <c r="E7" s="9"/>
      <c r="F7" s="11"/>
      <c r="G7" s="11"/>
      <c r="H7" s="2"/>
      <c r="I7" s="6">
        <f t="shared" si="2"/>
        <v>28</v>
      </c>
      <c r="J7" s="6">
        <f t="shared" si="2"/>
        <v>444</v>
      </c>
      <c r="K7" s="6">
        <f t="shared" si="3"/>
        <v>128</v>
      </c>
      <c r="L7" s="8"/>
      <c r="M7" s="8"/>
    </row>
    <row r="8" spans="2:16" ht="15" customHeight="1" x14ac:dyDescent="0.25">
      <c r="B8" s="9">
        <f t="shared" si="0"/>
        <v>11</v>
      </c>
      <c r="C8" s="9">
        <f t="shared" si="0"/>
        <v>427</v>
      </c>
      <c r="D8" s="9">
        <f t="shared" si="1"/>
        <v>128</v>
      </c>
      <c r="E8" s="9"/>
      <c r="F8" s="11"/>
      <c r="G8" s="11"/>
      <c r="H8" s="2"/>
      <c r="I8" s="6">
        <f t="shared" si="2"/>
        <v>27</v>
      </c>
      <c r="J8" s="6">
        <f t="shared" si="2"/>
        <v>443</v>
      </c>
      <c r="K8" s="6">
        <f t="shared" si="3"/>
        <v>128</v>
      </c>
      <c r="L8" s="8"/>
      <c r="M8" s="8"/>
      <c r="P8" s="2"/>
    </row>
    <row r="9" spans="2:16" ht="15" customHeight="1" x14ac:dyDescent="0.25">
      <c r="B9" s="9">
        <f t="shared" si="0"/>
        <v>10</v>
      </c>
      <c r="C9" s="9">
        <f t="shared" si="0"/>
        <v>426</v>
      </c>
      <c r="D9" s="9">
        <f t="shared" si="1"/>
        <v>128</v>
      </c>
      <c r="E9" s="9"/>
      <c r="F9" s="11"/>
      <c r="G9" s="11"/>
      <c r="H9" s="2"/>
      <c r="I9" s="6">
        <f t="shared" si="2"/>
        <v>26</v>
      </c>
      <c r="J9" s="6">
        <f t="shared" si="2"/>
        <v>442</v>
      </c>
      <c r="K9" s="6">
        <f t="shared" si="3"/>
        <v>128</v>
      </c>
      <c r="L9" s="8"/>
      <c r="M9" s="8"/>
    </row>
    <row r="10" spans="2:16" ht="15" customHeight="1" x14ac:dyDescent="0.25">
      <c r="B10" s="9">
        <f t="shared" si="0"/>
        <v>9</v>
      </c>
      <c r="C10" s="9">
        <f t="shared" si="0"/>
        <v>425</v>
      </c>
      <c r="D10" s="9">
        <f t="shared" si="1"/>
        <v>128</v>
      </c>
      <c r="E10" s="9"/>
      <c r="F10" s="11"/>
      <c r="G10" s="11"/>
      <c r="H10" s="2"/>
      <c r="I10" s="6">
        <f t="shared" si="2"/>
        <v>25</v>
      </c>
      <c r="J10" s="6">
        <f t="shared" si="2"/>
        <v>441</v>
      </c>
      <c r="K10" s="6">
        <f t="shared" si="3"/>
        <v>128</v>
      </c>
      <c r="L10" s="8"/>
      <c r="M10" s="8"/>
    </row>
    <row r="11" spans="2:16" ht="15" customHeight="1" x14ac:dyDescent="0.25">
      <c r="B11" s="9">
        <f>B12+1</f>
        <v>8</v>
      </c>
      <c r="C11" s="9">
        <f t="shared" si="0"/>
        <v>424</v>
      </c>
      <c r="D11" s="9">
        <f t="shared" si="1"/>
        <v>128</v>
      </c>
      <c r="E11" s="9"/>
      <c r="F11" s="11"/>
      <c r="G11" s="11"/>
      <c r="H11" s="2"/>
      <c r="I11" s="6">
        <f t="shared" si="2"/>
        <v>24</v>
      </c>
      <c r="J11" s="6">
        <f t="shared" si="2"/>
        <v>440</v>
      </c>
      <c r="K11" s="6">
        <f t="shared" si="3"/>
        <v>128</v>
      </c>
      <c r="L11" s="8"/>
      <c r="M11" s="8"/>
    </row>
    <row r="12" spans="2:16" ht="15" customHeight="1" x14ac:dyDescent="0.25">
      <c r="B12" s="9">
        <f t="shared" ref="B12:B17" si="4">B13+1</f>
        <v>7</v>
      </c>
      <c r="C12" s="9">
        <f t="shared" si="0"/>
        <v>423</v>
      </c>
      <c r="D12" s="10">
        <f t="shared" si="1"/>
        <v>128</v>
      </c>
      <c r="E12" s="10"/>
      <c r="F12" s="11"/>
      <c r="G12" s="11"/>
      <c r="H12" s="2"/>
      <c r="I12" s="6">
        <f t="shared" si="2"/>
        <v>23</v>
      </c>
      <c r="J12" s="6">
        <f t="shared" si="2"/>
        <v>439</v>
      </c>
      <c r="K12" s="6">
        <f t="shared" si="3"/>
        <v>128</v>
      </c>
      <c r="L12" s="8"/>
      <c r="M12" s="8"/>
    </row>
    <row r="13" spans="2:16" ht="15" customHeight="1" x14ac:dyDescent="0.25">
      <c r="B13" s="9">
        <f t="shared" si="4"/>
        <v>6</v>
      </c>
      <c r="C13" s="9">
        <f t="shared" si="0"/>
        <v>422</v>
      </c>
      <c r="D13" s="10">
        <f t="shared" si="1"/>
        <v>128</v>
      </c>
      <c r="E13" s="10"/>
      <c r="F13" s="11"/>
      <c r="G13" s="11"/>
      <c r="H13" s="2"/>
      <c r="I13" s="6">
        <f t="shared" si="2"/>
        <v>22</v>
      </c>
      <c r="J13" s="6">
        <f t="shared" si="2"/>
        <v>438</v>
      </c>
      <c r="K13" s="6">
        <f t="shared" si="3"/>
        <v>128</v>
      </c>
      <c r="L13" s="8"/>
      <c r="M13" s="8"/>
    </row>
    <row r="14" spans="2:16" ht="15" customHeight="1" x14ac:dyDescent="0.25">
      <c r="B14" s="9">
        <f t="shared" si="4"/>
        <v>5</v>
      </c>
      <c r="C14" s="9">
        <f t="shared" si="0"/>
        <v>421</v>
      </c>
      <c r="D14" s="10">
        <f t="shared" si="1"/>
        <v>128</v>
      </c>
      <c r="E14" s="10"/>
      <c r="F14" s="11"/>
      <c r="G14" s="11"/>
      <c r="H14" s="2"/>
      <c r="I14" s="6">
        <f t="shared" si="2"/>
        <v>21</v>
      </c>
      <c r="J14" s="6">
        <f t="shared" si="2"/>
        <v>437</v>
      </c>
      <c r="K14" s="6">
        <f t="shared" si="3"/>
        <v>128</v>
      </c>
      <c r="L14" s="8"/>
      <c r="M14" s="8"/>
    </row>
    <row r="15" spans="2:16" ht="15" customHeight="1" x14ac:dyDescent="0.25">
      <c r="B15" s="9">
        <f t="shared" si="4"/>
        <v>4</v>
      </c>
      <c r="C15" s="9">
        <f t="shared" si="0"/>
        <v>420</v>
      </c>
      <c r="D15" s="10">
        <f t="shared" si="1"/>
        <v>128</v>
      </c>
      <c r="E15" s="10"/>
      <c r="F15" s="11"/>
      <c r="G15" s="11"/>
      <c r="H15" s="2"/>
      <c r="I15" s="6">
        <f t="shared" si="2"/>
        <v>20</v>
      </c>
      <c r="J15" s="6">
        <f t="shared" si="2"/>
        <v>436</v>
      </c>
      <c r="K15" s="6">
        <f t="shared" si="3"/>
        <v>128</v>
      </c>
      <c r="L15" s="8"/>
      <c r="M15" s="8"/>
    </row>
    <row r="16" spans="2:16" ht="15" customHeight="1" x14ac:dyDescent="0.25">
      <c r="B16" s="9">
        <f t="shared" si="4"/>
        <v>3</v>
      </c>
      <c r="C16" s="9">
        <f t="shared" si="0"/>
        <v>419</v>
      </c>
      <c r="D16" s="10">
        <f t="shared" si="1"/>
        <v>128</v>
      </c>
      <c r="E16" s="10"/>
      <c r="F16" s="11"/>
      <c r="G16" s="11"/>
      <c r="H16" s="2"/>
      <c r="I16" s="6">
        <f t="shared" si="2"/>
        <v>19</v>
      </c>
      <c r="J16" s="6">
        <f t="shared" si="2"/>
        <v>435</v>
      </c>
      <c r="K16" s="6">
        <f t="shared" si="3"/>
        <v>128</v>
      </c>
      <c r="L16" s="8"/>
      <c r="M16" s="8"/>
    </row>
    <row r="17" spans="2:19" ht="15" customHeight="1" x14ac:dyDescent="0.25">
      <c r="B17" s="9">
        <f t="shared" si="4"/>
        <v>2</v>
      </c>
      <c r="C17" s="9">
        <f t="shared" si="0"/>
        <v>418</v>
      </c>
      <c r="D17" s="10">
        <f t="shared" si="1"/>
        <v>128</v>
      </c>
      <c r="E17" s="10"/>
      <c r="F17" s="11"/>
      <c r="G17" s="11"/>
      <c r="H17" s="2"/>
      <c r="I17" s="6">
        <f t="shared" si="2"/>
        <v>18</v>
      </c>
      <c r="J17" s="6">
        <f t="shared" si="2"/>
        <v>434</v>
      </c>
      <c r="K17" s="6">
        <f t="shared" si="3"/>
        <v>128</v>
      </c>
      <c r="L17" s="8"/>
      <c r="M17" s="8"/>
    </row>
    <row r="18" spans="2:19" ht="15" customHeight="1" x14ac:dyDescent="0.25">
      <c r="B18" s="9">
        <f>B19+1</f>
        <v>1</v>
      </c>
      <c r="C18" s="9">
        <f>C19+1</f>
        <v>417</v>
      </c>
      <c r="D18" s="10">
        <f>D19</f>
        <v>128</v>
      </c>
      <c r="E18" s="10"/>
      <c r="F18" s="11"/>
      <c r="G18" s="11"/>
      <c r="H18" s="2"/>
      <c r="I18" s="6">
        <f>I19+1</f>
        <v>17</v>
      </c>
      <c r="J18" s="6">
        <f>J19+1</f>
        <v>433</v>
      </c>
      <c r="K18" s="6">
        <f>K19</f>
        <v>128</v>
      </c>
      <c r="L18" s="8"/>
      <c r="M18" s="8"/>
    </row>
    <row r="19" spans="2:19" ht="15" customHeight="1" x14ac:dyDescent="0.25">
      <c r="B19" s="9">
        <v>0</v>
      </c>
      <c r="C19" s="9">
        <f>'Slot 5'!J4+1</f>
        <v>416</v>
      </c>
      <c r="D19" s="10">
        <f>'Slot 5'!K4</f>
        <v>128</v>
      </c>
      <c r="E19" s="10"/>
      <c r="F19" s="11"/>
      <c r="G19" s="11"/>
      <c r="H19" s="2"/>
      <c r="I19" s="6">
        <f>B4+1</f>
        <v>16</v>
      </c>
      <c r="J19" s="6">
        <f>C4+1</f>
        <v>432</v>
      </c>
      <c r="K19" s="6">
        <f>D4</f>
        <v>128</v>
      </c>
      <c r="L19" s="8"/>
      <c r="M19" s="8"/>
    </row>
    <row r="21" spans="2:19" ht="11.1" customHeight="1" x14ac:dyDescent="0.25">
      <c r="B21" s="9"/>
      <c r="C21" s="23"/>
      <c r="D21" s="22"/>
      <c r="E21" s="22"/>
      <c r="F21" s="33" t="s">
        <v>2</v>
      </c>
      <c r="G21" s="33"/>
      <c r="H21" s="29"/>
      <c r="I21" s="4"/>
      <c r="J21" s="4"/>
      <c r="K21" s="14"/>
      <c r="L21" s="4"/>
      <c r="M21" s="4"/>
      <c r="N21" s="4"/>
      <c r="O21" s="4"/>
      <c r="P21" s="4"/>
      <c r="Q21" s="4"/>
      <c r="R21" s="4"/>
      <c r="S21" s="4"/>
    </row>
    <row r="22" spans="2:19" ht="11.1" customHeight="1" x14ac:dyDescent="0.25">
      <c r="D22" s="14"/>
      <c r="E22" s="14"/>
      <c r="F22" s="4"/>
      <c r="G22" s="4"/>
      <c r="I22" s="4"/>
      <c r="J22" s="4"/>
      <c r="K22" s="14"/>
      <c r="L22" s="4"/>
      <c r="M22" s="4"/>
      <c r="N22" s="4"/>
      <c r="O22" s="4"/>
      <c r="P22" s="4"/>
      <c r="Q22" s="4"/>
      <c r="R22" s="4"/>
      <c r="S22" s="4"/>
    </row>
    <row r="23" spans="2:19" ht="11.1" customHeight="1" x14ac:dyDescent="0.25">
      <c r="B23" s="17"/>
      <c r="C23" s="24"/>
      <c r="D23" s="22"/>
      <c r="E23" s="22"/>
      <c r="F23" s="33" t="s">
        <v>3</v>
      </c>
      <c r="G23" s="33"/>
      <c r="H23" s="29"/>
      <c r="I23" s="4"/>
      <c r="J23" s="4"/>
      <c r="K23" s="14"/>
      <c r="L23" s="4"/>
      <c r="M23" s="4"/>
      <c r="N23" s="4"/>
      <c r="O23" s="4"/>
      <c r="P23" s="4"/>
      <c r="Q23" s="4"/>
      <c r="R23" s="4"/>
      <c r="S23" s="4"/>
    </row>
    <row r="24" spans="2:19" ht="11.1" customHeight="1" x14ac:dyDescent="0.25">
      <c r="D24" s="14"/>
      <c r="E24" s="14"/>
      <c r="F24" s="4"/>
      <c r="G24" s="4"/>
      <c r="I24" s="4"/>
      <c r="J24" s="4"/>
      <c r="K24" s="14"/>
      <c r="L24" s="4"/>
      <c r="M24" s="4"/>
      <c r="N24" s="4"/>
      <c r="O24" s="4"/>
      <c r="P24" s="4"/>
      <c r="Q24" s="4"/>
      <c r="R24" s="4"/>
      <c r="S24" s="4"/>
    </row>
    <row r="25" spans="2:19" x14ac:dyDescent="0.25">
      <c r="I25" s="4"/>
      <c r="J25" s="4"/>
      <c r="K25" s="14"/>
      <c r="L25" s="4"/>
      <c r="N25" s="4"/>
      <c r="O25" s="4"/>
      <c r="P25" s="4"/>
      <c r="Q25" s="4"/>
      <c r="R25" s="4"/>
      <c r="S25" s="4"/>
    </row>
  </sheetData>
  <mergeCells count="3">
    <mergeCell ref="B1:M1"/>
    <mergeCell ref="F21:H21"/>
    <mergeCell ref="F23:H23"/>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0" t="s">
        <v>286</v>
      </c>
      <c r="C1" s="31"/>
      <c r="D1" s="31"/>
      <c r="E1" s="31"/>
      <c r="F1" s="32"/>
      <c r="G1" s="32"/>
      <c r="H1" s="32"/>
      <c r="I1" s="32"/>
      <c r="J1" s="32"/>
      <c r="K1" s="32"/>
      <c r="L1" s="32"/>
      <c r="M1" s="32"/>
      <c r="N1" s="32"/>
      <c r="O1" s="32"/>
      <c r="P1" s="32"/>
      <c r="Q1" s="32"/>
      <c r="R1" s="32"/>
      <c r="S1" s="32"/>
      <c r="T1" s="32"/>
      <c r="U1" s="32"/>
      <c r="V1" s="32"/>
      <c r="W1" s="32"/>
      <c r="X1" s="32"/>
      <c r="Y1" s="32"/>
      <c r="Z1" s="32"/>
    </row>
    <row r="2" spans="2:29" s="12" customFormat="1" ht="60" x14ac:dyDescent="0.25">
      <c r="B2" s="13" t="s">
        <v>0</v>
      </c>
      <c r="C2" s="13" t="s">
        <v>7</v>
      </c>
      <c r="D2" s="13" t="s">
        <v>8</v>
      </c>
      <c r="E2" s="13" t="s">
        <v>315</v>
      </c>
      <c r="F2" s="13" t="s">
        <v>6</v>
      </c>
      <c r="G2" s="13" t="s">
        <v>5</v>
      </c>
      <c r="H2" s="13" t="s">
        <v>350</v>
      </c>
      <c r="I2" s="13" t="s">
        <v>4</v>
      </c>
      <c r="J2" s="13" t="s">
        <v>293</v>
      </c>
      <c r="K2" s="13" t="s">
        <v>9</v>
      </c>
      <c r="L2" s="13" t="s">
        <v>10</v>
      </c>
      <c r="M2" s="13" t="s">
        <v>11</v>
      </c>
      <c r="O2" s="13" t="s">
        <v>0</v>
      </c>
      <c r="P2" s="13" t="s">
        <v>7</v>
      </c>
      <c r="Q2" s="13" t="s">
        <v>8</v>
      </c>
      <c r="R2" s="13" t="s">
        <v>315</v>
      </c>
      <c r="S2" s="13" t="s">
        <v>6</v>
      </c>
      <c r="T2" s="13" t="s">
        <v>5</v>
      </c>
      <c r="U2" s="13" t="s">
        <v>350</v>
      </c>
      <c r="V2" s="13" t="s">
        <v>4</v>
      </c>
      <c r="W2" s="13" t="s">
        <v>293</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17</v>
      </c>
      <c r="E4" s="6">
        <f t="shared" ref="E4:E18" si="3">E5+1</f>
        <v>215</v>
      </c>
      <c r="F4" s="7" t="str">
        <f t="shared" ref="F4:F26" si="4">IF(HEX2DEC(D4)&gt;15,IF(HEX2DEC(C4) &gt; 15,CONCATENATE(C4,D4),CONCATENATE("0",C4,D4)),IF(HEX2DEC(C4) &gt; 15,CONCATENATE(C4,"0",D4),CONCATENATE("0",C4,"0",D4)))</f>
        <v>0117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2F</v>
      </c>
      <c r="R4" s="6">
        <f t="shared" ref="R4:R10" si="9">R5+1</f>
        <v>239</v>
      </c>
      <c r="S4" s="7" t="str">
        <f t="shared" ref="S4:S26" si="10">IF(HEX2DEC(Q4)&gt;15,IF(HEX2DEC(P4) &gt; 15,CONCATENATE(P4,Q4),CONCATENATE("0",P4,Q4)),IF(HEX2DEC(P4) &gt; 15,CONCATENATE(P4,"0",Q4),CONCATENATE("0",P4,"0",Q4)))</f>
        <v>012F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214</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238</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213</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237</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212</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236</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211</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235</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210</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234</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209</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233</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208</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R12+1</f>
        <v>232</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si="3"/>
        <v>207</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ref="R12:R25" si="12">R13+1</f>
        <v>231</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E</v>
      </c>
      <c r="E13" s="6">
        <f t="shared" si="3"/>
        <v>206</v>
      </c>
      <c r="F13" s="7" t="str">
        <f t="shared" si="4"/>
        <v>010E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26</v>
      </c>
      <c r="R13" s="9">
        <f t="shared" si="12"/>
        <v>230</v>
      </c>
      <c r="S13" s="9" t="str">
        <f t="shared" si="10"/>
        <v>0126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D</v>
      </c>
      <c r="E14" s="6">
        <f t="shared" si="3"/>
        <v>205</v>
      </c>
      <c r="F14" s="7" t="str">
        <f t="shared" si="4"/>
        <v>010D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25</v>
      </c>
      <c r="R14" s="9">
        <f t="shared" si="12"/>
        <v>229</v>
      </c>
      <c r="S14" s="9" t="str">
        <f t="shared" si="10"/>
        <v>0125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v>
      </c>
      <c r="E15" s="6">
        <f t="shared" si="3"/>
        <v>204</v>
      </c>
      <c r="F15" s="7" t="str">
        <f t="shared" si="4"/>
        <v>010C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24</v>
      </c>
      <c r="R15" s="9">
        <f t="shared" si="12"/>
        <v>228</v>
      </c>
      <c r="S15" s="9" t="str">
        <f t="shared" si="10"/>
        <v>0124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B</v>
      </c>
      <c r="E16" s="6">
        <f t="shared" si="3"/>
        <v>203</v>
      </c>
      <c r="F16" s="7" t="str">
        <f t="shared" si="4"/>
        <v>010B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23</v>
      </c>
      <c r="R16" s="9">
        <f t="shared" si="12"/>
        <v>227</v>
      </c>
      <c r="S16" s="9" t="str">
        <f t="shared" si="10"/>
        <v>0123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A</v>
      </c>
      <c r="E17" s="6">
        <f t="shared" si="3"/>
        <v>202</v>
      </c>
      <c r="F17" s="7" t="str">
        <f t="shared" si="4"/>
        <v>010A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22</v>
      </c>
      <c r="R17" s="9">
        <f t="shared" si="12"/>
        <v>226</v>
      </c>
      <c r="S17" s="9" t="str">
        <f t="shared" si="10"/>
        <v>0122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v>
      </c>
      <c r="E18" s="6">
        <f t="shared" si="3"/>
        <v>201</v>
      </c>
      <c r="F18" s="7" t="str">
        <f t="shared" si="4"/>
        <v>0109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21</v>
      </c>
      <c r="R18" s="9">
        <f t="shared" si="12"/>
        <v>225</v>
      </c>
      <c r="S18" s="9" t="str">
        <f t="shared" si="10"/>
        <v>0121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8</v>
      </c>
      <c r="E19" s="6">
        <f>E20+1</f>
        <v>200</v>
      </c>
      <c r="F19" s="7" t="str">
        <f t="shared" si="4"/>
        <v>0108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20</v>
      </c>
      <c r="R19" s="9">
        <f t="shared" si="12"/>
        <v>224</v>
      </c>
      <c r="S19" s="9" t="str">
        <f t="shared" si="10"/>
        <v>0120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7</v>
      </c>
      <c r="E20" s="9">
        <f t="shared" ref="E20:E25" si="14">E21+1</f>
        <v>199</v>
      </c>
      <c r="F20" s="9" t="str">
        <f t="shared" si="4"/>
        <v>0107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1F</v>
      </c>
      <c r="R20" s="9">
        <f t="shared" si="12"/>
        <v>223</v>
      </c>
      <c r="S20" s="9" t="str">
        <f t="shared" si="10"/>
        <v>011F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3"/>
        <v>6</v>
      </c>
      <c r="C21" s="9">
        <f t="shared" si="1"/>
        <v>1</v>
      </c>
      <c r="D21" s="9" t="str">
        <f t="shared" si="2"/>
        <v>6</v>
      </c>
      <c r="E21" s="9">
        <f t="shared" si="14"/>
        <v>198</v>
      </c>
      <c r="F21" s="9" t="str">
        <f t="shared" si="4"/>
        <v>0106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1E</v>
      </c>
      <c r="R21" s="9">
        <f t="shared" si="12"/>
        <v>222</v>
      </c>
      <c r="S21" s="9" t="str">
        <f t="shared" si="10"/>
        <v>011E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5</v>
      </c>
      <c r="E22" s="9">
        <f t="shared" si="14"/>
        <v>197</v>
      </c>
      <c r="F22" s="9" t="str">
        <f t="shared" si="4"/>
        <v>0105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1D</v>
      </c>
      <c r="R22" s="9">
        <f t="shared" si="12"/>
        <v>221</v>
      </c>
      <c r="S22" s="9" t="str">
        <f t="shared" si="10"/>
        <v>011D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4</v>
      </c>
      <c r="E23" s="9">
        <f t="shared" si="14"/>
        <v>196</v>
      </c>
      <c r="F23" s="9" t="str">
        <f t="shared" si="4"/>
        <v>0104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1C</v>
      </c>
      <c r="R23" s="9">
        <f t="shared" si="12"/>
        <v>220</v>
      </c>
      <c r="S23" s="9" t="str">
        <f t="shared" si="10"/>
        <v>011C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v>
      </c>
      <c r="E24" s="9">
        <f t="shared" si="14"/>
        <v>195</v>
      </c>
      <c r="F24" s="9" t="str">
        <f t="shared" si="4"/>
        <v>0103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1B</v>
      </c>
      <c r="R24" s="9">
        <f t="shared" si="12"/>
        <v>219</v>
      </c>
      <c r="S24" s="9" t="str">
        <f t="shared" si="10"/>
        <v>011B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2</v>
      </c>
      <c r="E25" s="9">
        <f t="shared" si="14"/>
        <v>194</v>
      </c>
      <c r="F25" s="9" t="str">
        <f t="shared" si="4"/>
        <v>0102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1A</v>
      </c>
      <c r="R25" s="9">
        <f t="shared" si="12"/>
        <v>218</v>
      </c>
      <c r="S25" s="9" t="str">
        <f t="shared" si="10"/>
        <v>011A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193</v>
      </c>
      <c r="F26" s="9" t="str">
        <f t="shared" si="4"/>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217</v>
      </c>
      <c r="S26" s="9" t="str">
        <f t="shared" si="10"/>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v>0</v>
      </c>
      <c r="E27" s="9">
        <v>192</v>
      </c>
      <c r="F27" s="9" t="str">
        <f>IF(HEX2DEC(D27)&gt;15,IF(HEX2DEC(C27) &gt; 15,CONCATENATE(C27,D27),CONCATENATE("0",C27,D27)),IF(HEX2DEC(C27) &gt; 15,CONCATENATE(C27,"0",D27),CONCATENATE("0",C27,"0",D27)))</f>
        <v>0100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216</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28" t="s">
        <v>2</v>
      </c>
      <c r="G29" s="29"/>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28" t="s">
        <v>3</v>
      </c>
      <c r="G31" s="29"/>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Slot_x_Terms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2025-01-04T16:22:02Z</dcterms:modified>
</cp:coreProperties>
</file>