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24226"/>
  <mc:AlternateContent xmlns:mc="http://schemas.openxmlformats.org/markup-compatibility/2006">
    <mc:Choice Requires="x15">
      <x15ac:absPath xmlns:x15ac="http://schemas.microsoft.com/office/spreadsheetml/2010/11/ac" url="C:\Users\Jack Consoli\Documents\cs\scripts\brocade-rest-api-applications\templates\"/>
    </mc:Choice>
  </mc:AlternateContent>
  <xr:revisionPtr revIDLastSave="0" documentId="13_ncr:1_{69CCBEC6-1A11-40AE-8F62-4571509E4517}" xr6:coauthVersionLast="47" xr6:coauthVersionMax="47" xr10:uidLastSave="{00000000-0000-0000-0000-000000000000}"/>
  <bookViews>
    <workbookView xWindow="120" yWindow="300" windowWidth="20400" windowHeight="10575" tabRatio="664" xr2:uid="{00000000-000D-0000-FFFF-FFFF00000000}"/>
  </bookViews>
  <sheets>
    <sheet name="Instructions" sheetId="52" r:id="rId1"/>
    <sheet name="Slot_x_Terms" sheetId="56" r:id="rId2"/>
    <sheet name="Chassis" sheetId="54" r:id="rId3"/>
    <sheet name="Switch_x" sheetId="53" r:id="rId4"/>
    <sheet name="Slot 0" sheetId="50" r:id="rId5"/>
    <sheet name="lists" sheetId="48" r:id="rId6"/>
    <sheet name="VC" sheetId="22" state="hidden" r:id="rId7"/>
  </sheets>
  <calcPr calcId="181029"/>
</workbook>
</file>

<file path=xl/calcChain.xml><?xml version="1.0" encoding="utf-8"?>
<calcChain xmlns="http://schemas.openxmlformats.org/spreadsheetml/2006/main">
  <c r="A19" i="56" l="1"/>
  <c r="A20" i="56" s="1"/>
  <c r="A21" i="56" s="1"/>
  <c r="A22" i="56" s="1"/>
  <c r="A23" i="56" s="1"/>
  <c r="A24" i="56" s="1"/>
  <c r="D130" i="50" l="1"/>
  <c r="D129" i="50" s="1"/>
  <c r="D128" i="50" s="1"/>
  <c r="D127" i="50" s="1"/>
  <c r="D126" i="50" s="1"/>
  <c r="D125" i="50" s="1"/>
  <c r="D124" i="50" s="1"/>
  <c r="D123" i="50" s="1"/>
  <c r="D122" i="50" s="1"/>
  <c r="D121" i="50" s="1"/>
  <c r="D120" i="50" s="1"/>
  <c r="D119" i="50" s="1"/>
  <c r="D118" i="50" s="1"/>
  <c r="D117" i="50" s="1"/>
  <c r="D116" i="50" s="1"/>
  <c r="D115" i="50" s="1"/>
  <c r="D114" i="50" s="1"/>
  <c r="D113" i="50" s="1"/>
  <c r="D112" i="50" s="1"/>
  <c r="D111" i="50" s="1"/>
  <c r="D110" i="50" s="1"/>
  <c r="D109" i="50" s="1"/>
  <c r="D108" i="50" s="1"/>
  <c r="D107" i="50" s="1"/>
  <c r="D106" i="50" s="1"/>
  <c r="D105" i="50" s="1"/>
  <c r="D104" i="50" s="1"/>
  <c r="D103" i="50" s="1"/>
  <c r="D102" i="50" s="1"/>
  <c r="D101" i="50" s="1"/>
  <c r="D100" i="50" s="1"/>
  <c r="D99" i="50" s="1"/>
  <c r="D98" i="50" s="1"/>
  <c r="D97" i="50" s="1"/>
  <c r="D96" i="50" s="1"/>
  <c r="D95" i="50" s="1"/>
  <c r="D94" i="50" s="1"/>
  <c r="D93" i="50" s="1"/>
  <c r="D92" i="50" s="1"/>
  <c r="D91" i="50" s="1"/>
  <c r="D90" i="50" s="1"/>
  <c r="D89" i="50" s="1"/>
  <c r="D88" i="50" s="1"/>
  <c r="D87" i="50" s="1"/>
  <c r="D86" i="50" s="1"/>
  <c r="D85" i="50" s="1"/>
  <c r="D84" i="50" s="1"/>
  <c r="D83" i="50" s="1"/>
  <c r="D82" i="50" s="1"/>
  <c r="D81" i="50" s="1"/>
  <c r="D80" i="50" s="1"/>
  <c r="D79" i="50" s="1"/>
  <c r="D78" i="50" s="1"/>
  <c r="D77" i="50" s="1"/>
  <c r="D76" i="50" s="1"/>
  <c r="D75" i="50" s="1"/>
  <c r="D74" i="50" s="1"/>
  <c r="D73" i="50" s="1"/>
  <c r="D72" i="50" s="1"/>
  <c r="D71" i="50" s="1"/>
  <c r="D70" i="50" s="1"/>
  <c r="D69" i="50" s="1"/>
  <c r="D68" i="50" s="1"/>
  <c r="D67" i="50" s="1"/>
  <c r="D66" i="50" s="1"/>
  <c r="D65" i="50" s="1"/>
  <c r="D64" i="50" s="1"/>
  <c r="D63" i="50" s="1"/>
  <c r="D62" i="50" s="1"/>
  <c r="D61" i="50" s="1"/>
  <c r="D60" i="50" s="1"/>
  <c r="D59" i="50" s="1"/>
  <c r="D58" i="50" s="1"/>
  <c r="D57" i="50" s="1"/>
  <c r="D56" i="50" s="1"/>
  <c r="D55" i="50" s="1"/>
  <c r="D54" i="50" s="1"/>
  <c r="D53" i="50" s="1"/>
  <c r="D52" i="50" s="1"/>
  <c r="D51" i="50" s="1"/>
  <c r="D50" i="50" s="1"/>
  <c r="D49" i="50" s="1"/>
  <c r="D48" i="50" s="1"/>
  <c r="D47" i="50" s="1"/>
  <c r="D46" i="50" s="1"/>
  <c r="D45" i="50" s="1"/>
  <c r="D44" i="50" s="1"/>
  <c r="D43" i="50" s="1"/>
  <c r="D42" i="50" s="1"/>
  <c r="D41" i="50" s="1"/>
  <c r="D40" i="50" s="1"/>
  <c r="D39" i="50" s="1"/>
  <c r="D38" i="50" s="1"/>
  <c r="D37" i="50" s="1"/>
  <c r="D36" i="50" s="1"/>
  <c r="D35" i="50" s="1"/>
  <c r="D34" i="50" s="1"/>
  <c r="D33" i="50" s="1"/>
  <c r="D32" i="50" s="1"/>
  <c r="D31" i="50" s="1"/>
  <c r="D30" i="50" s="1"/>
  <c r="D29" i="50" s="1"/>
  <c r="D28" i="50" s="1"/>
  <c r="D27" i="50" s="1"/>
  <c r="D26" i="50" s="1"/>
  <c r="D25" i="50" s="1"/>
  <c r="D24" i="50" s="1"/>
  <c r="D23" i="50" s="1"/>
  <c r="D22" i="50" s="1"/>
  <c r="D21" i="50" s="1"/>
  <c r="D20" i="50" s="1"/>
  <c r="D19" i="50" s="1"/>
  <c r="D18" i="50" s="1"/>
  <c r="D17" i="50" s="1"/>
  <c r="D16" i="50" s="1"/>
  <c r="D15" i="50" s="1"/>
  <c r="D14" i="50" s="1"/>
  <c r="D13" i="50" s="1"/>
  <c r="D12" i="50" s="1"/>
  <c r="D11" i="50" s="1"/>
  <c r="D10" i="50" s="1"/>
  <c r="D9" i="50" s="1"/>
  <c r="D8" i="50" s="1"/>
  <c r="D7" i="50" s="1"/>
  <c r="D6" i="50" s="1"/>
  <c r="D5" i="50" s="1"/>
  <c r="D4" i="50" s="1"/>
  <c r="B130" i="50"/>
  <c r="B129" i="50" s="1"/>
  <c r="B128" i="50" s="1"/>
  <c r="B127" i="50" s="1"/>
  <c r="B126" i="50" s="1"/>
  <c r="B125" i="50" s="1"/>
  <c r="B124" i="50" s="1"/>
  <c r="B123" i="50" s="1"/>
  <c r="B122" i="50" s="1"/>
  <c r="B121" i="50" s="1"/>
  <c r="B120" i="50" s="1"/>
  <c r="B119" i="50" s="1"/>
  <c r="B118" i="50" s="1"/>
  <c r="B117" i="50" s="1"/>
  <c r="B116" i="50" s="1"/>
  <c r="B115" i="50" s="1"/>
  <c r="B114" i="50" s="1"/>
  <c r="B113" i="50" s="1"/>
  <c r="B112" i="50" s="1"/>
  <c r="B111" i="50" s="1"/>
  <c r="B110" i="50" s="1"/>
  <c r="B109" i="50" s="1"/>
  <c r="B108" i="50" s="1"/>
  <c r="B107" i="50" s="1"/>
  <c r="B106" i="50" s="1"/>
  <c r="B105" i="50" s="1"/>
  <c r="B104" i="50" s="1"/>
  <c r="B103" i="50" s="1"/>
  <c r="B102" i="50" s="1"/>
  <c r="B101" i="50" s="1"/>
  <c r="B100" i="50" s="1"/>
  <c r="B99" i="50" s="1"/>
  <c r="B98" i="50" s="1"/>
  <c r="B97" i="50" s="1"/>
  <c r="B96" i="50" s="1"/>
  <c r="B95" i="50" s="1"/>
  <c r="B94" i="50" s="1"/>
  <c r="B93" i="50" s="1"/>
  <c r="B92" i="50" s="1"/>
  <c r="B91" i="50" s="1"/>
  <c r="B90" i="50" s="1"/>
  <c r="B89" i="50" s="1"/>
  <c r="B88" i="50" s="1"/>
  <c r="B87" i="50" s="1"/>
  <c r="B86" i="50" s="1"/>
  <c r="B85" i="50" s="1"/>
  <c r="B84" i="50" s="1"/>
  <c r="B83" i="50" s="1"/>
  <c r="B82" i="50" s="1"/>
  <c r="B81" i="50" s="1"/>
  <c r="B80" i="50" s="1"/>
  <c r="B79" i="50" s="1"/>
  <c r="B78" i="50" s="1"/>
  <c r="B77" i="50" s="1"/>
  <c r="B76" i="50" s="1"/>
  <c r="B75" i="50" s="1"/>
  <c r="B74" i="50" s="1"/>
  <c r="B73" i="50" s="1"/>
  <c r="B72" i="50" s="1"/>
  <c r="B71" i="50" s="1"/>
  <c r="B70" i="50" s="1"/>
  <c r="B69" i="50" s="1"/>
  <c r="B68" i="50" s="1"/>
  <c r="B67" i="50" s="1"/>
  <c r="B66" i="50" s="1"/>
  <c r="B65" i="50" s="1"/>
  <c r="B64" i="50" s="1"/>
  <c r="B63" i="50" s="1"/>
  <c r="B62" i="50" s="1"/>
  <c r="B61" i="50" s="1"/>
  <c r="B60" i="50" s="1"/>
  <c r="B59" i="50" s="1"/>
  <c r="B58" i="50" s="1"/>
  <c r="B57" i="50" s="1"/>
  <c r="B56" i="50" s="1"/>
  <c r="B55" i="50" s="1"/>
  <c r="B54" i="50" s="1"/>
  <c r="B53" i="50" s="1"/>
  <c r="B52" i="50" s="1"/>
  <c r="B51" i="50" s="1"/>
  <c r="B50" i="50" s="1"/>
  <c r="B49" i="50" s="1"/>
  <c r="B48" i="50" s="1"/>
  <c r="B47" i="50" s="1"/>
  <c r="B46" i="50" s="1"/>
  <c r="B45" i="50" s="1"/>
  <c r="B44" i="50" s="1"/>
  <c r="B43" i="50" s="1"/>
  <c r="B42" i="50" s="1"/>
  <c r="B41" i="50" s="1"/>
  <c r="B40" i="50" s="1"/>
  <c r="B39" i="50" s="1"/>
  <c r="B38" i="50" s="1"/>
  <c r="B37" i="50" s="1"/>
  <c r="B36" i="50" s="1"/>
  <c r="B35" i="50" s="1"/>
  <c r="B34" i="50" s="1"/>
  <c r="B33" i="50" s="1"/>
  <c r="B32" i="50" s="1"/>
  <c r="B31" i="50" s="1"/>
  <c r="B30" i="50" s="1"/>
  <c r="B29" i="50" s="1"/>
  <c r="B28" i="50" s="1"/>
  <c r="B27" i="50" s="1"/>
  <c r="B26" i="50" s="1"/>
  <c r="B25" i="50" s="1"/>
  <c r="B24" i="50" s="1"/>
  <c r="B23" i="50" s="1"/>
  <c r="B22" i="50" s="1"/>
  <c r="B21" i="50" s="1"/>
  <c r="B20" i="50" s="1"/>
  <c r="B19" i="50" s="1"/>
  <c r="B18" i="50" s="1"/>
  <c r="B17" i="50" s="1"/>
  <c r="B16" i="50" s="1"/>
  <c r="B15" i="50" s="1"/>
  <c r="B14" i="50" s="1"/>
  <c r="B13" i="50" s="1"/>
  <c r="B12" i="50" s="1"/>
  <c r="B11" i="50" s="1"/>
  <c r="B10" i="50" s="1"/>
  <c r="B9" i="50" s="1"/>
  <c r="B8" i="50" s="1"/>
  <c r="B7" i="50" s="1"/>
  <c r="B6" i="50" s="1"/>
  <c r="B5" i="50" s="1"/>
  <c r="B4" i="50" s="1"/>
  <c r="C130" i="50" l="1"/>
  <c r="C129" i="50" s="1"/>
  <c r="C128" i="50" s="1"/>
  <c r="C127" i="50" s="1"/>
  <c r="C126" i="50" s="1"/>
  <c r="C125" i="50" s="1"/>
  <c r="C124" i="50" s="1"/>
  <c r="C123" i="50" s="1"/>
  <c r="C122" i="50" s="1"/>
  <c r="C121" i="50" s="1"/>
  <c r="C120" i="50" s="1"/>
  <c r="C119" i="50" s="1"/>
  <c r="C118" i="50" s="1"/>
  <c r="C117" i="50" s="1"/>
  <c r="C116" i="50" s="1"/>
  <c r="C115" i="50" s="1"/>
  <c r="C114" i="50" s="1"/>
  <c r="C113" i="50" s="1"/>
  <c r="C112" i="50" s="1"/>
  <c r="C111" i="50" s="1"/>
  <c r="C110" i="50" s="1"/>
  <c r="C109" i="50" s="1"/>
  <c r="C108" i="50" s="1"/>
  <c r="C107" i="50" s="1"/>
  <c r="C106" i="50" s="1"/>
  <c r="C105" i="50" s="1"/>
  <c r="C104" i="50" s="1"/>
  <c r="C103" i="50" s="1"/>
  <c r="C102" i="50" s="1"/>
  <c r="C101" i="50" s="1"/>
  <c r="C100" i="50" s="1"/>
  <c r="C99" i="50" s="1"/>
  <c r="C98" i="50" s="1"/>
  <c r="C97" i="50" s="1"/>
  <c r="C96" i="50" s="1"/>
  <c r="C95" i="50" s="1"/>
  <c r="C94" i="50" s="1"/>
  <c r="C93" i="50" s="1"/>
  <c r="C92" i="50" s="1"/>
  <c r="C91" i="50" s="1"/>
  <c r="C90" i="50" s="1"/>
  <c r="C89" i="50" s="1"/>
  <c r="C88" i="50" s="1"/>
  <c r="C87" i="50" s="1"/>
  <c r="C86" i="50" s="1"/>
  <c r="C85" i="50" s="1"/>
  <c r="C84" i="50" s="1"/>
  <c r="C83" i="50" s="1"/>
  <c r="C82" i="50" s="1"/>
  <c r="C81" i="50" s="1"/>
  <c r="C80" i="50" s="1"/>
  <c r="C79" i="50" s="1"/>
  <c r="C78" i="50" s="1"/>
  <c r="C77" i="50" s="1"/>
  <c r="C76" i="50" s="1"/>
  <c r="C75" i="50" s="1"/>
  <c r="C74" i="50" s="1"/>
  <c r="C73" i="50" s="1"/>
  <c r="C72" i="50" s="1"/>
  <c r="C71" i="50" s="1"/>
  <c r="C70" i="50" s="1"/>
  <c r="C69" i="50" s="1"/>
  <c r="C68" i="50" s="1"/>
  <c r="C67" i="50" s="1"/>
  <c r="C66" i="50" s="1"/>
  <c r="C65" i="50" s="1"/>
  <c r="C64" i="50" s="1"/>
  <c r="C63" i="50" s="1"/>
  <c r="C62" i="50" s="1"/>
  <c r="C61" i="50" s="1"/>
  <c r="C60" i="50" s="1"/>
  <c r="C59" i="50" s="1"/>
  <c r="C58" i="50" s="1"/>
  <c r="C57" i="50" s="1"/>
  <c r="C56" i="50" s="1"/>
  <c r="C55" i="50" s="1"/>
  <c r="C54" i="50" s="1"/>
  <c r="C53" i="50" s="1"/>
  <c r="C52" i="50" s="1"/>
  <c r="C51" i="50" s="1"/>
  <c r="C50" i="50" s="1"/>
  <c r="C49" i="50" s="1"/>
  <c r="C48" i="50" s="1"/>
  <c r="C47" i="50" s="1"/>
  <c r="C46" i="50" s="1"/>
  <c r="C45" i="50" s="1"/>
  <c r="C44" i="50" s="1"/>
  <c r="C43" i="50" s="1"/>
  <c r="C42" i="50" s="1"/>
  <c r="C41" i="50" s="1"/>
  <c r="C40" i="50" s="1"/>
  <c r="C39" i="50" s="1"/>
  <c r="C38" i="50" s="1"/>
  <c r="C37" i="50" s="1"/>
  <c r="C36" i="50" s="1"/>
  <c r="C35" i="50" s="1"/>
  <c r="C34" i="50" s="1"/>
  <c r="C33" i="50" s="1"/>
  <c r="C32" i="50" s="1"/>
  <c r="C31" i="50" s="1"/>
  <c r="C30" i="50" s="1"/>
  <c r="C29" i="50" s="1"/>
  <c r="C28" i="50" s="1"/>
  <c r="C27" i="50" s="1"/>
  <c r="C26" i="50" s="1"/>
  <c r="C25" i="50" s="1"/>
  <c r="C24" i="50" s="1"/>
  <c r="C23" i="50" s="1"/>
  <c r="C22" i="50" s="1"/>
  <c r="C21" i="50" s="1"/>
  <c r="C20" i="50" s="1"/>
  <c r="C19" i="50" s="1"/>
  <c r="C18" i="50" s="1"/>
  <c r="C17" i="50" s="1"/>
  <c r="C16" i="50" s="1"/>
  <c r="C15" i="50" s="1"/>
  <c r="C14" i="50" s="1"/>
  <c r="C13" i="50" s="1"/>
  <c r="C12" i="50" s="1"/>
  <c r="C11" i="50" s="1"/>
  <c r="C10" i="50" s="1"/>
  <c r="C9" i="50" s="1"/>
  <c r="C8" i="50" s="1"/>
  <c r="C7" i="50" s="1"/>
  <c r="C6" i="50" s="1"/>
  <c r="C5" i="50" s="1"/>
  <c r="C4" i="50" s="1"/>
  <c r="G130" i="50"/>
  <c r="G129" i="50" s="1"/>
  <c r="G128" i="50" s="1"/>
  <c r="G127" i="50" s="1"/>
  <c r="G126" i="50" s="1"/>
  <c r="G125" i="50" s="1"/>
  <c r="G124" i="50" s="1"/>
  <c r="G123" i="50" s="1"/>
  <c r="G122" i="50" s="1"/>
  <c r="G121" i="50" s="1"/>
  <c r="G120" i="50" s="1"/>
  <c r="G119" i="50" s="1"/>
  <c r="G118" i="50" s="1"/>
  <c r="G117" i="50" s="1"/>
  <c r="G116" i="50" s="1"/>
  <c r="G115" i="50" s="1"/>
  <c r="G114" i="50" s="1"/>
  <c r="G113" i="50" s="1"/>
  <c r="G112" i="50" s="1"/>
  <c r="G111" i="50" s="1"/>
  <c r="G110" i="50" s="1"/>
  <c r="G109" i="50" s="1"/>
  <c r="G108" i="50" s="1"/>
  <c r="G107" i="50" s="1"/>
  <c r="G106" i="50" s="1"/>
  <c r="G105" i="50" s="1"/>
  <c r="G104" i="50" s="1"/>
  <c r="G103" i="50" s="1"/>
  <c r="G102" i="50" s="1"/>
  <c r="G101" i="50" s="1"/>
  <c r="G100" i="50" s="1"/>
  <c r="G99" i="50" s="1"/>
  <c r="G98" i="50" s="1"/>
  <c r="G97" i="50" s="1"/>
  <c r="G96" i="50" s="1"/>
  <c r="G95" i="50" s="1"/>
  <c r="G94" i="50" s="1"/>
  <c r="G93" i="50" s="1"/>
  <c r="G92" i="50" s="1"/>
  <c r="G91" i="50" s="1"/>
  <c r="G90" i="50" s="1"/>
  <c r="G89" i="50" s="1"/>
  <c r="G88" i="50" s="1"/>
  <c r="G87" i="50" s="1"/>
  <c r="G86" i="50" s="1"/>
  <c r="G85" i="50" s="1"/>
  <c r="G84" i="50" s="1"/>
  <c r="G83" i="50" s="1"/>
  <c r="G82" i="50" s="1"/>
  <c r="G81" i="50" s="1"/>
  <c r="G80" i="50" s="1"/>
  <c r="G79" i="50" s="1"/>
  <c r="G78" i="50" s="1"/>
  <c r="G77" i="50" s="1"/>
  <c r="G76" i="50" s="1"/>
  <c r="G75" i="50" s="1"/>
  <c r="G74" i="50" s="1"/>
  <c r="G73" i="50" s="1"/>
  <c r="G72" i="50" s="1"/>
  <c r="G71" i="50" s="1"/>
  <c r="G70" i="50" s="1"/>
  <c r="G69" i="50" s="1"/>
  <c r="G68" i="50" s="1"/>
  <c r="G67" i="50" s="1"/>
  <c r="G66" i="50" s="1"/>
  <c r="G65" i="50" s="1"/>
  <c r="G64" i="50" s="1"/>
  <c r="G63" i="50" s="1"/>
  <c r="G62" i="50" s="1"/>
  <c r="G61" i="50" s="1"/>
  <c r="G60" i="50" s="1"/>
  <c r="G59" i="50" s="1"/>
  <c r="G58" i="50" s="1"/>
  <c r="G57" i="50" s="1"/>
  <c r="G56" i="50" s="1"/>
  <c r="G55" i="50" s="1"/>
  <c r="G54" i="50" s="1"/>
  <c r="G53" i="50" s="1"/>
  <c r="G52" i="50" s="1"/>
  <c r="G51" i="50" s="1"/>
  <c r="G50" i="50" s="1"/>
  <c r="G49" i="50" s="1"/>
  <c r="G48" i="50" s="1"/>
  <c r="G47" i="50" s="1"/>
  <c r="G46" i="50" s="1"/>
  <c r="G45" i="50" s="1"/>
  <c r="G44" i="50" s="1"/>
  <c r="G43" i="50" s="1"/>
  <c r="G42" i="50" s="1"/>
  <c r="G41" i="50" s="1"/>
  <c r="G40" i="50" s="1"/>
  <c r="G39" i="50" s="1"/>
  <c r="G38" i="50" s="1"/>
  <c r="G37" i="50" s="1"/>
  <c r="G36" i="50" s="1"/>
  <c r="G35" i="50" s="1"/>
  <c r="G34" i="50" s="1"/>
  <c r="G33" i="50" s="1"/>
  <c r="G32" i="50" s="1"/>
  <c r="G31" i="50" s="1"/>
  <c r="G30" i="50" s="1"/>
  <c r="G29" i="50" s="1"/>
  <c r="G28" i="50" s="1"/>
  <c r="G27" i="50" s="1"/>
  <c r="G26" i="50" s="1"/>
  <c r="G25" i="50" s="1"/>
  <c r="G24" i="50" s="1"/>
  <c r="G23" i="50" s="1"/>
  <c r="G22" i="50" s="1"/>
  <c r="G21" i="50" s="1"/>
  <c r="G20" i="50" s="1"/>
  <c r="G19" i="50" s="1"/>
  <c r="G18" i="50" s="1"/>
  <c r="G17" i="50" s="1"/>
  <c r="G16" i="50" s="1"/>
  <c r="G15" i="50" s="1"/>
  <c r="G14" i="50" s="1"/>
  <c r="G13" i="50" s="1"/>
  <c r="G12" i="50" s="1"/>
  <c r="G11" i="50" s="1"/>
  <c r="G10" i="50" s="1"/>
  <c r="G9" i="50" s="1"/>
  <c r="G8" i="50" s="1"/>
  <c r="G7" i="50" s="1"/>
  <c r="G6" i="50" s="1"/>
  <c r="G5" i="50" s="1"/>
  <c r="G4" i="50" s="1"/>
  <c r="E4" i="50" l="1"/>
  <c r="E5" i="50" l="1"/>
  <c r="F4" i="50"/>
  <c r="F5" i="50" l="1"/>
  <c r="M5" i="50" s="1"/>
  <c r="E6" i="50"/>
  <c r="M4" i="50"/>
  <c r="L4" i="50"/>
  <c r="K4" i="50"/>
  <c r="K5" i="50" l="1"/>
  <c r="L5" i="50"/>
  <c r="E7" i="50"/>
  <c r="F6" i="50"/>
  <c r="E8" i="50" l="1"/>
  <c r="M6" i="50"/>
  <c r="L6" i="50"/>
  <c r="K6" i="50"/>
  <c r="F7" i="50"/>
  <c r="B3" i="48"/>
  <c r="B4" i="48" s="1"/>
  <c r="B5" i="48" s="1"/>
  <c r="B6" i="48" s="1"/>
  <c r="B7" i="48" s="1"/>
  <c r="B8" i="48" s="1"/>
  <c r="B9" i="48" s="1"/>
  <c r="B10" i="48" s="1"/>
  <c r="B11" i="48" s="1"/>
  <c r="B12" i="48" s="1"/>
  <c r="B13" i="48" s="1"/>
  <c r="B14" i="48" s="1"/>
  <c r="B15" i="48" s="1"/>
  <c r="B16" i="48" s="1"/>
  <c r="B17" i="48" s="1"/>
  <c r="B18" i="48" s="1"/>
  <c r="B19" i="48" s="1"/>
  <c r="B20" i="48" s="1"/>
  <c r="B21" i="48" s="1"/>
  <c r="B22" i="48" s="1"/>
  <c r="B23" i="48" s="1"/>
  <c r="B24" i="48" s="1"/>
  <c r="B25" i="48" s="1"/>
  <c r="B26" i="48" s="1"/>
  <c r="B27" i="48" s="1"/>
  <c r="B28" i="48" s="1"/>
  <c r="B29" i="48" s="1"/>
  <c r="B30" i="48" s="1"/>
  <c r="B31" i="48" s="1"/>
  <c r="B32" i="48" s="1"/>
  <c r="B33" i="48" s="1"/>
  <c r="B34" i="48" s="1"/>
  <c r="B35" i="48" s="1"/>
  <c r="B36" i="48" s="1"/>
  <c r="B37" i="48" s="1"/>
  <c r="B38" i="48" s="1"/>
  <c r="B39" i="48" s="1"/>
  <c r="B40" i="48" s="1"/>
  <c r="B41" i="48" s="1"/>
  <c r="B42" i="48" s="1"/>
  <c r="B43" i="48" s="1"/>
  <c r="B44" i="48" s="1"/>
  <c r="B45" i="48" s="1"/>
  <c r="B46" i="48" s="1"/>
  <c r="B47" i="48" s="1"/>
  <c r="B48" i="48" s="1"/>
  <c r="B49" i="48" s="1"/>
  <c r="B50" i="48" s="1"/>
  <c r="B51" i="48" s="1"/>
  <c r="B52" i="48" s="1"/>
  <c r="B53" i="48" s="1"/>
  <c r="B54" i="48" s="1"/>
  <c r="B55" i="48" s="1"/>
  <c r="B56" i="48" s="1"/>
  <c r="B57" i="48" s="1"/>
  <c r="B58" i="48" s="1"/>
  <c r="B59" i="48" s="1"/>
  <c r="B60" i="48" s="1"/>
  <c r="B61" i="48" s="1"/>
  <c r="B62" i="48" s="1"/>
  <c r="B63" i="48" s="1"/>
  <c r="B64" i="48" s="1"/>
  <c r="B65" i="48" s="1"/>
  <c r="B66" i="48" s="1"/>
  <c r="B67" i="48" s="1"/>
  <c r="B68" i="48" s="1"/>
  <c r="B69" i="48" s="1"/>
  <c r="B70" i="48" s="1"/>
  <c r="B71" i="48" s="1"/>
  <c r="B72" i="48" s="1"/>
  <c r="B73" i="48" s="1"/>
  <c r="B74" i="48" s="1"/>
  <c r="B75" i="48" s="1"/>
  <c r="B76" i="48" s="1"/>
  <c r="B77" i="48" s="1"/>
  <c r="B78" i="48" s="1"/>
  <c r="B79" i="48" s="1"/>
  <c r="B80" i="48" s="1"/>
  <c r="B81" i="48" s="1"/>
  <c r="B82" i="48" s="1"/>
  <c r="B83" i="48" s="1"/>
  <c r="B84" i="48" s="1"/>
  <c r="B85" i="48" s="1"/>
  <c r="B86" i="48" s="1"/>
  <c r="B87" i="48" s="1"/>
  <c r="B88" i="48" s="1"/>
  <c r="B89" i="48" s="1"/>
  <c r="B90" i="48" s="1"/>
  <c r="B91" i="48" s="1"/>
  <c r="B92" i="48" s="1"/>
  <c r="B93" i="48" s="1"/>
  <c r="B94" i="48" s="1"/>
  <c r="B95" i="48" s="1"/>
  <c r="B96" i="48" s="1"/>
  <c r="B97" i="48" s="1"/>
  <c r="B98" i="48" s="1"/>
  <c r="B99" i="48" s="1"/>
  <c r="B100" i="48" s="1"/>
  <c r="B101" i="48" s="1"/>
  <c r="B102" i="48" s="1"/>
  <c r="B103" i="48" s="1"/>
  <c r="B104" i="48" s="1"/>
  <c r="B105" i="48" s="1"/>
  <c r="B106" i="48" s="1"/>
  <c r="B107" i="48" s="1"/>
  <c r="B108" i="48" s="1"/>
  <c r="B109" i="48" s="1"/>
  <c r="B110" i="48" s="1"/>
  <c r="B111" i="48" s="1"/>
  <c r="B112" i="48" s="1"/>
  <c r="B113" i="48" s="1"/>
  <c r="B114" i="48" s="1"/>
  <c r="B115" i="48" s="1"/>
  <c r="B116" i="48" s="1"/>
  <c r="B117" i="48" s="1"/>
  <c r="B118" i="48" s="1"/>
  <c r="B119" i="48" s="1"/>
  <c r="B120" i="48" s="1"/>
  <c r="B121" i="48" s="1"/>
  <c r="B122" i="48" s="1"/>
  <c r="B123" i="48" s="1"/>
  <c r="B124" i="48" s="1"/>
  <c r="B125" i="48" s="1"/>
  <c r="B126" i="48" s="1"/>
  <c r="B127" i="48" s="1"/>
  <c r="B128" i="48" s="1"/>
  <c r="B129" i="48" s="1"/>
  <c r="E9" i="50" l="1"/>
  <c r="F8" i="50"/>
  <c r="M7" i="50"/>
  <c r="L7" i="50"/>
  <c r="K7" i="50"/>
  <c r="E10" i="50" l="1"/>
  <c r="M8" i="50"/>
  <c r="L8" i="50"/>
  <c r="K8" i="50"/>
  <c r="F9" i="50"/>
  <c r="E11" i="50" l="1"/>
  <c r="F10" i="50"/>
  <c r="M9" i="50"/>
  <c r="L9" i="50"/>
  <c r="K9" i="50"/>
  <c r="E12" i="50" l="1"/>
  <c r="F11" i="50"/>
  <c r="M10" i="50"/>
  <c r="L10" i="50"/>
  <c r="K10" i="50"/>
  <c r="E13" i="50" l="1"/>
  <c r="M11" i="50"/>
  <c r="L11" i="50"/>
  <c r="K11" i="50"/>
  <c r="F12" i="50"/>
  <c r="E14" i="50" l="1"/>
  <c r="F13" i="50"/>
  <c r="M12" i="50"/>
  <c r="L12" i="50"/>
  <c r="K12" i="50"/>
  <c r="E15" i="50" l="1"/>
  <c r="F14" i="50"/>
  <c r="M13" i="50"/>
  <c r="L13" i="50"/>
  <c r="K13" i="50"/>
  <c r="E16" i="50" l="1"/>
  <c r="M14" i="50"/>
  <c r="L14" i="50"/>
  <c r="K14" i="50"/>
  <c r="F15" i="50"/>
  <c r="E17" i="50" l="1"/>
  <c r="M15" i="50"/>
  <c r="L15" i="50"/>
  <c r="K15" i="50"/>
  <c r="F16" i="50"/>
  <c r="E18" i="50" l="1"/>
  <c r="F17" i="50"/>
  <c r="M16" i="50"/>
  <c r="L16" i="50"/>
  <c r="K16" i="50"/>
  <c r="E19" i="50" l="1"/>
  <c r="M17" i="50"/>
  <c r="L17" i="50"/>
  <c r="K17" i="50"/>
  <c r="F18" i="50"/>
  <c r="E20" i="50" l="1"/>
  <c r="F19" i="50"/>
  <c r="M18" i="50"/>
  <c r="L18" i="50"/>
  <c r="K18" i="50"/>
  <c r="E21" i="50" l="1"/>
  <c r="M19" i="50"/>
  <c r="L19" i="50"/>
  <c r="K19" i="50"/>
  <c r="F20" i="50"/>
  <c r="E22" i="50" l="1"/>
  <c r="F21" i="50"/>
  <c r="M20" i="50"/>
  <c r="L20" i="50"/>
  <c r="K20" i="50"/>
  <c r="E23" i="50" l="1"/>
  <c r="M21" i="50"/>
  <c r="L21" i="50"/>
  <c r="K21" i="50"/>
  <c r="F22" i="50"/>
  <c r="E24" i="50" l="1"/>
  <c r="M22" i="50"/>
  <c r="L22" i="50"/>
  <c r="K22" i="50"/>
  <c r="F23" i="50"/>
  <c r="E25" i="50" l="1"/>
  <c r="F24" i="50"/>
  <c r="M23" i="50"/>
  <c r="L23" i="50"/>
  <c r="K23" i="50"/>
  <c r="E26" i="50" l="1"/>
  <c r="F25" i="50"/>
  <c r="M24" i="50"/>
  <c r="L24" i="50"/>
  <c r="K24" i="50"/>
  <c r="E27" i="50" l="1"/>
  <c r="M25" i="50"/>
  <c r="L25" i="50"/>
  <c r="K25" i="50"/>
  <c r="F26" i="50"/>
  <c r="E28" i="50" l="1"/>
  <c r="M26" i="50"/>
  <c r="L26" i="50"/>
  <c r="K26" i="50"/>
  <c r="F27" i="50"/>
  <c r="E29" i="50" l="1"/>
  <c r="F28" i="50"/>
  <c r="K27" i="50"/>
  <c r="M27" i="50"/>
  <c r="L27" i="50"/>
  <c r="E30" i="50" l="1"/>
  <c r="F29" i="50"/>
  <c r="L28" i="50"/>
  <c r="M28" i="50"/>
  <c r="K28" i="50"/>
  <c r="E31" i="50" l="1"/>
  <c r="M29" i="50"/>
  <c r="L29" i="50"/>
  <c r="K29" i="50"/>
  <c r="F30" i="50"/>
  <c r="E32" i="50" l="1"/>
  <c r="F31" i="50"/>
  <c r="M30" i="50"/>
  <c r="L30" i="50"/>
  <c r="K30" i="50"/>
  <c r="E33" i="50" l="1"/>
  <c r="F32" i="50"/>
  <c r="K31" i="50"/>
  <c r="M31" i="50"/>
  <c r="L31" i="50"/>
  <c r="E34" i="50" l="1"/>
  <c r="L32" i="50"/>
  <c r="K32" i="50"/>
  <c r="M32" i="50"/>
  <c r="F33" i="50"/>
  <c r="E35" i="50" l="1"/>
  <c r="F34" i="50"/>
  <c r="M33" i="50"/>
  <c r="L33" i="50"/>
  <c r="K33" i="50"/>
  <c r="E36" i="50" l="1"/>
  <c r="M34" i="50"/>
  <c r="L34" i="50"/>
  <c r="K34" i="50"/>
  <c r="F35" i="50"/>
  <c r="E37" i="50" l="1"/>
  <c r="L35" i="50"/>
  <c r="K35" i="50"/>
  <c r="M35" i="50"/>
  <c r="F36" i="50"/>
  <c r="E38" i="50" l="1"/>
  <c r="M36" i="50"/>
  <c r="K36" i="50"/>
  <c r="L36" i="50"/>
  <c r="F37" i="50"/>
  <c r="E39" i="50" l="1"/>
  <c r="F38" i="50"/>
  <c r="K37" i="50"/>
  <c r="L37" i="50"/>
  <c r="M37" i="50"/>
  <c r="E40" i="50" l="1"/>
  <c r="M38" i="50"/>
  <c r="L38" i="50"/>
  <c r="K38" i="50"/>
  <c r="F39" i="50"/>
  <c r="E41" i="50" l="1"/>
  <c r="F40" i="50"/>
  <c r="L39" i="50"/>
  <c r="M39" i="50"/>
  <c r="K39" i="50"/>
  <c r="E42" i="50" l="1"/>
  <c r="K40" i="50"/>
  <c r="M40" i="50"/>
  <c r="L40" i="50"/>
  <c r="F41" i="50"/>
  <c r="E43" i="50" l="1"/>
  <c r="F42" i="50"/>
  <c r="M41" i="50"/>
  <c r="L41" i="50"/>
  <c r="K41" i="50"/>
  <c r="E44" i="50" l="1"/>
  <c r="F43" i="50"/>
  <c r="M42" i="50"/>
  <c r="L42" i="50"/>
  <c r="K42" i="50"/>
  <c r="E45" i="50" l="1"/>
  <c r="L43" i="50"/>
  <c r="K43" i="50"/>
  <c r="M43" i="50"/>
  <c r="F44" i="50"/>
  <c r="E46" i="50" l="1"/>
  <c r="M44" i="50"/>
  <c r="L44" i="50"/>
  <c r="K44" i="50"/>
  <c r="F45" i="50"/>
  <c r="E47" i="50" l="1"/>
  <c r="L45" i="50"/>
  <c r="K45" i="50"/>
  <c r="M45" i="50"/>
  <c r="F46" i="50"/>
  <c r="E48" i="50" l="1"/>
  <c r="M46" i="50"/>
  <c r="L46" i="50"/>
  <c r="K46" i="50"/>
  <c r="F47" i="50"/>
  <c r="E49" i="50" l="1"/>
  <c r="F48" i="50"/>
  <c r="L47" i="50"/>
  <c r="M47" i="50"/>
  <c r="K47" i="50"/>
  <c r="E50" i="50" l="1"/>
  <c r="L48" i="50"/>
  <c r="K48" i="50"/>
  <c r="M48" i="50"/>
  <c r="F49" i="50"/>
  <c r="E51" i="50" l="1"/>
  <c r="F50" i="50"/>
  <c r="L49" i="50"/>
  <c r="M49" i="50"/>
  <c r="K49" i="50"/>
  <c r="E52" i="50" l="1"/>
  <c r="F51" i="50"/>
  <c r="L50" i="50"/>
  <c r="K50" i="50"/>
  <c r="M50" i="50"/>
  <c r="E53" i="50" l="1"/>
  <c r="L51" i="50"/>
  <c r="M51" i="50"/>
  <c r="K51" i="50"/>
  <c r="F52" i="50"/>
  <c r="E54" i="50" l="1"/>
  <c r="L52" i="50"/>
  <c r="M52" i="50"/>
  <c r="K52" i="50"/>
  <c r="F53" i="50"/>
  <c r="E55" i="50" l="1"/>
  <c r="F54" i="50"/>
  <c r="L53" i="50"/>
  <c r="M53" i="50"/>
  <c r="K53" i="50"/>
  <c r="E56" i="50" l="1"/>
  <c r="L54" i="50"/>
  <c r="M54" i="50"/>
  <c r="K54" i="50"/>
  <c r="F55" i="50"/>
  <c r="E57" i="50" l="1"/>
  <c r="L55" i="50"/>
  <c r="M55" i="50"/>
  <c r="K55" i="50"/>
  <c r="F56" i="50"/>
  <c r="E58" i="50" l="1"/>
  <c r="F57" i="50"/>
  <c r="L56" i="50"/>
  <c r="K56" i="50"/>
  <c r="M56" i="50"/>
  <c r="E59" i="50" l="1"/>
  <c r="F58" i="50"/>
  <c r="L57" i="50"/>
  <c r="M57" i="50"/>
  <c r="K57" i="50"/>
  <c r="E60" i="50" l="1"/>
  <c r="L58" i="50"/>
  <c r="K58" i="50"/>
  <c r="M58" i="50"/>
  <c r="F59" i="50"/>
  <c r="E61" i="50" l="1"/>
  <c r="F60" i="50"/>
  <c r="L59" i="50"/>
  <c r="M59" i="50"/>
  <c r="K59" i="50"/>
  <c r="E62" i="50" l="1"/>
  <c r="L60" i="50"/>
  <c r="K60" i="50"/>
  <c r="M60" i="50"/>
  <c r="F61" i="50"/>
  <c r="E63" i="50" l="1"/>
  <c r="F62" i="50"/>
  <c r="L61" i="50"/>
  <c r="M61" i="50"/>
  <c r="K61" i="50"/>
  <c r="E64" i="50" l="1"/>
  <c r="L62" i="50"/>
  <c r="M62" i="50"/>
  <c r="K62" i="50"/>
  <c r="F63" i="50"/>
  <c r="E65" i="50" l="1"/>
  <c r="F64" i="50"/>
  <c r="L63" i="50"/>
  <c r="M63" i="50"/>
  <c r="K63" i="50"/>
  <c r="E66" i="50" l="1"/>
  <c r="L64" i="50"/>
  <c r="M64" i="50"/>
  <c r="K64" i="50"/>
  <c r="F65" i="50"/>
  <c r="E67" i="50" l="1"/>
  <c r="L65" i="50"/>
  <c r="M65" i="50"/>
  <c r="K65" i="50"/>
  <c r="F66" i="50"/>
  <c r="E68" i="50" l="1"/>
  <c r="F67" i="50"/>
  <c r="L66" i="50"/>
  <c r="M66" i="50"/>
  <c r="K66" i="50"/>
  <c r="E69" i="50" l="1"/>
  <c r="L67" i="50"/>
  <c r="M67" i="50"/>
  <c r="K67" i="50"/>
  <c r="F68" i="50"/>
  <c r="E70" i="50" l="1"/>
  <c r="F69" i="50"/>
  <c r="L68" i="50"/>
  <c r="K68" i="50"/>
  <c r="M68" i="50"/>
  <c r="E71" i="50" l="1"/>
  <c r="F70" i="50"/>
  <c r="L69" i="50"/>
  <c r="M69" i="50"/>
  <c r="K69" i="50"/>
  <c r="E72" i="50" l="1"/>
  <c r="L70" i="50"/>
  <c r="M70" i="50"/>
  <c r="K70" i="50"/>
  <c r="F71" i="50"/>
  <c r="E73" i="50" l="1"/>
  <c r="L71" i="50"/>
  <c r="M71" i="50"/>
  <c r="K71" i="50"/>
  <c r="F72" i="50"/>
  <c r="E74" i="50" l="1"/>
  <c r="F73" i="50"/>
  <c r="L72" i="50"/>
  <c r="M72" i="50"/>
  <c r="K72" i="50"/>
  <c r="E75" i="50" l="1"/>
  <c r="F74" i="50"/>
  <c r="L73" i="50"/>
  <c r="M73" i="50"/>
  <c r="K73" i="50"/>
  <c r="E76" i="50" l="1"/>
  <c r="L74" i="50"/>
  <c r="M74" i="50"/>
  <c r="K74" i="50"/>
  <c r="F75" i="50"/>
  <c r="E77" i="50" l="1"/>
  <c r="F76" i="50"/>
  <c r="L75" i="50"/>
  <c r="M75" i="50"/>
  <c r="K75" i="50"/>
  <c r="E78" i="50" l="1"/>
  <c r="L76" i="50"/>
  <c r="K76" i="50"/>
  <c r="M76" i="50"/>
  <c r="F77" i="50"/>
  <c r="E79" i="50" l="1"/>
  <c r="L77" i="50"/>
  <c r="M77" i="50"/>
  <c r="K77" i="50"/>
  <c r="F78" i="50"/>
  <c r="L78" i="50" s="1"/>
  <c r="E80" i="50" l="1"/>
  <c r="F79" i="50"/>
  <c r="M78" i="50"/>
  <c r="K78" i="50"/>
  <c r="E81" i="50" l="1"/>
  <c r="L79" i="50"/>
  <c r="M79" i="50"/>
  <c r="K79" i="50"/>
  <c r="F80" i="50"/>
  <c r="E82" i="50" l="1"/>
  <c r="F81" i="50"/>
  <c r="L80" i="50"/>
  <c r="K80" i="50"/>
  <c r="M80" i="50"/>
  <c r="E83" i="50" l="1"/>
  <c r="F82" i="50"/>
  <c r="L81" i="50"/>
  <c r="M81" i="50"/>
  <c r="K81" i="50"/>
  <c r="E84" i="50" l="1"/>
  <c r="F83" i="50"/>
  <c r="L82" i="50"/>
  <c r="M82" i="50"/>
  <c r="K82" i="50"/>
  <c r="E85" i="50" l="1"/>
  <c r="L83" i="50"/>
  <c r="M83" i="50"/>
  <c r="K83" i="50"/>
  <c r="F84" i="50"/>
  <c r="E86" i="50" l="1"/>
  <c r="F85" i="50"/>
  <c r="L84" i="50"/>
  <c r="K84" i="50"/>
  <c r="M84" i="50"/>
  <c r="E87" i="50" l="1"/>
  <c r="F86" i="50"/>
  <c r="L85" i="50"/>
  <c r="M85" i="50"/>
  <c r="K85" i="50"/>
  <c r="E88" i="50" l="1"/>
  <c r="F87" i="50"/>
  <c r="L86" i="50"/>
  <c r="M86" i="50"/>
  <c r="K86" i="50"/>
  <c r="E89" i="50" l="1"/>
  <c r="L87" i="50"/>
  <c r="M87" i="50"/>
  <c r="K87" i="50"/>
  <c r="F88" i="50"/>
  <c r="E90" i="50" l="1"/>
  <c r="F89" i="50"/>
  <c r="L88" i="50"/>
  <c r="M88" i="50"/>
  <c r="K88" i="50"/>
  <c r="E91" i="50" l="1"/>
  <c r="F90" i="50"/>
  <c r="L89" i="50"/>
  <c r="M89" i="50"/>
  <c r="K89" i="50"/>
  <c r="E92" i="50" l="1"/>
  <c r="F91" i="50"/>
  <c r="L90" i="50"/>
  <c r="M90" i="50"/>
  <c r="K90" i="50"/>
  <c r="E93" i="50" l="1"/>
  <c r="L91" i="50"/>
  <c r="M91" i="50"/>
  <c r="K91" i="50"/>
  <c r="F92" i="50"/>
  <c r="E94" i="50" l="1"/>
  <c r="F93" i="50"/>
  <c r="L92" i="50"/>
  <c r="M92" i="50"/>
  <c r="K92" i="50"/>
  <c r="E95" i="50" l="1"/>
  <c r="F94" i="50"/>
  <c r="L93" i="50"/>
  <c r="M93" i="50"/>
  <c r="K93" i="50"/>
  <c r="E96" i="50" l="1"/>
  <c r="F95" i="50"/>
  <c r="L94" i="50"/>
  <c r="M94" i="50"/>
  <c r="K94" i="50"/>
  <c r="E97" i="50" l="1"/>
  <c r="L95" i="50"/>
  <c r="M95" i="50"/>
  <c r="K95" i="50"/>
  <c r="F96" i="50"/>
  <c r="E98" i="50" l="1"/>
  <c r="F97" i="50"/>
  <c r="L96" i="50"/>
  <c r="M96" i="50"/>
  <c r="K96" i="50"/>
  <c r="E99" i="50" l="1"/>
  <c r="F98" i="50"/>
  <c r="L97" i="50"/>
  <c r="M97" i="50"/>
  <c r="K97" i="50"/>
  <c r="E100" i="50" l="1"/>
  <c r="F99" i="50"/>
  <c r="L98" i="50"/>
  <c r="M98" i="50"/>
  <c r="K98" i="50"/>
  <c r="E101" i="50" l="1"/>
  <c r="L99" i="50"/>
  <c r="M99" i="50"/>
  <c r="K99" i="50"/>
  <c r="F100" i="50"/>
  <c r="E102" i="50" l="1"/>
  <c r="F101" i="50"/>
  <c r="L100" i="50"/>
  <c r="M100" i="50"/>
  <c r="K100" i="50"/>
  <c r="E103" i="50" l="1"/>
  <c r="F102" i="50"/>
  <c r="L101" i="50"/>
  <c r="M101" i="50"/>
  <c r="K101" i="50"/>
  <c r="E104" i="50" l="1"/>
  <c r="F103" i="50"/>
  <c r="L102" i="50"/>
  <c r="M102" i="50"/>
  <c r="K102" i="50"/>
  <c r="E105" i="50" l="1"/>
  <c r="L103" i="50"/>
  <c r="M103" i="50"/>
  <c r="K103" i="50"/>
  <c r="F104" i="50"/>
  <c r="E106" i="50" l="1"/>
  <c r="L104" i="50"/>
  <c r="M104" i="50"/>
  <c r="K104" i="50"/>
  <c r="F105" i="50"/>
  <c r="E107" i="50" l="1"/>
  <c r="F106" i="50"/>
  <c r="L105" i="50"/>
  <c r="M105" i="50"/>
  <c r="K105" i="50"/>
  <c r="E108" i="50" l="1"/>
  <c r="F107" i="50"/>
  <c r="L106" i="50"/>
  <c r="M106" i="50"/>
  <c r="K106" i="50"/>
  <c r="E109" i="50" l="1"/>
  <c r="L107" i="50"/>
  <c r="M107" i="50"/>
  <c r="K107" i="50"/>
  <c r="F108" i="50"/>
  <c r="E110" i="50" l="1"/>
  <c r="F109" i="50"/>
  <c r="L108" i="50"/>
  <c r="M108" i="50"/>
  <c r="K108" i="50"/>
  <c r="E111" i="50" l="1"/>
  <c r="F110" i="50"/>
  <c r="L109" i="50"/>
  <c r="M109" i="50"/>
  <c r="K109" i="50"/>
  <c r="E112" i="50" l="1"/>
  <c r="L110" i="50"/>
  <c r="M110" i="50"/>
  <c r="K110" i="50"/>
  <c r="F111" i="50"/>
  <c r="E113" i="50" l="1"/>
  <c r="F112" i="50"/>
  <c r="L111" i="50"/>
  <c r="M111" i="50"/>
  <c r="K111" i="50"/>
  <c r="E114" i="50" l="1"/>
  <c r="L112" i="50"/>
  <c r="M112" i="50"/>
  <c r="K112" i="50"/>
  <c r="F113" i="50"/>
  <c r="E115" i="50" l="1"/>
  <c r="F114" i="50"/>
  <c r="L113" i="50"/>
  <c r="M113" i="50"/>
  <c r="K113" i="50"/>
  <c r="E116" i="50" l="1"/>
  <c r="F115" i="50"/>
  <c r="L114" i="50"/>
  <c r="M114" i="50"/>
  <c r="K114" i="50"/>
  <c r="E117" i="50" l="1"/>
  <c r="L115" i="50"/>
  <c r="M115" i="50"/>
  <c r="K115" i="50"/>
  <c r="F116" i="50"/>
  <c r="E118" i="50" l="1"/>
  <c r="F117" i="50"/>
  <c r="L116" i="50"/>
  <c r="M116" i="50"/>
  <c r="K116" i="50"/>
  <c r="E119" i="50" l="1"/>
  <c r="L117" i="50"/>
  <c r="M117" i="50"/>
  <c r="K117" i="50"/>
  <c r="F118" i="50"/>
  <c r="E120" i="50" l="1"/>
  <c r="F119" i="50"/>
  <c r="L118" i="50"/>
  <c r="M118" i="50"/>
  <c r="K118" i="50"/>
  <c r="E121" i="50" l="1"/>
  <c r="L119" i="50"/>
  <c r="M119" i="50"/>
  <c r="K119" i="50"/>
  <c r="F120" i="50"/>
  <c r="E122" i="50" l="1"/>
  <c r="L120" i="50"/>
  <c r="M120" i="50"/>
  <c r="K120" i="50"/>
  <c r="F121" i="50"/>
  <c r="E123" i="50" l="1"/>
  <c r="F122" i="50"/>
  <c r="L121" i="50"/>
  <c r="M121" i="50"/>
  <c r="K121" i="50"/>
  <c r="E124" i="50" l="1"/>
  <c r="F123" i="50"/>
  <c r="L122" i="50"/>
  <c r="M122" i="50"/>
  <c r="K122" i="50"/>
  <c r="E125" i="50" l="1"/>
  <c r="L123" i="50"/>
  <c r="M123" i="50"/>
  <c r="K123" i="50"/>
  <c r="F124" i="50"/>
  <c r="E126" i="50" l="1"/>
  <c r="F125" i="50"/>
  <c r="L124" i="50"/>
  <c r="M124" i="50"/>
  <c r="K124" i="50"/>
  <c r="E127" i="50" l="1"/>
  <c r="L125" i="50"/>
  <c r="M125" i="50"/>
  <c r="K125" i="50"/>
  <c r="F126" i="50"/>
  <c r="E128" i="50" l="1"/>
  <c r="L126" i="50"/>
  <c r="M126" i="50"/>
  <c r="K126" i="50"/>
  <c r="F127" i="50"/>
  <c r="E129" i="50" l="1"/>
  <c r="F128" i="50"/>
  <c r="L127" i="50"/>
  <c r="M127" i="50"/>
  <c r="K127" i="50"/>
  <c r="E130" i="50" l="1"/>
  <c r="F129" i="50"/>
  <c r="L128" i="50"/>
  <c r="M128" i="50"/>
  <c r="K128" i="50"/>
  <c r="E131" i="50" l="1"/>
  <c r="L129" i="50"/>
  <c r="M129" i="50"/>
  <c r="K129" i="50"/>
  <c r="F130" i="50"/>
  <c r="F131" i="50"/>
  <c r="L131" i="50" l="1"/>
  <c r="M131" i="50"/>
  <c r="K131" i="50"/>
  <c r="L130" i="50"/>
  <c r="M130" i="50"/>
  <c r="K130" i="50"/>
</calcChain>
</file>

<file path=xl/sharedStrings.xml><?xml version="1.0" encoding="utf-8"?>
<sst xmlns="http://schemas.openxmlformats.org/spreadsheetml/2006/main" count="617" uniqueCount="356">
  <si>
    <t>Port</t>
  </si>
  <si>
    <t>Attached Device</t>
  </si>
  <si>
    <t>FID</t>
  </si>
  <si>
    <t>Link Addr</t>
  </si>
  <si>
    <t>DID (Hex)</t>
  </si>
  <si>
    <t>Port Addr (Hex)</t>
  </si>
  <si>
    <t>Low Qos VC</t>
  </si>
  <si>
    <t>Med Qos VC</t>
  </si>
  <si>
    <t>High Qos VC</t>
  </si>
  <si>
    <t>Med</t>
  </si>
  <si>
    <t>Low</t>
  </si>
  <si>
    <t>High</t>
  </si>
  <si>
    <t>Area</t>
  </si>
  <si>
    <t>Parameter</t>
  </si>
  <si>
    <t>Comments</t>
  </si>
  <si>
    <t>Fabric ID (FID)</t>
  </si>
  <si>
    <t>Fabric Name</t>
  </si>
  <si>
    <t>Switch Name</t>
  </si>
  <si>
    <t>Domain ID (DID)</t>
  </si>
  <si>
    <t>0x01</t>
  </si>
  <si>
    <t>Allow XISL</t>
  </si>
  <si>
    <t>Enable Switch</t>
  </si>
  <si>
    <t>Yes</t>
  </si>
  <si>
    <t>Enable Ports</t>
  </si>
  <si>
    <t>Typically "Yes" when all cabling is already in place. When cabling is incomplete, this must be "No" to avoid potential retna damage during cabling.</t>
  </si>
  <si>
    <t>Login Banner</t>
  </si>
  <si>
    <t>DID</t>
  </si>
  <si>
    <t>Type</t>
  </si>
  <si>
    <t>0x02</t>
  </si>
  <si>
    <t>base</t>
  </si>
  <si>
    <t>0x03</t>
  </si>
  <si>
    <t>ficon</t>
  </si>
  <si>
    <t>0x04</t>
  </si>
  <si>
    <t>open</t>
  </si>
  <si>
    <t>0x05</t>
  </si>
  <si>
    <t>0x06</t>
  </si>
  <si>
    <t>0x07</t>
  </si>
  <si>
    <t>0x08</t>
  </si>
  <si>
    <t>0x09</t>
  </si>
  <si>
    <t>0x0A</t>
  </si>
  <si>
    <t>0x0B</t>
  </si>
  <si>
    <t>0x0C</t>
  </si>
  <si>
    <t>0x0D</t>
  </si>
  <si>
    <t>0x0E</t>
  </si>
  <si>
    <t>0x0F</t>
  </si>
  <si>
    <t>0x10</t>
  </si>
  <si>
    <t>0x11</t>
  </si>
  <si>
    <t>0x12</t>
  </si>
  <si>
    <t>0x13</t>
  </si>
  <si>
    <t>0x14</t>
  </si>
  <si>
    <t>0x15</t>
  </si>
  <si>
    <t>0x16</t>
  </si>
  <si>
    <t>0x17</t>
  </si>
  <si>
    <t>0x18</t>
  </si>
  <si>
    <t>0x19</t>
  </si>
  <si>
    <t>0x1A</t>
  </si>
  <si>
    <t>0x1B</t>
  </si>
  <si>
    <t>0x1C</t>
  </si>
  <si>
    <t>0x1D</t>
  </si>
  <si>
    <t>0x1E</t>
  </si>
  <si>
    <t>0x1F</t>
  </si>
  <si>
    <t>0x20</t>
  </si>
  <si>
    <t>0x21</t>
  </si>
  <si>
    <t>0x22</t>
  </si>
  <si>
    <t>0x23</t>
  </si>
  <si>
    <t>0x24</t>
  </si>
  <si>
    <t>0x25</t>
  </si>
  <si>
    <t>0x26</t>
  </si>
  <si>
    <t>0x27</t>
  </si>
  <si>
    <t>0x28</t>
  </si>
  <si>
    <t>0x29</t>
  </si>
  <si>
    <t>0x2A</t>
  </si>
  <si>
    <t>0x2B</t>
  </si>
  <si>
    <t>0x2C</t>
  </si>
  <si>
    <t>0x2D</t>
  </si>
  <si>
    <t>0x2E</t>
  </si>
  <si>
    <t>0x2F</t>
  </si>
  <si>
    <t>0x30</t>
  </si>
  <si>
    <t>0x31</t>
  </si>
  <si>
    <t>0x32</t>
  </si>
  <si>
    <t>0x33</t>
  </si>
  <si>
    <t>0x34</t>
  </si>
  <si>
    <t>0x35</t>
  </si>
  <si>
    <t>0x36</t>
  </si>
  <si>
    <t>0x37</t>
  </si>
  <si>
    <t>0x38</t>
  </si>
  <si>
    <t>0x39</t>
  </si>
  <si>
    <t>0x3A</t>
  </si>
  <si>
    <t>0x3B</t>
  </si>
  <si>
    <t>0x3C</t>
  </si>
  <si>
    <t>0x3D</t>
  </si>
  <si>
    <t>0x3E</t>
  </si>
  <si>
    <t>0x3F</t>
  </si>
  <si>
    <t>0x40</t>
  </si>
  <si>
    <t>0x41</t>
  </si>
  <si>
    <t>0x42</t>
  </si>
  <si>
    <t>0x43</t>
  </si>
  <si>
    <t>0x44</t>
  </si>
  <si>
    <t>0x45</t>
  </si>
  <si>
    <t>0x46</t>
  </si>
  <si>
    <t>0x47</t>
  </si>
  <si>
    <t>0x48</t>
  </si>
  <si>
    <t>0x49</t>
  </si>
  <si>
    <t>0x4A</t>
  </si>
  <si>
    <t>0x4B</t>
  </si>
  <si>
    <t>0x4C</t>
  </si>
  <si>
    <t>0x4D</t>
  </si>
  <si>
    <t>0x4E</t>
  </si>
  <si>
    <t>0x4F</t>
  </si>
  <si>
    <t>0x50</t>
  </si>
  <si>
    <t>0x51</t>
  </si>
  <si>
    <t>0x52</t>
  </si>
  <si>
    <t>0x53</t>
  </si>
  <si>
    <t>0x54</t>
  </si>
  <si>
    <t>0x55</t>
  </si>
  <si>
    <t>0x56</t>
  </si>
  <si>
    <t>0x57</t>
  </si>
  <si>
    <t>0x58</t>
  </si>
  <si>
    <t>0x59</t>
  </si>
  <si>
    <t>0x5A</t>
  </si>
  <si>
    <t>0x5B</t>
  </si>
  <si>
    <t>0x5C</t>
  </si>
  <si>
    <t>0x5D</t>
  </si>
  <si>
    <t>0x5E</t>
  </si>
  <si>
    <t>0x5F</t>
  </si>
  <si>
    <t>0x60</t>
  </si>
  <si>
    <t>0x61</t>
  </si>
  <si>
    <t>0x62</t>
  </si>
  <si>
    <t>0x63</t>
  </si>
  <si>
    <t>0x64</t>
  </si>
  <si>
    <t>0x65</t>
  </si>
  <si>
    <t>0x66</t>
  </si>
  <si>
    <t>0x67</t>
  </si>
  <si>
    <t>0x68</t>
  </si>
  <si>
    <t>0x69</t>
  </si>
  <si>
    <t>0x6A</t>
  </si>
  <si>
    <t>0x6B</t>
  </si>
  <si>
    <t>0x6C</t>
  </si>
  <si>
    <t>0x6D</t>
  </si>
  <si>
    <t>0x6E</t>
  </si>
  <si>
    <t>0x6F</t>
  </si>
  <si>
    <t>0x70</t>
  </si>
  <si>
    <t>0x71</t>
  </si>
  <si>
    <t>0x72</t>
  </si>
  <si>
    <t>0x73</t>
  </si>
  <si>
    <t>0x74</t>
  </si>
  <si>
    <t>0x75</t>
  </si>
  <si>
    <t>0x76</t>
  </si>
  <si>
    <t>0x77</t>
  </si>
  <si>
    <t>0x78</t>
  </si>
  <si>
    <t>0x79</t>
  </si>
  <si>
    <t>0x7A</t>
  </si>
  <si>
    <t>0x7B</t>
  </si>
  <si>
    <t>0x7C</t>
  </si>
  <si>
    <t>0x7D</t>
  </si>
  <si>
    <t>0x7E</t>
  </si>
  <si>
    <t>0x7F</t>
  </si>
  <si>
    <t>0x80</t>
  </si>
  <si>
    <t>0x81</t>
  </si>
  <si>
    <t>0x82</t>
  </si>
  <si>
    <t>0x83</t>
  </si>
  <si>
    <t>0x84</t>
  </si>
  <si>
    <t>0x85</t>
  </si>
  <si>
    <t>0x86</t>
  </si>
  <si>
    <t>0x87</t>
  </si>
  <si>
    <t>0x88</t>
  </si>
  <si>
    <t>0x89</t>
  </si>
  <si>
    <t>0x8A</t>
  </si>
  <si>
    <t>0x8B</t>
  </si>
  <si>
    <t>0x8C</t>
  </si>
  <si>
    <t>0x8D</t>
  </si>
  <si>
    <t>0x8E</t>
  </si>
  <si>
    <t>0x8F</t>
  </si>
  <si>
    <t>0x90</t>
  </si>
  <si>
    <t>0x91</t>
  </si>
  <si>
    <t>0x92</t>
  </si>
  <si>
    <t>0x93</t>
  </si>
  <si>
    <t>0x94</t>
  </si>
  <si>
    <t>0x95</t>
  </si>
  <si>
    <t>0x96</t>
  </si>
  <si>
    <t>0x97</t>
  </si>
  <si>
    <t>0x98</t>
  </si>
  <si>
    <t>0x99</t>
  </si>
  <si>
    <t>0x9A</t>
  </si>
  <si>
    <t>0x9B</t>
  </si>
  <si>
    <t>0x9C</t>
  </si>
  <si>
    <t>0x9D</t>
  </si>
  <si>
    <t>0x9E</t>
  </si>
  <si>
    <t>0x9F</t>
  </si>
  <si>
    <t>0xA0</t>
  </si>
  <si>
    <t>0xA1</t>
  </si>
  <si>
    <t>0xA2</t>
  </si>
  <si>
    <t>0xA3</t>
  </si>
  <si>
    <t>0xA4</t>
  </si>
  <si>
    <t>0xA5</t>
  </si>
  <si>
    <t>0xA6</t>
  </si>
  <si>
    <t>0xA7</t>
  </si>
  <si>
    <t>0xA8</t>
  </si>
  <si>
    <t>0xA9</t>
  </si>
  <si>
    <t>0xAA</t>
  </si>
  <si>
    <t>0xAB</t>
  </si>
  <si>
    <t>0xAC</t>
  </si>
  <si>
    <t>0xAD</t>
  </si>
  <si>
    <t>0xAE</t>
  </si>
  <si>
    <t>0xAF</t>
  </si>
  <si>
    <t>0xB0</t>
  </si>
  <si>
    <t>0xB1</t>
  </si>
  <si>
    <t>0xB2</t>
  </si>
  <si>
    <t>0xB3</t>
  </si>
  <si>
    <t>0xB4</t>
  </si>
  <si>
    <t>0xB5</t>
  </si>
  <si>
    <t>0xB6</t>
  </si>
  <si>
    <t>0xB7</t>
  </si>
  <si>
    <t>0xB8</t>
  </si>
  <si>
    <t>0xB9</t>
  </si>
  <si>
    <t>0xBA</t>
  </si>
  <si>
    <t>0xBB</t>
  </si>
  <si>
    <t>0xBC</t>
  </si>
  <si>
    <t>0xBD</t>
  </si>
  <si>
    <t>0xBE</t>
  </si>
  <si>
    <t>0xBF</t>
  </si>
  <si>
    <t>0xC0</t>
  </si>
  <si>
    <t>0xC1</t>
  </si>
  <si>
    <t>0xC2</t>
  </si>
  <si>
    <t>0xC3</t>
  </si>
  <si>
    <t>0xC4</t>
  </si>
  <si>
    <t>0xC5</t>
  </si>
  <si>
    <t>0xC6</t>
  </si>
  <si>
    <t>0xC7</t>
  </si>
  <si>
    <t>0xC8</t>
  </si>
  <si>
    <t>0xC9</t>
  </si>
  <si>
    <t>0xCA</t>
  </si>
  <si>
    <t>0xCB</t>
  </si>
  <si>
    <t>0xCC</t>
  </si>
  <si>
    <t>0xCD</t>
  </si>
  <si>
    <t>0xCE</t>
  </si>
  <si>
    <t>0xCF</t>
  </si>
  <si>
    <t>0xD0</t>
  </si>
  <si>
    <t>0xD1</t>
  </si>
  <si>
    <t>0xD2</t>
  </si>
  <si>
    <t>0xD3</t>
  </si>
  <si>
    <t>0xD4</t>
  </si>
  <si>
    <t>0xD5</t>
  </si>
  <si>
    <t>0xD6</t>
  </si>
  <si>
    <t>0xD7</t>
  </si>
  <si>
    <t>0xD8</t>
  </si>
  <si>
    <t>0xD9</t>
  </si>
  <si>
    <t>0xDA</t>
  </si>
  <si>
    <t>0xDB</t>
  </si>
  <si>
    <t>0xDC</t>
  </si>
  <si>
    <t>0xDD</t>
  </si>
  <si>
    <t>0xDE</t>
  </si>
  <si>
    <t>0xDF</t>
  </si>
  <si>
    <t>0xE0</t>
  </si>
  <si>
    <t>0xE1</t>
  </si>
  <si>
    <t>0xE2</t>
  </si>
  <si>
    <t>0xE3</t>
  </si>
  <si>
    <t>0xE4</t>
  </si>
  <si>
    <t>0xE5</t>
  </si>
  <si>
    <t>0xE6</t>
  </si>
  <si>
    <t>0xE7</t>
  </si>
  <si>
    <t>0xE8</t>
  </si>
  <si>
    <t>0xE9</t>
  </si>
  <si>
    <t>0xEA</t>
  </si>
  <si>
    <t>0xEB</t>
  </si>
  <si>
    <t>0xEC</t>
  </si>
  <si>
    <t>0xED</t>
  </si>
  <si>
    <t>0xEE</t>
  </si>
  <si>
    <t>0xEF</t>
  </si>
  <si>
    <t>Switch Type</t>
  </si>
  <si>
    <t>Duplicate WWN</t>
  </si>
  <si>
    <t>Bind</t>
  </si>
  <si>
    <r>
      <rPr>
        <b/>
        <sz val="11"/>
        <color theme="1"/>
        <rFont val="Calibri"/>
        <family val="2"/>
        <scheme val="minor"/>
      </rPr>
      <t>Step 1:</t>
    </r>
    <r>
      <rPr>
        <sz val="11"/>
        <color theme="1"/>
        <rFont val="Calibri"/>
        <family val="2"/>
        <scheme val="minor"/>
      </rPr>
      <t xml:space="preserve"> Make a copy of this worksheet</t>
    </r>
  </si>
  <si>
    <t>SLOT 0</t>
  </si>
  <si>
    <t>Insistent DID</t>
  </si>
  <si>
    <t>Typically "Yes". When set to "Yes", the switch is enabled after the switch configuration is completed and ports are added.</t>
  </si>
  <si>
    <t>Should always be "ficon" for FICON logical switches. Some people find this Workbook to be convienent for configuring other logical switches.</t>
  </si>
  <si>
    <t>0 - First login takes precedence (default and what should be set for FICON). 1 - the second FLOGI/FDISC takes precedence. 2 - First FLOGI takes precedence but second FDISC takes precedence (typical setting for open systems automatic storage failover)</t>
  </si>
  <si>
    <t>FIDs are necessary for FOS to differentiate between logical switches in a chassis and to determine what logical switches can participate in the same fabric. Each logical switch in a chassis must have a unique FID and all logical switches in the same fabric must have the same FID. A FID can be any integer in the range 1 - 128. The recommended best practice is to use FID 128 for the default logical switch. Most mainframe customers pick one FID number to always represent a FICON fabric. Some mainframe customers, typically cascaded, use different FID numbers to represent different fabrics. For mainframe customers, the FID is not used in HCD.</t>
  </si>
  <si>
    <t>The switch name is not used in HCD; however, most mainframe customers include the hex DID in the switch name so that it is easily recognized.</t>
  </si>
  <si>
    <t>If the switch type is "ficon", insistent DID will be set regardless of what what is entered here.</t>
  </si>
  <si>
    <t>Select "Yes" when sharring ISLs (in a base switch) with multiple logical switches or when creating a base switch. Note that XISL control via the API was not supported until FOS 9.0. switch_config.py will set all other parameters but the FOS default is "Yes".</t>
  </si>
  <si>
    <r>
      <rPr>
        <b/>
        <sz val="11"/>
        <color theme="1"/>
        <rFont val="Calibri"/>
        <family val="2"/>
        <scheme val="minor"/>
      </rPr>
      <t>Step 2</t>
    </r>
    <r>
      <rPr>
        <sz val="11"/>
        <color theme="1"/>
        <rFont val="Calibri"/>
        <family val="2"/>
        <scheme val="minor"/>
      </rPr>
      <t>: Chassis parameters. For most people, just set the parameter, cell in Chassis:B3, to the chassis name. For more advanced users, any chassis level URI can be added. If you do not intend to make any chassis level changes, delete rows 3 and after or delete the sheet.</t>
    </r>
  </si>
  <si>
    <r>
      <rPr>
        <b/>
        <sz val="11"/>
        <color theme="1"/>
        <rFont val="Calibri"/>
        <family val="2"/>
        <scheme val="minor"/>
      </rPr>
      <t>Step 3</t>
    </r>
    <r>
      <rPr>
        <sz val="11"/>
        <color theme="1"/>
        <rFont val="Calibri"/>
        <family val="2"/>
        <scheme val="minor"/>
      </rPr>
      <t>: Define the switch. Make copies of this sheet to define multiple switches. All sheet names begining with "Switch_" are assmued to be a switch configuration worksheet. The "x" in tab name "Switch_x" can be replaced with whatever you want.</t>
    </r>
  </si>
  <si>
    <t>Fab Principal</t>
  </si>
  <si>
    <t>aptpolicy</t>
  </si>
  <si>
    <t>default</t>
  </si>
  <si>
    <t>DBR</t>
  </si>
  <si>
    <t>EBR</t>
  </si>
  <si>
    <t>0xF0</t>
  </si>
  <si>
    <t>0xF1</t>
  </si>
  <si>
    <t>0xF2</t>
  </si>
  <si>
    <t>0xF3</t>
  </si>
  <si>
    <t>0xF4</t>
  </si>
  <si>
    <t>0xF5</t>
  </si>
  <si>
    <t>0xF6</t>
  </si>
  <si>
    <t>0xF7</t>
  </si>
  <si>
    <t>0xF8</t>
  </si>
  <si>
    <t>0xF9</t>
  </si>
  <si>
    <t>0xFA</t>
  </si>
  <si>
    <t>0xFB</t>
  </si>
  <si>
    <t>0xFC</t>
  </si>
  <si>
    <t>0xFD</t>
  </si>
  <si>
    <t>0xFE</t>
  </si>
  <si>
    <t>0xFF</t>
  </si>
  <si>
    <t>Index</t>
  </si>
  <si>
    <t>Port Name</t>
  </si>
  <si>
    <t>The recommended best practice is to name fabrics. In mainframe environments, this is not used in MVS or in HCD but this may appear in logs so naming the fabric is still recommended. Most mainframe customers with single switch fabrics give the fabric the same name as the switch + "_fab".</t>
  </si>
  <si>
    <t>In FICON, the domain ID is the high byte of the 2-byte address. In mainframe environments, the recommended best practice is to set the DID to match the Switch ID in HCD.</t>
  </si>
  <si>
    <t>Typically no for FICON. For open, it is common to pick a switch to be the principal fabric switch. Typically the fabric principal is the latest generation and most  resilient.</t>
  </si>
  <si>
    <t>Only relevant if Fabric Principal Enable is "Yes". See FOS CLI fabricprincipal -priority for details.</t>
  </si>
  <si>
    <t>Typically not used in mainframe environments. The login banner is displayed everytime someone logs in via the CLI using an SSH session. This banner is not displayed in SANnav or via any System Automation tools.</t>
  </si>
  <si>
    <t>Typically "Yes" for FICON switches or switches configured for AIX environments. Typically "No" for all other environments. The only reason to use "No" for a FICON switch is partial configurations whereby additional ports will be added at a later date. FOS will return an error for switches defined as FICON switches if you attempt to enable the ports before binding the port addresses.</t>
  </si>
  <si>
    <t>Fabric Principal Enable</t>
  </si>
  <si>
    <t>Fabric Principal Priority</t>
  </si>
  <si>
    <t>Routing Policy</t>
  </si>
  <si>
    <t>Typically "default". The default for a FICON switch is DBR. If FiDR is desired, set this to EBR. The default switch for all other switch types is EBR.</t>
  </si>
  <si>
    <t>No</t>
  </si>
  <si>
    <t>Enable CUP</t>
  </si>
  <si>
    <t>FICON only. Must be "Yes" if CUP is defined on any channel connected to this switch.</t>
  </si>
  <si>
    <t>off</t>
  </si>
  <si>
    <t>Port Name Format</t>
  </si>
  <si>
    <t>Only applicable if "Port Name" is "dynamic". Search the FOS Admin Guide for "Dynamic Port Name" for an explanation of "dynamic" or the Rest API Guide for "dynamic-portname-format".</t>
  </si>
  <si>
    <t>Switch wide setting for port naming conventions. Typically "off" or "ficon -n" for FICON. "off": Disable switch wide port naming conventions and set the port name to the name specified in the "Port Name" column on the Slot sheets if a port name was specified. "default": The port name is the port index. "fdmi" sets the port name to FDMI host name.  "dynamic": See "Port Name Format". "open -n" same as "off" except all ports are named. If a port name was not specified then the port name is an empty string. "ficon -n" is the same as "open -n" except that a user alert is displayed if the number of characters is greater than 24. Although FOS allows up to 128 characters for the port name, FMS (aka CUP) is limited to 24 characters.</t>
  </si>
  <si>
    <t>running/brocade-chassis/chassis</t>
  </si>
  <si>
    <t>chassis-user-friendly-name</t>
  </si>
  <si>
    <t>Names the chassis. CLI equivalent: chassisname</t>
  </si>
  <si>
    <t>Term</t>
  </si>
  <si>
    <t>Description</t>
  </si>
  <si>
    <t>DO NOT CHANGE. Since port addresses can change and the port numbering scheme can change based on switch type, the port index gives FOS a consistent way to reference physical ports.</t>
  </si>
  <si>
    <t>This is the Fabric ID of the corresponding switch on one of the "Switch_x" sheets. If there is no correspnding FID number on a "Switch_x" sheet, the port is ignored (no changes are made to the port). Ports with a corresponding "Switch_x" worksheet are moved to the logical switch with the same FID. Note that ports must be disabled and set to the factory defalult state before moving them. This is a FOS requirement. Similar to the DID, cells are prefilled with the previous cell value, so you will need to modify the FID number for each new logical switch.</t>
  </si>
  <si>
    <t>CLI</t>
  </si>
  <si>
    <t>This is a comment field only. When using create_swconfig.py, it is pre-filled with RNID data for mainframes or a hash of name server and FDMI information for open systems.</t>
  </si>
  <si>
    <t>Low Qos VC, Med Qos VC, and High Qos VC</t>
  </si>
  <si>
    <t>The domain ID in hex. This must match the domain ID used on the "Switch_x" sheets for the FID. From the bottom up, this has been prefilled to match the DID from the previous port. It is common to set the DID for the first port (lowest port number) using an Excel "=" to the DID cell on the corresponding "Switch_x" sheet. The template is seeded with 1 for port 0 of the first slot. You should only need to change this for the first port of each logical switch.</t>
  </si>
  <si>
    <t>DO NOT CHANGE. The link address is only relevant to mainframe SAN administrators. This field is automatically calculated. The most significant byte is the DID in hex. The least significant byte is the port address.</t>
  </si>
  <si>
    <t>DO NOT CHANGE. This is the virtual channel that will be used for the port. Consult the FOS Administrators Guide for details regarding virtual channels. Virtual channel information is useful for planning and evaluating virtual channel usage over ISLs. Typically, SAN administrators plan connections to the without giving the virtual channel usage any thought and only analyze virtual channel usage when ISL congestion is observed.</t>
  </si>
  <si>
    <r>
      <rPr>
        <b/>
        <sz val="11"/>
        <color theme="1"/>
        <rFont val="Calibri"/>
        <family val="2"/>
        <scheme val="minor"/>
      </rPr>
      <t xml:space="preserve">FICON Tip: </t>
    </r>
    <r>
      <rPr>
        <sz val="11"/>
        <color theme="1"/>
        <rFont val="Calibri"/>
        <family val="2"/>
        <scheme val="minor"/>
      </rPr>
      <t>When possible, the channel and control units should all be on different Virtual Channels (VC) when cascaded. The default is the meduim Quality of Service (QoS) zone. Typically, the default medium QoS zone is used. Setting up QoS zones is independant of anything associated with this workbook. The VCs and QoS zones are provided to help channel path planners balance traffic across VCs.</t>
    </r>
  </si>
  <si>
    <t>Intended for use with switcy_config.py and switcy_config_cli.py.</t>
  </si>
  <si>
    <r>
      <rPr>
        <b/>
        <sz val="11"/>
        <color theme="1"/>
        <rFont val="Calibri"/>
        <family val="2"/>
        <scheme val="minor"/>
      </rPr>
      <t>Step 4</t>
    </r>
    <r>
      <rPr>
        <sz val="11"/>
        <color theme="1"/>
        <rFont val="Calibri"/>
        <family val="2"/>
        <scheme val="minor"/>
      </rPr>
      <t>: Fill out the "Slot 0" Worksheet. See the "Slot_x_Terms" tab for details.  Only ports with a FID that matches a FID on a “Switch_x” worksheet are acted on. All other ports are ignored.</t>
    </r>
  </si>
  <si>
    <t>DO NOT CHANGE. The port number without the slot indicator. Note that the slot number is determined by the sheet header.</t>
  </si>
  <si>
    <t>Typically, only used in FICON (mainframe) environments to bind the link address to a port when the “Switch Type” on the corresponding “Switch_x” worksheet is “ficon”. This is the middle byte of the fibre channel address which is the least significant byte of the link address. Typically, ports are contiguous with port addresses incrementing by 1 with the port address set to 0 for the lowest port number in the logical switch. The mainframe I/O subsystem does not support addresses greater than the maximum number of ports supported by the switch.</t>
  </si>
  <si>
    <t>portcfglongdistance $p LS 1 -distance 100</t>
  </si>
  <si>
    <t>At the time switch_config.py was written, all port configurations were not available via the API. To support all port configurations via a script, CLI commands are executed via an SSH session. SSH and API sessions therefore must use the same login credentials.</t>
  </si>
  <si>
    <t>When using CLI commands to configure the ports, the following rules apply:</t>
  </si>
  <si>
    <t>CLI commands are only executed on disabled ports.</t>
  </si>
  <si>
    <t>Only portcfg* commands are supported.</t>
  </si>
  <si>
    <t>The script does not perform any syntax checking.</t>
  </si>
  <si>
    <t>The error summary may not include all CLI errors.</t>
  </si>
  <si>
    <t>Multiple CLI commands can be executed by putting each command string on separate lines within the cell. Use any plain text editor, such as Notepad or VI, to create text with line breaks to copy and paste into an Excel cell.</t>
  </si>
  <si>
    <t>The port number is substituted for $p in the command string.</t>
  </si>
  <si>
    <t>The port index number is substituted for $i in the command string.</t>
  </si>
  <si>
    <t>Example: Set a port for use as an E-Port only using the port index.</t>
  </si>
  <si>
    <t>portcfgeport -i $i 2</t>
  </si>
  <si>
    <t>Example: Set the long-distance mode on a port to automatically calculate required buffer credits for 100 Km with the default frame size and VC link init 1 using the port number.</t>
  </si>
  <si>
    <t>Sets the port name. Only used when "Port Name" on the corresponding Switch_x worksheet is "off", "ficon -n", or "open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</si>
</sst>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b/>
      <sz val="11"/>
      <color theme="1"/>
      <name val="Calibri"/>
      <family val="2"/>
      <scheme val="minor"/>
    </font>
    <font>
      <sz val="12"/>
      <color theme="1"/>
      <name val="Calibri"/>
      <family val="2"/>
      <scheme val="minor"/>
    </font>
    <font>
      <sz val="11"/>
      <color theme="1"/>
      <name val="Courier New"/>
      <family val="3"/>
    </font>
  </fonts>
  <fills count="4">
    <fill>
      <patternFill patternType="none"/>
    </fill>
    <fill>
      <patternFill patternType="gray125"/>
    </fill>
    <fill>
      <patternFill patternType="solid">
        <fgColor rgb="FFC00000"/>
        <bgColor indexed="64"/>
      </patternFill>
    </fill>
    <fill>
      <patternFill patternType="solid">
        <fgColor theme="4" tint="0.79998168889431442"/>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1">
    <xf numFmtId="0" fontId="0" fillId="0" borderId="0" xfId="0"/>
    <xf numFmtId="0" fontId="0" fillId="0" borderId="0" xfId="0" applyAlignment="1">
      <alignment horizontal="center"/>
    </xf>
    <xf numFmtId="0" fontId="0" fillId="0" borderId="0" xfId="0" applyAlignment="1">
      <alignment horizontal="center" vertical="top"/>
    </xf>
    <xf numFmtId="0" fontId="0" fillId="0" borderId="0" xfId="0" applyAlignment="1">
      <alignment horizontal="left" vertical="top"/>
    </xf>
    <xf numFmtId="0" fontId="3" fillId="3" borderId="1" xfId="0" applyFont="1" applyFill="1" applyBorder="1" applyAlignment="1">
      <alignment horizontal="center" vertical="center"/>
    </xf>
    <xf numFmtId="0" fontId="3" fillId="3" borderId="1" xfId="0" applyFont="1" applyFill="1" applyBorder="1" applyAlignment="1">
      <alignment horizontal="center" vertical="top"/>
    </xf>
    <xf numFmtId="0" fontId="3" fillId="3" borderId="1" xfId="0" applyFont="1" applyFill="1" applyBorder="1" applyAlignment="1">
      <alignment horizontal="left" vertical="top"/>
    </xf>
    <xf numFmtId="0" fontId="0" fillId="0" borderId="0" xfId="0" applyAlignment="1">
      <alignment horizontal="center" vertical="top" wrapText="1"/>
    </xf>
    <xf numFmtId="0" fontId="0" fillId="0" borderId="2" xfId="0" applyBorder="1" applyAlignment="1">
      <alignment horizontal="center" vertical="top" wrapText="1"/>
    </xf>
    <xf numFmtId="0" fontId="0" fillId="0" borderId="0" xfId="0" applyAlignment="1">
      <alignment vertical="top" wrapText="1"/>
    </xf>
    <xf numFmtId="0" fontId="2" fillId="0" borderId="1" xfId="0" applyFont="1" applyBorder="1" applyAlignment="1">
      <alignment vertical="top" wrapText="1"/>
    </xf>
    <xf numFmtId="0" fontId="2" fillId="0" borderId="1" xfId="0" applyFont="1"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center" vertical="top" wrapText="1"/>
    </xf>
    <xf numFmtId="0" fontId="2" fillId="0" borderId="0" xfId="0" applyFont="1" applyAlignment="1">
      <alignment vertical="top" wrapText="1"/>
    </xf>
    <xf numFmtId="0" fontId="4" fillId="0" borderId="0" xfId="0" applyFont="1" applyAlignment="1">
      <alignment vertical="top" wrapText="1"/>
    </xf>
    <xf numFmtId="0" fontId="2" fillId="0" borderId="4" xfId="0" applyFont="1"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1" fillId="2" borderId="3" xfId="0" applyFont="1" applyFill="1" applyBorder="1" applyAlignment="1">
      <alignment horizontal="center"/>
    </xf>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tabSelected="1" workbookViewId="0"/>
  </sheetViews>
  <sheetFormatPr defaultRowHeight="15" x14ac:dyDescent="0.25"/>
  <cols>
    <col min="1" max="1" width="88.140625" style="9" customWidth="1"/>
  </cols>
  <sheetData>
    <row r="1" spans="1:1" ht="15" customHeight="1" x14ac:dyDescent="0.25">
      <c r="A1" s="9" t="s">
        <v>338</v>
      </c>
    </row>
    <row r="3" spans="1:1" x14ac:dyDescent="0.25">
      <c r="A3" s="9" t="s">
        <v>272</v>
      </c>
    </row>
    <row r="5" spans="1:1" ht="45" x14ac:dyDescent="0.25">
      <c r="A5" s="9" t="s">
        <v>282</v>
      </c>
    </row>
    <row r="7" spans="1:1" ht="45" x14ac:dyDescent="0.25">
      <c r="A7" s="9" t="s">
        <v>283</v>
      </c>
    </row>
    <row r="9" spans="1:1" ht="30" x14ac:dyDescent="0.25">
      <c r="A9" s="9" t="s">
        <v>339</v>
      </c>
    </row>
    <row r="11" spans="1:1" ht="59.1" customHeight="1" x14ac:dyDescent="0.25">
      <c r="A11" s="9" t="s">
        <v>337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69343-1580-4613-8DE0-23D17298D112}">
  <dimension ref="A1:B38"/>
  <sheetViews>
    <sheetView topLeftCell="A25" workbookViewId="0">
      <selection activeCell="E28" sqref="E28"/>
    </sheetView>
  </sheetViews>
  <sheetFormatPr defaultRowHeight="15" x14ac:dyDescent="0.25"/>
  <cols>
    <col min="1" max="1" width="18.7109375" style="9" customWidth="1"/>
    <col min="2" max="2" width="62.7109375" style="9" customWidth="1"/>
  </cols>
  <sheetData>
    <row r="1" spans="1:2" x14ac:dyDescent="0.25">
      <c r="A1" s="14" t="s">
        <v>327</v>
      </c>
      <c r="B1" s="14" t="s">
        <v>328</v>
      </c>
    </row>
    <row r="3" spans="1:2" ht="30" x14ac:dyDescent="0.25">
      <c r="A3" s="9" t="s">
        <v>0</v>
      </c>
      <c r="B3" s="9" t="s">
        <v>340</v>
      </c>
    </row>
    <row r="5" spans="1:2" ht="105" x14ac:dyDescent="0.25">
      <c r="A5" s="9" t="s">
        <v>4</v>
      </c>
      <c r="B5" s="9" t="s">
        <v>334</v>
      </c>
    </row>
    <row r="7" spans="1:2" ht="135" x14ac:dyDescent="0.25">
      <c r="A7" s="9" t="s">
        <v>5</v>
      </c>
      <c r="B7" s="9" t="s">
        <v>341</v>
      </c>
    </row>
    <row r="9" spans="1:2" ht="45" x14ac:dyDescent="0.25">
      <c r="A9" s="9" t="s">
        <v>305</v>
      </c>
      <c r="B9" s="9" t="s">
        <v>329</v>
      </c>
    </row>
    <row r="11" spans="1:2" ht="60" x14ac:dyDescent="0.25">
      <c r="A11" s="9" t="s">
        <v>3</v>
      </c>
      <c r="B11" s="9" t="s">
        <v>335</v>
      </c>
    </row>
    <row r="13" spans="1:2" ht="135" x14ac:dyDescent="0.25">
      <c r="A13" s="9" t="s">
        <v>2</v>
      </c>
      <c r="B13" s="9" t="s">
        <v>330</v>
      </c>
    </row>
    <row r="15" spans="1:2" ht="60" x14ac:dyDescent="0.25">
      <c r="A15" s="9" t="s">
        <v>331</v>
      </c>
      <c r="B15" s="9" t="s">
        <v>343</v>
      </c>
    </row>
    <row r="17" spans="1:2" ht="30" x14ac:dyDescent="0.25">
      <c r="B17" s="9" t="s">
        <v>344</v>
      </c>
    </row>
    <row r="18" spans="1:2" x14ac:dyDescent="0.25">
      <c r="A18" s="9">
        <v>1</v>
      </c>
      <c r="B18" s="9" t="s">
        <v>345</v>
      </c>
    </row>
    <row r="19" spans="1:2" x14ac:dyDescent="0.25">
      <c r="A19" s="9">
        <f>A18+1</f>
        <v>2</v>
      </c>
      <c r="B19" s="9" t="s">
        <v>346</v>
      </c>
    </row>
    <row r="20" spans="1:2" x14ac:dyDescent="0.25">
      <c r="A20" s="9">
        <f t="shared" ref="A20:A24" si="0">A19+1</f>
        <v>3</v>
      </c>
      <c r="B20" s="9" t="s">
        <v>347</v>
      </c>
    </row>
    <row r="21" spans="1:2" x14ac:dyDescent="0.25">
      <c r="A21" s="9">
        <f t="shared" si="0"/>
        <v>4</v>
      </c>
      <c r="B21" s="9" t="s">
        <v>348</v>
      </c>
    </row>
    <row r="22" spans="1:2" ht="60" x14ac:dyDescent="0.25">
      <c r="A22" s="9">
        <f t="shared" si="0"/>
        <v>5</v>
      </c>
      <c r="B22" s="9" t="s">
        <v>349</v>
      </c>
    </row>
    <row r="23" spans="1:2" x14ac:dyDescent="0.25">
      <c r="A23" s="9">
        <f t="shared" si="0"/>
        <v>6</v>
      </c>
      <c r="B23" s="9" t="s">
        <v>350</v>
      </c>
    </row>
    <row r="24" spans="1:2" x14ac:dyDescent="0.25">
      <c r="A24" s="9">
        <f t="shared" si="0"/>
        <v>7</v>
      </c>
      <c r="B24" s="9" t="s">
        <v>351</v>
      </c>
    </row>
    <row r="26" spans="1:2" ht="45" x14ac:dyDescent="0.25">
      <c r="B26" s="9" t="s">
        <v>354</v>
      </c>
    </row>
    <row r="28" spans="1:2" x14ac:dyDescent="0.25">
      <c r="B28" s="15" t="s">
        <v>342</v>
      </c>
    </row>
    <row r="30" spans="1:2" x14ac:dyDescent="0.25">
      <c r="B30" s="9" t="s">
        <v>352</v>
      </c>
    </row>
    <row r="32" spans="1:2" x14ac:dyDescent="0.25">
      <c r="B32" s="15" t="s">
        <v>353</v>
      </c>
    </row>
    <row r="34" spans="1:2" ht="45" x14ac:dyDescent="0.25">
      <c r="A34" s="9" t="s">
        <v>1</v>
      </c>
      <c r="B34" s="9" t="s">
        <v>332</v>
      </c>
    </row>
    <row r="36" spans="1:2" ht="30" x14ac:dyDescent="0.25">
      <c r="A36" s="9" t="s">
        <v>306</v>
      </c>
      <c r="B36" s="9" t="s">
        <v>355</v>
      </c>
    </row>
    <row r="38" spans="1:2" ht="105" x14ac:dyDescent="0.25">
      <c r="A38" s="9" t="s">
        <v>333</v>
      </c>
      <c r="B38" s="9" t="s">
        <v>336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63350-9672-4769-A5C9-5207B1DA3378}">
  <dimension ref="A1:C3"/>
  <sheetViews>
    <sheetView workbookViewId="0">
      <selection activeCell="B3" sqref="B3"/>
    </sheetView>
  </sheetViews>
  <sheetFormatPr defaultRowHeight="15" x14ac:dyDescent="0.25"/>
  <cols>
    <col min="1" max="1" width="25.42578125" style="9" customWidth="1"/>
    <col min="2" max="2" width="20.5703125" style="7" customWidth="1"/>
    <col min="3" max="3" width="80.5703125" style="9" customWidth="1"/>
  </cols>
  <sheetData>
    <row r="1" spans="1:3" x14ac:dyDescent="0.25">
      <c r="A1" s="10" t="s">
        <v>12</v>
      </c>
      <c r="B1" s="11" t="s">
        <v>13</v>
      </c>
      <c r="C1" s="10" t="s">
        <v>14</v>
      </c>
    </row>
    <row r="2" spans="1:3" x14ac:dyDescent="0.25">
      <c r="A2" s="16" t="s">
        <v>324</v>
      </c>
      <c r="B2" s="17"/>
      <c r="C2" s="18"/>
    </row>
    <row r="3" spans="1:3" ht="30" x14ac:dyDescent="0.25">
      <c r="A3" s="12" t="s">
        <v>325</v>
      </c>
      <c r="B3" s="13"/>
      <c r="C3" s="12" t="s">
        <v>326</v>
      </c>
    </row>
  </sheetData>
  <mergeCells count="1">
    <mergeCell ref="A2:C2"/>
  </mergeCells>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9"/>
  <sheetViews>
    <sheetView workbookViewId="0">
      <selection activeCell="A13" sqref="A13"/>
    </sheetView>
  </sheetViews>
  <sheetFormatPr defaultRowHeight="15" x14ac:dyDescent="0.25"/>
  <cols>
    <col min="1" max="1" width="20.5703125" style="9" customWidth="1"/>
    <col min="2" max="2" width="20.5703125" style="7" customWidth="1"/>
    <col min="3" max="3" width="80.5703125" style="9" customWidth="1"/>
  </cols>
  <sheetData>
    <row r="1" spans="1:3" x14ac:dyDescent="0.25">
      <c r="A1" s="10" t="s">
        <v>12</v>
      </c>
      <c r="B1" s="11" t="s">
        <v>13</v>
      </c>
      <c r="C1" s="10" t="s">
        <v>14</v>
      </c>
    </row>
    <row r="2" spans="1:3" ht="120" x14ac:dyDescent="0.25">
      <c r="A2" s="12" t="s">
        <v>15</v>
      </c>
      <c r="B2" s="13">
        <v>128</v>
      </c>
      <c r="C2" s="12" t="s">
        <v>278</v>
      </c>
    </row>
    <row r="3" spans="1:3" ht="60" x14ac:dyDescent="0.25">
      <c r="A3" s="12" t="s">
        <v>16</v>
      </c>
      <c r="B3" s="13"/>
      <c r="C3" s="12" t="s">
        <v>307</v>
      </c>
    </row>
    <row r="4" spans="1:3" ht="30" x14ac:dyDescent="0.25">
      <c r="A4" s="12" t="s">
        <v>17</v>
      </c>
      <c r="B4" s="13"/>
      <c r="C4" s="12" t="s">
        <v>279</v>
      </c>
    </row>
    <row r="5" spans="1:3" ht="45" x14ac:dyDescent="0.25">
      <c r="A5" s="12" t="s">
        <v>18</v>
      </c>
      <c r="B5" s="13" t="s">
        <v>19</v>
      </c>
      <c r="C5" s="12" t="s">
        <v>308</v>
      </c>
    </row>
    <row r="6" spans="1:3" ht="30" x14ac:dyDescent="0.25">
      <c r="A6" s="12" t="s">
        <v>274</v>
      </c>
      <c r="B6" s="13" t="s">
        <v>22</v>
      </c>
      <c r="C6" s="12" t="s">
        <v>280</v>
      </c>
    </row>
    <row r="7" spans="1:3" ht="30" x14ac:dyDescent="0.25">
      <c r="A7" s="12" t="s">
        <v>313</v>
      </c>
      <c r="B7" s="13" t="s">
        <v>22</v>
      </c>
      <c r="C7" s="12" t="s">
        <v>309</v>
      </c>
    </row>
    <row r="8" spans="1:3" ht="30" x14ac:dyDescent="0.25">
      <c r="A8" s="12" t="s">
        <v>314</v>
      </c>
      <c r="B8" s="13" t="s">
        <v>39</v>
      </c>
      <c r="C8" s="12" t="s">
        <v>310</v>
      </c>
    </row>
    <row r="9" spans="1:3" ht="45" x14ac:dyDescent="0.25">
      <c r="A9" s="12" t="s">
        <v>20</v>
      </c>
      <c r="B9" s="13" t="s">
        <v>317</v>
      </c>
      <c r="C9" s="12" t="s">
        <v>281</v>
      </c>
    </row>
    <row r="10" spans="1:3" ht="30" x14ac:dyDescent="0.25">
      <c r="A10" s="12" t="s">
        <v>21</v>
      </c>
      <c r="B10" s="13" t="s">
        <v>22</v>
      </c>
      <c r="C10" s="12" t="s">
        <v>275</v>
      </c>
    </row>
    <row r="11" spans="1:3" ht="30" x14ac:dyDescent="0.25">
      <c r="A11" s="12" t="s">
        <v>23</v>
      </c>
      <c r="B11" s="13" t="s">
        <v>22</v>
      </c>
      <c r="C11" s="12" t="s">
        <v>24</v>
      </c>
    </row>
    <row r="12" spans="1:3" ht="45" x14ac:dyDescent="0.25">
      <c r="A12" s="12" t="s">
        <v>25</v>
      </c>
      <c r="B12" s="13"/>
      <c r="C12" s="12" t="s">
        <v>311</v>
      </c>
    </row>
    <row r="13" spans="1:3" ht="30" x14ac:dyDescent="0.25">
      <c r="A13" s="12" t="s">
        <v>269</v>
      </c>
      <c r="B13" s="13" t="s">
        <v>33</v>
      </c>
      <c r="C13" s="12" t="s">
        <v>276</v>
      </c>
    </row>
    <row r="14" spans="1:3" ht="45" x14ac:dyDescent="0.25">
      <c r="A14" s="12" t="s">
        <v>270</v>
      </c>
      <c r="B14" s="13">
        <v>0</v>
      </c>
      <c r="C14" s="12" t="s">
        <v>277</v>
      </c>
    </row>
    <row r="15" spans="1:3" ht="75" x14ac:dyDescent="0.25">
      <c r="A15" s="12" t="s">
        <v>271</v>
      </c>
      <c r="B15" s="13" t="s">
        <v>317</v>
      </c>
      <c r="C15" s="12" t="s">
        <v>312</v>
      </c>
    </row>
    <row r="16" spans="1:3" ht="30" x14ac:dyDescent="0.25">
      <c r="A16" s="12" t="s">
        <v>315</v>
      </c>
      <c r="B16" s="13" t="s">
        <v>286</v>
      </c>
      <c r="C16" s="12" t="s">
        <v>316</v>
      </c>
    </row>
    <row r="17" spans="1:3" ht="135" x14ac:dyDescent="0.25">
      <c r="A17" s="12" t="s">
        <v>306</v>
      </c>
      <c r="B17" s="13" t="s">
        <v>320</v>
      </c>
      <c r="C17" s="12" t="s">
        <v>323</v>
      </c>
    </row>
    <row r="18" spans="1:3" ht="45" x14ac:dyDescent="0.25">
      <c r="A18" s="12" t="s">
        <v>321</v>
      </c>
      <c r="B18" s="13"/>
      <c r="C18" s="12" t="s">
        <v>322</v>
      </c>
    </row>
    <row r="19" spans="1:3" x14ac:dyDescent="0.25">
      <c r="A19" s="12" t="s">
        <v>318</v>
      </c>
      <c r="B19" s="13" t="s">
        <v>317</v>
      </c>
      <c r="C19" s="12" t="s">
        <v>319</v>
      </c>
    </row>
  </sheetData>
  <dataValidations count="3">
    <dataValidation type="list" allowBlank="1" showInputMessage="1" showErrorMessage="1" sqref="B14" xr:uid="{00000000-0002-0000-0100-000000000000}">
      <formula1>"0,1,2"</formula1>
    </dataValidation>
    <dataValidation type="list" allowBlank="1" showInputMessage="1" showErrorMessage="1" sqref="B6:B7 B9:B11 B15 B19" xr:uid="{00000000-0002-0000-0100-000001000000}">
      <formula1>"Yes,No"</formula1>
    </dataValidation>
    <dataValidation type="list" allowBlank="1" showInputMessage="1" showErrorMessage="1" sqref="B17" xr:uid="{00000000-0002-0000-0100-000002000000}">
      <formula1>"off,default,fdmi,dynamic,open -n, ficon -n"</formula1>
    </dataValidation>
  </dataValidations>
  <pageMargins left="0.7" right="0.7" top="0.75" bottom="0.75" header="0.3" footer="0.3"/>
  <pageSetup orientation="landscape"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3000000}">
          <x14:formula1>
            <xm:f>lists!$E$2:$E$4</xm:f>
          </x14:formula1>
          <xm:sqref>B16</xm:sqref>
        </x14:dataValidation>
        <x14:dataValidation type="list" allowBlank="1" showInputMessage="1" showErrorMessage="1" xr:uid="{00000000-0002-0000-0100-000004000000}">
          <x14:formula1>
            <xm:f>lists!$C$2:$C$4</xm:f>
          </x14:formula1>
          <xm:sqref>B13</xm:sqref>
        </x14:dataValidation>
        <x14:dataValidation type="list" allowBlank="1" showInputMessage="1" showErrorMessage="1" xr:uid="{00000000-0002-0000-0100-000005000000}">
          <x14:formula1>
            <xm:f>lists!$D$2:$D$255</xm:f>
          </x14:formula1>
          <xm:sqref>B8</xm:sqref>
        </x14:dataValidation>
        <x14:dataValidation type="list" allowBlank="1" showInputMessage="1" showErrorMessage="1" xr:uid="{00000000-0002-0000-0100-000006000000}">
          <x14:formula1>
            <xm:f>lists!$A$2:$A$240</xm:f>
          </x14:formula1>
          <xm:sqref>B5</xm:sqref>
        </x14:dataValidation>
        <x14:dataValidation type="list" allowBlank="1" showInputMessage="1" showErrorMessage="1" xr:uid="{00000000-0002-0000-0100-000007000000}">
          <x14:formula1>
            <xm:f>lists!$B$2:$B$129</xm:f>
          </x14:formula1>
          <xm:sqref>B2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sheetPr>
  <dimension ref="B1:M131"/>
  <sheetViews>
    <sheetView workbookViewId="0">
      <selection activeCell="D131" sqref="D131"/>
    </sheetView>
  </sheetViews>
  <sheetFormatPr defaultRowHeight="15" x14ac:dyDescent="0.25"/>
  <cols>
    <col min="1" max="1" width="2.85546875" customWidth="1"/>
    <col min="2" max="2" width="4.85546875" style="1" customWidth="1"/>
    <col min="3" max="5" width="5.85546875" style="1" customWidth="1"/>
    <col min="6" max="6" width="6.85546875" style="1" customWidth="1"/>
    <col min="7" max="7" width="4.5703125" style="2" customWidth="1"/>
    <col min="8" max="8" width="4.5703125" style="3" customWidth="1"/>
    <col min="9" max="10" width="27.5703125" style="3" customWidth="1"/>
    <col min="11" max="13" width="4.85546875" style="2" customWidth="1"/>
  </cols>
  <sheetData>
    <row r="1" spans="2:13" x14ac:dyDescent="0.25">
      <c r="B1" s="19" t="s">
        <v>273</v>
      </c>
      <c r="C1" s="20"/>
      <c r="D1" s="20"/>
      <c r="E1" s="20"/>
      <c r="F1" s="20"/>
      <c r="G1" s="20"/>
      <c r="H1" s="20"/>
      <c r="I1" s="20"/>
      <c r="J1" s="20"/>
      <c r="K1" s="20"/>
      <c r="L1" s="20"/>
      <c r="M1" s="20"/>
    </row>
    <row r="2" spans="2:13" s="7" customFormat="1" ht="60" x14ac:dyDescent="0.25">
      <c r="B2" s="8" t="s">
        <v>0</v>
      </c>
      <c r="C2" s="8" t="s">
        <v>4</v>
      </c>
      <c r="D2" s="8" t="s">
        <v>5</v>
      </c>
      <c r="E2" s="8" t="s">
        <v>305</v>
      </c>
      <c r="F2" s="8" t="s">
        <v>3</v>
      </c>
      <c r="G2" s="8" t="s">
        <v>2</v>
      </c>
      <c r="H2" s="8" t="s">
        <v>331</v>
      </c>
      <c r="I2" s="8" t="s">
        <v>1</v>
      </c>
      <c r="J2" s="8" t="s">
        <v>306</v>
      </c>
      <c r="K2" s="8" t="s">
        <v>6</v>
      </c>
      <c r="L2" s="8" t="s">
        <v>7</v>
      </c>
      <c r="M2" s="8" t="s">
        <v>8</v>
      </c>
    </row>
    <row r="3" spans="2:13" ht="6" customHeight="1" x14ac:dyDescent="0.25"/>
    <row r="4" spans="2:13" ht="15" customHeight="1" x14ac:dyDescent="0.25">
      <c r="B4" s="4">
        <f t="shared" ref="B4:B67" si="0">B5+1</f>
        <v>127</v>
      </c>
      <c r="C4" s="4">
        <f t="shared" ref="C4:C35" si="1">C5</f>
        <v>1</v>
      </c>
      <c r="D4" s="4" t="str">
        <f t="shared" ref="D4:D67" si="2">DEC2HEX(HEX2DEC(D5)+1)</f>
        <v>7F</v>
      </c>
      <c r="E4" s="4">
        <f t="shared" ref="E4:E35" si="3">B4</f>
        <v>127</v>
      </c>
      <c r="F4" s="5" t="str">
        <f t="shared" ref="F4:F35" si="4">IF(HEX2DEC(D4)&gt;15,IF(HEX2DEC(C4) &gt; 15,CONCATENATE(C4,D4),CONCATENATE("0",C4,D4)),IF(HEX2DEC(C4) &gt; 15,CONCATENATE(C4,"0",D4),CONCATENATE("0",C4,"0",D4)))</f>
        <v>017F</v>
      </c>
      <c r="G4" s="5">
        <f t="shared" ref="G4:G67" si="5">G5</f>
        <v>128</v>
      </c>
      <c r="H4" s="6"/>
      <c r="I4" s="6"/>
      <c r="J4" s="6"/>
      <c r="K4" s="5">
        <f>LOOKUP(HEX2DEC(MID(F4,4,1)),VC!A1:C16)</f>
        <v>9</v>
      </c>
      <c r="L4" s="5">
        <f>LOOKUP(HEX2DEC(MID(F4,4,1)),VC!A1:B16)</f>
        <v>5</v>
      </c>
      <c r="M4" s="5">
        <f>LOOKUP(HEX2DEC(MID(F4,4,1)),VC!A1:D16)</f>
        <v>10</v>
      </c>
    </row>
    <row r="5" spans="2:13" ht="15" customHeight="1" x14ac:dyDescent="0.25">
      <c r="B5" s="4">
        <f t="shared" si="0"/>
        <v>126</v>
      </c>
      <c r="C5" s="4">
        <f t="shared" si="1"/>
        <v>1</v>
      </c>
      <c r="D5" s="4" t="str">
        <f t="shared" si="2"/>
        <v>7E</v>
      </c>
      <c r="E5" s="4">
        <f t="shared" si="3"/>
        <v>126</v>
      </c>
      <c r="F5" s="5" t="str">
        <f t="shared" si="4"/>
        <v>017E</v>
      </c>
      <c r="G5" s="5">
        <f t="shared" si="5"/>
        <v>128</v>
      </c>
      <c r="H5" s="6"/>
      <c r="I5" s="6"/>
      <c r="J5" s="6"/>
      <c r="K5" s="5">
        <f>LOOKUP(HEX2DEC(MID(F5,4,1)),VC!A1:C16)</f>
        <v>8</v>
      </c>
      <c r="L5" s="5">
        <f>LOOKUP(HEX2DEC(MID(F5,4,1)),VC!A1:B16)</f>
        <v>4</v>
      </c>
      <c r="M5" s="5">
        <f>LOOKUP(HEX2DEC(MID(F5,4,1)),VC!A1:D16)</f>
        <v>14</v>
      </c>
    </row>
    <row r="6" spans="2:13" ht="15" customHeight="1" x14ac:dyDescent="0.25">
      <c r="B6" s="4">
        <f t="shared" si="0"/>
        <v>125</v>
      </c>
      <c r="C6" s="4">
        <f t="shared" si="1"/>
        <v>1</v>
      </c>
      <c r="D6" s="4" t="str">
        <f t="shared" si="2"/>
        <v>7D</v>
      </c>
      <c r="E6" s="4">
        <f t="shared" si="3"/>
        <v>125</v>
      </c>
      <c r="F6" s="5" t="str">
        <f t="shared" si="4"/>
        <v>017D</v>
      </c>
      <c r="G6" s="5">
        <f t="shared" si="5"/>
        <v>128</v>
      </c>
      <c r="H6" s="6"/>
      <c r="I6" s="6"/>
      <c r="J6" s="6"/>
      <c r="K6" s="5">
        <f>LOOKUP(HEX2DEC(MID(F6,4,1)),VC!A1:C16)</f>
        <v>9</v>
      </c>
      <c r="L6" s="5">
        <f>LOOKUP(HEX2DEC(MID(F6,4,1)),VC!A1:B16)</f>
        <v>3</v>
      </c>
      <c r="M6" s="5">
        <f>LOOKUP(HEX2DEC(MID(F6,4,1)),VC!A1:D16)</f>
        <v>13</v>
      </c>
    </row>
    <row r="7" spans="2:13" ht="15" customHeight="1" x14ac:dyDescent="0.25">
      <c r="B7" s="4">
        <f t="shared" si="0"/>
        <v>124</v>
      </c>
      <c r="C7" s="4">
        <f t="shared" si="1"/>
        <v>1</v>
      </c>
      <c r="D7" s="4" t="str">
        <f t="shared" si="2"/>
        <v>7C</v>
      </c>
      <c r="E7" s="4">
        <f t="shared" si="3"/>
        <v>124</v>
      </c>
      <c r="F7" s="5" t="str">
        <f t="shared" si="4"/>
        <v>017C</v>
      </c>
      <c r="G7" s="5">
        <f t="shared" si="5"/>
        <v>128</v>
      </c>
      <c r="H7" s="6"/>
      <c r="I7" s="6"/>
      <c r="J7" s="6"/>
      <c r="K7" s="5">
        <f>LOOKUP(HEX2DEC(MID(F7,4,1)),VC!A1:C16)</f>
        <v>8</v>
      </c>
      <c r="L7" s="5">
        <f>LOOKUP(HEX2DEC(MID(F7,4,1)),VC!A1:B16)</f>
        <v>2</v>
      </c>
      <c r="M7" s="5">
        <f>LOOKUP(HEX2DEC(MID(F7,4,1)),VC!A1:D16)</f>
        <v>12</v>
      </c>
    </row>
    <row r="8" spans="2:13" ht="15" customHeight="1" x14ac:dyDescent="0.25">
      <c r="B8" s="4">
        <f t="shared" si="0"/>
        <v>123</v>
      </c>
      <c r="C8" s="4">
        <f t="shared" si="1"/>
        <v>1</v>
      </c>
      <c r="D8" s="4" t="str">
        <f t="shared" si="2"/>
        <v>7B</v>
      </c>
      <c r="E8" s="4">
        <f t="shared" si="3"/>
        <v>123</v>
      </c>
      <c r="F8" s="5" t="str">
        <f t="shared" si="4"/>
        <v>017B</v>
      </c>
      <c r="G8" s="5">
        <f t="shared" si="5"/>
        <v>128</v>
      </c>
      <c r="H8" s="6"/>
      <c r="I8" s="6"/>
      <c r="J8" s="6"/>
      <c r="K8" s="5">
        <f>LOOKUP(HEX2DEC(MID(F8,4,1)),VC!A1:C16)</f>
        <v>9</v>
      </c>
      <c r="L8" s="5">
        <f>LOOKUP(HEX2DEC(MID(F8,4,1)),VC!A1:B16)</f>
        <v>5</v>
      </c>
      <c r="M8" s="5">
        <f>LOOKUP(HEX2DEC(MID(F8,4,1)),VC!A1:D16)</f>
        <v>11</v>
      </c>
    </row>
    <row r="9" spans="2:13" ht="15" customHeight="1" x14ac:dyDescent="0.25">
      <c r="B9" s="4">
        <f t="shared" si="0"/>
        <v>122</v>
      </c>
      <c r="C9" s="4">
        <f t="shared" si="1"/>
        <v>1</v>
      </c>
      <c r="D9" s="4" t="str">
        <f t="shared" si="2"/>
        <v>7A</v>
      </c>
      <c r="E9" s="4">
        <f t="shared" si="3"/>
        <v>122</v>
      </c>
      <c r="F9" s="5" t="str">
        <f t="shared" si="4"/>
        <v>017A</v>
      </c>
      <c r="G9" s="5">
        <f t="shared" si="5"/>
        <v>128</v>
      </c>
      <c r="H9" s="6"/>
      <c r="I9" s="6"/>
      <c r="J9" s="6"/>
      <c r="K9" s="5">
        <f>LOOKUP(HEX2DEC(MID(F9,4,1)),VC!A1:C16)</f>
        <v>8</v>
      </c>
      <c r="L9" s="5">
        <f>LOOKUP(HEX2DEC(MID(F9,4,1)),VC!A1:B16)</f>
        <v>4</v>
      </c>
      <c r="M9" s="5">
        <f>LOOKUP(HEX2DEC(MID(F9,4,1)),VC!A1:D16)</f>
        <v>10</v>
      </c>
    </row>
    <row r="10" spans="2:13" ht="15" customHeight="1" x14ac:dyDescent="0.25">
      <c r="B10" s="4">
        <f t="shared" si="0"/>
        <v>121</v>
      </c>
      <c r="C10" s="4">
        <f t="shared" si="1"/>
        <v>1</v>
      </c>
      <c r="D10" s="4" t="str">
        <f t="shared" si="2"/>
        <v>79</v>
      </c>
      <c r="E10" s="4">
        <f t="shared" si="3"/>
        <v>121</v>
      </c>
      <c r="F10" s="5" t="str">
        <f t="shared" si="4"/>
        <v>0179</v>
      </c>
      <c r="G10" s="5">
        <f t="shared" si="5"/>
        <v>128</v>
      </c>
      <c r="H10" s="6"/>
      <c r="I10" s="6"/>
      <c r="J10" s="6"/>
      <c r="K10" s="5">
        <f>LOOKUP(HEX2DEC(MID(F10,4,1)),VC!A1:C16)</f>
        <v>9</v>
      </c>
      <c r="L10" s="5">
        <f>LOOKUP(HEX2DEC(MID(F10,4,1)),VC!A1:B16)</f>
        <v>3</v>
      </c>
      <c r="M10" s="5">
        <f>LOOKUP(HEX2DEC(MID(F10,4,1)),VC!A1:D16)</f>
        <v>14</v>
      </c>
    </row>
    <row r="11" spans="2:13" ht="15" customHeight="1" x14ac:dyDescent="0.25">
      <c r="B11" s="4">
        <f t="shared" si="0"/>
        <v>120</v>
      </c>
      <c r="C11" s="4">
        <f t="shared" si="1"/>
        <v>1</v>
      </c>
      <c r="D11" s="4" t="str">
        <f t="shared" si="2"/>
        <v>78</v>
      </c>
      <c r="E11" s="4">
        <f t="shared" si="3"/>
        <v>120</v>
      </c>
      <c r="F11" s="5" t="str">
        <f t="shared" si="4"/>
        <v>0178</v>
      </c>
      <c r="G11" s="5">
        <f t="shared" si="5"/>
        <v>128</v>
      </c>
      <c r="H11" s="6"/>
      <c r="I11" s="6"/>
      <c r="J11" s="6"/>
      <c r="K11" s="5">
        <f>LOOKUP(HEX2DEC(MID(F11,4,1)),VC!A1:C16)</f>
        <v>8</v>
      </c>
      <c r="L11" s="5">
        <f>LOOKUP(HEX2DEC(MID(F11,4,1)),VC!A1:B16)</f>
        <v>2</v>
      </c>
      <c r="M11" s="5">
        <f>LOOKUP(HEX2DEC(MID(F11,4,1)),VC!A1:D16)</f>
        <v>13</v>
      </c>
    </row>
    <row r="12" spans="2:13" ht="15" customHeight="1" x14ac:dyDescent="0.25">
      <c r="B12" s="4">
        <f t="shared" si="0"/>
        <v>119</v>
      </c>
      <c r="C12" s="4">
        <f t="shared" si="1"/>
        <v>1</v>
      </c>
      <c r="D12" s="4" t="str">
        <f t="shared" si="2"/>
        <v>77</v>
      </c>
      <c r="E12" s="4">
        <f t="shared" si="3"/>
        <v>119</v>
      </c>
      <c r="F12" s="5" t="str">
        <f t="shared" si="4"/>
        <v>0177</v>
      </c>
      <c r="G12" s="5">
        <f t="shared" si="5"/>
        <v>128</v>
      </c>
      <c r="H12" s="6"/>
      <c r="I12" s="6"/>
      <c r="J12" s="6"/>
      <c r="K12" s="5">
        <f>LOOKUP(HEX2DEC(MID(F12,4,1)),VC!A1:C16)</f>
        <v>9</v>
      </c>
      <c r="L12" s="5">
        <f>LOOKUP(HEX2DEC(MID(F12,4,1)),VC!A1:B16)</f>
        <v>5</v>
      </c>
      <c r="M12" s="5">
        <f>LOOKUP(HEX2DEC(MID(F12,4,1)),VC!A1:D16)</f>
        <v>12</v>
      </c>
    </row>
    <row r="13" spans="2:13" ht="15" customHeight="1" x14ac:dyDescent="0.25">
      <c r="B13" s="4">
        <f t="shared" si="0"/>
        <v>118</v>
      </c>
      <c r="C13" s="4">
        <f t="shared" si="1"/>
        <v>1</v>
      </c>
      <c r="D13" s="4" t="str">
        <f t="shared" si="2"/>
        <v>76</v>
      </c>
      <c r="E13" s="4">
        <f t="shared" si="3"/>
        <v>118</v>
      </c>
      <c r="F13" s="5" t="str">
        <f t="shared" si="4"/>
        <v>0176</v>
      </c>
      <c r="G13" s="5">
        <f t="shared" si="5"/>
        <v>128</v>
      </c>
      <c r="H13" s="6"/>
      <c r="I13" s="6"/>
      <c r="J13" s="6"/>
      <c r="K13" s="5">
        <f>LOOKUP(HEX2DEC(MID(F13,4,1)),VC!A1:C16)</f>
        <v>8</v>
      </c>
      <c r="L13" s="5">
        <f>LOOKUP(HEX2DEC(MID(F13,4,1)),VC!A1:B16)</f>
        <v>4</v>
      </c>
      <c r="M13" s="5">
        <f>LOOKUP(HEX2DEC(MID(F13,4,1)),VC!A1:D16)</f>
        <v>11</v>
      </c>
    </row>
    <row r="14" spans="2:13" ht="15" customHeight="1" x14ac:dyDescent="0.25">
      <c r="B14" s="4">
        <f t="shared" si="0"/>
        <v>117</v>
      </c>
      <c r="C14" s="4">
        <f t="shared" si="1"/>
        <v>1</v>
      </c>
      <c r="D14" s="4" t="str">
        <f t="shared" si="2"/>
        <v>75</v>
      </c>
      <c r="E14" s="4">
        <f t="shared" si="3"/>
        <v>117</v>
      </c>
      <c r="F14" s="5" t="str">
        <f t="shared" si="4"/>
        <v>0175</v>
      </c>
      <c r="G14" s="5">
        <f t="shared" si="5"/>
        <v>128</v>
      </c>
      <c r="H14" s="6"/>
      <c r="I14" s="6"/>
      <c r="J14" s="6"/>
      <c r="K14" s="5">
        <f>LOOKUP(HEX2DEC(MID(F14,4,1)),VC!A1:C16)</f>
        <v>9</v>
      </c>
      <c r="L14" s="5">
        <f>LOOKUP(HEX2DEC(MID(F14,4,1)),VC!A1:B16)</f>
        <v>3</v>
      </c>
      <c r="M14" s="5">
        <f>LOOKUP(HEX2DEC(MID(F14,4,1)),VC!A1:D16)</f>
        <v>10</v>
      </c>
    </row>
    <row r="15" spans="2:13" ht="15" customHeight="1" x14ac:dyDescent="0.25">
      <c r="B15" s="4">
        <f t="shared" si="0"/>
        <v>116</v>
      </c>
      <c r="C15" s="4">
        <f t="shared" si="1"/>
        <v>1</v>
      </c>
      <c r="D15" s="4" t="str">
        <f t="shared" si="2"/>
        <v>74</v>
      </c>
      <c r="E15" s="4">
        <f t="shared" si="3"/>
        <v>116</v>
      </c>
      <c r="F15" s="5" t="str">
        <f t="shared" si="4"/>
        <v>0174</v>
      </c>
      <c r="G15" s="5">
        <f t="shared" si="5"/>
        <v>128</v>
      </c>
      <c r="H15" s="6"/>
      <c r="I15" s="6"/>
      <c r="J15" s="6"/>
      <c r="K15" s="5">
        <f>LOOKUP(HEX2DEC(MID(F15,4,1)),VC!A1:C16)</f>
        <v>8</v>
      </c>
      <c r="L15" s="5">
        <f>LOOKUP(HEX2DEC(MID(F15,4,1)),VC!A1:B16)</f>
        <v>2</v>
      </c>
      <c r="M15" s="5">
        <f>LOOKUP(HEX2DEC(MID(F15,4,1)),VC!A1:D16)</f>
        <v>14</v>
      </c>
    </row>
    <row r="16" spans="2:13" ht="15" customHeight="1" x14ac:dyDescent="0.25">
      <c r="B16" s="4">
        <f t="shared" si="0"/>
        <v>115</v>
      </c>
      <c r="C16" s="4">
        <f t="shared" si="1"/>
        <v>1</v>
      </c>
      <c r="D16" s="4" t="str">
        <f t="shared" si="2"/>
        <v>73</v>
      </c>
      <c r="E16" s="4">
        <f t="shared" si="3"/>
        <v>115</v>
      </c>
      <c r="F16" s="5" t="str">
        <f t="shared" si="4"/>
        <v>0173</v>
      </c>
      <c r="G16" s="5">
        <f t="shared" si="5"/>
        <v>128</v>
      </c>
      <c r="H16" s="6"/>
      <c r="I16" s="6"/>
      <c r="J16" s="6"/>
      <c r="K16" s="5">
        <f>LOOKUP(HEX2DEC(MID(F16,4,1)),VC!A1:C16)</f>
        <v>9</v>
      </c>
      <c r="L16" s="5">
        <f>LOOKUP(HEX2DEC(MID(F16,4,1)),VC!A1:B16)</f>
        <v>5</v>
      </c>
      <c r="M16" s="5">
        <f>LOOKUP(HEX2DEC(MID(F16,4,1)),VC!A1:D16)</f>
        <v>13</v>
      </c>
    </row>
    <row r="17" spans="2:13" ht="15" customHeight="1" x14ac:dyDescent="0.25">
      <c r="B17" s="4">
        <f t="shared" si="0"/>
        <v>114</v>
      </c>
      <c r="C17" s="4">
        <f t="shared" si="1"/>
        <v>1</v>
      </c>
      <c r="D17" s="4" t="str">
        <f t="shared" si="2"/>
        <v>72</v>
      </c>
      <c r="E17" s="4">
        <f t="shared" si="3"/>
        <v>114</v>
      </c>
      <c r="F17" s="5" t="str">
        <f t="shared" si="4"/>
        <v>0172</v>
      </c>
      <c r="G17" s="5">
        <f t="shared" si="5"/>
        <v>128</v>
      </c>
      <c r="H17" s="6"/>
      <c r="I17" s="6"/>
      <c r="J17" s="6"/>
      <c r="K17" s="5">
        <f>LOOKUP(HEX2DEC(MID(F17,4,1)),VC!A1:C16)</f>
        <v>8</v>
      </c>
      <c r="L17" s="5">
        <f>LOOKUP(HEX2DEC(MID(F17,4,1)),VC!A1:B16)</f>
        <v>4</v>
      </c>
      <c r="M17" s="5">
        <f>LOOKUP(HEX2DEC(MID(F17,4,1)),VC!A1:D16)</f>
        <v>12</v>
      </c>
    </row>
    <row r="18" spans="2:13" ht="15" customHeight="1" x14ac:dyDescent="0.25">
      <c r="B18" s="4">
        <f t="shared" si="0"/>
        <v>113</v>
      </c>
      <c r="C18" s="4">
        <f t="shared" si="1"/>
        <v>1</v>
      </c>
      <c r="D18" s="4" t="str">
        <f t="shared" si="2"/>
        <v>71</v>
      </c>
      <c r="E18" s="4">
        <f t="shared" si="3"/>
        <v>113</v>
      </c>
      <c r="F18" s="5" t="str">
        <f t="shared" si="4"/>
        <v>0171</v>
      </c>
      <c r="G18" s="5">
        <f t="shared" si="5"/>
        <v>128</v>
      </c>
      <c r="H18" s="6"/>
      <c r="I18" s="6"/>
      <c r="J18" s="6"/>
      <c r="K18" s="5">
        <f>LOOKUP(HEX2DEC(MID(F18,4,1)),VC!A1:C16)</f>
        <v>9</v>
      </c>
      <c r="L18" s="5">
        <f>LOOKUP(HEX2DEC(MID(F18,4,1)),VC!A1:B16)</f>
        <v>3</v>
      </c>
      <c r="M18" s="5">
        <f>LOOKUP(HEX2DEC(MID(F18,4,1)),VC!A1:D16)</f>
        <v>11</v>
      </c>
    </row>
    <row r="19" spans="2:13" ht="15" customHeight="1" x14ac:dyDescent="0.25">
      <c r="B19" s="4">
        <f t="shared" si="0"/>
        <v>112</v>
      </c>
      <c r="C19" s="4">
        <f t="shared" si="1"/>
        <v>1</v>
      </c>
      <c r="D19" s="4" t="str">
        <f t="shared" si="2"/>
        <v>70</v>
      </c>
      <c r="E19" s="4">
        <f t="shared" si="3"/>
        <v>112</v>
      </c>
      <c r="F19" s="5" t="str">
        <f t="shared" si="4"/>
        <v>0170</v>
      </c>
      <c r="G19" s="5">
        <f t="shared" si="5"/>
        <v>128</v>
      </c>
      <c r="H19" s="6"/>
      <c r="I19" s="6"/>
      <c r="J19" s="6"/>
      <c r="K19" s="5">
        <f>LOOKUP(HEX2DEC(MID(F19,4,1)),VC!A1:C16)</f>
        <v>8</v>
      </c>
      <c r="L19" s="5">
        <f>LOOKUP(HEX2DEC(MID(F19,4,1)),VC!A1:B16)</f>
        <v>2</v>
      </c>
      <c r="M19" s="5">
        <f>LOOKUP(HEX2DEC(MID(F19,4,1)),VC!A1:D16)</f>
        <v>10</v>
      </c>
    </row>
    <row r="20" spans="2:13" ht="15" customHeight="1" x14ac:dyDescent="0.25">
      <c r="B20" s="4">
        <f t="shared" si="0"/>
        <v>111</v>
      </c>
      <c r="C20" s="4">
        <f t="shared" si="1"/>
        <v>1</v>
      </c>
      <c r="D20" s="4" t="str">
        <f t="shared" si="2"/>
        <v>6F</v>
      </c>
      <c r="E20" s="4">
        <f t="shared" si="3"/>
        <v>111</v>
      </c>
      <c r="F20" s="5" t="str">
        <f t="shared" si="4"/>
        <v>016F</v>
      </c>
      <c r="G20" s="5">
        <f t="shared" si="5"/>
        <v>128</v>
      </c>
      <c r="H20" s="6"/>
      <c r="I20" s="6"/>
      <c r="J20" s="6"/>
      <c r="K20" s="5">
        <f>LOOKUP(HEX2DEC(MID(F20,4,1)),VC!A1:C16)</f>
        <v>9</v>
      </c>
      <c r="L20" s="5">
        <f>LOOKUP(HEX2DEC(MID(F20,4,1)),VC!A1:B16)</f>
        <v>5</v>
      </c>
      <c r="M20" s="5">
        <f>LOOKUP(HEX2DEC(MID(F20,4,1)),VC!A1:D16)</f>
        <v>10</v>
      </c>
    </row>
    <row r="21" spans="2:13" ht="15" customHeight="1" x14ac:dyDescent="0.25">
      <c r="B21" s="4">
        <f t="shared" si="0"/>
        <v>110</v>
      </c>
      <c r="C21" s="4">
        <f t="shared" si="1"/>
        <v>1</v>
      </c>
      <c r="D21" s="4" t="str">
        <f t="shared" si="2"/>
        <v>6E</v>
      </c>
      <c r="E21" s="4">
        <f t="shared" si="3"/>
        <v>110</v>
      </c>
      <c r="F21" s="5" t="str">
        <f t="shared" si="4"/>
        <v>016E</v>
      </c>
      <c r="G21" s="5">
        <f t="shared" si="5"/>
        <v>128</v>
      </c>
      <c r="H21" s="6"/>
      <c r="I21" s="6"/>
      <c r="J21" s="6"/>
      <c r="K21" s="5">
        <f>LOOKUP(HEX2DEC(MID(F21,4,1)),VC!A1:C16)</f>
        <v>8</v>
      </c>
      <c r="L21" s="5">
        <f>LOOKUP(HEX2DEC(MID(F21,4,1)),VC!A1:B16)</f>
        <v>4</v>
      </c>
      <c r="M21" s="5">
        <f>LOOKUP(HEX2DEC(MID(F21,4,1)),VC!A1:D16)</f>
        <v>14</v>
      </c>
    </row>
    <row r="22" spans="2:13" ht="15" customHeight="1" x14ac:dyDescent="0.25">
      <c r="B22" s="4">
        <f t="shared" si="0"/>
        <v>109</v>
      </c>
      <c r="C22" s="4">
        <f t="shared" si="1"/>
        <v>1</v>
      </c>
      <c r="D22" s="4" t="str">
        <f t="shared" si="2"/>
        <v>6D</v>
      </c>
      <c r="E22" s="4">
        <f t="shared" si="3"/>
        <v>109</v>
      </c>
      <c r="F22" s="5" t="str">
        <f t="shared" si="4"/>
        <v>016D</v>
      </c>
      <c r="G22" s="5">
        <f t="shared" si="5"/>
        <v>128</v>
      </c>
      <c r="H22" s="6"/>
      <c r="I22" s="6"/>
      <c r="J22" s="6"/>
      <c r="K22" s="5">
        <f>LOOKUP(HEX2DEC(MID(F22,4,1)),VC!A1:C16)</f>
        <v>9</v>
      </c>
      <c r="L22" s="5">
        <f>LOOKUP(HEX2DEC(MID(F22,4,1)),VC!A1:B16)</f>
        <v>3</v>
      </c>
      <c r="M22" s="5">
        <f>LOOKUP(HEX2DEC(MID(F22,4,1)),VC!A1:D16)</f>
        <v>13</v>
      </c>
    </row>
    <row r="23" spans="2:13" ht="15" customHeight="1" x14ac:dyDescent="0.25">
      <c r="B23" s="4">
        <f t="shared" si="0"/>
        <v>108</v>
      </c>
      <c r="C23" s="4">
        <f t="shared" si="1"/>
        <v>1</v>
      </c>
      <c r="D23" s="4" t="str">
        <f t="shared" si="2"/>
        <v>6C</v>
      </c>
      <c r="E23" s="4">
        <f t="shared" si="3"/>
        <v>108</v>
      </c>
      <c r="F23" s="5" t="str">
        <f t="shared" si="4"/>
        <v>016C</v>
      </c>
      <c r="G23" s="5">
        <f t="shared" si="5"/>
        <v>128</v>
      </c>
      <c r="H23" s="6"/>
      <c r="I23" s="6"/>
      <c r="J23" s="6"/>
      <c r="K23" s="5">
        <f>LOOKUP(HEX2DEC(MID(F23,4,1)),VC!A1:C16)</f>
        <v>8</v>
      </c>
      <c r="L23" s="5">
        <f>LOOKUP(HEX2DEC(MID(F23,4,1)),VC!A1:B16)</f>
        <v>2</v>
      </c>
      <c r="M23" s="5">
        <f>LOOKUP(HEX2DEC(MID(F23,4,1)),VC!A1:D16)</f>
        <v>12</v>
      </c>
    </row>
    <row r="24" spans="2:13" ht="15" customHeight="1" x14ac:dyDescent="0.25">
      <c r="B24" s="4">
        <f t="shared" si="0"/>
        <v>107</v>
      </c>
      <c r="C24" s="4">
        <f t="shared" si="1"/>
        <v>1</v>
      </c>
      <c r="D24" s="4" t="str">
        <f t="shared" si="2"/>
        <v>6B</v>
      </c>
      <c r="E24" s="4">
        <f t="shared" si="3"/>
        <v>107</v>
      </c>
      <c r="F24" s="5" t="str">
        <f t="shared" si="4"/>
        <v>016B</v>
      </c>
      <c r="G24" s="5">
        <f t="shared" si="5"/>
        <v>128</v>
      </c>
      <c r="H24" s="6"/>
      <c r="I24" s="6"/>
      <c r="J24" s="6"/>
      <c r="K24" s="5">
        <f>LOOKUP(HEX2DEC(MID(F24,4,1)),VC!A1:C16)</f>
        <v>9</v>
      </c>
      <c r="L24" s="5">
        <f>LOOKUP(HEX2DEC(MID(F24,4,1)),VC!A1:B16)</f>
        <v>5</v>
      </c>
      <c r="M24" s="5">
        <f>LOOKUP(HEX2DEC(MID(F24,4,1)),VC!A1:D16)</f>
        <v>11</v>
      </c>
    </row>
    <row r="25" spans="2:13" ht="15" customHeight="1" x14ac:dyDescent="0.25">
      <c r="B25" s="4">
        <f t="shared" si="0"/>
        <v>106</v>
      </c>
      <c r="C25" s="4">
        <f t="shared" si="1"/>
        <v>1</v>
      </c>
      <c r="D25" s="4" t="str">
        <f t="shared" si="2"/>
        <v>6A</v>
      </c>
      <c r="E25" s="4">
        <f t="shared" si="3"/>
        <v>106</v>
      </c>
      <c r="F25" s="5" t="str">
        <f t="shared" si="4"/>
        <v>016A</v>
      </c>
      <c r="G25" s="5">
        <f t="shared" si="5"/>
        <v>128</v>
      </c>
      <c r="H25" s="6"/>
      <c r="I25" s="6"/>
      <c r="J25" s="6"/>
      <c r="K25" s="5">
        <f>LOOKUP(HEX2DEC(MID(F25,4,1)),VC!A1:C16)</f>
        <v>8</v>
      </c>
      <c r="L25" s="5">
        <f>LOOKUP(HEX2DEC(MID(F25,4,1)),VC!A1:B16)</f>
        <v>4</v>
      </c>
      <c r="M25" s="5">
        <f>LOOKUP(HEX2DEC(MID(F25,4,1)),VC!A1:D16)</f>
        <v>10</v>
      </c>
    </row>
    <row r="26" spans="2:13" ht="15" customHeight="1" x14ac:dyDescent="0.25">
      <c r="B26" s="4">
        <f t="shared" si="0"/>
        <v>105</v>
      </c>
      <c r="C26" s="4">
        <f t="shared" si="1"/>
        <v>1</v>
      </c>
      <c r="D26" s="4" t="str">
        <f t="shared" si="2"/>
        <v>69</v>
      </c>
      <c r="E26" s="4">
        <f t="shared" si="3"/>
        <v>105</v>
      </c>
      <c r="F26" s="5" t="str">
        <f t="shared" si="4"/>
        <v>0169</v>
      </c>
      <c r="G26" s="5">
        <f t="shared" si="5"/>
        <v>128</v>
      </c>
      <c r="H26" s="6"/>
      <c r="I26" s="6"/>
      <c r="J26" s="6"/>
      <c r="K26" s="5">
        <f>LOOKUP(HEX2DEC(MID(F26,4,1)),VC!A1:C16)</f>
        <v>9</v>
      </c>
      <c r="L26" s="5">
        <f>LOOKUP(HEX2DEC(MID(F26,4,1)),VC!A1:B16)</f>
        <v>3</v>
      </c>
      <c r="M26" s="5">
        <f>LOOKUP(HEX2DEC(MID(F26,4,1)),VC!A1:D16)</f>
        <v>14</v>
      </c>
    </row>
    <row r="27" spans="2:13" ht="15" customHeight="1" x14ac:dyDescent="0.25">
      <c r="B27" s="4">
        <f t="shared" si="0"/>
        <v>104</v>
      </c>
      <c r="C27" s="4">
        <f t="shared" si="1"/>
        <v>1</v>
      </c>
      <c r="D27" s="4" t="str">
        <f t="shared" si="2"/>
        <v>68</v>
      </c>
      <c r="E27" s="4">
        <f t="shared" si="3"/>
        <v>104</v>
      </c>
      <c r="F27" s="5" t="str">
        <f t="shared" si="4"/>
        <v>0168</v>
      </c>
      <c r="G27" s="5">
        <f t="shared" si="5"/>
        <v>128</v>
      </c>
      <c r="H27" s="6"/>
      <c r="I27" s="6"/>
      <c r="J27" s="6"/>
      <c r="K27" s="5">
        <f>LOOKUP(HEX2DEC(MID(F27,4,1)),VC!A1:C16)</f>
        <v>8</v>
      </c>
      <c r="L27" s="5">
        <f>LOOKUP(HEX2DEC(MID(F27,4,1)),VC!A1:B16)</f>
        <v>2</v>
      </c>
      <c r="M27" s="5">
        <f>LOOKUP(HEX2DEC(MID(F27,4,1)),VC!A1:D16)</f>
        <v>13</v>
      </c>
    </row>
    <row r="28" spans="2:13" ht="15.75" x14ac:dyDescent="0.25">
      <c r="B28" s="4">
        <f t="shared" si="0"/>
        <v>103</v>
      </c>
      <c r="C28" s="4">
        <f t="shared" si="1"/>
        <v>1</v>
      </c>
      <c r="D28" s="4" t="str">
        <f t="shared" si="2"/>
        <v>67</v>
      </c>
      <c r="E28" s="4">
        <f t="shared" si="3"/>
        <v>103</v>
      </c>
      <c r="F28" s="5" t="str">
        <f t="shared" si="4"/>
        <v>0167</v>
      </c>
      <c r="G28" s="5">
        <f t="shared" si="5"/>
        <v>128</v>
      </c>
      <c r="H28" s="6"/>
      <c r="I28" s="6"/>
      <c r="J28" s="6"/>
      <c r="K28" s="5">
        <f>LOOKUP(HEX2DEC(MID(F28,4,1)),VC!A1:C16)</f>
        <v>9</v>
      </c>
      <c r="L28" s="5">
        <f>LOOKUP(HEX2DEC(MID(F28,4,1)),VC!A1:B16)</f>
        <v>5</v>
      </c>
      <c r="M28" s="5">
        <f>LOOKUP(HEX2DEC(MID(F28,4,1)),VC!A1:D16)</f>
        <v>12</v>
      </c>
    </row>
    <row r="29" spans="2:13" ht="15.75" x14ac:dyDescent="0.25">
      <c r="B29" s="4">
        <f t="shared" si="0"/>
        <v>102</v>
      </c>
      <c r="C29" s="4">
        <f t="shared" si="1"/>
        <v>1</v>
      </c>
      <c r="D29" s="4" t="str">
        <f t="shared" si="2"/>
        <v>66</v>
      </c>
      <c r="E29" s="4">
        <f t="shared" si="3"/>
        <v>102</v>
      </c>
      <c r="F29" s="5" t="str">
        <f t="shared" si="4"/>
        <v>0166</v>
      </c>
      <c r="G29" s="5">
        <f t="shared" si="5"/>
        <v>128</v>
      </c>
      <c r="H29" s="6"/>
      <c r="I29" s="6"/>
      <c r="J29" s="6"/>
      <c r="K29" s="5">
        <f>LOOKUP(HEX2DEC(MID(F29,4,1)),VC!A1:C16)</f>
        <v>8</v>
      </c>
      <c r="L29" s="5">
        <f>LOOKUP(HEX2DEC(MID(F29,4,1)),VC!A1:B16)</f>
        <v>4</v>
      </c>
      <c r="M29" s="5">
        <f>LOOKUP(HEX2DEC(MID(F29,4,1)),VC!A1:D16)</f>
        <v>11</v>
      </c>
    </row>
    <row r="30" spans="2:13" ht="15.75" x14ac:dyDescent="0.25">
      <c r="B30" s="4">
        <f t="shared" si="0"/>
        <v>101</v>
      </c>
      <c r="C30" s="4">
        <f t="shared" si="1"/>
        <v>1</v>
      </c>
      <c r="D30" s="4" t="str">
        <f t="shared" si="2"/>
        <v>65</v>
      </c>
      <c r="E30" s="4">
        <f t="shared" si="3"/>
        <v>101</v>
      </c>
      <c r="F30" s="5" t="str">
        <f t="shared" si="4"/>
        <v>0165</v>
      </c>
      <c r="G30" s="5">
        <f t="shared" si="5"/>
        <v>128</v>
      </c>
      <c r="H30" s="6"/>
      <c r="I30" s="6"/>
      <c r="J30" s="6"/>
      <c r="K30" s="5">
        <f>LOOKUP(HEX2DEC(MID(F30,4,1)),VC!A1:C16)</f>
        <v>9</v>
      </c>
      <c r="L30" s="5">
        <f>LOOKUP(HEX2DEC(MID(F30,4,1)),VC!A1:B16)</f>
        <v>3</v>
      </c>
      <c r="M30" s="5">
        <f>LOOKUP(HEX2DEC(MID(F30,4,1)),VC!A1:D16)</f>
        <v>10</v>
      </c>
    </row>
    <row r="31" spans="2:13" ht="15.75" x14ac:dyDescent="0.25">
      <c r="B31" s="4">
        <f t="shared" si="0"/>
        <v>100</v>
      </c>
      <c r="C31" s="4">
        <f t="shared" si="1"/>
        <v>1</v>
      </c>
      <c r="D31" s="4" t="str">
        <f t="shared" si="2"/>
        <v>64</v>
      </c>
      <c r="E31" s="4">
        <f t="shared" si="3"/>
        <v>100</v>
      </c>
      <c r="F31" s="5" t="str">
        <f t="shared" si="4"/>
        <v>0164</v>
      </c>
      <c r="G31" s="5">
        <f t="shared" si="5"/>
        <v>128</v>
      </c>
      <c r="H31" s="6"/>
      <c r="I31" s="6"/>
      <c r="J31" s="6"/>
      <c r="K31" s="5">
        <f>LOOKUP(HEX2DEC(MID(F31,4,1)),VC!A1:C16)</f>
        <v>8</v>
      </c>
      <c r="L31" s="5">
        <f>LOOKUP(HEX2DEC(MID(F31,4,1)),VC!A1:B16)</f>
        <v>2</v>
      </c>
      <c r="M31" s="5">
        <f>LOOKUP(HEX2DEC(MID(F31,4,1)),VC!A1:D16)</f>
        <v>14</v>
      </c>
    </row>
    <row r="32" spans="2:13" ht="15.75" x14ac:dyDescent="0.25">
      <c r="B32" s="4">
        <f t="shared" si="0"/>
        <v>99</v>
      </c>
      <c r="C32" s="4">
        <f t="shared" si="1"/>
        <v>1</v>
      </c>
      <c r="D32" s="4" t="str">
        <f t="shared" si="2"/>
        <v>63</v>
      </c>
      <c r="E32" s="4">
        <f t="shared" si="3"/>
        <v>99</v>
      </c>
      <c r="F32" s="5" t="str">
        <f t="shared" si="4"/>
        <v>0163</v>
      </c>
      <c r="G32" s="5">
        <f t="shared" si="5"/>
        <v>128</v>
      </c>
      <c r="H32" s="6"/>
      <c r="I32" s="6"/>
      <c r="J32" s="6"/>
      <c r="K32" s="5">
        <f>LOOKUP(HEX2DEC(MID(F32,4,1)),VC!A1:C16)</f>
        <v>9</v>
      </c>
      <c r="L32" s="5">
        <f>LOOKUP(HEX2DEC(MID(F32,4,1)),VC!A1:B16)</f>
        <v>5</v>
      </c>
      <c r="M32" s="5">
        <f>LOOKUP(HEX2DEC(MID(F32,4,1)),VC!A1:D16)</f>
        <v>13</v>
      </c>
    </row>
    <row r="33" spans="2:13" ht="15.75" x14ac:dyDescent="0.25">
      <c r="B33" s="4">
        <f t="shared" si="0"/>
        <v>98</v>
      </c>
      <c r="C33" s="4">
        <f t="shared" si="1"/>
        <v>1</v>
      </c>
      <c r="D33" s="4" t="str">
        <f t="shared" si="2"/>
        <v>62</v>
      </c>
      <c r="E33" s="4">
        <f t="shared" si="3"/>
        <v>98</v>
      </c>
      <c r="F33" s="5" t="str">
        <f t="shared" si="4"/>
        <v>0162</v>
      </c>
      <c r="G33" s="5">
        <f t="shared" si="5"/>
        <v>128</v>
      </c>
      <c r="H33" s="6"/>
      <c r="I33" s="6"/>
      <c r="J33" s="6"/>
      <c r="K33" s="5">
        <f>LOOKUP(HEX2DEC(MID(F33,4,1)),VC!A1:C16)</f>
        <v>8</v>
      </c>
      <c r="L33" s="5">
        <f>LOOKUP(HEX2DEC(MID(F33,4,1)),VC!A1:B16)</f>
        <v>4</v>
      </c>
      <c r="M33" s="5">
        <f>LOOKUP(HEX2DEC(MID(F33,4,1)),VC!A1:D16)</f>
        <v>12</v>
      </c>
    </row>
    <row r="34" spans="2:13" ht="15.75" x14ac:dyDescent="0.25">
      <c r="B34" s="4">
        <f t="shared" si="0"/>
        <v>97</v>
      </c>
      <c r="C34" s="4">
        <f t="shared" si="1"/>
        <v>1</v>
      </c>
      <c r="D34" s="4" t="str">
        <f t="shared" si="2"/>
        <v>61</v>
      </c>
      <c r="E34" s="4">
        <f t="shared" si="3"/>
        <v>97</v>
      </c>
      <c r="F34" s="5" t="str">
        <f t="shared" si="4"/>
        <v>0161</v>
      </c>
      <c r="G34" s="5">
        <f t="shared" si="5"/>
        <v>128</v>
      </c>
      <c r="H34" s="6"/>
      <c r="I34" s="6"/>
      <c r="J34" s="6"/>
      <c r="K34" s="5">
        <f>LOOKUP(HEX2DEC(MID(F34,4,1)),VC!A1:C16)</f>
        <v>9</v>
      </c>
      <c r="L34" s="5">
        <f>LOOKUP(HEX2DEC(MID(F34,4,1)),VC!A1:B16)</f>
        <v>3</v>
      </c>
      <c r="M34" s="5">
        <f>LOOKUP(HEX2DEC(MID(F34,4,1)),VC!A1:D16)</f>
        <v>11</v>
      </c>
    </row>
    <row r="35" spans="2:13" ht="15.75" x14ac:dyDescent="0.25">
      <c r="B35" s="4">
        <f t="shared" si="0"/>
        <v>96</v>
      </c>
      <c r="C35" s="4">
        <f t="shared" si="1"/>
        <v>1</v>
      </c>
      <c r="D35" s="4" t="str">
        <f t="shared" si="2"/>
        <v>60</v>
      </c>
      <c r="E35" s="4">
        <f t="shared" si="3"/>
        <v>96</v>
      </c>
      <c r="F35" s="5" t="str">
        <f t="shared" si="4"/>
        <v>0160</v>
      </c>
      <c r="G35" s="5">
        <f t="shared" si="5"/>
        <v>128</v>
      </c>
      <c r="H35" s="6"/>
      <c r="I35" s="6"/>
      <c r="J35" s="6"/>
      <c r="K35" s="5">
        <f>LOOKUP(HEX2DEC(MID(F35,4,1)),VC!A1:C16)</f>
        <v>8</v>
      </c>
      <c r="L35" s="5">
        <f>LOOKUP(HEX2DEC(MID(F35,4,1)),VC!A1:B16)</f>
        <v>2</v>
      </c>
      <c r="M35" s="5">
        <f>LOOKUP(HEX2DEC(MID(F35,4,1)),VC!A1:D16)</f>
        <v>10</v>
      </c>
    </row>
    <row r="36" spans="2:13" ht="15.75" x14ac:dyDescent="0.25">
      <c r="B36" s="4">
        <f t="shared" si="0"/>
        <v>95</v>
      </c>
      <c r="C36" s="4">
        <f t="shared" ref="C36:C67" si="6">C37</f>
        <v>1</v>
      </c>
      <c r="D36" s="4" t="str">
        <f t="shared" si="2"/>
        <v>5F</v>
      </c>
      <c r="E36" s="4">
        <f t="shared" ref="E36:E67" si="7">B36</f>
        <v>95</v>
      </c>
      <c r="F36" s="5" t="str">
        <f t="shared" ref="F36:F67" si="8">IF(HEX2DEC(D36)&gt;15,IF(HEX2DEC(C36) &gt; 15,CONCATENATE(C36,D36),CONCATENATE("0",C36,D36)),IF(HEX2DEC(C36) &gt; 15,CONCATENATE(C36,"0",D36),CONCATENATE("0",C36,"0",D36)))</f>
        <v>015F</v>
      </c>
      <c r="G36" s="5">
        <f t="shared" si="5"/>
        <v>128</v>
      </c>
      <c r="H36" s="6"/>
      <c r="I36" s="6"/>
      <c r="J36" s="6"/>
      <c r="K36" s="5">
        <f>LOOKUP(HEX2DEC(MID(F36,4,1)),VC!A1:C16)</f>
        <v>9</v>
      </c>
      <c r="L36" s="5">
        <f>LOOKUP(HEX2DEC(MID(F36,4,1)),VC!A1:B16)</f>
        <v>5</v>
      </c>
      <c r="M36" s="5">
        <f>LOOKUP(HEX2DEC(MID(F36,4,1)),VC!A1:D16)</f>
        <v>10</v>
      </c>
    </row>
    <row r="37" spans="2:13" ht="15.75" x14ac:dyDescent="0.25">
      <c r="B37" s="4">
        <f t="shared" si="0"/>
        <v>94</v>
      </c>
      <c r="C37" s="4">
        <f t="shared" si="6"/>
        <v>1</v>
      </c>
      <c r="D37" s="4" t="str">
        <f t="shared" si="2"/>
        <v>5E</v>
      </c>
      <c r="E37" s="4">
        <f t="shared" si="7"/>
        <v>94</v>
      </c>
      <c r="F37" s="5" t="str">
        <f t="shared" si="8"/>
        <v>015E</v>
      </c>
      <c r="G37" s="5">
        <f t="shared" si="5"/>
        <v>128</v>
      </c>
      <c r="H37" s="6"/>
      <c r="I37" s="6"/>
      <c r="J37" s="6"/>
      <c r="K37" s="5">
        <f>LOOKUP(HEX2DEC(MID(F37,4,1)),VC!A1:C16)</f>
        <v>8</v>
      </c>
      <c r="L37" s="5">
        <f>LOOKUP(HEX2DEC(MID(F37,4,1)),VC!A1:B16)</f>
        <v>4</v>
      </c>
      <c r="M37" s="5">
        <f>LOOKUP(HEX2DEC(MID(F37,4,1)),VC!A1:D16)</f>
        <v>14</v>
      </c>
    </row>
    <row r="38" spans="2:13" ht="15.75" x14ac:dyDescent="0.25">
      <c r="B38" s="4">
        <f t="shared" si="0"/>
        <v>93</v>
      </c>
      <c r="C38" s="4">
        <f t="shared" si="6"/>
        <v>1</v>
      </c>
      <c r="D38" s="4" t="str">
        <f t="shared" si="2"/>
        <v>5D</v>
      </c>
      <c r="E38" s="4">
        <f t="shared" si="7"/>
        <v>93</v>
      </c>
      <c r="F38" s="5" t="str">
        <f t="shared" si="8"/>
        <v>015D</v>
      </c>
      <c r="G38" s="5">
        <f t="shared" si="5"/>
        <v>128</v>
      </c>
      <c r="H38" s="6"/>
      <c r="I38" s="6"/>
      <c r="J38" s="6"/>
      <c r="K38" s="5">
        <f>LOOKUP(HEX2DEC(MID(F38,4,1)),VC!A1:C16)</f>
        <v>9</v>
      </c>
      <c r="L38" s="5">
        <f>LOOKUP(HEX2DEC(MID(F38,4,1)),VC!A1:B16)</f>
        <v>3</v>
      </c>
      <c r="M38" s="5">
        <f>LOOKUP(HEX2DEC(MID(F38,4,1)),VC!A1:D16)</f>
        <v>13</v>
      </c>
    </row>
    <row r="39" spans="2:13" ht="15.75" x14ac:dyDescent="0.25">
      <c r="B39" s="4">
        <f t="shared" si="0"/>
        <v>92</v>
      </c>
      <c r="C39" s="4">
        <f t="shared" si="6"/>
        <v>1</v>
      </c>
      <c r="D39" s="4" t="str">
        <f t="shared" si="2"/>
        <v>5C</v>
      </c>
      <c r="E39" s="4">
        <f t="shared" si="7"/>
        <v>92</v>
      </c>
      <c r="F39" s="5" t="str">
        <f t="shared" si="8"/>
        <v>015C</v>
      </c>
      <c r="G39" s="5">
        <f t="shared" si="5"/>
        <v>128</v>
      </c>
      <c r="H39" s="6"/>
      <c r="I39" s="6"/>
      <c r="J39" s="6"/>
      <c r="K39" s="5">
        <f>LOOKUP(HEX2DEC(MID(F39,4,1)),VC!A1:C16)</f>
        <v>8</v>
      </c>
      <c r="L39" s="5">
        <f>LOOKUP(HEX2DEC(MID(F39,4,1)),VC!A1:B16)</f>
        <v>2</v>
      </c>
      <c r="M39" s="5">
        <f>LOOKUP(HEX2DEC(MID(F39,4,1)),VC!A1:D16)</f>
        <v>12</v>
      </c>
    </row>
    <row r="40" spans="2:13" ht="15.75" x14ac:dyDescent="0.25">
      <c r="B40" s="4">
        <f t="shared" si="0"/>
        <v>91</v>
      </c>
      <c r="C40" s="4">
        <f t="shared" si="6"/>
        <v>1</v>
      </c>
      <c r="D40" s="4" t="str">
        <f t="shared" si="2"/>
        <v>5B</v>
      </c>
      <c r="E40" s="4">
        <f t="shared" si="7"/>
        <v>91</v>
      </c>
      <c r="F40" s="5" t="str">
        <f t="shared" si="8"/>
        <v>015B</v>
      </c>
      <c r="G40" s="5">
        <f t="shared" si="5"/>
        <v>128</v>
      </c>
      <c r="H40" s="6"/>
      <c r="I40" s="6"/>
      <c r="J40" s="6"/>
      <c r="K40" s="5">
        <f>LOOKUP(HEX2DEC(MID(F40,4,1)),VC!A1:C16)</f>
        <v>9</v>
      </c>
      <c r="L40" s="5">
        <f>LOOKUP(HEX2DEC(MID(F40,4,1)),VC!A1:B16)</f>
        <v>5</v>
      </c>
      <c r="M40" s="5">
        <f>LOOKUP(HEX2DEC(MID(F40,4,1)),VC!A1:D16)</f>
        <v>11</v>
      </c>
    </row>
    <row r="41" spans="2:13" ht="15.75" x14ac:dyDescent="0.25">
      <c r="B41" s="4">
        <f t="shared" si="0"/>
        <v>90</v>
      </c>
      <c r="C41" s="4">
        <f t="shared" si="6"/>
        <v>1</v>
      </c>
      <c r="D41" s="4" t="str">
        <f t="shared" si="2"/>
        <v>5A</v>
      </c>
      <c r="E41" s="4">
        <f t="shared" si="7"/>
        <v>90</v>
      </c>
      <c r="F41" s="5" t="str">
        <f t="shared" si="8"/>
        <v>015A</v>
      </c>
      <c r="G41" s="5">
        <f t="shared" si="5"/>
        <v>128</v>
      </c>
      <c r="H41" s="6"/>
      <c r="I41" s="6"/>
      <c r="J41" s="6"/>
      <c r="K41" s="5">
        <f>LOOKUP(HEX2DEC(MID(F41,4,1)),VC!A1:C16)</f>
        <v>8</v>
      </c>
      <c r="L41" s="5">
        <f>LOOKUP(HEX2DEC(MID(F41,4,1)),VC!A1:B16)</f>
        <v>4</v>
      </c>
      <c r="M41" s="5">
        <f>LOOKUP(HEX2DEC(MID(F41,4,1)),VC!A1:D16)</f>
        <v>10</v>
      </c>
    </row>
    <row r="42" spans="2:13" ht="15.75" x14ac:dyDescent="0.25">
      <c r="B42" s="4">
        <f t="shared" si="0"/>
        <v>89</v>
      </c>
      <c r="C42" s="4">
        <f t="shared" si="6"/>
        <v>1</v>
      </c>
      <c r="D42" s="4" t="str">
        <f t="shared" si="2"/>
        <v>59</v>
      </c>
      <c r="E42" s="4">
        <f t="shared" si="7"/>
        <v>89</v>
      </c>
      <c r="F42" s="5" t="str">
        <f t="shared" si="8"/>
        <v>0159</v>
      </c>
      <c r="G42" s="5">
        <f t="shared" si="5"/>
        <v>128</v>
      </c>
      <c r="H42" s="6"/>
      <c r="I42" s="6"/>
      <c r="J42" s="6"/>
      <c r="K42" s="5">
        <f>LOOKUP(HEX2DEC(MID(F42,4,1)),VC!A1:C16)</f>
        <v>9</v>
      </c>
      <c r="L42" s="5">
        <f>LOOKUP(HEX2DEC(MID(F42,4,1)),VC!A1:B16)</f>
        <v>3</v>
      </c>
      <c r="M42" s="5">
        <f>LOOKUP(HEX2DEC(MID(F42,4,1)),VC!A1:D16)</f>
        <v>14</v>
      </c>
    </row>
    <row r="43" spans="2:13" ht="15.75" x14ac:dyDescent="0.25">
      <c r="B43" s="4">
        <f t="shared" si="0"/>
        <v>88</v>
      </c>
      <c r="C43" s="4">
        <f t="shared" si="6"/>
        <v>1</v>
      </c>
      <c r="D43" s="4" t="str">
        <f t="shared" si="2"/>
        <v>58</v>
      </c>
      <c r="E43" s="4">
        <f t="shared" si="7"/>
        <v>88</v>
      </c>
      <c r="F43" s="5" t="str">
        <f t="shared" si="8"/>
        <v>0158</v>
      </c>
      <c r="G43" s="5">
        <f t="shared" si="5"/>
        <v>128</v>
      </c>
      <c r="H43" s="6"/>
      <c r="I43" s="6"/>
      <c r="J43" s="6"/>
      <c r="K43" s="5">
        <f>LOOKUP(HEX2DEC(MID(F43,4,1)),VC!A1:C16)</f>
        <v>8</v>
      </c>
      <c r="L43" s="5">
        <f>LOOKUP(HEX2DEC(MID(F43,4,1)),VC!A1:B16)</f>
        <v>2</v>
      </c>
      <c r="M43" s="5">
        <f>LOOKUP(HEX2DEC(MID(F43,4,1)),VC!A1:D16)</f>
        <v>13</v>
      </c>
    </row>
    <row r="44" spans="2:13" ht="15.75" x14ac:dyDescent="0.25">
      <c r="B44" s="4">
        <f t="shared" si="0"/>
        <v>87</v>
      </c>
      <c r="C44" s="4">
        <f t="shared" si="6"/>
        <v>1</v>
      </c>
      <c r="D44" s="4" t="str">
        <f t="shared" si="2"/>
        <v>57</v>
      </c>
      <c r="E44" s="4">
        <f t="shared" si="7"/>
        <v>87</v>
      </c>
      <c r="F44" s="5" t="str">
        <f t="shared" si="8"/>
        <v>0157</v>
      </c>
      <c r="G44" s="5">
        <f t="shared" si="5"/>
        <v>128</v>
      </c>
      <c r="H44" s="6"/>
      <c r="I44" s="6"/>
      <c r="J44" s="6"/>
      <c r="K44" s="5">
        <f>LOOKUP(HEX2DEC(MID(F44,4,1)),VC!A1:C16)</f>
        <v>9</v>
      </c>
      <c r="L44" s="5">
        <f>LOOKUP(HEX2DEC(MID(F44,4,1)),VC!A1:B16)</f>
        <v>5</v>
      </c>
      <c r="M44" s="5">
        <f>LOOKUP(HEX2DEC(MID(F44,4,1)),VC!A1:D16)</f>
        <v>12</v>
      </c>
    </row>
    <row r="45" spans="2:13" ht="15.75" x14ac:dyDescent="0.25">
      <c r="B45" s="4">
        <f t="shared" si="0"/>
        <v>86</v>
      </c>
      <c r="C45" s="4">
        <f t="shared" si="6"/>
        <v>1</v>
      </c>
      <c r="D45" s="4" t="str">
        <f t="shared" si="2"/>
        <v>56</v>
      </c>
      <c r="E45" s="4">
        <f t="shared" si="7"/>
        <v>86</v>
      </c>
      <c r="F45" s="5" t="str">
        <f t="shared" si="8"/>
        <v>0156</v>
      </c>
      <c r="G45" s="5">
        <f t="shared" si="5"/>
        <v>128</v>
      </c>
      <c r="H45" s="6"/>
      <c r="I45" s="6"/>
      <c r="J45" s="6"/>
      <c r="K45" s="5">
        <f>LOOKUP(HEX2DEC(MID(F45,4,1)),VC!A1:C16)</f>
        <v>8</v>
      </c>
      <c r="L45" s="5">
        <f>LOOKUP(HEX2DEC(MID(F45,4,1)),VC!A1:B16)</f>
        <v>4</v>
      </c>
      <c r="M45" s="5">
        <f>LOOKUP(HEX2DEC(MID(F45,4,1)),VC!A1:D16)</f>
        <v>11</v>
      </c>
    </row>
    <row r="46" spans="2:13" ht="15.75" x14ac:dyDescent="0.25">
      <c r="B46" s="4">
        <f t="shared" si="0"/>
        <v>85</v>
      </c>
      <c r="C46" s="4">
        <f t="shared" si="6"/>
        <v>1</v>
      </c>
      <c r="D46" s="4" t="str">
        <f t="shared" si="2"/>
        <v>55</v>
      </c>
      <c r="E46" s="4">
        <f t="shared" si="7"/>
        <v>85</v>
      </c>
      <c r="F46" s="5" t="str">
        <f t="shared" si="8"/>
        <v>0155</v>
      </c>
      <c r="G46" s="5">
        <f t="shared" si="5"/>
        <v>128</v>
      </c>
      <c r="H46" s="6"/>
      <c r="I46" s="6"/>
      <c r="J46" s="6"/>
      <c r="K46" s="5">
        <f>LOOKUP(HEX2DEC(MID(F46,4,1)),VC!A1:C16)</f>
        <v>9</v>
      </c>
      <c r="L46" s="5">
        <f>LOOKUP(HEX2DEC(MID(F46,4,1)),VC!A1:B16)</f>
        <v>3</v>
      </c>
      <c r="M46" s="5">
        <f>LOOKUP(HEX2DEC(MID(F46,4,1)),VC!A1:D16)</f>
        <v>10</v>
      </c>
    </row>
    <row r="47" spans="2:13" ht="15.75" x14ac:dyDescent="0.25">
      <c r="B47" s="4">
        <f t="shared" si="0"/>
        <v>84</v>
      </c>
      <c r="C47" s="4">
        <f t="shared" si="6"/>
        <v>1</v>
      </c>
      <c r="D47" s="4" t="str">
        <f t="shared" si="2"/>
        <v>54</v>
      </c>
      <c r="E47" s="4">
        <f t="shared" si="7"/>
        <v>84</v>
      </c>
      <c r="F47" s="5" t="str">
        <f t="shared" si="8"/>
        <v>0154</v>
      </c>
      <c r="G47" s="5">
        <f t="shared" si="5"/>
        <v>128</v>
      </c>
      <c r="H47" s="6"/>
      <c r="I47" s="6"/>
      <c r="J47" s="6"/>
      <c r="K47" s="5">
        <f>LOOKUP(HEX2DEC(MID(F47,4,1)),VC!A1:C16)</f>
        <v>8</v>
      </c>
      <c r="L47" s="5">
        <f>LOOKUP(HEX2DEC(MID(F47,4,1)),VC!A1:B16)</f>
        <v>2</v>
      </c>
      <c r="M47" s="5">
        <f>LOOKUP(HEX2DEC(MID(F47,4,1)),VC!A1:D16)</f>
        <v>14</v>
      </c>
    </row>
    <row r="48" spans="2:13" ht="15.75" x14ac:dyDescent="0.25">
      <c r="B48" s="4">
        <f t="shared" si="0"/>
        <v>83</v>
      </c>
      <c r="C48" s="4">
        <f t="shared" si="6"/>
        <v>1</v>
      </c>
      <c r="D48" s="4" t="str">
        <f t="shared" si="2"/>
        <v>53</v>
      </c>
      <c r="E48" s="4">
        <f t="shared" si="7"/>
        <v>83</v>
      </c>
      <c r="F48" s="5" t="str">
        <f t="shared" si="8"/>
        <v>0153</v>
      </c>
      <c r="G48" s="5">
        <f t="shared" si="5"/>
        <v>128</v>
      </c>
      <c r="H48" s="6"/>
      <c r="I48" s="6"/>
      <c r="J48" s="6"/>
      <c r="K48" s="5">
        <f>LOOKUP(HEX2DEC(MID(F48,4,1)),VC!A1:C16)</f>
        <v>9</v>
      </c>
      <c r="L48" s="5">
        <f>LOOKUP(HEX2DEC(MID(F48,4,1)),VC!A1:B16)</f>
        <v>5</v>
      </c>
      <c r="M48" s="5">
        <f>LOOKUP(HEX2DEC(MID(F48,4,1)),VC!A1:D16)</f>
        <v>13</v>
      </c>
    </row>
    <row r="49" spans="2:13" ht="15.75" x14ac:dyDescent="0.25">
      <c r="B49" s="4">
        <f t="shared" si="0"/>
        <v>82</v>
      </c>
      <c r="C49" s="4">
        <f t="shared" si="6"/>
        <v>1</v>
      </c>
      <c r="D49" s="4" t="str">
        <f t="shared" si="2"/>
        <v>52</v>
      </c>
      <c r="E49" s="4">
        <f t="shared" si="7"/>
        <v>82</v>
      </c>
      <c r="F49" s="5" t="str">
        <f t="shared" si="8"/>
        <v>0152</v>
      </c>
      <c r="G49" s="5">
        <f t="shared" si="5"/>
        <v>128</v>
      </c>
      <c r="H49" s="6"/>
      <c r="I49" s="6"/>
      <c r="J49" s="6"/>
      <c r="K49" s="5">
        <f>LOOKUP(HEX2DEC(MID(F49,4,1)),VC!A1:C16)</f>
        <v>8</v>
      </c>
      <c r="L49" s="5">
        <f>LOOKUP(HEX2DEC(MID(F49,4,1)),VC!A1:B16)</f>
        <v>4</v>
      </c>
      <c r="M49" s="5">
        <f>LOOKUP(HEX2DEC(MID(F49,4,1)),VC!A1:D16)</f>
        <v>12</v>
      </c>
    </row>
    <row r="50" spans="2:13" ht="15.75" x14ac:dyDescent="0.25">
      <c r="B50" s="4">
        <f t="shared" si="0"/>
        <v>81</v>
      </c>
      <c r="C50" s="4">
        <f t="shared" si="6"/>
        <v>1</v>
      </c>
      <c r="D50" s="4" t="str">
        <f t="shared" si="2"/>
        <v>51</v>
      </c>
      <c r="E50" s="4">
        <f t="shared" si="7"/>
        <v>81</v>
      </c>
      <c r="F50" s="5" t="str">
        <f t="shared" si="8"/>
        <v>0151</v>
      </c>
      <c r="G50" s="5">
        <f t="shared" si="5"/>
        <v>128</v>
      </c>
      <c r="H50" s="6"/>
      <c r="I50" s="6"/>
      <c r="J50" s="6"/>
      <c r="K50" s="5">
        <f>LOOKUP(HEX2DEC(MID(F50,4,1)),VC!A1:C16)</f>
        <v>9</v>
      </c>
      <c r="L50" s="5">
        <f>LOOKUP(HEX2DEC(MID(F50,4,1)),VC!A1:B16)</f>
        <v>3</v>
      </c>
      <c r="M50" s="5">
        <f>LOOKUP(HEX2DEC(MID(F50,4,1)),VC!A1:D16)</f>
        <v>11</v>
      </c>
    </row>
    <row r="51" spans="2:13" ht="15.75" x14ac:dyDescent="0.25">
      <c r="B51" s="4">
        <f t="shared" si="0"/>
        <v>80</v>
      </c>
      <c r="C51" s="4">
        <f t="shared" si="6"/>
        <v>1</v>
      </c>
      <c r="D51" s="4" t="str">
        <f t="shared" si="2"/>
        <v>50</v>
      </c>
      <c r="E51" s="4">
        <f t="shared" si="7"/>
        <v>80</v>
      </c>
      <c r="F51" s="5" t="str">
        <f t="shared" si="8"/>
        <v>0150</v>
      </c>
      <c r="G51" s="5">
        <f t="shared" si="5"/>
        <v>128</v>
      </c>
      <c r="H51" s="6"/>
      <c r="I51" s="6"/>
      <c r="J51" s="6"/>
      <c r="K51" s="5">
        <f>LOOKUP(HEX2DEC(MID(F51,4,1)),VC!A1:C16)</f>
        <v>8</v>
      </c>
      <c r="L51" s="5">
        <f>LOOKUP(HEX2DEC(MID(F51,4,1)),VC!A1:B16)</f>
        <v>2</v>
      </c>
      <c r="M51" s="5">
        <f>LOOKUP(HEX2DEC(MID(F51,4,1)),VC!A1:D16)</f>
        <v>10</v>
      </c>
    </row>
    <row r="52" spans="2:13" ht="15.75" x14ac:dyDescent="0.25">
      <c r="B52" s="4">
        <f t="shared" si="0"/>
        <v>79</v>
      </c>
      <c r="C52" s="4">
        <f t="shared" si="6"/>
        <v>1</v>
      </c>
      <c r="D52" s="4" t="str">
        <f t="shared" si="2"/>
        <v>4F</v>
      </c>
      <c r="E52" s="4">
        <f t="shared" si="7"/>
        <v>79</v>
      </c>
      <c r="F52" s="5" t="str">
        <f t="shared" si="8"/>
        <v>014F</v>
      </c>
      <c r="G52" s="5">
        <f t="shared" si="5"/>
        <v>128</v>
      </c>
      <c r="H52" s="6"/>
      <c r="I52" s="6"/>
      <c r="J52" s="6"/>
      <c r="K52" s="5">
        <f>LOOKUP(HEX2DEC(MID(F52,4,1)),VC!A1:C16)</f>
        <v>9</v>
      </c>
      <c r="L52" s="5">
        <f>LOOKUP(HEX2DEC(MID(F52,4,1)),VC!A1:B16)</f>
        <v>5</v>
      </c>
      <c r="M52" s="5">
        <f>LOOKUP(HEX2DEC(MID(F52,4,1)),VC!A1:D16)</f>
        <v>10</v>
      </c>
    </row>
    <row r="53" spans="2:13" ht="15.75" x14ac:dyDescent="0.25">
      <c r="B53" s="4">
        <f t="shared" si="0"/>
        <v>78</v>
      </c>
      <c r="C53" s="4">
        <f t="shared" si="6"/>
        <v>1</v>
      </c>
      <c r="D53" s="4" t="str">
        <f t="shared" si="2"/>
        <v>4E</v>
      </c>
      <c r="E53" s="4">
        <f t="shared" si="7"/>
        <v>78</v>
      </c>
      <c r="F53" s="5" t="str">
        <f t="shared" si="8"/>
        <v>014E</v>
      </c>
      <c r="G53" s="5">
        <f t="shared" si="5"/>
        <v>128</v>
      </c>
      <c r="H53" s="6"/>
      <c r="I53" s="6"/>
      <c r="J53" s="6"/>
      <c r="K53" s="5">
        <f>LOOKUP(HEX2DEC(MID(F53,4,1)),VC!A1:C16)</f>
        <v>8</v>
      </c>
      <c r="L53" s="5">
        <f>LOOKUP(HEX2DEC(MID(F53,4,1)),VC!A1:B16)</f>
        <v>4</v>
      </c>
      <c r="M53" s="5">
        <f>LOOKUP(HEX2DEC(MID(F53,4,1)),VC!A1:D16)</f>
        <v>14</v>
      </c>
    </row>
    <row r="54" spans="2:13" ht="15.75" x14ac:dyDescent="0.25">
      <c r="B54" s="4">
        <f t="shared" si="0"/>
        <v>77</v>
      </c>
      <c r="C54" s="4">
        <f t="shared" si="6"/>
        <v>1</v>
      </c>
      <c r="D54" s="4" t="str">
        <f t="shared" si="2"/>
        <v>4D</v>
      </c>
      <c r="E54" s="4">
        <f t="shared" si="7"/>
        <v>77</v>
      </c>
      <c r="F54" s="5" t="str">
        <f t="shared" si="8"/>
        <v>014D</v>
      </c>
      <c r="G54" s="5">
        <f t="shared" si="5"/>
        <v>128</v>
      </c>
      <c r="H54" s="6"/>
      <c r="I54" s="6"/>
      <c r="J54" s="6"/>
      <c r="K54" s="5">
        <f>LOOKUP(HEX2DEC(MID(F54,4,1)),VC!A1:C16)</f>
        <v>9</v>
      </c>
      <c r="L54" s="5">
        <f>LOOKUP(HEX2DEC(MID(F54,4,1)),VC!A1:B16)</f>
        <v>3</v>
      </c>
      <c r="M54" s="5">
        <f>LOOKUP(HEX2DEC(MID(F54,4,1)),VC!A1:D16)</f>
        <v>13</v>
      </c>
    </row>
    <row r="55" spans="2:13" ht="15.75" x14ac:dyDescent="0.25">
      <c r="B55" s="4">
        <f t="shared" si="0"/>
        <v>76</v>
      </c>
      <c r="C55" s="4">
        <f t="shared" si="6"/>
        <v>1</v>
      </c>
      <c r="D55" s="4" t="str">
        <f t="shared" si="2"/>
        <v>4C</v>
      </c>
      <c r="E55" s="4">
        <f t="shared" si="7"/>
        <v>76</v>
      </c>
      <c r="F55" s="5" t="str">
        <f t="shared" si="8"/>
        <v>014C</v>
      </c>
      <c r="G55" s="5">
        <f t="shared" si="5"/>
        <v>128</v>
      </c>
      <c r="H55" s="6"/>
      <c r="I55" s="6"/>
      <c r="J55" s="6"/>
      <c r="K55" s="5">
        <f>LOOKUP(HEX2DEC(MID(F55,4,1)),VC!A1:C16)</f>
        <v>8</v>
      </c>
      <c r="L55" s="5">
        <f>LOOKUP(HEX2DEC(MID(F55,4,1)),VC!A1:B16)</f>
        <v>2</v>
      </c>
      <c r="M55" s="5">
        <f>LOOKUP(HEX2DEC(MID(F55,4,1)),VC!A1:D16)</f>
        <v>12</v>
      </c>
    </row>
    <row r="56" spans="2:13" ht="15.75" x14ac:dyDescent="0.25">
      <c r="B56" s="4">
        <f t="shared" si="0"/>
        <v>75</v>
      </c>
      <c r="C56" s="4">
        <f t="shared" si="6"/>
        <v>1</v>
      </c>
      <c r="D56" s="4" t="str">
        <f t="shared" si="2"/>
        <v>4B</v>
      </c>
      <c r="E56" s="4">
        <f t="shared" si="7"/>
        <v>75</v>
      </c>
      <c r="F56" s="5" t="str">
        <f t="shared" si="8"/>
        <v>014B</v>
      </c>
      <c r="G56" s="5">
        <f t="shared" si="5"/>
        <v>128</v>
      </c>
      <c r="H56" s="6"/>
      <c r="I56" s="6"/>
      <c r="J56" s="6"/>
      <c r="K56" s="5">
        <f>LOOKUP(HEX2DEC(MID(F56,4,1)),VC!A1:C16)</f>
        <v>9</v>
      </c>
      <c r="L56" s="5">
        <f>LOOKUP(HEX2DEC(MID(F56,4,1)),VC!A1:B16)</f>
        <v>5</v>
      </c>
      <c r="M56" s="5">
        <f>LOOKUP(HEX2DEC(MID(F56,4,1)),VC!A1:D16)</f>
        <v>11</v>
      </c>
    </row>
    <row r="57" spans="2:13" ht="15.75" x14ac:dyDescent="0.25">
      <c r="B57" s="4">
        <f t="shared" si="0"/>
        <v>74</v>
      </c>
      <c r="C57" s="4">
        <f t="shared" si="6"/>
        <v>1</v>
      </c>
      <c r="D57" s="4" t="str">
        <f t="shared" si="2"/>
        <v>4A</v>
      </c>
      <c r="E57" s="4">
        <f t="shared" si="7"/>
        <v>74</v>
      </c>
      <c r="F57" s="5" t="str">
        <f t="shared" si="8"/>
        <v>014A</v>
      </c>
      <c r="G57" s="5">
        <f t="shared" si="5"/>
        <v>128</v>
      </c>
      <c r="H57" s="6"/>
      <c r="I57" s="6"/>
      <c r="J57" s="6"/>
      <c r="K57" s="5">
        <f>LOOKUP(HEX2DEC(MID(F57,4,1)),VC!A1:C16)</f>
        <v>8</v>
      </c>
      <c r="L57" s="5">
        <f>LOOKUP(HEX2DEC(MID(F57,4,1)),VC!A1:B16)</f>
        <v>4</v>
      </c>
      <c r="M57" s="5">
        <f>LOOKUP(HEX2DEC(MID(F57,4,1)),VC!A1:D16)</f>
        <v>10</v>
      </c>
    </row>
    <row r="58" spans="2:13" ht="15.75" x14ac:dyDescent="0.25">
      <c r="B58" s="4">
        <f t="shared" si="0"/>
        <v>73</v>
      </c>
      <c r="C58" s="4">
        <f t="shared" si="6"/>
        <v>1</v>
      </c>
      <c r="D58" s="4" t="str">
        <f t="shared" si="2"/>
        <v>49</v>
      </c>
      <c r="E58" s="4">
        <f t="shared" si="7"/>
        <v>73</v>
      </c>
      <c r="F58" s="5" t="str">
        <f t="shared" si="8"/>
        <v>0149</v>
      </c>
      <c r="G58" s="5">
        <f t="shared" si="5"/>
        <v>128</v>
      </c>
      <c r="H58" s="6"/>
      <c r="I58" s="6"/>
      <c r="J58" s="6"/>
      <c r="K58" s="5">
        <f>LOOKUP(HEX2DEC(MID(F58,4,1)),VC!A1:C16)</f>
        <v>9</v>
      </c>
      <c r="L58" s="5">
        <f>LOOKUP(HEX2DEC(MID(F58,4,1)),VC!A1:B16)</f>
        <v>3</v>
      </c>
      <c r="M58" s="5">
        <f>LOOKUP(HEX2DEC(MID(F58,4,1)),VC!A1:D16)</f>
        <v>14</v>
      </c>
    </row>
    <row r="59" spans="2:13" ht="15.75" x14ac:dyDescent="0.25">
      <c r="B59" s="4">
        <f t="shared" si="0"/>
        <v>72</v>
      </c>
      <c r="C59" s="4">
        <f t="shared" si="6"/>
        <v>1</v>
      </c>
      <c r="D59" s="4" t="str">
        <f t="shared" si="2"/>
        <v>48</v>
      </c>
      <c r="E59" s="4">
        <f t="shared" si="7"/>
        <v>72</v>
      </c>
      <c r="F59" s="5" t="str">
        <f t="shared" si="8"/>
        <v>0148</v>
      </c>
      <c r="G59" s="5">
        <f t="shared" si="5"/>
        <v>128</v>
      </c>
      <c r="H59" s="6"/>
      <c r="I59" s="6"/>
      <c r="J59" s="6"/>
      <c r="K59" s="5">
        <f>LOOKUP(HEX2DEC(MID(F59,4,1)),VC!A1:C16)</f>
        <v>8</v>
      </c>
      <c r="L59" s="5">
        <f>LOOKUP(HEX2DEC(MID(F59,4,1)),VC!A1:B16)</f>
        <v>2</v>
      </c>
      <c r="M59" s="5">
        <f>LOOKUP(HEX2DEC(MID(F59,4,1)),VC!A1:D16)</f>
        <v>13</v>
      </c>
    </row>
    <row r="60" spans="2:13" ht="15.75" x14ac:dyDescent="0.25">
      <c r="B60" s="4">
        <f t="shared" si="0"/>
        <v>71</v>
      </c>
      <c r="C60" s="4">
        <f t="shared" si="6"/>
        <v>1</v>
      </c>
      <c r="D60" s="4" t="str">
        <f t="shared" si="2"/>
        <v>47</v>
      </c>
      <c r="E60" s="4">
        <f t="shared" si="7"/>
        <v>71</v>
      </c>
      <c r="F60" s="5" t="str">
        <f t="shared" si="8"/>
        <v>0147</v>
      </c>
      <c r="G60" s="5">
        <f t="shared" si="5"/>
        <v>128</v>
      </c>
      <c r="H60" s="6"/>
      <c r="I60" s="6"/>
      <c r="J60" s="6"/>
      <c r="K60" s="5">
        <f>LOOKUP(HEX2DEC(MID(F60,4,1)),VC!A1:C16)</f>
        <v>9</v>
      </c>
      <c r="L60" s="5">
        <f>LOOKUP(HEX2DEC(MID(F60,4,1)),VC!A1:B16)</f>
        <v>5</v>
      </c>
      <c r="M60" s="5">
        <f>LOOKUP(HEX2DEC(MID(F60,4,1)),VC!A1:D16)</f>
        <v>12</v>
      </c>
    </row>
    <row r="61" spans="2:13" ht="15.75" x14ac:dyDescent="0.25">
      <c r="B61" s="4">
        <f t="shared" si="0"/>
        <v>70</v>
      </c>
      <c r="C61" s="4">
        <f t="shared" si="6"/>
        <v>1</v>
      </c>
      <c r="D61" s="4" t="str">
        <f t="shared" si="2"/>
        <v>46</v>
      </c>
      <c r="E61" s="4">
        <f t="shared" si="7"/>
        <v>70</v>
      </c>
      <c r="F61" s="5" t="str">
        <f t="shared" si="8"/>
        <v>0146</v>
      </c>
      <c r="G61" s="5">
        <f t="shared" si="5"/>
        <v>128</v>
      </c>
      <c r="H61" s="6"/>
      <c r="I61" s="6"/>
      <c r="J61" s="6"/>
      <c r="K61" s="5">
        <f>LOOKUP(HEX2DEC(MID(F61,4,1)),VC!A1:C16)</f>
        <v>8</v>
      </c>
      <c r="L61" s="5">
        <f>LOOKUP(HEX2DEC(MID(F61,4,1)),VC!A1:B16)</f>
        <v>4</v>
      </c>
      <c r="M61" s="5">
        <f>LOOKUP(HEX2DEC(MID(F61,4,1)),VC!A1:D16)</f>
        <v>11</v>
      </c>
    </row>
    <row r="62" spans="2:13" ht="15.75" x14ac:dyDescent="0.25">
      <c r="B62" s="4">
        <f t="shared" si="0"/>
        <v>69</v>
      </c>
      <c r="C62" s="4">
        <f t="shared" si="6"/>
        <v>1</v>
      </c>
      <c r="D62" s="4" t="str">
        <f t="shared" si="2"/>
        <v>45</v>
      </c>
      <c r="E62" s="4">
        <f t="shared" si="7"/>
        <v>69</v>
      </c>
      <c r="F62" s="5" t="str">
        <f t="shared" si="8"/>
        <v>0145</v>
      </c>
      <c r="G62" s="5">
        <f t="shared" si="5"/>
        <v>128</v>
      </c>
      <c r="H62" s="6"/>
      <c r="I62" s="6"/>
      <c r="J62" s="6"/>
      <c r="K62" s="5">
        <f>LOOKUP(HEX2DEC(MID(F62,4,1)),VC!A1:C16)</f>
        <v>9</v>
      </c>
      <c r="L62" s="5">
        <f>LOOKUP(HEX2DEC(MID(F62,4,1)),VC!A1:B16)</f>
        <v>3</v>
      </c>
      <c r="M62" s="5">
        <f>LOOKUP(HEX2DEC(MID(F62,4,1)),VC!A1:D16)</f>
        <v>10</v>
      </c>
    </row>
    <row r="63" spans="2:13" ht="15.75" x14ac:dyDescent="0.25">
      <c r="B63" s="4">
        <f t="shared" si="0"/>
        <v>68</v>
      </c>
      <c r="C63" s="4">
        <f t="shared" si="6"/>
        <v>1</v>
      </c>
      <c r="D63" s="4" t="str">
        <f t="shared" si="2"/>
        <v>44</v>
      </c>
      <c r="E63" s="4">
        <f t="shared" si="7"/>
        <v>68</v>
      </c>
      <c r="F63" s="5" t="str">
        <f t="shared" si="8"/>
        <v>0144</v>
      </c>
      <c r="G63" s="5">
        <f t="shared" si="5"/>
        <v>128</v>
      </c>
      <c r="H63" s="6"/>
      <c r="I63" s="6"/>
      <c r="J63" s="6"/>
      <c r="K63" s="5">
        <f>LOOKUP(HEX2DEC(MID(F63,4,1)),VC!A1:C16)</f>
        <v>8</v>
      </c>
      <c r="L63" s="5">
        <f>LOOKUP(HEX2DEC(MID(F63,4,1)),VC!A1:B16)</f>
        <v>2</v>
      </c>
      <c r="M63" s="5">
        <f>LOOKUP(HEX2DEC(MID(F63,4,1)),VC!A1:D16)</f>
        <v>14</v>
      </c>
    </row>
    <row r="64" spans="2:13" ht="15.75" x14ac:dyDescent="0.25">
      <c r="B64" s="4">
        <f t="shared" si="0"/>
        <v>67</v>
      </c>
      <c r="C64" s="4">
        <f t="shared" si="6"/>
        <v>1</v>
      </c>
      <c r="D64" s="4" t="str">
        <f t="shared" si="2"/>
        <v>43</v>
      </c>
      <c r="E64" s="4">
        <f t="shared" si="7"/>
        <v>67</v>
      </c>
      <c r="F64" s="5" t="str">
        <f t="shared" si="8"/>
        <v>0143</v>
      </c>
      <c r="G64" s="5">
        <f t="shared" si="5"/>
        <v>128</v>
      </c>
      <c r="H64" s="6"/>
      <c r="I64" s="6"/>
      <c r="J64" s="6"/>
      <c r="K64" s="5">
        <f>LOOKUP(HEX2DEC(MID(F64,4,1)),VC!A1:C16)</f>
        <v>9</v>
      </c>
      <c r="L64" s="5">
        <f>LOOKUP(HEX2DEC(MID(F64,4,1)),VC!A1:B16)</f>
        <v>5</v>
      </c>
      <c r="M64" s="5">
        <f>LOOKUP(HEX2DEC(MID(F64,4,1)),VC!A1:D16)</f>
        <v>13</v>
      </c>
    </row>
    <row r="65" spans="2:13" ht="15.75" x14ac:dyDescent="0.25">
      <c r="B65" s="4">
        <f t="shared" si="0"/>
        <v>66</v>
      </c>
      <c r="C65" s="4">
        <f t="shared" si="6"/>
        <v>1</v>
      </c>
      <c r="D65" s="4" t="str">
        <f t="shared" si="2"/>
        <v>42</v>
      </c>
      <c r="E65" s="4">
        <f t="shared" si="7"/>
        <v>66</v>
      </c>
      <c r="F65" s="5" t="str">
        <f t="shared" si="8"/>
        <v>0142</v>
      </c>
      <c r="G65" s="5">
        <f t="shared" si="5"/>
        <v>128</v>
      </c>
      <c r="H65" s="6"/>
      <c r="I65" s="6"/>
      <c r="J65" s="6"/>
      <c r="K65" s="5">
        <f>LOOKUP(HEX2DEC(MID(F65,4,1)),VC!A1:C16)</f>
        <v>8</v>
      </c>
      <c r="L65" s="5">
        <f>LOOKUP(HEX2DEC(MID(F65,4,1)),VC!A1:B16)</f>
        <v>4</v>
      </c>
      <c r="M65" s="5">
        <f>LOOKUP(HEX2DEC(MID(F65,4,1)),VC!A1:D16)</f>
        <v>12</v>
      </c>
    </row>
    <row r="66" spans="2:13" ht="15.75" x14ac:dyDescent="0.25">
      <c r="B66" s="4">
        <f t="shared" si="0"/>
        <v>65</v>
      </c>
      <c r="C66" s="4">
        <f t="shared" si="6"/>
        <v>1</v>
      </c>
      <c r="D66" s="4" t="str">
        <f t="shared" si="2"/>
        <v>41</v>
      </c>
      <c r="E66" s="4">
        <f t="shared" si="7"/>
        <v>65</v>
      </c>
      <c r="F66" s="5" t="str">
        <f t="shared" si="8"/>
        <v>0141</v>
      </c>
      <c r="G66" s="5">
        <f t="shared" si="5"/>
        <v>128</v>
      </c>
      <c r="H66" s="6"/>
      <c r="I66" s="6"/>
      <c r="J66" s="6"/>
      <c r="K66" s="5">
        <f>LOOKUP(HEX2DEC(MID(F66,4,1)),VC!A1:C16)</f>
        <v>9</v>
      </c>
      <c r="L66" s="5">
        <f>LOOKUP(HEX2DEC(MID(F66,4,1)),VC!A1:B16)</f>
        <v>3</v>
      </c>
      <c r="M66" s="5">
        <f>LOOKUP(HEX2DEC(MID(F66,4,1)),VC!A1:D16)</f>
        <v>11</v>
      </c>
    </row>
    <row r="67" spans="2:13" ht="15.75" x14ac:dyDescent="0.25">
      <c r="B67" s="4">
        <f t="shared" si="0"/>
        <v>64</v>
      </c>
      <c r="C67" s="4">
        <f t="shared" si="6"/>
        <v>1</v>
      </c>
      <c r="D67" s="4" t="str">
        <f t="shared" si="2"/>
        <v>40</v>
      </c>
      <c r="E67" s="4">
        <f t="shared" si="7"/>
        <v>64</v>
      </c>
      <c r="F67" s="5" t="str">
        <f t="shared" si="8"/>
        <v>0140</v>
      </c>
      <c r="G67" s="5">
        <f t="shared" si="5"/>
        <v>128</v>
      </c>
      <c r="H67" s="6"/>
      <c r="I67" s="6"/>
      <c r="J67" s="6"/>
      <c r="K67" s="5">
        <f>LOOKUP(HEX2DEC(MID(F67,4,1)),VC!A1:C16)</f>
        <v>8</v>
      </c>
      <c r="L67" s="5">
        <f>LOOKUP(HEX2DEC(MID(F67,4,1)),VC!A1:B16)</f>
        <v>2</v>
      </c>
      <c r="M67" s="5">
        <f>LOOKUP(HEX2DEC(MID(F67,4,1)),VC!A1:D16)</f>
        <v>10</v>
      </c>
    </row>
    <row r="68" spans="2:13" ht="15.75" x14ac:dyDescent="0.25">
      <c r="B68" s="4">
        <f t="shared" ref="B68:B129" si="9">B69+1</f>
        <v>63</v>
      </c>
      <c r="C68" s="4">
        <f t="shared" ref="C68:C99" si="10">C69</f>
        <v>1</v>
      </c>
      <c r="D68" s="4" t="str">
        <f t="shared" ref="D68:D129" si="11">DEC2HEX(HEX2DEC(D69)+1)</f>
        <v>3F</v>
      </c>
      <c r="E68" s="4">
        <f t="shared" ref="E68:E99" si="12">B68</f>
        <v>63</v>
      </c>
      <c r="F68" s="5" t="str">
        <f t="shared" ref="F68:F99" si="13">IF(HEX2DEC(D68)&gt;15,IF(HEX2DEC(C68) &gt; 15,CONCATENATE(C68,D68),CONCATENATE("0",C68,D68)),IF(HEX2DEC(C68) &gt; 15,CONCATENATE(C68,"0",D68),CONCATENATE("0",C68,"0",D68)))</f>
        <v>013F</v>
      </c>
      <c r="G68" s="5">
        <f t="shared" ref="G68:G129" si="14">G69</f>
        <v>128</v>
      </c>
      <c r="H68" s="6"/>
      <c r="I68" s="6"/>
      <c r="J68" s="6"/>
      <c r="K68" s="5">
        <f>LOOKUP(HEX2DEC(MID(F68,4,1)),VC!A1:C16)</f>
        <v>9</v>
      </c>
      <c r="L68" s="5">
        <f>LOOKUP(HEX2DEC(MID(F68,4,1)),VC!A1:B16)</f>
        <v>5</v>
      </c>
      <c r="M68" s="5">
        <f>LOOKUP(HEX2DEC(MID(F68,4,1)),VC!A1:D16)</f>
        <v>10</v>
      </c>
    </row>
    <row r="69" spans="2:13" ht="15.75" x14ac:dyDescent="0.25">
      <c r="B69" s="4">
        <f t="shared" si="9"/>
        <v>62</v>
      </c>
      <c r="C69" s="4">
        <f t="shared" si="10"/>
        <v>1</v>
      </c>
      <c r="D69" s="4" t="str">
        <f t="shared" si="11"/>
        <v>3E</v>
      </c>
      <c r="E69" s="4">
        <f t="shared" si="12"/>
        <v>62</v>
      </c>
      <c r="F69" s="5" t="str">
        <f t="shared" si="13"/>
        <v>013E</v>
      </c>
      <c r="G69" s="5">
        <f t="shared" si="14"/>
        <v>128</v>
      </c>
      <c r="H69" s="6"/>
      <c r="I69" s="6"/>
      <c r="J69" s="6"/>
      <c r="K69" s="5">
        <f>LOOKUP(HEX2DEC(MID(F69,4,1)),VC!A1:C16)</f>
        <v>8</v>
      </c>
      <c r="L69" s="5">
        <f>LOOKUP(HEX2DEC(MID(F69,4,1)),VC!A1:B16)</f>
        <v>4</v>
      </c>
      <c r="M69" s="5">
        <f>LOOKUP(HEX2DEC(MID(F69,4,1)),VC!A1:D16)</f>
        <v>14</v>
      </c>
    </row>
    <row r="70" spans="2:13" ht="15.75" x14ac:dyDescent="0.25">
      <c r="B70" s="4">
        <f t="shared" si="9"/>
        <v>61</v>
      </c>
      <c r="C70" s="4">
        <f t="shared" si="10"/>
        <v>1</v>
      </c>
      <c r="D70" s="4" t="str">
        <f t="shared" si="11"/>
        <v>3D</v>
      </c>
      <c r="E70" s="4">
        <f t="shared" si="12"/>
        <v>61</v>
      </c>
      <c r="F70" s="5" t="str">
        <f t="shared" si="13"/>
        <v>013D</v>
      </c>
      <c r="G70" s="5">
        <f t="shared" si="14"/>
        <v>128</v>
      </c>
      <c r="H70" s="6"/>
      <c r="I70" s="6"/>
      <c r="J70" s="6"/>
      <c r="K70" s="5">
        <f>LOOKUP(HEX2DEC(MID(F70,4,1)),VC!A1:C16)</f>
        <v>9</v>
      </c>
      <c r="L70" s="5">
        <f>LOOKUP(HEX2DEC(MID(F70,4,1)),VC!A1:B16)</f>
        <v>3</v>
      </c>
      <c r="M70" s="5">
        <f>LOOKUP(HEX2DEC(MID(F70,4,1)),VC!A1:D16)</f>
        <v>13</v>
      </c>
    </row>
    <row r="71" spans="2:13" ht="15.75" x14ac:dyDescent="0.25">
      <c r="B71" s="4">
        <f t="shared" si="9"/>
        <v>60</v>
      </c>
      <c r="C71" s="4">
        <f t="shared" si="10"/>
        <v>1</v>
      </c>
      <c r="D71" s="4" t="str">
        <f t="shared" si="11"/>
        <v>3C</v>
      </c>
      <c r="E71" s="4">
        <f t="shared" si="12"/>
        <v>60</v>
      </c>
      <c r="F71" s="5" t="str">
        <f t="shared" si="13"/>
        <v>013C</v>
      </c>
      <c r="G71" s="5">
        <f t="shared" si="14"/>
        <v>128</v>
      </c>
      <c r="H71" s="6"/>
      <c r="I71" s="6"/>
      <c r="J71" s="6"/>
      <c r="K71" s="5">
        <f>LOOKUP(HEX2DEC(MID(F71,4,1)),VC!A1:C16)</f>
        <v>8</v>
      </c>
      <c r="L71" s="5">
        <f>LOOKUP(HEX2DEC(MID(F71,4,1)),VC!A1:B16)</f>
        <v>2</v>
      </c>
      <c r="M71" s="5">
        <f>LOOKUP(HEX2DEC(MID(F71,4,1)),VC!A1:D16)</f>
        <v>12</v>
      </c>
    </row>
    <row r="72" spans="2:13" ht="15.75" x14ac:dyDescent="0.25">
      <c r="B72" s="4">
        <f t="shared" si="9"/>
        <v>59</v>
      </c>
      <c r="C72" s="4">
        <f t="shared" si="10"/>
        <v>1</v>
      </c>
      <c r="D72" s="4" t="str">
        <f t="shared" si="11"/>
        <v>3B</v>
      </c>
      <c r="E72" s="4">
        <f t="shared" si="12"/>
        <v>59</v>
      </c>
      <c r="F72" s="5" t="str">
        <f t="shared" si="13"/>
        <v>013B</v>
      </c>
      <c r="G72" s="5">
        <f t="shared" si="14"/>
        <v>128</v>
      </c>
      <c r="H72" s="6"/>
      <c r="I72" s="6"/>
      <c r="J72" s="6"/>
      <c r="K72" s="5">
        <f>LOOKUP(HEX2DEC(MID(F72,4,1)),VC!A1:C16)</f>
        <v>9</v>
      </c>
      <c r="L72" s="5">
        <f>LOOKUP(HEX2DEC(MID(F72,4,1)),VC!A1:B16)</f>
        <v>5</v>
      </c>
      <c r="M72" s="5">
        <f>LOOKUP(HEX2DEC(MID(F72,4,1)),VC!A1:D16)</f>
        <v>11</v>
      </c>
    </row>
    <row r="73" spans="2:13" ht="15.75" x14ac:dyDescent="0.25">
      <c r="B73" s="4">
        <f t="shared" si="9"/>
        <v>58</v>
      </c>
      <c r="C73" s="4">
        <f t="shared" si="10"/>
        <v>1</v>
      </c>
      <c r="D73" s="4" t="str">
        <f t="shared" si="11"/>
        <v>3A</v>
      </c>
      <c r="E73" s="4">
        <f t="shared" si="12"/>
        <v>58</v>
      </c>
      <c r="F73" s="5" t="str">
        <f t="shared" si="13"/>
        <v>013A</v>
      </c>
      <c r="G73" s="5">
        <f t="shared" si="14"/>
        <v>128</v>
      </c>
      <c r="H73" s="6"/>
      <c r="I73" s="6"/>
      <c r="J73" s="6"/>
      <c r="K73" s="5">
        <f>LOOKUP(HEX2DEC(MID(F73,4,1)),VC!A1:C16)</f>
        <v>8</v>
      </c>
      <c r="L73" s="5">
        <f>LOOKUP(HEX2DEC(MID(F73,4,1)),VC!A1:B16)</f>
        <v>4</v>
      </c>
      <c r="M73" s="5">
        <f>LOOKUP(HEX2DEC(MID(F73,4,1)),VC!A1:D16)</f>
        <v>10</v>
      </c>
    </row>
    <row r="74" spans="2:13" ht="15.75" x14ac:dyDescent="0.25">
      <c r="B74" s="4">
        <f t="shared" si="9"/>
        <v>57</v>
      </c>
      <c r="C74" s="4">
        <f t="shared" si="10"/>
        <v>1</v>
      </c>
      <c r="D74" s="4" t="str">
        <f t="shared" si="11"/>
        <v>39</v>
      </c>
      <c r="E74" s="4">
        <f t="shared" si="12"/>
        <v>57</v>
      </c>
      <c r="F74" s="5" t="str">
        <f t="shared" si="13"/>
        <v>0139</v>
      </c>
      <c r="G74" s="5">
        <f t="shared" si="14"/>
        <v>128</v>
      </c>
      <c r="H74" s="6"/>
      <c r="I74" s="6"/>
      <c r="J74" s="6"/>
      <c r="K74" s="5">
        <f>LOOKUP(HEX2DEC(MID(F74,4,1)),VC!A1:C16)</f>
        <v>9</v>
      </c>
      <c r="L74" s="5">
        <f>LOOKUP(HEX2DEC(MID(F74,4,1)),VC!A1:B16)</f>
        <v>3</v>
      </c>
      <c r="M74" s="5">
        <f>LOOKUP(HEX2DEC(MID(F74,4,1)),VC!A1:D16)</f>
        <v>14</v>
      </c>
    </row>
    <row r="75" spans="2:13" ht="15.75" x14ac:dyDescent="0.25">
      <c r="B75" s="4">
        <f t="shared" si="9"/>
        <v>56</v>
      </c>
      <c r="C75" s="4">
        <f t="shared" si="10"/>
        <v>1</v>
      </c>
      <c r="D75" s="4" t="str">
        <f t="shared" si="11"/>
        <v>38</v>
      </c>
      <c r="E75" s="4">
        <f t="shared" si="12"/>
        <v>56</v>
      </c>
      <c r="F75" s="5" t="str">
        <f t="shared" si="13"/>
        <v>0138</v>
      </c>
      <c r="G75" s="5">
        <f t="shared" si="14"/>
        <v>128</v>
      </c>
      <c r="H75" s="6"/>
      <c r="I75" s="6"/>
      <c r="J75" s="6"/>
      <c r="K75" s="5">
        <f>LOOKUP(HEX2DEC(MID(F75,4,1)),VC!A1:C16)</f>
        <v>8</v>
      </c>
      <c r="L75" s="5">
        <f>LOOKUP(HEX2DEC(MID(F75,4,1)),VC!A1:B16)</f>
        <v>2</v>
      </c>
      <c r="M75" s="5">
        <f>LOOKUP(HEX2DEC(MID(F75,4,1)),VC!A1:D16)</f>
        <v>13</v>
      </c>
    </row>
    <row r="76" spans="2:13" ht="15.75" x14ac:dyDescent="0.25">
      <c r="B76" s="4">
        <f t="shared" si="9"/>
        <v>55</v>
      </c>
      <c r="C76" s="4">
        <f t="shared" si="10"/>
        <v>1</v>
      </c>
      <c r="D76" s="4" t="str">
        <f t="shared" si="11"/>
        <v>37</v>
      </c>
      <c r="E76" s="4">
        <f t="shared" si="12"/>
        <v>55</v>
      </c>
      <c r="F76" s="5" t="str">
        <f t="shared" si="13"/>
        <v>0137</v>
      </c>
      <c r="G76" s="5">
        <f t="shared" si="14"/>
        <v>128</v>
      </c>
      <c r="H76" s="6"/>
      <c r="I76" s="6"/>
      <c r="J76" s="6"/>
      <c r="K76" s="5">
        <f>LOOKUP(HEX2DEC(MID(F76,4,1)),VC!A1:C16)</f>
        <v>9</v>
      </c>
      <c r="L76" s="5">
        <f>LOOKUP(HEX2DEC(MID(F76,4,1)),VC!A1:B16)</f>
        <v>5</v>
      </c>
      <c r="M76" s="5">
        <f>LOOKUP(HEX2DEC(MID(F76,4,1)),VC!A1:D16)</f>
        <v>12</v>
      </c>
    </row>
    <row r="77" spans="2:13" ht="15.75" x14ac:dyDescent="0.25">
      <c r="B77" s="4">
        <f t="shared" si="9"/>
        <v>54</v>
      </c>
      <c r="C77" s="4">
        <f t="shared" si="10"/>
        <v>1</v>
      </c>
      <c r="D77" s="4" t="str">
        <f t="shared" si="11"/>
        <v>36</v>
      </c>
      <c r="E77" s="4">
        <f t="shared" si="12"/>
        <v>54</v>
      </c>
      <c r="F77" s="5" t="str">
        <f t="shared" si="13"/>
        <v>0136</v>
      </c>
      <c r="G77" s="5">
        <f t="shared" si="14"/>
        <v>128</v>
      </c>
      <c r="H77" s="6"/>
      <c r="I77" s="6"/>
      <c r="J77" s="6"/>
      <c r="K77" s="5">
        <f>LOOKUP(HEX2DEC(MID(F77,4,1)),VC!A1:C16)</f>
        <v>8</v>
      </c>
      <c r="L77" s="5">
        <f>LOOKUP(HEX2DEC(MID(F77,4,1)),VC!A1:B16)</f>
        <v>4</v>
      </c>
      <c r="M77" s="5">
        <f>LOOKUP(HEX2DEC(MID(F77,4,1)),VC!A1:D16)</f>
        <v>11</v>
      </c>
    </row>
    <row r="78" spans="2:13" ht="15.75" x14ac:dyDescent="0.25">
      <c r="B78" s="4">
        <f t="shared" si="9"/>
        <v>53</v>
      </c>
      <c r="C78" s="4">
        <f t="shared" si="10"/>
        <v>1</v>
      </c>
      <c r="D78" s="4" t="str">
        <f t="shared" si="11"/>
        <v>35</v>
      </c>
      <c r="E78" s="4">
        <f t="shared" si="12"/>
        <v>53</v>
      </c>
      <c r="F78" s="5" t="str">
        <f t="shared" si="13"/>
        <v>0135</v>
      </c>
      <c r="G78" s="5">
        <f t="shared" si="14"/>
        <v>128</v>
      </c>
      <c r="H78" s="6"/>
      <c r="I78" s="6"/>
      <c r="J78" s="6"/>
      <c r="K78" s="5">
        <f>LOOKUP(HEX2DEC(MID(F78,4,1)),VC!A1:C16)</f>
        <v>9</v>
      </c>
      <c r="L78" s="5">
        <f>LOOKUP(HEX2DEC(MID(F78,4,1)),VC!A1:B16)</f>
        <v>3</v>
      </c>
      <c r="M78" s="5">
        <f>LOOKUP(HEX2DEC(MID(F78,4,1)),VC!A1:D16)</f>
        <v>10</v>
      </c>
    </row>
    <row r="79" spans="2:13" ht="15.75" x14ac:dyDescent="0.25">
      <c r="B79" s="4">
        <f t="shared" si="9"/>
        <v>52</v>
      </c>
      <c r="C79" s="4">
        <f t="shared" si="10"/>
        <v>1</v>
      </c>
      <c r="D79" s="4" t="str">
        <f t="shared" si="11"/>
        <v>34</v>
      </c>
      <c r="E79" s="4">
        <f t="shared" si="12"/>
        <v>52</v>
      </c>
      <c r="F79" s="5" t="str">
        <f t="shared" si="13"/>
        <v>0134</v>
      </c>
      <c r="G79" s="5">
        <f t="shared" si="14"/>
        <v>128</v>
      </c>
      <c r="H79" s="6"/>
      <c r="I79" s="6"/>
      <c r="J79" s="6"/>
      <c r="K79" s="5">
        <f>LOOKUP(HEX2DEC(MID(F79,4,1)),VC!A1:C16)</f>
        <v>8</v>
      </c>
      <c r="L79" s="5">
        <f>LOOKUP(HEX2DEC(MID(F79,4,1)),VC!A1:B16)</f>
        <v>2</v>
      </c>
      <c r="M79" s="5">
        <f>LOOKUP(HEX2DEC(MID(F79,4,1)),VC!A1:D16)</f>
        <v>14</v>
      </c>
    </row>
    <row r="80" spans="2:13" ht="15.75" x14ac:dyDescent="0.25">
      <c r="B80" s="4">
        <f t="shared" si="9"/>
        <v>51</v>
      </c>
      <c r="C80" s="4">
        <f t="shared" si="10"/>
        <v>1</v>
      </c>
      <c r="D80" s="4" t="str">
        <f t="shared" si="11"/>
        <v>33</v>
      </c>
      <c r="E80" s="4">
        <f t="shared" si="12"/>
        <v>51</v>
      </c>
      <c r="F80" s="5" t="str">
        <f t="shared" si="13"/>
        <v>0133</v>
      </c>
      <c r="G80" s="5">
        <f t="shared" si="14"/>
        <v>128</v>
      </c>
      <c r="H80" s="6"/>
      <c r="I80" s="6"/>
      <c r="J80" s="6"/>
      <c r="K80" s="5">
        <f>LOOKUP(HEX2DEC(MID(F80,4,1)),VC!A1:C16)</f>
        <v>9</v>
      </c>
      <c r="L80" s="5">
        <f>LOOKUP(HEX2DEC(MID(F80,4,1)),VC!A1:B16)</f>
        <v>5</v>
      </c>
      <c r="M80" s="5">
        <f>LOOKUP(HEX2DEC(MID(F80,4,1)),VC!A1:D16)</f>
        <v>13</v>
      </c>
    </row>
    <row r="81" spans="2:13" ht="15.75" x14ac:dyDescent="0.25">
      <c r="B81" s="4">
        <f t="shared" si="9"/>
        <v>50</v>
      </c>
      <c r="C81" s="4">
        <f t="shared" si="10"/>
        <v>1</v>
      </c>
      <c r="D81" s="4" t="str">
        <f t="shared" si="11"/>
        <v>32</v>
      </c>
      <c r="E81" s="4">
        <f t="shared" si="12"/>
        <v>50</v>
      </c>
      <c r="F81" s="5" t="str">
        <f t="shared" si="13"/>
        <v>0132</v>
      </c>
      <c r="G81" s="5">
        <f t="shared" si="14"/>
        <v>128</v>
      </c>
      <c r="H81" s="6"/>
      <c r="I81" s="6"/>
      <c r="J81" s="6"/>
      <c r="K81" s="5">
        <f>LOOKUP(HEX2DEC(MID(F81,4,1)),VC!A1:C16)</f>
        <v>8</v>
      </c>
      <c r="L81" s="5">
        <f>LOOKUP(HEX2DEC(MID(F81,4,1)),VC!A1:B16)</f>
        <v>4</v>
      </c>
      <c r="M81" s="5">
        <f>LOOKUP(HEX2DEC(MID(F81,4,1)),VC!A1:D16)</f>
        <v>12</v>
      </c>
    </row>
    <row r="82" spans="2:13" ht="15.75" x14ac:dyDescent="0.25">
      <c r="B82" s="4">
        <f t="shared" si="9"/>
        <v>49</v>
      </c>
      <c r="C82" s="4">
        <f t="shared" si="10"/>
        <v>1</v>
      </c>
      <c r="D82" s="4" t="str">
        <f t="shared" si="11"/>
        <v>31</v>
      </c>
      <c r="E82" s="4">
        <f t="shared" si="12"/>
        <v>49</v>
      </c>
      <c r="F82" s="5" t="str">
        <f t="shared" si="13"/>
        <v>0131</v>
      </c>
      <c r="G82" s="5">
        <f t="shared" si="14"/>
        <v>128</v>
      </c>
      <c r="H82" s="6"/>
      <c r="I82" s="6"/>
      <c r="J82" s="6"/>
      <c r="K82" s="5">
        <f>LOOKUP(HEX2DEC(MID(F82,4,1)),VC!A1:C16)</f>
        <v>9</v>
      </c>
      <c r="L82" s="5">
        <f>LOOKUP(HEX2DEC(MID(F82,4,1)),VC!A1:B16)</f>
        <v>3</v>
      </c>
      <c r="M82" s="5">
        <f>LOOKUP(HEX2DEC(MID(F82,4,1)),VC!A1:D16)</f>
        <v>11</v>
      </c>
    </row>
    <row r="83" spans="2:13" ht="15.75" x14ac:dyDescent="0.25">
      <c r="B83" s="4">
        <f t="shared" si="9"/>
        <v>48</v>
      </c>
      <c r="C83" s="4">
        <f t="shared" si="10"/>
        <v>1</v>
      </c>
      <c r="D83" s="4" t="str">
        <f t="shared" si="11"/>
        <v>30</v>
      </c>
      <c r="E83" s="4">
        <f t="shared" si="12"/>
        <v>48</v>
      </c>
      <c r="F83" s="5" t="str">
        <f t="shared" si="13"/>
        <v>0130</v>
      </c>
      <c r="G83" s="5">
        <f t="shared" si="14"/>
        <v>128</v>
      </c>
      <c r="H83" s="6"/>
      <c r="I83" s="6"/>
      <c r="J83" s="6"/>
      <c r="K83" s="5">
        <f>LOOKUP(HEX2DEC(MID(F83,4,1)),VC!A1:C16)</f>
        <v>8</v>
      </c>
      <c r="L83" s="5">
        <f>LOOKUP(HEX2DEC(MID(F83,4,1)),VC!A1:B16)</f>
        <v>2</v>
      </c>
      <c r="M83" s="5">
        <f>LOOKUP(HEX2DEC(MID(F83,4,1)),VC!A1:D16)</f>
        <v>10</v>
      </c>
    </row>
    <row r="84" spans="2:13" ht="15.75" x14ac:dyDescent="0.25">
      <c r="B84" s="4">
        <f t="shared" si="9"/>
        <v>47</v>
      </c>
      <c r="C84" s="4">
        <f t="shared" si="10"/>
        <v>1</v>
      </c>
      <c r="D84" s="4" t="str">
        <f t="shared" si="11"/>
        <v>2F</v>
      </c>
      <c r="E84" s="4">
        <f t="shared" si="12"/>
        <v>47</v>
      </c>
      <c r="F84" s="5" t="str">
        <f t="shared" si="13"/>
        <v>012F</v>
      </c>
      <c r="G84" s="5">
        <f t="shared" si="14"/>
        <v>128</v>
      </c>
      <c r="H84" s="6"/>
      <c r="I84" s="6"/>
      <c r="J84" s="6"/>
      <c r="K84" s="5">
        <f>LOOKUP(HEX2DEC(MID(F84,4,1)),VC!A1:C16)</f>
        <v>9</v>
      </c>
      <c r="L84" s="5">
        <f>LOOKUP(HEX2DEC(MID(F84,4,1)),VC!A1:B16)</f>
        <v>5</v>
      </c>
      <c r="M84" s="5">
        <f>LOOKUP(HEX2DEC(MID(F84,4,1)),VC!A1:D16)</f>
        <v>10</v>
      </c>
    </row>
    <row r="85" spans="2:13" ht="15.75" x14ac:dyDescent="0.25">
      <c r="B85" s="4">
        <f t="shared" si="9"/>
        <v>46</v>
      </c>
      <c r="C85" s="4">
        <f t="shared" si="10"/>
        <v>1</v>
      </c>
      <c r="D85" s="4" t="str">
        <f t="shared" si="11"/>
        <v>2E</v>
      </c>
      <c r="E85" s="4">
        <f t="shared" si="12"/>
        <v>46</v>
      </c>
      <c r="F85" s="5" t="str">
        <f t="shared" si="13"/>
        <v>012E</v>
      </c>
      <c r="G85" s="5">
        <f t="shared" si="14"/>
        <v>128</v>
      </c>
      <c r="H85" s="6"/>
      <c r="I85" s="6"/>
      <c r="J85" s="6"/>
      <c r="K85" s="5">
        <f>LOOKUP(HEX2DEC(MID(F85,4,1)),VC!A1:C16)</f>
        <v>8</v>
      </c>
      <c r="L85" s="5">
        <f>LOOKUP(HEX2DEC(MID(F85,4,1)),VC!A1:B16)</f>
        <v>4</v>
      </c>
      <c r="M85" s="5">
        <f>LOOKUP(HEX2DEC(MID(F85,4,1)),VC!A1:D16)</f>
        <v>14</v>
      </c>
    </row>
    <row r="86" spans="2:13" ht="15.75" x14ac:dyDescent="0.25">
      <c r="B86" s="4">
        <f t="shared" si="9"/>
        <v>45</v>
      </c>
      <c r="C86" s="4">
        <f t="shared" si="10"/>
        <v>1</v>
      </c>
      <c r="D86" s="4" t="str">
        <f t="shared" si="11"/>
        <v>2D</v>
      </c>
      <c r="E86" s="4">
        <f t="shared" si="12"/>
        <v>45</v>
      </c>
      <c r="F86" s="5" t="str">
        <f t="shared" si="13"/>
        <v>012D</v>
      </c>
      <c r="G86" s="5">
        <f t="shared" si="14"/>
        <v>128</v>
      </c>
      <c r="H86" s="6"/>
      <c r="I86" s="6"/>
      <c r="J86" s="6"/>
      <c r="K86" s="5">
        <f>LOOKUP(HEX2DEC(MID(F86,4,1)),VC!A1:C16)</f>
        <v>9</v>
      </c>
      <c r="L86" s="5">
        <f>LOOKUP(HEX2DEC(MID(F86,4,1)),VC!A1:B16)</f>
        <v>3</v>
      </c>
      <c r="M86" s="5">
        <f>LOOKUP(HEX2DEC(MID(F86,4,1)),VC!A1:D16)</f>
        <v>13</v>
      </c>
    </row>
    <row r="87" spans="2:13" ht="15.75" x14ac:dyDescent="0.25">
      <c r="B87" s="4">
        <f t="shared" si="9"/>
        <v>44</v>
      </c>
      <c r="C87" s="4">
        <f t="shared" si="10"/>
        <v>1</v>
      </c>
      <c r="D87" s="4" t="str">
        <f t="shared" si="11"/>
        <v>2C</v>
      </c>
      <c r="E87" s="4">
        <f t="shared" si="12"/>
        <v>44</v>
      </c>
      <c r="F87" s="5" t="str">
        <f t="shared" si="13"/>
        <v>012C</v>
      </c>
      <c r="G87" s="5">
        <f t="shared" si="14"/>
        <v>128</v>
      </c>
      <c r="H87" s="6"/>
      <c r="I87" s="6"/>
      <c r="J87" s="6"/>
      <c r="K87" s="5">
        <f>LOOKUP(HEX2DEC(MID(F87,4,1)),VC!A1:C16)</f>
        <v>8</v>
      </c>
      <c r="L87" s="5">
        <f>LOOKUP(HEX2DEC(MID(F87,4,1)),VC!A1:B16)</f>
        <v>2</v>
      </c>
      <c r="M87" s="5">
        <f>LOOKUP(HEX2DEC(MID(F87,4,1)),VC!A1:D16)</f>
        <v>12</v>
      </c>
    </row>
    <row r="88" spans="2:13" ht="15.75" x14ac:dyDescent="0.25">
      <c r="B88" s="4">
        <f t="shared" si="9"/>
        <v>43</v>
      </c>
      <c r="C88" s="4">
        <f t="shared" si="10"/>
        <v>1</v>
      </c>
      <c r="D88" s="4" t="str">
        <f t="shared" si="11"/>
        <v>2B</v>
      </c>
      <c r="E88" s="4">
        <f t="shared" si="12"/>
        <v>43</v>
      </c>
      <c r="F88" s="5" t="str">
        <f t="shared" si="13"/>
        <v>012B</v>
      </c>
      <c r="G88" s="5">
        <f t="shared" si="14"/>
        <v>128</v>
      </c>
      <c r="H88" s="6"/>
      <c r="I88" s="6"/>
      <c r="J88" s="6"/>
      <c r="K88" s="5">
        <f>LOOKUP(HEX2DEC(MID(F88,4,1)),VC!A1:C16)</f>
        <v>9</v>
      </c>
      <c r="L88" s="5">
        <f>LOOKUP(HEX2DEC(MID(F88,4,1)),VC!A1:B16)</f>
        <v>5</v>
      </c>
      <c r="M88" s="5">
        <f>LOOKUP(HEX2DEC(MID(F88,4,1)),VC!A1:D16)</f>
        <v>11</v>
      </c>
    </row>
    <row r="89" spans="2:13" ht="15.75" x14ac:dyDescent="0.25">
      <c r="B89" s="4">
        <f t="shared" si="9"/>
        <v>42</v>
      </c>
      <c r="C89" s="4">
        <f t="shared" si="10"/>
        <v>1</v>
      </c>
      <c r="D89" s="4" t="str">
        <f t="shared" si="11"/>
        <v>2A</v>
      </c>
      <c r="E89" s="4">
        <f t="shared" si="12"/>
        <v>42</v>
      </c>
      <c r="F89" s="5" t="str">
        <f t="shared" si="13"/>
        <v>012A</v>
      </c>
      <c r="G89" s="5">
        <f t="shared" si="14"/>
        <v>128</v>
      </c>
      <c r="H89" s="6"/>
      <c r="I89" s="6"/>
      <c r="J89" s="6"/>
      <c r="K89" s="5">
        <f>LOOKUP(HEX2DEC(MID(F89,4,1)),VC!A1:C16)</f>
        <v>8</v>
      </c>
      <c r="L89" s="5">
        <f>LOOKUP(HEX2DEC(MID(F89,4,1)),VC!A1:B16)</f>
        <v>4</v>
      </c>
      <c r="M89" s="5">
        <f>LOOKUP(HEX2DEC(MID(F89,4,1)),VC!A1:D16)</f>
        <v>10</v>
      </c>
    </row>
    <row r="90" spans="2:13" ht="15.75" x14ac:dyDescent="0.25">
      <c r="B90" s="4">
        <f t="shared" si="9"/>
        <v>41</v>
      </c>
      <c r="C90" s="4">
        <f t="shared" si="10"/>
        <v>1</v>
      </c>
      <c r="D90" s="4" t="str">
        <f t="shared" si="11"/>
        <v>29</v>
      </c>
      <c r="E90" s="4">
        <f t="shared" si="12"/>
        <v>41</v>
      </c>
      <c r="F90" s="5" t="str">
        <f t="shared" si="13"/>
        <v>0129</v>
      </c>
      <c r="G90" s="5">
        <f t="shared" si="14"/>
        <v>128</v>
      </c>
      <c r="H90" s="6"/>
      <c r="I90" s="6"/>
      <c r="J90" s="6"/>
      <c r="K90" s="5">
        <f>LOOKUP(HEX2DEC(MID(F90,4,1)),VC!A1:C16)</f>
        <v>9</v>
      </c>
      <c r="L90" s="5">
        <f>LOOKUP(HEX2DEC(MID(F90,4,1)),VC!A1:B16)</f>
        <v>3</v>
      </c>
      <c r="M90" s="5">
        <f>LOOKUP(HEX2DEC(MID(F90,4,1)),VC!A1:D16)</f>
        <v>14</v>
      </c>
    </row>
    <row r="91" spans="2:13" ht="15.75" x14ac:dyDescent="0.25">
      <c r="B91" s="4">
        <f t="shared" si="9"/>
        <v>40</v>
      </c>
      <c r="C91" s="4">
        <f t="shared" si="10"/>
        <v>1</v>
      </c>
      <c r="D91" s="4" t="str">
        <f t="shared" si="11"/>
        <v>28</v>
      </c>
      <c r="E91" s="4">
        <f t="shared" si="12"/>
        <v>40</v>
      </c>
      <c r="F91" s="5" t="str">
        <f t="shared" si="13"/>
        <v>0128</v>
      </c>
      <c r="G91" s="5">
        <f t="shared" si="14"/>
        <v>128</v>
      </c>
      <c r="H91" s="6"/>
      <c r="I91" s="6"/>
      <c r="J91" s="6"/>
      <c r="K91" s="5">
        <f>LOOKUP(HEX2DEC(MID(F91,4,1)),VC!A1:C16)</f>
        <v>8</v>
      </c>
      <c r="L91" s="5">
        <f>LOOKUP(HEX2DEC(MID(F91,4,1)),VC!A1:B16)</f>
        <v>2</v>
      </c>
      <c r="M91" s="5">
        <f>LOOKUP(HEX2DEC(MID(F91,4,1)),VC!A1:D16)</f>
        <v>13</v>
      </c>
    </row>
    <row r="92" spans="2:13" ht="15.75" x14ac:dyDescent="0.25">
      <c r="B92" s="4">
        <f t="shared" si="9"/>
        <v>39</v>
      </c>
      <c r="C92" s="4">
        <f t="shared" si="10"/>
        <v>1</v>
      </c>
      <c r="D92" s="4" t="str">
        <f t="shared" si="11"/>
        <v>27</v>
      </c>
      <c r="E92" s="4">
        <f t="shared" si="12"/>
        <v>39</v>
      </c>
      <c r="F92" s="5" t="str">
        <f t="shared" si="13"/>
        <v>0127</v>
      </c>
      <c r="G92" s="5">
        <f t="shared" si="14"/>
        <v>128</v>
      </c>
      <c r="H92" s="6"/>
      <c r="I92" s="6"/>
      <c r="J92" s="6"/>
      <c r="K92" s="5">
        <f>LOOKUP(HEX2DEC(MID(F92,4,1)),VC!A1:C16)</f>
        <v>9</v>
      </c>
      <c r="L92" s="5">
        <f>LOOKUP(HEX2DEC(MID(F92,4,1)),VC!A1:B16)</f>
        <v>5</v>
      </c>
      <c r="M92" s="5">
        <f>LOOKUP(HEX2DEC(MID(F92,4,1)),VC!A1:D16)</f>
        <v>12</v>
      </c>
    </row>
    <row r="93" spans="2:13" ht="15.75" x14ac:dyDescent="0.25">
      <c r="B93" s="4">
        <f t="shared" si="9"/>
        <v>38</v>
      </c>
      <c r="C93" s="4">
        <f t="shared" si="10"/>
        <v>1</v>
      </c>
      <c r="D93" s="4" t="str">
        <f t="shared" si="11"/>
        <v>26</v>
      </c>
      <c r="E93" s="4">
        <f t="shared" si="12"/>
        <v>38</v>
      </c>
      <c r="F93" s="5" t="str">
        <f t="shared" si="13"/>
        <v>0126</v>
      </c>
      <c r="G93" s="5">
        <f t="shared" si="14"/>
        <v>128</v>
      </c>
      <c r="H93" s="6"/>
      <c r="I93" s="6"/>
      <c r="J93" s="6"/>
      <c r="K93" s="5">
        <f>LOOKUP(HEX2DEC(MID(F93,4,1)),VC!A1:C16)</f>
        <v>8</v>
      </c>
      <c r="L93" s="5">
        <f>LOOKUP(HEX2DEC(MID(F93,4,1)),VC!A1:B16)</f>
        <v>4</v>
      </c>
      <c r="M93" s="5">
        <f>LOOKUP(HEX2DEC(MID(F93,4,1)),VC!A1:D16)</f>
        <v>11</v>
      </c>
    </row>
    <row r="94" spans="2:13" ht="15.75" x14ac:dyDescent="0.25">
      <c r="B94" s="4">
        <f t="shared" si="9"/>
        <v>37</v>
      </c>
      <c r="C94" s="4">
        <f t="shared" si="10"/>
        <v>1</v>
      </c>
      <c r="D94" s="4" t="str">
        <f t="shared" si="11"/>
        <v>25</v>
      </c>
      <c r="E94" s="4">
        <f t="shared" si="12"/>
        <v>37</v>
      </c>
      <c r="F94" s="5" t="str">
        <f t="shared" si="13"/>
        <v>0125</v>
      </c>
      <c r="G94" s="5">
        <f t="shared" si="14"/>
        <v>128</v>
      </c>
      <c r="H94" s="6"/>
      <c r="I94" s="6"/>
      <c r="J94" s="6"/>
      <c r="K94" s="5">
        <f>LOOKUP(HEX2DEC(MID(F94,4,1)),VC!A1:C16)</f>
        <v>9</v>
      </c>
      <c r="L94" s="5">
        <f>LOOKUP(HEX2DEC(MID(F94,4,1)),VC!A1:B16)</f>
        <v>3</v>
      </c>
      <c r="M94" s="5">
        <f>LOOKUP(HEX2DEC(MID(F94,4,1)),VC!A1:D16)</f>
        <v>10</v>
      </c>
    </row>
    <row r="95" spans="2:13" ht="15.75" x14ac:dyDescent="0.25">
      <c r="B95" s="4">
        <f t="shared" si="9"/>
        <v>36</v>
      </c>
      <c r="C95" s="4">
        <f t="shared" si="10"/>
        <v>1</v>
      </c>
      <c r="D95" s="4" t="str">
        <f t="shared" si="11"/>
        <v>24</v>
      </c>
      <c r="E95" s="4">
        <f t="shared" si="12"/>
        <v>36</v>
      </c>
      <c r="F95" s="5" t="str">
        <f t="shared" si="13"/>
        <v>0124</v>
      </c>
      <c r="G95" s="5">
        <f t="shared" si="14"/>
        <v>128</v>
      </c>
      <c r="H95" s="6"/>
      <c r="I95" s="6"/>
      <c r="J95" s="6"/>
      <c r="K95" s="5">
        <f>LOOKUP(HEX2DEC(MID(F95,4,1)),VC!A1:C16)</f>
        <v>8</v>
      </c>
      <c r="L95" s="5">
        <f>LOOKUP(HEX2DEC(MID(F95,4,1)),VC!A1:B16)</f>
        <v>2</v>
      </c>
      <c r="M95" s="5">
        <f>LOOKUP(HEX2DEC(MID(F95,4,1)),VC!A1:D16)</f>
        <v>14</v>
      </c>
    </row>
    <row r="96" spans="2:13" ht="15.75" x14ac:dyDescent="0.25">
      <c r="B96" s="4">
        <f t="shared" si="9"/>
        <v>35</v>
      </c>
      <c r="C96" s="4">
        <f t="shared" si="10"/>
        <v>1</v>
      </c>
      <c r="D96" s="4" t="str">
        <f t="shared" si="11"/>
        <v>23</v>
      </c>
      <c r="E96" s="4">
        <f t="shared" si="12"/>
        <v>35</v>
      </c>
      <c r="F96" s="5" t="str">
        <f t="shared" si="13"/>
        <v>0123</v>
      </c>
      <c r="G96" s="5">
        <f t="shared" si="14"/>
        <v>128</v>
      </c>
      <c r="H96" s="6"/>
      <c r="I96" s="6"/>
      <c r="J96" s="6"/>
      <c r="K96" s="5">
        <f>LOOKUP(HEX2DEC(MID(F96,4,1)),VC!A1:C16)</f>
        <v>9</v>
      </c>
      <c r="L96" s="5">
        <f>LOOKUP(HEX2DEC(MID(F96,4,1)),VC!A1:B16)</f>
        <v>5</v>
      </c>
      <c r="M96" s="5">
        <f>LOOKUP(HEX2DEC(MID(F96,4,1)),VC!A1:D16)</f>
        <v>13</v>
      </c>
    </row>
    <row r="97" spans="2:13" ht="15.75" x14ac:dyDescent="0.25">
      <c r="B97" s="4">
        <f t="shared" si="9"/>
        <v>34</v>
      </c>
      <c r="C97" s="4">
        <f t="shared" si="10"/>
        <v>1</v>
      </c>
      <c r="D97" s="4" t="str">
        <f t="shared" si="11"/>
        <v>22</v>
      </c>
      <c r="E97" s="4">
        <f t="shared" si="12"/>
        <v>34</v>
      </c>
      <c r="F97" s="5" t="str">
        <f t="shared" si="13"/>
        <v>0122</v>
      </c>
      <c r="G97" s="5">
        <f t="shared" si="14"/>
        <v>128</v>
      </c>
      <c r="H97" s="6"/>
      <c r="I97" s="6"/>
      <c r="J97" s="6"/>
      <c r="K97" s="5">
        <f>LOOKUP(HEX2DEC(MID(F97,4,1)),VC!A1:C16)</f>
        <v>8</v>
      </c>
      <c r="L97" s="5">
        <f>LOOKUP(HEX2DEC(MID(F97,4,1)),VC!A1:B16)</f>
        <v>4</v>
      </c>
      <c r="M97" s="5">
        <f>LOOKUP(HEX2DEC(MID(F97,4,1)),VC!A1:D16)</f>
        <v>12</v>
      </c>
    </row>
    <row r="98" spans="2:13" ht="15.75" x14ac:dyDescent="0.25">
      <c r="B98" s="4">
        <f t="shared" si="9"/>
        <v>33</v>
      </c>
      <c r="C98" s="4">
        <f t="shared" si="10"/>
        <v>1</v>
      </c>
      <c r="D98" s="4" t="str">
        <f t="shared" si="11"/>
        <v>21</v>
      </c>
      <c r="E98" s="4">
        <f t="shared" si="12"/>
        <v>33</v>
      </c>
      <c r="F98" s="5" t="str">
        <f t="shared" si="13"/>
        <v>0121</v>
      </c>
      <c r="G98" s="5">
        <f t="shared" si="14"/>
        <v>128</v>
      </c>
      <c r="H98" s="6"/>
      <c r="I98" s="6"/>
      <c r="J98" s="6"/>
      <c r="K98" s="5">
        <f>LOOKUP(HEX2DEC(MID(F98,4,1)),VC!A1:C16)</f>
        <v>9</v>
      </c>
      <c r="L98" s="5">
        <f>LOOKUP(HEX2DEC(MID(F98,4,1)),VC!A1:B16)</f>
        <v>3</v>
      </c>
      <c r="M98" s="5">
        <f>LOOKUP(HEX2DEC(MID(F98,4,1)),VC!A1:D16)</f>
        <v>11</v>
      </c>
    </row>
    <row r="99" spans="2:13" ht="15.75" x14ac:dyDescent="0.25">
      <c r="B99" s="4">
        <f t="shared" si="9"/>
        <v>32</v>
      </c>
      <c r="C99" s="4">
        <f t="shared" si="10"/>
        <v>1</v>
      </c>
      <c r="D99" s="4" t="str">
        <f t="shared" si="11"/>
        <v>20</v>
      </c>
      <c r="E99" s="4">
        <f t="shared" si="12"/>
        <v>32</v>
      </c>
      <c r="F99" s="5" t="str">
        <f t="shared" si="13"/>
        <v>0120</v>
      </c>
      <c r="G99" s="5">
        <f t="shared" si="14"/>
        <v>128</v>
      </c>
      <c r="H99" s="6"/>
      <c r="I99" s="6"/>
      <c r="J99" s="6"/>
      <c r="K99" s="5">
        <f>LOOKUP(HEX2DEC(MID(F99,4,1)),VC!A1:C16)</f>
        <v>8</v>
      </c>
      <c r="L99" s="5">
        <f>LOOKUP(HEX2DEC(MID(F99,4,1)),VC!A1:B16)</f>
        <v>2</v>
      </c>
      <c r="M99" s="5">
        <f>LOOKUP(HEX2DEC(MID(F99,4,1)),VC!A1:D16)</f>
        <v>10</v>
      </c>
    </row>
    <row r="100" spans="2:13" ht="15.75" x14ac:dyDescent="0.25">
      <c r="B100" s="4">
        <f t="shared" si="9"/>
        <v>31</v>
      </c>
      <c r="C100" s="4">
        <f t="shared" ref="C100:C130" si="15">C101</f>
        <v>1</v>
      </c>
      <c r="D100" s="4" t="str">
        <f t="shared" si="11"/>
        <v>1F</v>
      </c>
      <c r="E100" s="4">
        <f t="shared" ref="E100:E131" si="16">B100</f>
        <v>31</v>
      </c>
      <c r="F100" s="5" t="str">
        <f t="shared" ref="F100:F131" si="17">IF(HEX2DEC(D100)&gt;15,IF(HEX2DEC(C100) &gt; 15,CONCATENATE(C100,D100),CONCATENATE("0",C100,D100)),IF(HEX2DEC(C100) &gt; 15,CONCATENATE(C100,"0",D100),CONCATENATE("0",C100,"0",D100)))</f>
        <v>011F</v>
      </c>
      <c r="G100" s="5">
        <f t="shared" si="14"/>
        <v>128</v>
      </c>
      <c r="H100" s="6"/>
      <c r="I100" s="6"/>
      <c r="J100" s="6"/>
      <c r="K100" s="5">
        <f>LOOKUP(HEX2DEC(MID(F100,4,1)),VC!A1:C16)</f>
        <v>9</v>
      </c>
      <c r="L100" s="5">
        <f>LOOKUP(HEX2DEC(MID(F100,4,1)),VC!A1:B16)</f>
        <v>5</v>
      </c>
      <c r="M100" s="5">
        <f>LOOKUP(HEX2DEC(MID(F100,4,1)),VC!A1:D16)</f>
        <v>10</v>
      </c>
    </row>
    <row r="101" spans="2:13" ht="15.75" x14ac:dyDescent="0.25">
      <c r="B101" s="4">
        <f t="shared" si="9"/>
        <v>30</v>
      </c>
      <c r="C101" s="4">
        <f t="shared" si="15"/>
        <v>1</v>
      </c>
      <c r="D101" s="4" t="str">
        <f t="shared" si="11"/>
        <v>1E</v>
      </c>
      <c r="E101" s="4">
        <f t="shared" si="16"/>
        <v>30</v>
      </c>
      <c r="F101" s="5" t="str">
        <f t="shared" si="17"/>
        <v>011E</v>
      </c>
      <c r="G101" s="5">
        <f t="shared" si="14"/>
        <v>128</v>
      </c>
      <c r="H101" s="6"/>
      <c r="I101" s="6"/>
      <c r="J101" s="6"/>
      <c r="K101" s="5">
        <f>LOOKUP(HEX2DEC(MID(F101,4,1)),VC!A1:C16)</f>
        <v>8</v>
      </c>
      <c r="L101" s="5">
        <f>LOOKUP(HEX2DEC(MID(F101,4,1)),VC!A1:B16)</f>
        <v>4</v>
      </c>
      <c r="M101" s="5">
        <f>LOOKUP(HEX2DEC(MID(F101,4,1)),VC!A1:D16)</f>
        <v>14</v>
      </c>
    </row>
    <row r="102" spans="2:13" ht="15.75" x14ac:dyDescent="0.25">
      <c r="B102" s="4">
        <f t="shared" si="9"/>
        <v>29</v>
      </c>
      <c r="C102" s="4">
        <f t="shared" si="15"/>
        <v>1</v>
      </c>
      <c r="D102" s="4" t="str">
        <f t="shared" si="11"/>
        <v>1D</v>
      </c>
      <c r="E102" s="4">
        <f t="shared" si="16"/>
        <v>29</v>
      </c>
      <c r="F102" s="5" t="str">
        <f t="shared" si="17"/>
        <v>011D</v>
      </c>
      <c r="G102" s="5">
        <f t="shared" si="14"/>
        <v>128</v>
      </c>
      <c r="H102" s="6"/>
      <c r="I102" s="6"/>
      <c r="J102" s="6"/>
      <c r="K102" s="5">
        <f>LOOKUP(HEX2DEC(MID(F102,4,1)),VC!A1:C16)</f>
        <v>9</v>
      </c>
      <c r="L102" s="5">
        <f>LOOKUP(HEX2DEC(MID(F102,4,1)),VC!A1:B16)</f>
        <v>3</v>
      </c>
      <c r="M102" s="5">
        <f>LOOKUP(HEX2DEC(MID(F102,4,1)),VC!A1:D16)</f>
        <v>13</v>
      </c>
    </row>
    <row r="103" spans="2:13" ht="15.75" x14ac:dyDescent="0.25">
      <c r="B103" s="4">
        <f t="shared" si="9"/>
        <v>28</v>
      </c>
      <c r="C103" s="4">
        <f t="shared" si="15"/>
        <v>1</v>
      </c>
      <c r="D103" s="4" t="str">
        <f t="shared" si="11"/>
        <v>1C</v>
      </c>
      <c r="E103" s="4">
        <f t="shared" si="16"/>
        <v>28</v>
      </c>
      <c r="F103" s="5" t="str">
        <f t="shared" si="17"/>
        <v>011C</v>
      </c>
      <c r="G103" s="5">
        <f t="shared" si="14"/>
        <v>128</v>
      </c>
      <c r="H103" s="6"/>
      <c r="I103" s="6"/>
      <c r="J103" s="6"/>
      <c r="K103" s="5">
        <f>LOOKUP(HEX2DEC(MID(F103,4,1)),VC!A1:C16)</f>
        <v>8</v>
      </c>
      <c r="L103" s="5">
        <f>LOOKUP(HEX2DEC(MID(F103,4,1)),VC!A1:B16)</f>
        <v>2</v>
      </c>
      <c r="M103" s="5">
        <f>LOOKUP(HEX2DEC(MID(F103,4,1)),VC!A1:D16)</f>
        <v>12</v>
      </c>
    </row>
    <row r="104" spans="2:13" ht="15.75" x14ac:dyDescent="0.25">
      <c r="B104" s="4">
        <f t="shared" si="9"/>
        <v>27</v>
      </c>
      <c r="C104" s="4">
        <f t="shared" si="15"/>
        <v>1</v>
      </c>
      <c r="D104" s="4" t="str">
        <f t="shared" si="11"/>
        <v>1B</v>
      </c>
      <c r="E104" s="4">
        <f t="shared" si="16"/>
        <v>27</v>
      </c>
      <c r="F104" s="5" t="str">
        <f t="shared" si="17"/>
        <v>011B</v>
      </c>
      <c r="G104" s="5">
        <f t="shared" si="14"/>
        <v>128</v>
      </c>
      <c r="H104" s="6"/>
      <c r="I104" s="6"/>
      <c r="J104" s="6"/>
      <c r="K104" s="5">
        <f>LOOKUP(HEX2DEC(MID(F104,4,1)),VC!A1:C16)</f>
        <v>9</v>
      </c>
      <c r="L104" s="5">
        <f>LOOKUP(HEX2DEC(MID(F104,4,1)),VC!A1:B16)</f>
        <v>5</v>
      </c>
      <c r="M104" s="5">
        <f>LOOKUP(HEX2DEC(MID(F104,4,1)),VC!A1:D16)</f>
        <v>11</v>
      </c>
    </row>
    <row r="105" spans="2:13" ht="15.75" x14ac:dyDescent="0.25">
      <c r="B105" s="4">
        <f t="shared" si="9"/>
        <v>26</v>
      </c>
      <c r="C105" s="4">
        <f t="shared" si="15"/>
        <v>1</v>
      </c>
      <c r="D105" s="4" t="str">
        <f t="shared" si="11"/>
        <v>1A</v>
      </c>
      <c r="E105" s="4">
        <f t="shared" si="16"/>
        <v>26</v>
      </c>
      <c r="F105" s="5" t="str">
        <f t="shared" si="17"/>
        <v>011A</v>
      </c>
      <c r="G105" s="5">
        <f t="shared" si="14"/>
        <v>128</v>
      </c>
      <c r="H105" s="6"/>
      <c r="I105" s="6"/>
      <c r="J105" s="6"/>
      <c r="K105" s="5">
        <f>LOOKUP(HEX2DEC(MID(F105,4,1)),VC!A1:C16)</f>
        <v>8</v>
      </c>
      <c r="L105" s="5">
        <f>LOOKUP(HEX2DEC(MID(F105,4,1)),VC!A1:B16)</f>
        <v>4</v>
      </c>
      <c r="M105" s="5">
        <f>LOOKUP(HEX2DEC(MID(F105,4,1)),VC!A1:D16)</f>
        <v>10</v>
      </c>
    </row>
    <row r="106" spans="2:13" ht="15.75" x14ac:dyDescent="0.25">
      <c r="B106" s="4">
        <f t="shared" si="9"/>
        <v>25</v>
      </c>
      <c r="C106" s="4">
        <f t="shared" si="15"/>
        <v>1</v>
      </c>
      <c r="D106" s="4" t="str">
        <f t="shared" si="11"/>
        <v>19</v>
      </c>
      <c r="E106" s="4">
        <f t="shared" si="16"/>
        <v>25</v>
      </c>
      <c r="F106" s="5" t="str">
        <f t="shared" si="17"/>
        <v>0119</v>
      </c>
      <c r="G106" s="5">
        <f t="shared" si="14"/>
        <v>128</v>
      </c>
      <c r="H106" s="6"/>
      <c r="I106" s="6"/>
      <c r="J106" s="6"/>
      <c r="K106" s="5">
        <f>LOOKUP(HEX2DEC(MID(F106,4,1)),VC!A1:C16)</f>
        <v>9</v>
      </c>
      <c r="L106" s="5">
        <f>LOOKUP(HEX2DEC(MID(F106,4,1)),VC!A1:B16)</f>
        <v>3</v>
      </c>
      <c r="M106" s="5">
        <f>LOOKUP(HEX2DEC(MID(F106,4,1)),VC!A1:D16)</f>
        <v>14</v>
      </c>
    </row>
    <row r="107" spans="2:13" ht="15.75" x14ac:dyDescent="0.25">
      <c r="B107" s="4">
        <f t="shared" si="9"/>
        <v>24</v>
      </c>
      <c r="C107" s="4">
        <f t="shared" si="15"/>
        <v>1</v>
      </c>
      <c r="D107" s="4" t="str">
        <f t="shared" si="11"/>
        <v>18</v>
      </c>
      <c r="E107" s="4">
        <f t="shared" si="16"/>
        <v>24</v>
      </c>
      <c r="F107" s="5" t="str">
        <f t="shared" si="17"/>
        <v>0118</v>
      </c>
      <c r="G107" s="5">
        <f t="shared" si="14"/>
        <v>128</v>
      </c>
      <c r="H107" s="6"/>
      <c r="I107" s="6"/>
      <c r="J107" s="6"/>
      <c r="K107" s="5">
        <f>LOOKUP(HEX2DEC(MID(F107,4,1)),VC!A1:C16)</f>
        <v>8</v>
      </c>
      <c r="L107" s="5">
        <f>LOOKUP(HEX2DEC(MID(F107,4,1)),VC!A1:B16)</f>
        <v>2</v>
      </c>
      <c r="M107" s="5">
        <f>LOOKUP(HEX2DEC(MID(F107,4,1)),VC!A1:D16)</f>
        <v>13</v>
      </c>
    </row>
    <row r="108" spans="2:13" ht="15.75" x14ac:dyDescent="0.25">
      <c r="B108" s="4">
        <f t="shared" si="9"/>
        <v>23</v>
      </c>
      <c r="C108" s="4">
        <f t="shared" si="15"/>
        <v>1</v>
      </c>
      <c r="D108" s="4" t="str">
        <f t="shared" si="11"/>
        <v>17</v>
      </c>
      <c r="E108" s="4">
        <f t="shared" si="16"/>
        <v>23</v>
      </c>
      <c r="F108" s="5" t="str">
        <f t="shared" si="17"/>
        <v>0117</v>
      </c>
      <c r="G108" s="5">
        <f t="shared" si="14"/>
        <v>128</v>
      </c>
      <c r="H108" s="6"/>
      <c r="I108" s="6"/>
      <c r="J108" s="6"/>
      <c r="K108" s="5">
        <f>LOOKUP(HEX2DEC(MID(F108,4,1)),VC!A1:C16)</f>
        <v>9</v>
      </c>
      <c r="L108" s="5">
        <f>LOOKUP(HEX2DEC(MID(F108,4,1)),VC!A1:B16)</f>
        <v>5</v>
      </c>
      <c r="M108" s="5">
        <f>LOOKUP(HEX2DEC(MID(F108,4,1)),VC!A1:D16)</f>
        <v>12</v>
      </c>
    </row>
    <row r="109" spans="2:13" ht="15.75" x14ac:dyDescent="0.25">
      <c r="B109" s="4">
        <f t="shared" si="9"/>
        <v>22</v>
      </c>
      <c r="C109" s="4">
        <f t="shared" si="15"/>
        <v>1</v>
      </c>
      <c r="D109" s="4" t="str">
        <f t="shared" si="11"/>
        <v>16</v>
      </c>
      <c r="E109" s="4">
        <f t="shared" si="16"/>
        <v>22</v>
      </c>
      <c r="F109" s="5" t="str">
        <f t="shared" si="17"/>
        <v>0116</v>
      </c>
      <c r="G109" s="5">
        <f t="shared" si="14"/>
        <v>128</v>
      </c>
      <c r="H109" s="6"/>
      <c r="I109" s="6"/>
      <c r="J109" s="6"/>
      <c r="K109" s="5">
        <f>LOOKUP(HEX2DEC(MID(F109,4,1)),VC!A1:C16)</f>
        <v>8</v>
      </c>
      <c r="L109" s="5">
        <f>LOOKUP(HEX2DEC(MID(F109,4,1)),VC!A1:B16)</f>
        <v>4</v>
      </c>
      <c r="M109" s="5">
        <f>LOOKUP(HEX2DEC(MID(F109,4,1)),VC!A1:D16)</f>
        <v>11</v>
      </c>
    </row>
    <row r="110" spans="2:13" ht="15.75" x14ac:dyDescent="0.25">
      <c r="B110" s="4">
        <f t="shared" si="9"/>
        <v>21</v>
      </c>
      <c r="C110" s="4">
        <f t="shared" si="15"/>
        <v>1</v>
      </c>
      <c r="D110" s="4" t="str">
        <f t="shared" si="11"/>
        <v>15</v>
      </c>
      <c r="E110" s="4">
        <f t="shared" si="16"/>
        <v>21</v>
      </c>
      <c r="F110" s="5" t="str">
        <f t="shared" si="17"/>
        <v>0115</v>
      </c>
      <c r="G110" s="5">
        <f t="shared" si="14"/>
        <v>128</v>
      </c>
      <c r="H110" s="6"/>
      <c r="I110" s="6"/>
      <c r="J110" s="6"/>
      <c r="K110" s="5">
        <f>LOOKUP(HEX2DEC(MID(F110,4,1)),VC!A1:C16)</f>
        <v>9</v>
      </c>
      <c r="L110" s="5">
        <f>LOOKUP(HEX2DEC(MID(F110,4,1)),VC!A1:B16)</f>
        <v>3</v>
      </c>
      <c r="M110" s="5">
        <f>LOOKUP(HEX2DEC(MID(F110,4,1)),VC!A1:D16)</f>
        <v>10</v>
      </c>
    </row>
    <row r="111" spans="2:13" ht="15.75" x14ac:dyDescent="0.25">
      <c r="B111" s="4">
        <f t="shared" si="9"/>
        <v>20</v>
      </c>
      <c r="C111" s="4">
        <f t="shared" si="15"/>
        <v>1</v>
      </c>
      <c r="D111" s="4" t="str">
        <f t="shared" si="11"/>
        <v>14</v>
      </c>
      <c r="E111" s="4">
        <f t="shared" si="16"/>
        <v>20</v>
      </c>
      <c r="F111" s="5" t="str">
        <f t="shared" si="17"/>
        <v>0114</v>
      </c>
      <c r="G111" s="5">
        <f t="shared" si="14"/>
        <v>128</v>
      </c>
      <c r="H111" s="6"/>
      <c r="I111" s="6"/>
      <c r="J111" s="6"/>
      <c r="K111" s="5">
        <f>LOOKUP(HEX2DEC(MID(F111,4,1)),VC!A1:C16)</f>
        <v>8</v>
      </c>
      <c r="L111" s="5">
        <f>LOOKUP(HEX2DEC(MID(F111,4,1)),VC!A1:B16)</f>
        <v>2</v>
      </c>
      <c r="M111" s="5">
        <f>LOOKUP(HEX2DEC(MID(F111,4,1)),VC!A1:D16)</f>
        <v>14</v>
      </c>
    </row>
    <row r="112" spans="2:13" ht="15.75" x14ac:dyDescent="0.25">
      <c r="B112" s="4">
        <f t="shared" si="9"/>
        <v>19</v>
      </c>
      <c r="C112" s="4">
        <f t="shared" si="15"/>
        <v>1</v>
      </c>
      <c r="D112" s="4" t="str">
        <f t="shared" si="11"/>
        <v>13</v>
      </c>
      <c r="E112" s="4">
        <f t="shared" si="16"/>
        <v>19</v>
      </c>
      <c r="F112" s="5" t="str">
        <f t="shared" si="17"/>
        <v>0113</v>
      </c>
      <c r="G112" s="5">
        <f t="shared" si="14"/>
        <v>128</v>
      </c>
      <c r="H112" s="6"/>
      <c r="I112" s="6"/>
      <c r="J112" s="6"/>
      <c r="K112" s="5">
        <f>LOOKUP(HEX2DEC(MID(F112,4,1)),VC!A1:C16)</f>
        <v>9</v>
      </c>
      <c r="L112" s="5">
        <f>LOOKUP(HEX2DEC(MID(F112,4,1)),VC!A1:B16)</f>
        <v>5</v>
      </c>
      <c r="M112" s="5">
        <f>LOOKUP(HEX2DEC(MID(F112,4,1)),VC!A1:D16)</f>
        <v>13</v>
      </c>
    </row>
    <row r="113" spans="2:13" ht="15.75" x14ac:dyDescent="0.25">
      <c r="B113" s="4">
        <f t="shared" si="9"/>
        <v>18</v>
      </c>
      <c r="C113" s="4">
        <f t="shared" si="15"/>
        <v>1</v>
      </c>
      <c r="D113" s="4" t="str">
        <f t="shared" si="11"/>
        <v>12</v>
      </c>
      <c r="E113" s="4">
        <f t="shared" si="16"/>
        <v>18</v>
      </c>
      <c r="F113" s="5" t="str">
        <f t="shared" si="17"/>
        <v>0112</v>
      </c>
      <c r="G113" s="5">
        <f t="shared" si="14"/>
        <v>128</v>
      </c>
      <c r="H113" s="6"/>
      <c r="I113" s="6"/>
      <c r="J113" s="6"/>
      <c r="K113" s="5">
        <f>LOOKUP(HEX2DEC(MID(F113,4,1)),VC!A1:C16)</f>
        <v>8</v>
      </c>
      <c r="L113" s="5">
        <f>LOOKUP(HEX2DEC(MID(F113,4,1)),VC!A1:B16)</f>
        <v>4</v>
      </c>
      <c r="M113" s="5">
        <f>LOOKUP(HEX2DEC(MID(F113,4,1)),VC!A1:D16)</f>
        <v>12</v>
      </c>
    </row>
    <row r="114" spans="2:13" ht="15.75" x14ac:dyDescent="0.25">
      <c r="B114" s="4">
        <f t="shared" si="9"/>
        <v>17</v>
      </c>
      <c r="C114" s="4">
        <f t="shared" si="15"/>
        <v>1</v>
      </c>
      <c r="D114" s="4" t="str">
        <f t="shared" si="11"/>
        <v>11</v>
      </c>
      <c r="E114" s="4">
        <f t="shared" si="16"/>
        <v>17</v>
      </c>
      <c r="F114" s="5" t="str">
        <f t="shared" si="17"/>
        <v>0111</v>
      </c>
      <c r="G114" s="5">
        <f t="shared" si="14"/>
        <v>128</v>
      </c>
      <c r="H114" s="6"/>
      <c r="I114" s="6"/>
      <c r="J114" s="6"/>
      <c r="K114" s="5">
        <f>LOOKUP(HEX2DEC(MID(F114,4,1)),VC!A1:C16)</f>
        <v>9</v>
      </c>
      <c r="L114" s="5">
        <f>LOOKUP(HEX2DEC(MID(F114,4,1)),VC!A1:B16)</f>
        <v>3</v>
      </c>
      <c r="M114" s="5">
        <f>LOOKUP(HEX2DEC(MID(F114,4,1)),VC!A1:D16)</f>
        <v>11</v>
      </c>
    </row>
    <row r="115" spans="2:13" ht="15.75" x14ac:dyDescent="0.25">
      <c r="B115" s="4">
        <f t="shared" si="9"/>
        <v>16</v>
      </c>
      <c r="C115" s="4">
        <f t="shared" si="15"/>
        <v>1</v>
      </c>
      <c r="D115" s="4" t="str">
        <f t="shared" si="11"/>
        <v>10</v>
      </c>
      <c r="E115" s="4">
        <f t="shared" si="16"/>
        <v>16</v>
      </c>
      <c r="F115" s="5" t="str">
        <f t="shared" si="17"/>
        <v>0110</v>
      </c>
      <c r="G115" s="5">
        <f t="shared" si="14"/>
        <v>128</v>
      </c>
      <c r="H115" s="6"/>
      <c r="I115" s="6"/>
      <c r="J115" s="6"/>
      <c r="K115" s="5">
        <f>LOOKUP(HEX2DEC(MID(F115,4,1)),VC!A1:C16)</f>
        <v>8</v>
      </c>
      <c r="L115" s="5">
        <f>LOOKUP(HEX2DEC(MID(F115,4,1)),VC!A1:B16)</f>
        <v>2</v>
      </c>
      <c r="M115" s="5">
        <f>LOOKUP(HEX2DEC(MID(F115,4,1)),VC!A1:D16)</f>
        <v>10</v>
      </c>
    </row>
    <row r="116" spans="2:13" ht="15.75" x14ac:dyDescent="0.25">
      <c r="B116" s="4">
        <f t="shared" si="9"/>
        <v>15</v>
      </c>
      <c r="C116" s="4">
        <f t="shared" si="15"/>
        <v>1</v>
      </c>
      <c r="D116" s="4" t="str">
        <f t="shared" si="11"/>
        <v>F</v>
      </c>
      <c r="E116" s="4">
        <f t="shared" si="16"/>
        <v>15</v>
      </c>
      <c r="F116" s="5" t="str">
        <f t="shared" si="17"/>
        <v>010F</v>
      </c>
      <c r="G116" s="5">
        <f t="shared" si="14"/>
        <v>128</v>
      </c>
      <c r="H116" s="6"/>
      <c r="I116" s="6"/>
      <c r="J116" s="6"/>
      <c r="K116" s="5">
        <f>LOOKUP(HEX2DEC(MID(F116,4,1)),VC!A1:C16)</f>
        <v>9</v>
      </c>
      <c r="L116" s="5">
        <f>LOOKUP(HEX2DEC(MID(F116,4,1)),VC!A1:B16)</f>
        <v>5</v>
      </c>
      <c r="M116" s="5">
        <f>LOOKUP(HEX2DEC(MID(F116,4,1)),VC!A1:D16)</f>
        <v>10</v>
      </c>
    </row>
    <row r="117" spans="2:13" ht="15.75" x14ac:dyDescent="0.25">
      <c r="B117" s="4">
        <f t="shared" si="9"/>
        <v>14</v>
      </c>
      <c r="C117" s="4">
        <f t="shared" si="15"/>
        <v>1</v>
      </c>
      <c r="D117" s="4" t="str">
        <f t="shared" si="11"/>
        <v>E</v>
      </c>
      <c r="E117" s="4">
        <f t="shared" si="16"/>
        <v>14</v>
      </c>
      <c r="F117" s="5" t="str">
        <f t="shared" si="17"/>
        <v>010E</v>
      </c>
      <c r="G117" s="5">
        <f t="shared" si="14"/>
        <v>128</v>
      </c>
      <c r="H117" s="6"/>
      <c r="I117" s="6"/>
      <c r="J117" s="6"/>
      <c r="K117" s="5">
        <f>LOOKUP(HEX2DEC(MID(F117,4,1)),VC!A1:C16)</f>
        <v>8</v>
      </c>
      <c r="L117" s="5">
        <f>LOOKUP(HEX2DEC(MID(F117,4,1)),VC!A1:B16)</f>
        <v>4</v>
      </c>
      <c r="M117" s="5">
        <f>LOOKUP(HEX2DEC(MID(F117,4,1)),VC!A1:D16)</f>
        <v>14</v>
      </c>
    </row>
    <row r="118" spans="2:13" ht="15.75" x14ac:dyDescent="0.25">
      <c r="B118" s="4">
        <f t="shared" si="9"/>
        <v>13</v>
      </c>
      <c r="C118" s="4">
        <f t="shared" si="15"/>
        <v>1</v>
      </c>
      <c r="D118" s="4" t="str">
        <f t="shared" si="11"/>
        <v>D</v>
      </c>
      <c r="E118" s="4">
        <f t="shared" si="16"/>
        <v>13</v>
      </c>
      <c r="F118" s="5" t="str">
        <f t="shared" si="17"/>
        <v>010D</v>
      </c>
      <c r="G118" s="5">
        <f t="shared" si="14"/>
        <v>128</v>
      </c>
      <c r="H118" s="6"/>
      <c r="I118" s="6"/>
      <c r="J118" s="6"/>
      <c r="K118" s="5">
        <f>LOOKUP(HEX2DEC(MID(F118,4,1)),VC!A1:C16)</f>
        <v>9</v>
      </c>
      <c r="L118" s="5">
        <f>LOOKUP(HEX2DEC(MID(F118,4,1)),VC!A1:B16)</f>
        <v>3</v>
      </c>
      <c r="M118" s="5">
        <f>LOOKUP(HEX2DEC(MID(F118,4,1)),VC!A1:D16)</f>
        <v>13</v>
      </c>
    </row>
    <row r="119" spans="2:13" ht="15.75" x14ac:dyDescent="0.25">
      <c r="B119" s="4">
        <f t="shared" si="9"/>
        <v>12</v>
      </c>
      <c r="C119" s="4">
        <f t="shared" si="15"/>
        <v>1</v>
      </c>
      <c r="D119" s="4" t="str">
        <f t="shared" si="11"/>
        <v>C</v>
      </c>
      <c r="E119" s="4">
        <f t="shared" si="16"/>
        <v>12</v>
      </c>
      <c r="F119" s="5" t="str">
        <f t="shared" si="17"/>
        <v>010C</v>
      </c>
      <c r="G119" s="5">
        <f t="shared" si="14"/>
        <v>128</v>
      </c>
      <c r="H119" s="6"/>
      <c r="I119" s="6"/>
      <c r="J119" s="6"/>
      <c r="K119" s="5">
        <f>LOOKUP(HEX2DEC(MID(F119,4,1)),VC!A1:C16)</f>
        <v>8</v>
      </c>
      <c r="L119" s="5">
        <f>LOOKUP(HEX2DEC(MID(F119,4,1)),VC!A1:B16)</f>
        <v>2</v>
      </c>
      <c r="M119" s="5">
        <f>LOOKUP(HEX2DEC(MID(F119,4,1)),VC!A1:D16)</f>
        <v>12</v>
      </c>
    </row>
    <row r="120" spans="2:13" ht="15.75" x14ac:dyDescent="0.25">
      <c r="B120" s="4">
        <f t="shared" si="9"/>
        <v>11</v>
      </c>
      <c r="C120" s="4">
        <f t="shared" si="15"/>
        <v>1</v>
      </c>
      <c r="D120" s="4" t="str">
        <f t="shared" si="11"/>
        <v>B</v>
      </c>
      <c r="E120" s="4">
        <f t="shared" si="16"/>
        <v>11</v>
      </c>
      <c r="F120" s="5" t="str">
        <f t="shared" si="17"/>
        <v>010B</v>
      </c>
      <c r="G120" s="5">
        <f t="shared" si="14"/>
        <v>128</v>
      </c>
      <c r="H120" s="6"/>
      <c r="I120" s="6"/>
      <c r="J120" s="6"/>
      <c r="K120" s="5">
        <f>LOOKUP(HEX2DEC(MID(F120,4,1)),VC!A1:C16)</f>
        <v>9</v>
      </c>
      <c r="L120" s="5">
        <f>LOOKUP(HEX2DEC(MID(F120,4,1)),VC!A1:B16)</f>
        <v>5</v>
      </c>
      <c r="M120" s="5">
        <f>LOOKUP(HEX2DEC(MID(F120,4,1)),VC!A1:D16)</f>
        <v>11</v>
      </c>
    </row>
    <row r="121" spans="2:13" ht="15.75" x14ac:dyDescent="0.25">
      <c r="B121" s="4">
        <f t="shared" si="9"/>
        <v>10</v>
      </c>
      <c r="C121" s="4">
        <f t="shared" si="15"/>
        <v>1</v>
      </c>
      <c r="D121" s="4" t="str">
        <f t="shared" si="11"/>
        <v>A</v>
      </c>
      <c r="E121" s="4">
        <f t="shared" si="16"/>
        <v>10</v>
      </c>
      <c r="F121" s="5" t="str">
        <f t="shared" si="17"/>
        <v>010A</v>
      </c>
      <c r="G121" s="5">
        <f t="shared" si="14"/>
        <v>128</v>
      </c>
      <c r="H121" s="6"/>
      <c r="I121" s="6"/>
      <c r="J121" s="6"/>
      <c r="K121" s="5">
        <f>LOOKUP(HEX2DEC(MID(F121,4,1)),VC!A1:C16)</f>
        <v>8</v>
      </c>
      <c r="L121" s="5">
        <f>LOOKUP(HEX2DEC(MID(F121,4,1)),VC!A1:B16)</f>
        <v>4</v>
      </c>
      <c r="M121" s="5">
        <f>LOOKUP(HEX2DEC(MID(F121,4,1)),VC!A1:D16)</f>
        <v>10</v>
      </c>
    </row>
    <row r="122" spans="2:13" ht="15.75" x14ac:dyDescent="0.25">
      <c r="B122" s="4">
        <f t="shared" si="9"/>
        <v>9</v>
      </c>
      <c r="C122" s="4">
        <f t="shared" si="15"/>
        <v>1</v>
      </c>
      <c r="D122" s="4" t="str">
        <f t="shared" si="11"/>
        <v>9</v>
      </c>
      <c r="E122" s="4">
        <f t="shared" si="16"/>
        <v>9</v>
      </c>
      <c r="F122" s="5" t="str">
        <f t="shared" si="17"/>
        <v>0109</v>
      </c>
      <c r="G122" s="5">
        <f t="shared" si="14"/>
        <v>128</v>
      </c>
      <c r="H122" s="6"/>
      <c r="I122" s="6"/>
      <c r="J122" s="6"/>
      <c r="K122" s="5">
        <f>LOOKUP(HEX2DEC(MID(F122,4,1)),VC!A1:C16)</f>
        <v>9</v>
      </c>
      <c r="L122" s="5">
        <f>LOOKUP(HEX2DEC(MID(F122,4,1)),VC!A1:B16)</f>
        <v>3</v>
      </c>
      <c r="M122" s="5">
        <f>LOOKUP(HEX2DEC(MID(F122,4,1)),VC!A1:D16)</f>
        <v>14</v>
      </c>
    </row>
    <row r="123" spans="2:13" ht="15.75" x14ac:dyDescent="0.25">
      <c r="B123" s="4">
        <f t="shared" si="9"/>
        <v>8</v>
      </c>
      <c r="C123" s="4">
        <f t="shared" si="15"/>
        <v>1</v>
      </c>
      <c r="D123" s="4" t="str">
        <f t="shared" si="11"/>
        <v>8</v>
      </c>
      <c r="E123" s="4">
        <f t="shared" si="16"/>
        <v>8</v>
      </c>
      <c r="F123" s="5" t="str">
        <f t="shared" si="17"/>
        <v>0108</v>
      </c>
      <c r="G123" s="5">
        <f t="shared" si="14"/>
        <v>128</v>
      </c>
      <c r="H123" s="6"/>
      <c r="I123" s="6"/>
      <c r="J123" s="6"/>
      <c r="K123" s="5">
        <f>LOOKUP(HEX2DEC(MID(F123,4,1)),VC!A1:C16)</f>
        <v>8</v>
      </c>
      <c r="L123" s="5">
        <f>LOOKUP(HEX2DEC(MID(F123,4,1)),VC!A1:B16)</f>
        <v>2</v>
      </c>
      <c r="M123" s="5">
        <f>LOOKUP(HEX2DEC(MID(F123,4,1)),VC!A1:D16)</f>
        <v>13</v>
      </c>
    </row>
    <row r="124" spans="2:13" ht="15.75" x14ac:dyDescent="0.25">
      <c r="B124" s="4">
        <f t="shared" si="9"/>
        <v>7</v>
      </c>
      <c r="C124" s="4">
        <f t="shared" si="15"/>
        <v>1</v>
      </c>
      <c r="D124" s="4" t="str">
        <f t="shared" si="11"/>
        <v>7</v>
      </c>
      <c r="E124" s="4">
        <f t="shared" si="16"/>
        <v>7</v>
      </c>
      <c r="F124" s="5" t="str">
        <f t="shared" si="17"/>
        <v>0107</v>
      </c>
      <c r="G124" s="5">
        <f t="shared" si="14"/>
        <v>128</v>
      </c>
      <c r="H124" s="6"/>
      <c r="I124" s="6"/>
      <c r="J124" s="6"/>
      <c r="K124" s="5">
        <f>LOOKUP(HEX2DEC(MID(F124,4,1)),VC!A1:C16)</f>
        <v>9</v>
      </c>
      <c r="L124" s="5">
        <f>LOOKUP(HEX2DEC(MID(F124,4,1)),VC!A1:B16)</f>
        <v>5</v>
      </c>
      <c r="M124" s="5">
        <f>LOOKUP(HEX2DEC(MID(F124,4,1)),VC!A1:D16)</f>
        <v>12</v>
      </c>
    </row>
    <row r="125" spans="2:13" ht="15.75" x14ac:dyDescent="0.25">
      <c r="B125" s="4">
        <f t="shared" si="9"/>
        <v>6</v>
      </c>
      <c r="C125" s="4">
        <f t="shared" si="15"/>
        <v>1</v>
      </c>
      <c r="D125" s="4" t="str">
        <f t="shared" si="11"/>
        <v>6</v>
      </c>
      <c r="E125" s="4">
        <f t="shared" si="16"/>
        <v>6</v>
      </c>
      <c r="F125" s="5" t="str">
        <f t="shared" si="17"/>
        <v>0106</v>
      </c>
      <c r="G125" s="5">
        <f t="shared" si="14"/>
        <v>128</v>
      </c>
      <c r="H125" s="6"/>
      <c r="I125" s="6"/>
      <c r="J125" s="6"/>
      <c r="K125" s="5">
        <f>LOOKUP(HEX2DEC(MID(F125,4,1)),VC!A1:C16)</f>
        <v>8</v>
      </c>
      <c r="L125" s="5">
        <f>LOOKUP(HEX2DEC(MID(F125,4,1)),VC!A1:B16)</f>
        <v>4</v>
      </c>
      <c r="M125" s="5">
        <f>LOOKUP(HEX2DEC(MID(F125,4,1)),VC!A1:D16)</f>
        <v>11</v>
      </c>
    </row>
    <row r="126" spans="2:13" ht="15.75" x14ac:dyDescent="0.25">
      <c r="B126" s="4">
        <f t="shared" si="9"/>
        <v>5</v>
      </c>
      <c r="C126" s="4">
        <f t="shared" si="15"/>
        <v>1</v>
      </c>
      <c r="D126" s="4" t="str">
        <f t="shared" si="11"/>
        <v>5</v>
      </c>
      <c r="E126" s="4">
        <f t="shared" si="16"/>
        <v>5</v>
      </c>
      <c r="F126" s="5" t="str">
        <f t="shared" si="17"/>
        <v>0105</v>
      </c>
      <c r="G126" s="5">
        <f t="shared" si="14"/>
        <v>128</v>
      </c>
      <c r="H126" s="6"/>
      <c r="I126" s="6"/>
      <c r="J126" s="6"/>
      <c r="K126" s="5">
        <f>LOOKUP(HEX2DEC(MID(F126,4,1)),VC!A1:C16)</f>
        <v>9</v>
      </c>
      <c r="L126" s="5">
        <f>LOOKUP(HEX2DEC(MID(F126,4,1)),VC!A1:B16)</f>
        <v>3</v>
      </c>
      <c r="M126" s="5">
        <f>LOOKUP(HEX2DEC(MID(F126,4,1)),VC!A1:D16)</f>
        <v>10</v>
      </c>
    </row>
    <row r="127" spans="2:13" ht="15.75" x14ac:dyDescent="0.25">
      <c r="B127" s="4">
        <f t="shared" si="9"/>
        <v>4</v>
      </c>
      <c r="C127" s="4">
        <f t="shared" si="15"/>
        <v>1</v>
      </c>
      <c r="D127" s="4" t="str">
        <f t="shared" si="11"/>
        <v>4</v>
      </c>
      <c r="E127" s="4">
        <f t="shared" si="16"/>
        <v>4</v>
      </c>
      <c r="F127" s="5" t="str">
        <f t="shared" si="17"/>
        <v>0104</v>
      </c>
      <c r="G127" s="5">
        <f t="shared" si="14"/>
        <v>128</v>
      </c>
      <c r="H127" s="6"/>
      <c r="I127" s="6"/>
      <c r="J127" s="6"/>
      <c r="K127" s="5">
        <f>LOOKUP(HEX2DEC(MID(F127,4,1)),VC!A1:C16)</f>
        <v>8</v>
      </c>
      <c r="L127" s="5">
        <f>LOOKUP(HEX2DEC(MID(F127,4,1)),VC!A1:B16)</f>
        <v>2</v>
      </c>
      <c r="M127" s="5">
        <f>LOOKUP(HEX2DEC(MID(F127,4,1)),VC!A1:D16)</f>
        <v>14</v>
      </c>
    </row>
    <row r="128" spans="2:13" ht="15.75" x14ac:dyDescent="0.25">
      <c r="B128" s="4">
        <f t="shared" si="9"/>
        <v>3</v>
      </c>
      <c r="C128" s="4">
        <f t="shared" si="15"/>
        <v>1</v>
      </c>
      <c r="D128" s="4" t="str">
        <f t="shared" si="11"/>
        <v>3</v>
      </c>
      <c r="E128" s="4">
        <f t="shared" si="16"/>
        <v>3</v>
      </c>
      <c r="F128" s="5" t="str">
        <f t="shared" si="17"/>
        <v>0103</v>
      </c>
      <c r="G128" s="5">
        <f t="shared" si="14"/>
        <v>128</v>
      </c>
      <c r="H128" s="6"/>
      <c r="I128" s="6"/>
      <c r="J128" s="6"/>
      <c r="K128" s="5">
        <f>LOOKUP(HEX2DEC(MID(F128,4,1)),VC!A1:C16)</f>
        <v>9</v>
      </c>
      <c r="L128" s="5">
        <f>LOOKUP(HEX2DEC(MID(F128,4,1)),VC!A1:B16)</f>
        <v>5</v>
      </c>
      <c r="M128" s="5">
        <f>LOOKUP(HEX2DEC(MID(F128,4,1)),VC!A1:D16)</f>
        <v>13</v>
      </c>
    </row>
    <row r="129" spans="2:13" ht="15.75" x14ac:dyDescent="0.25">
      <c r="B129" s="4">
        <f t="shared" si="9"/>
        <v>2</v>
      </c>
      <c r="C129" s="4">
        <f t="shared" si="15"/>
        <v>1</v>
      </c>
      <c r="D129" s="4" t="str">
        <f t="shared" si="11"/>
        <v>2</v>
      </c>
      <c r="E129" s="4">
        <f t="shared" si="16"/>
        <v>2</v>
      </c>
      <c r="F129" s="5" t="str">
        <f t="shared" si="17"/>
        <v>0102</v>
      </c>
      <c r="G129" s="5">
        <f t="shared" si="14"/>
        <v>128</v>
      </c>
      <c r="H129" s="6"/>
      <c r="I129" s="6"/>
      <c r="J129" s="6"/>
      <c r="K129" s="5">
        <f>LOOKUP(HEX2DEC(MID(F129,4,1)),VC!A1:C16)</f>
        <v>8</v>
      </c>
      <c r="L129" s="5">
        <f>LOOKUP(HEX2DEC(MID(F129,4,1)),VC!A1:B16)</f>
        <v>4</v>
      </c>
      <c r="M129" s="5">
        <f>LOOKUP(HEX2DEC(MID(F129,4,1)),VC!A1:D16)</f>
        <v>12</v>
      </c>
    </row>
    <row r="130" spans="2:13" ht="15.75" x14ac:dyDescent="0.25">
      <c r="B130" s="4">
        <f>B131+1</f>
        <v>1</v>
      </c>
      <c r="C130" s="4">
        <f t="shared" si="15"/>
        <v>1</v>
      </c>
      <c r="D130" s="4" t="str">
        <f>DEC2HEX(HEX2DEC(D131)+1)</f>
        <v>1</v>
      </c>
      <c r="E130" s="4">
        <f t="shared" si="16"/>
        <v>1</v>
      </c>
      <c r="F130" s="5" t="str">
        <f t="shared" si="17"/>
        <v>0101</v>
      </c>
      <c r="G130" s="5">
        <f>G131</f>
        <v>128</v>
      </c>
      <c r="H130" s="6"/>
      <c r="I130" s="6"/>
      <c r="J130" s="6"/>
      <c r="K130" s="5">
        <f>LOOKUP(HEX2DEC(MID(F130,4,1)),VC!A1:C16)</f>
        <v>9</v>
      </c>
      <c r="L130" s="5">
        <f>LOOKUP(HEX2DEC(MID(F130,4,1)),VC!A1:B16)</f>
        <v>3</v>
      </c>
      <c r="M130" s="5">
        <f>LOOKUP(HEX2DEC(MID(F130,4,1)),VC!A1:D16)</f>
        <v>11</v>
      </c>
    </row>
    <row r="131" spans="2:13" ht="15.75" x14ac:dyDescent="0.25">
      <c r="B131" s="4">
        <v>0</v>
      </c>
      <c r="C131" s="4">
        <v>1</v>
      </c>
      <c r="D131" s="4">
        <v>0</v>
      </c>
      <c r="E131" s="4">
        <f t="shared" si="16"/>
        <v>0</v>
      </c>
      <c r="F131" s="5" t="str">
        <f t="shared" si="17"/>
        <v>0100</v>
      </c>
      <c r="G131" s="5">
        <v>128</v>
      </c>
      <c r="H131" s="6"/>
      <c r="I131" s="6"/>
      <c r="J131" s="6"/>
      <c r="K131" s="5">
        <f>LOOKUP(HEX2DEC(MID(F131,4,1)),VC!A1:C16)</f>
        <v>8</v>
      </c>
      <c r="L131" s="5">
        <f>LOOKUP(HEX2DEC(MID(F131,4,1)),VC!A1:B16)</f>
        <v>2</v>
      </c>
      <c r="M131" s="5">
        <f>LOOKUP(HEX2DEC(MID(F131,4,1)),VC!A1:D16)</f>
        <v>10</v>
      </c>
    </row>
  </sheetData>
  <mergeCells count="1">
    <mergeCell ref="B1:M1"/>
  </mergeCells>
  <pageMargins left="0.7" right="0.7" top="0.75" bottom="0.75" header="0.3" footer="0.3"/>
  <pageSetup orientation="landscape" horizont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55"/>
  <sheetViews>
    <sheetView workbookViewId="0">
      <selection activeCell="F1" sqref="F1"/>
    </sheetView>
  </sheetViews>
  <sheetFormatPr defaultRowHeight="15" x14ac:dyDescent="0.25"/>
  <sheetData>
    <row r="1" spans="1:5" x14ac:dyDescent="0.25">
      <c r="A1" t="s">
        <v>26</v>
      </c>
      <c r="B1" t="s">
        <v>2</v>
      </c>
      <c r="C1" t="s">
        <v>27</v>
      </c>
      <c r="D1" t="s">
        <v>284</v>
      </c>
      <c r="E1" t="s">
        <v>285</v>
      </c>
    </row>
    <row r="2" spans="1:5" x14ac:dyDescent="0.25">
      <c r="A2" t="s">
        <v>19</v>
      </c>
      <c r="B2">
        <v>1</v>
      </c>
      <c r="C2" t="s">
        <v>29</v>
      </c>
      <c r="D2" t="s">
        <v>19</v>
      </c>
      <c r="E2" t="s">
        <v>286</v>
      </c>
    </row>
    <row r="3" spans="1:5" x14ac:dyDescent="0.25">
      <c r="A3" t="s">
        <v>28</v>
      </c>
      <c r="B3">
        <f>B2+1</f>
        <v>2</v>
      </c>
      <c r="C3" t="s">
        <v>31</v>
      </c>
      <c r="D3" t="s">
        <v>30</v>
      </c>
      <c r="E3" t="s">
        <v>287</v>
      </c>
    </row>
    <row r="4" spans="1:5" x14ac:dyDescent="0.25">
      <c r="A4" t="s">
        <v>30</v>
      </c>
      <c r="B4">
        <f t="shared" ref="B4:B67" si="0">B3+1</f>
        <v>3</v>
      </c>
      <c r="C4" t="s">
        <v>33</v>
      </c>
      <c r="D4" t="s">
        <v>32</v>
      </c>
      <c r="E4" t="s">
        <v>288</v>
      </c>
    </row>
    <row r="5" spans="1:5" x14ac:dyDescent="0.25">
      <c r="A5" t="s">
        <v>32</v>
      </c>
      <c r="B5">
        <f t="shared" si="0"/>
        <v>4</v>
      </c>
      <c r="D5" t="s">
        <v>34</v>
      </c>
    </row>
    <row r="6" spans="1:5" x14ac:dyDescent="0.25">
      <c r="A6" t="s">
        <v>34</v>
      </c>
      <c r="B6">
        <f t="shared" si="0"/>
        <v>5</v>
      </c>
      <c r="D6" t="s">
        <v>35</v>
      </c>
    </row>
    <row r="7" spans="1:5" x14ac:dyDescent="0.25">
      <c r="A7" t="s">
        <v>35</v>
      </c>
      <c r="B7">
        <f t="shared" si="0"/>
        <v>6</v>
      </c>
      <c r="D7" t="s">
        <v>36</v>
      </c>
    </row>
    <row r="8" spans="1:5" x14ac:dyDescent="0.25">
      <c r="A8" t="s">
        <v>36</v>
      </c>
      <c r="B8">
        <f t="shared" si="0"/>
        <v>7</v>
      </c>
      <c r="D8" t="s">
        <v>37</v>
      </c>
    </row>
    <row r="9" spans="1:5" x14ac:dyDescent="0.25">
      <c r="A9" t="s">
        <v>37</v>
      </c>
      <c r="B9">
        <f t="shared" si="0"/>
        <v>8</v>
      </c>
      <c r="D9" t="s">
        <v>38</v>
      </c>
    </row>
    <row r="10" spans="1:5" x14ac:dyDescent="0.25">
      <c r="A10" t="s">
        <v>38</v>
      </c>
      <c r="B10">
        <f t="shared" si="0"/>
        <v>9</v>
      </c>
      <c r="D10" t="s">
        <v>39</v>
      </c>
    </row>
    <row r="11" spans="1:5" x14ac:dyDescent="0.25">
      <c r="A11" t="s">
        <v>39</v>
      </c>
      <c r="B11">
        <f t="shared" si="0"/>
        <v>10</v>
      </c>
      <c r="D11" t="s">
        <v>40</v>
      </c>
    </row>
    <row r="12" spans="1:5" x14ac:dyDescent="0.25">
      <c r="A12" t="s">
        <v>40</v>
      </c>
      <c r="B12">
        <f t="shared" si="0"/>
        <v>11</v>
      </c>
      <c r="D12" t="s">
        <v>41</v>
      </c>
    </row>
    <row r="13" spans="1:5" x14ac:dyDescent="0.25">
      <c r="A13" t="s">
        <v>41</v>
      </c>
      <c r="B13">
        <f t="shared" si="0"/>
        <v>12</v>
      </c>
      <c r="D13" t="s">
        <v>42</v>
      </c>
    </row>
    <row r="14" spans="1:5" x14ac:dyDescent="0.25">
      <c r="A14" t="s">
        <v>42</v>
      </c>
      <c r="B14">
        <f t="shared" si="0"/>
        <v>13</v>
      </c>
      <c r="D14" t="s">
        <v>43</v>
      </c>
    </row>
    <row r="15" spans="1:5" x14ac:dyDescent="0.25">
      <c r="A15" t="s">
        <v>43</v>
      </c>
      <c r="B15">
        <f t="shared" si="0"/>
        <v>14</v>
      </c>
      <c r="D15" t="s">
        <v>44</v>
      </c>
    </row>
    <row r="16" spans="1:5" x14ac:dyDescent="0.25">
      <c r="A16" t="s">
        <v>44</v>
      </c>
      <c r="B16">
        <f t="shared" si="0"/>
        <v>15</v>
      </c>
      <c r="D16" t="s">
        <v>45</v>
      </c>
    </row>
    <row r="17" spans="1:4" x14ac:dyDescent="0.25">
      <c r="A17" t="s">
        <v>45</v>
      </c>
      <c r="B17">
        <f t="shared" si="0"/>
        <v>16</v>
      </c>
      <c r="D17" t="s">
        <v>46</v>
      </c>
    </row>
    <row r="18" spans="1:4" x14ac:dyDescent="0.25">
      <c r="A18" t="s">
        <v>46</v>
      </c>
      <c r="B18">
        <f t="shared" si="0"/>
        <v>17</v>
      </c>
      <c r="D18" t="s">
        <v>47</v>
      </c>
    </row>
    <row r="19" spans="1:4" x14ac:dyDescent="0.25">
      <c r="A19" t="s">
        <v>47</v>
      </c>
      <c r="B19">
        <f t="shared" si="0"/>
        <v>18</v>
      </c>
      <c r="D19" t="s">
        <v>48</v>
      </c>
    </row>
    <row r="20" spans="1:4" x14ac:dyDescent="0.25">
      <c r="A20" t="s">
        <v>48</v>
      </c>
      <c r="B20">
        <f t="shared" si="0"/>
        <v>19</v>
      </c>
      <c r="D20" t="s">
        <v>49</v>
      </c>
    </row>
    <row r="21" spans="1:4" x14ac:dyDescent="0.25">
      <c r="A21" t="s">
        <v>49</v>
      </c>
      <c r="B21">
        <f t="shared" si="0"/>
        <v>20</v>
      </c>
      <c r="D21" t="s">
        <v>50</v>
      </c>
    </row>
    <row r="22" spans="1:4" x14ac:dyDescent="0.25">
      <c r="A22" t="s">
        <v>50</v>
      </c>
      <c r="B22">
        <f t="shared" si="0"/>
        <v>21</v>
      </c>
      <c r="D22" t="s">
        <v>51</v>
      </c>
    </row>
    <row r="23" spans="1:4" x14ac:dyDescent="0.25">
      <c r="A23" t="s">
        <v>51</v>
      </c>
      <c r="B23">
        <f t="shared" si="0"/>
        <v>22</v>
      </c>
      <c r="D23" t="s">
        <v>52</v>
      </c>
    </row>
    <row r="24" spans="1:4" x14ac:dyDescent="0.25">
      <c r="A24" t="s">
        <v>52</v>
      </c>
      <c r="B24">
        <f t="shared" si="0"/>
        <v>23</v>
      </c>
      <c r="D24" t="s">
        <v>53</v>
      </c>
    </row>
    <row r="25" spans="1:4" x14ac:dyDescent="0.25">
      <c r="A25" t="s">
        <v>53</v>
      </c>
      <c r="B25">
        <f t="shared" si="0"/>
        <v>24</v>
      </c>
      <c r="D25" t="s">
        <v>54</v>
      </c>
    </row>
    <row r="26" spans="1:4" x14ac:dyDescent="0.25">
      <c r="A26" t="s">
        <v>54</v>
      </c>
      <c r="B26">
        <f t="shared" si="0"/>
        <v>25</v>
      </c>
      <c r="D26" t="s">
        <v>55</v>
      </c>
    </row>
    <row r="27" spans="1:4" x14ac:dyDescent="0.25">
      <c r="A27" t="s">
        <v>55</v>
      </c>
      <c r="B27">
        <f t="shared" si="0"/>
        <v>26</v>
      </c>
      <c r="D27" t="s">
        <v>56</v>
      </c>
    </row>
    <row r="28" spans="1:4" x14ac:dyDescent="0.25">
      <c r="A28" t="s">
        <v>56</v>
      </c>
      <c r="B28">
        <f t="shared" si="0"/>
        <v>27</v>
      </c>
      <c r="D28" t="s">
        <v>57</v>
      </c>
    </row>
    <row r="29" spans="1:4" x14ac:dyDescent="0.25">
      <c r="A29" t="s">
        <v>57</v>
      </c>
      <c r="B29">
        <f t="shared" si="0"/>
        <v>28</v>
      </c>
      <c r="D29" t="s">
        <v>58</v>
      </c>
    </row>
    <row r="30" spans="1:4" x14ac:dyDescent="0.25">
      <c r="A30" t="s">
        <v>58</v>
      </c>
      <c r="B30">
        <f t="shared" si="0"/>
        <v>29</v>
      </c>
      <c r="D30" t="s">
        <v>59</v>
      </c>
    </row>
    <row r="31" spans="1:4" x14ac:dyDescent="0.25">
      <c r="A31" t="s">
        <v>59</v>
      </c>
      <c r="B31">
        <f t="shared" si="0"/>
        <v>30</v>
      </c>
      <c r="D31" t="s">
        <v>60</v>
      </c>
    </row>
    <row r="32" spans="1:4" x14ac:dyDescent="0.25">
      <c r="A32" t="s">
        <v>60</v>
      </c>
      <c r="B32">
        <f t="shared" si="0"/>
        <v>31</v>
      </c>
      <c r="D32" t="s">
        <v>61</v>
      </c>
    </row>
    <row r="33" spans="1:4" x14ac:dyDescent="0.25">
      <c r="A33" t="s">
        <v>61</v>
      </c>
      <c r="B33">
        <f t="shared" si="0"/>
        <v>32</v>
      </c>
      <c r="D33" t="s">
        <v>62</v>
      </c>
    </row>
    <row r="34" spans="1:4" x14ac:dyDescent="0.25">
      <c r="A34" t="s">
        <v>62</v>
      </c>
      <c r="B34">
        <f t="shared" si="0"/>
        <v>33</v>
      </c>
      <c r="D34" t="s">
        <v>63</v>
      </c>
    </row>
    <row r="35" spans="1:4" x14ac:dyDescent="0.25">
      <c r="A35" t="s">
        <v>63</v>
      </c>
      <c r="B35">
        <f t="shared" si="0"/>
        <v>34</v>
      </c>
      <c r="D35" t="s">
        <v>64</v>
      </c>
    </row>
    <row r="36" spans="1:4" x14ac:dyDescent="0.25">
      <c r="A36" t="s">
        <v>64</v>
      </c>
      <c r="B36">
        <f t="shared" si="0"/>
        <v>35</v>
      </c>
      <c r="D36" t="s">
        <v>65</v>
      </c>
    </row>
    <row r="37" spans="1:4" x14ac:dyDescent="0.25">
      <c r="A37" t="s">
        <v>65</v>
      </c>
      <c r="B37">
        <f t="shared" si="0"/>
        <v>36</v>
      </c>
      <c r="D37" t="s">
        <v>66</v>
      </c>
    </row>
    <row r="38" spans="1:4" x14ac:dyDescent="0.25">
      <c r="A38" t="s">
        <v>66</v>
      </c>
      <c r="B38">
        <f t="shared" si="0"/>
        <v>37</v>
      </c>
      <c r="D38" t="s">
        <v>67</v>
      </c>
    </row>
    <row r="39" spans="1:4" x14ac:dyDescent="0.25">
      <c r="A39" t="s">
        <v>67</v>
      </c>
      <c r="B39">
        <f t="shared" si="0"/>
        <v>38</v>
      </c>
      <c r="D39" t="s">
        <v>68</v>
      </c>
    </row>
    <row r="40" spans="1:4" x14ac:dyDescent="0.25">
      <c r="A40" t="s">
        <v>68</v>
      </c>
      <c r="B40">
        <f t="shared" si="0"/>
        <v>39</v>
      </c>
      <c r="D40" t="s">
        <v>69</v>
      </c>
    </row>
    <row r="41" spans="1:4" x14ac:dyDescent="0.25">
      <c r="A41" t="s">
        <v>69</v>
      </c>
      <c r="B41">
        <f t="shared" si="0"/>
        <v>40</v>
      </c>
      <c r="D41" t="s">
        <v>70</v>
      </c>
    </row>
    <row r="42" spans="1:4" x14ac:dyDescent="0.25">
      <c r="A42" t="s">
        <v>70</v>
      </c>
      <c r="B42">
        <f t="shared" si="0"/>
        <v>41</v>
      </c>
      <c r="D42" t="s">
        <v>71</v>
      </c>
    </row>
    <row r="43" spans="1:4" x14ac:dyDescent="0.25">
      <c r="A43" t="s">
        <v>71</v>
      </c>
      <c r="B43">
        <f t="shared" si="0"/>
        <v>42</v>
      </c>
      <c r="D43" t="s">
        <v>72</v>
      </c>
    </row>
    <row r="44" spans="1:4" x14ac:dyDescent="0.25">
      <c r="A44" t="s">
        <v>72</v>
      </c>
      <c r="B44">
        <f t="shared" si="0"/>
        <v>43</v>
      </c>
      <c r="D44" t="s">
        <v>73</v>
      </c>
    </row>
    <row r="45" spans="1:4" x14ac:dyDescent="0.25">
      <c r="A45" t="s">
        <v>73</v>
      </c>
      <c r="B45">
        <f t="shared" si="0"/>
        <v>44</v>
      </c>
      <c r="D45" t="s">
        <v>74</v>
      </c>
    </row>
    <row r="46" spans="1:4" x14ac:dyDescent="0.25">
      <c r="A46" t="s">
        <v>74</v>
      </c>
      <c r="B46">
        <f t="shared" si="0"/>
        <v>45</v>
      </c>
      <c r="D46" t="s">
        <v>75</v>
      </c>
    </row>
    <row r="47" spans="1:4" x14ac:dyDescent="0.25">
      <c r="A47" t="s">
        <v>75</v>
      </c>
      <c r="B47">
        <f t="shared" si="0"/>
        <v>46</v>
      </c>
      <c r="D47" t="s">
        <v>76</v>
      </c>
    </row>
    <row r="48" spans="1:4" x14ac:dyDescent="0.25">
      <c r="A48" t="s">
        <v>76</v>
      </c>
      <c r="B48">
        <f t="shared" si="0"/>
        <v>47</v>
      </c>
      <c r="D48" t="s">
        <v>77</v>
      </c>
    </row>
    <row r="49" spans="1:4" x14ac:dyDescent="0.25">
      <c r="A49" t="s">
        <v>77</v>
      </c>
      <c r="B49">
        <f t="shared" si="0"/>
        <v>48</v>
      </c>
      <c r="D49" t="s">
        <v>78</v>
      </c>
    </row>
    <row r="50" spans="1:4" x14ac:dyDescent="0.25">
      <c r="A50" t="s">
        <v>78</v>
      </c>
      <c r="B50">
        <f t="shared" si="0"/>
        <v>49</v>
      </c>
      <c r="D50" t="s">
        <v>79</v>
      </c>
    </row>
    <row r="51" spans="1:4" x14ac:dyDescent="0.25">
      <c r="A51" t="s">
        <v>79</v>
      </c>
      <c r="B51">
        <f t="shared" si="0"/>
        <v>50</v>
      </c>
      <c r="D51" t="s">
        <v>80</v>
      </c>
    </row>
    <row r="52" spans="1:4" x14ac:dyDescent="0.25">
      <c r="A52" t="s">
        <v>80</v>
      </c>
      <c r="B52">
        <f t="shared" si="0"/>
        <v>51</v>
      </c>
      <c r="D52" t="s">
        <v>81</v>
      </c>
    </row>
    <row r="53" spans="1:4" x14ac:dyDescent="0.25">
      <c r="A53" t="s">
        <v>81</v>
      </c>
      <c r="B53">
        <f t="shared" si="0"/>
        <v>52</v>
      </c>
      <c r="D53" t="s">
        <v>82</v>
      </c>
    </row>
    <row r="54" spans="1:4" x14ac:dyDescent="0.25">
      <c r="A54" t="s">
        <v>82</v>
      </c>
      <c r="B54">
        <f t="shared" si="0"/>
        <v>53</v>
      </c>
      <c r="D54" t="s">
        <v>83</v>
      </c>
    </row>
    <row r="55" spans="1:4" x14ac:dyDescent="0.25">
      <c r="A55" t="s">
        <v>83</v>
      </c>
      <c r="B55">
        <f t="shared" si="0"/>
        <v>54</v>
      </c>
      <c r="D55" t="s">
        <v>84</v>
      </c>
    </row>
    <row r="56" spans="1:4" x14ac:dyDescent="0.25">
      <c r="A56" t="s">
        <v>84</v>
      </c>
      <c r="B56">
        <f t="shared" si="0"/>
        <v>55</v>
      </c>
      <c r="D56" t="s">
        <v>85</v>
      </c>
    </row>
    <row r="57" spans="1:4" x14ac:dyDescent="0.25">
      <c r="A57" t="s">
        <v>85</v>
      </c>
      <c r="B57">
        <f t="shared" si="0"/>
        <v>56</v>
      </c>
      <c r="D57" t="s">
        <v>86</v>
      </c>
    </row>
    <row r="58" spans="1:4" x14ac:dyDescent="0.25">
      <c r="A58" t="s">
        <v>86</v>
      </c>
      <c r="B58">
        <f t="shared" si="0"/>
        <v>57</v>
      </c>
      <c r="D58" t="s">
        <v>87</v>
      </c>
    </row>
    <row r="59" spans="1:4" x14ac:dyDescent="0.25">
      <c r="A59" t="s">
        <v>87</v>
      </c>
      <c r="B59">
        <f t="shared" si="0"/>
        <v>58</v>
      </c>
      <c r="D59" t="s">
        <v>88</v>
      </c>
    </row>
    <row r="60" spans="1:4" x14ac:dyDescent="0.25">
      <c r="A60" t="s">
        <v>88</v>
      </c>
      <c r="B60">
        <f t="shared" si="0"/>
        <v>59</v>
      </c>
      <c r="D60" t="s">
        <v>89</v>
      </c>
    </row>
    <row r="61" spans="1:4" x14ac:dyDescent="0.25">
      <c r="A61" t="s">
        <v>89</v>
      </c>
      <c r="B61">
        <f t="shared" si="0"/>
        <v>60</v>
      </c>
      <c r="D61" t="s">
        <v>90</v>
      </c>
    </row>
    <row r="62" spans="1:4" x14ac:dyDescent="0.25">
      <c r="A62" t="s">
        <v>90</v>
      </c>
      <c r="B62">
        <f t="shared" si="0"/>
        <v>61</v>
      </c>
      <c r="D62" t="s">
        <v>91</v>
      </c>
    </row>
    <row r="63" spans="1:4" x14ac:dyDescent="0.25">
      <c r="A63" t="s">
        <v>91</v>
      </c>
      <c r="B63">
        <f t="shared" si="0"/>
        <v>62</v>
      </c>
      <c r="D63" t="s">
        <v>92</v>
      </c>
    </row>
    <row r="64" spans="1:4" x14ac:dyDescent="0.25">
      <c r="A64" t="s">
        <v>92</v>
      </c>
      <c r="B64">
        <f t="shared" si="0"/>
        <v>63</v>
      </c>
      <c r="D64" t="s">
        <v>93</v>
      </c>
    </row>
    <row r="65" spans="1:4" x14ac:dyDescent="0.25">
      <c r="A65" t="s">
        <v>93</v>
      </c>
      <c r="B65">
        <f t="shared" si="0"/>
        <v>64</v>
      </c>
      <c r="D65" t="s">
        <v>94</v>
      </c>
    </row>
    <row r="66" spans="1:4" x14ac:dyDescent="0.25">
      <c r="A66" t="s">
        <v>94</v>
      </c>
      <c r="B66">
        <f t="shared" si="0"/>
        <v>65</v>
      </c>
      <c r="D66" t="s">
        <v>95</v>
      </c>
    </row>
    <row r="67" spans="1:4" x14ac:dyDescent="0.25">
      <c r="A67" t="s">
        <v>95</v>
      </c>
      <c r="B67">
        <f t="shared" si="0"/>
        <v>66</v>
      </c>
      <c r="D67" t="s">
        <v>96</v>
      </c>
    </row>
    <row r="68" spans="1:4" x14ac:dyDescent="0.25">
      <c r="A68" t="s">
        <v>96</v>
      </c>
      <c r="B68">
        <f t="shared" ref="B68:B129" si="1">B67+1</f>
        <v>67</v>
      </c>
      <c r="D68" t="s">
        <v>97</v>
      </c>
    </row>
    <row r="69" spans="1:4" x14ac:dyDescent="0.25">
      <c r="A69" t="s">
        <v>97</v>
      </c>
      <c r="B69">
        <f t="shared" si="1"/>
        <v>68</v>
      </c>
      <c r="D69" t="s">
        <v>98</v>
      </c>
    </row>
    <row r="70" spans="1:4" x14ac:dyDescent="0.25">
      <c r="A70" t="s">
        <v>98</v>
      </c>
      <c r="B70">
        <f t="shared" si="1"/>
        <v>69</v>
      </c>
      <c r="D70" t="s">
        <v>99</v>
      </c>
    </row>
    <row r="71" spans="1:4" x14ac:dyDescent="0.25">
      <c r="A71" t="s">
        <v>99</v>
      </c>
      <c r="B71">
        <f t="shared" si="1"/>
        <v>70</v>
      </c>
      <c r="D71" t="s">
        <v>100</v>
      </c>
    </row>
    <row r="72" spans="1:4" x14ac:dyDescent="0.25">
      <c r="A72" t="s">
        <v>100</v>
      </c>
      <c r="B72">
        <f t="shared" si="1"/>
        <v>71</v>
      </c>
      <c r="D72" t="s">
        <v>101</v>
      </c>
    </row>
    <row r="73" spans="1:4" x14ac:dyDescent="0.25">
      <c r="A73" t="s">
        <v>101</v>
      </c>
      <c r="B73">
        <f t="shared" si="1"/>
        <v>72</v>
      </c>
      <c r="D73" t="s">
        <v>102</v>
      </c>
    </row>
    <row r="74" spans="1:4" x14ac:dyDescent="0.25">
      <c r="A74" t="s">
        <v>102</v>
      </c>
      <c r="B74">
        <f t="shared" si="1"/>
        <v>73</v>
      </c>
      <c r="D74" t="s">
        <v>103</v>
      </c>
    </row>
    <row r="75" spans="1:4" x14ac:dyDescent="0.25">
      <c r="A75" t="s">
        <v>103</v>
      </c>
      <c r="B75">
        <f t="shared" si="1"/>
        <v>74</v>
      </c>
      <c r="D75" t="s">
        <v>104</v>
      </c>
    </row>
    <row r="76" spans="1:4" x14ac:dyDescent="0.25">
      <c r="A76" t="s">
        <v>104</v>
      </c>
      <c r="B76">
        <f t="shared" si="1"/>
        <v>75</v>
      </c>
      <c r="D76" t="s">
        <v>105</v>
      </c>
    </row>
    <row r="77" spans="1:4" x14ac:dyDescent="0.25">
      <c r="A77" t="s">
        <v>105</v>
      </c>
      <c r="B77">
        <f t="shared" si="1"/>
        <v>76</v>
      </c>
      <c r="D77" t="s">
        <v>106</v>
      </c>
    </row>
    <row r="78" spans="1:4" x14ac:dyDescent="0.25">
      <c r="A78" t="s">
        <v>106</v>
      </c>
      <c r="B78">
        <f t="shared" si="1"/>
        <v>77</v>
      </c>
      <c r="D78" t="s">
        <v>107</v>
      </c>
    </row>
    <row r="79" spans="1:4" x14ac:dyDescent="0.25">
      <c r="A79" t="s">
        <v>107</v>
      </c>
      <c r="B79">
        <f t="shared" si="1"/>
        <v>78</v>
      </c>
      <c r="D79" t="s">
        <v>108</v>
      </c>
    </row>
    <row r="80" spans="1:4" x14ac:dyDescent="0.25">
      <c r="A80" t="s">
        <v>108</v>
      </c>
      <c r="B80">
        <f t="shared" si="1"/>
        <v>79</v>
      </c>
      <c r="D80" t="s">
        <v>109</v>
      </c>
    </row>
    <row r="81" spans="1:4" x14ac:dyDescent="0.25">
      <c r="A81" t="s">
        <v>109</v>
      </c>
      <c r="B81">
        <f t="shared" si="1"/>
        <v>80</v>
      </c>
      <c r="D81" t="s">
        <v>110</v>
      </c>
    </row>
    <row r="82" spans="1:4" x14ac:dyDescent="0.25">
      <c r="A82" t="s">
        <v>110</v>
      </c>
      <c r="B82">
        <f t="shared" si="1"/>
        <v>81</v>
      </c>
      <c r="D82" t="s">
        <v>111</v>
      </c>
    </row>
    <row r="83" spans="1:4" x14ac:dyDescent="0.25">
      <c r="A83" t="s">
        <v>111</v>
      </c>
      <c r="B83">
        <f t="shared" si="1"/>
        <v>82</v>
      </c>
      <c r="D83" t="s">
        <v>112</v>
      </c>
    </row>
    <row r="84" spans="1:4" x14ac:dyDescent="0.25">
      <c r="A84" t="s">
        <v>112</v>
      </c>
      <c r="B84">
        <f t="shared" si="1"/>
        <v>83</v>
      </c>
      <c r="D84" t="s">
        <v>113</v>
      </c>
    </row>
    <row r="85" spans="1:4" x14ac:dyDescent="0.25">
      <c r="A85" t="s">
        <v>113</v>
      </c>
      <c r="B85">
        <f t="shared" si="1"/>
        <v>84</v>
      </c>
      <c r="D85" t="s">
        <v>114</v>
      </c>
    </row>
    <row r="86" spans="1:4" x14ac:dyDescent="0.25">
      <c r="A86" t="s">
        <v>114</v>
      </c>
      <c r="B86">
        <f t="shared" si="1"/>
        <v>85</v>
      </c>
      <c r="D86" t="s">
        <v>115</v>
      </c>
    </row>
    <row r="87" spans="1:4" x14ac:dyDescent="0.25">
      <c r="A87" t="s">
        <v>115</v>
      </c>
      <c r="B87">
        <f t="shared" si="1"/>
        <v>86</v>
      </c>
      <c r="D87" t="s">
        <v>116</v>
      </c>
    </row>
    <row r="88" spans="1:4" x14ac:dyDescent="0.25">
      <c r="A88" t="s">
        <v>116</v>
      </c>
      <c r="B88">
        <f t="shared" si="1"/>
        <v>87</v>
      </c>
      <c r="D88" t="s">
        <v>117</v>
      </c>
    </row>
    <row r="89" spans="1:4" x14ac:dyDescent="0.25">
      <c r="A89" t="s">
        <v>117</v>
      </c>
      <c r="B89">
        <f t="shared" si="1"/>
        <v>88</v>
      </c>
      <c r="D89" t="s">
        <v>118</v>
      </c>
    </row>
    <row r="90" spans="1:4" x14ac:dyDescent="0.25">
      <c r="A90" t="s">
        <v>118</v>
      </c>
      <c r="B90">
        <f t="shared" si="1"/>
        <v>89</v>
      </c>
      <c r="D90" t="s">
        <v>119</v>
      </c>
    </row>
    <row r="91" spans="1:4" x14ac:dyDescent="0.25">
      <c r="A91" t="s">
        <v>119</v>
      </c>
      <c r="B91">
        <f t="shared" si="1"/>
        <v>90</v>
      </c>
      <c r="D91" t="s">
        <v>120</v>
      </c>
    </row>
    <row r="92" spans="1:4" x14ac:dyDescent="0.25">
      <c r="A92" t="s">
        <v>120</v>
      </c>
      <c r="B92">
        <f t="shared" si="1"/>
        <v>91</v>
      </c>
      <c r="D92" t="s">
        <v>121</v>
      </c>
    </row>
    <row r="93" spans="1:4" x14ac:dyDescent="0.25">
      <c r="A93" t="s">
        <v>121</v>
      </c>
      <c r="B93">
        <f t="shared" si="1"/>
        <v>92</v>
      </c>
      <c r="D93" t="s">
        <v>122</v>
      </c>
    </row>
    <row r="94" spans="1:4" x14ac:dyDescent="0.25">
      <c r="A94" t="s">
        <v>122</v>
      </c>
      <c r="B94">
        <f t="shared" si="1"/>
        <v>93</v>
      </c>
      <c r="D94" t="s">
        <v>123</v>
      </c>
    </row>
    <row r="95" spans="1:4" x14ac:dyDescent="0.25">
      <c r="A95" t="s">
        <v>123</v>
      </c>
      <c r="B95">
        <f t="shared" si="1"/>
        <v>94</v>
      </c>
      <c r="D95" t="s">
        <v>124</v>
      </c>
    </row>
    <row r="96" spans="1:4" x14ac:dyDescent="0.25">
      <c r="A96" t="s">
        <v>124</v>
      </c>
      <c r="B96">
        <f t="shared" si="1"/>
        <v>95</v>
      </c>
      <c r="D96" t="s">
        <v>125</v>
      </c>
    </row>
    <row r="97" spans="1:4" x14ac:dyDescent="0.25">
      <c r="A97" t="s">
        <v>125</v>
      </c>
      <c r="B97">
        <f t="shared" si="1"/>
        <v>96</v>
      </c>
      <c r="D97" t="s">
        <v>126</v>
      </c>
    </row>
    <row r="98" spans="1:4" x14ac:dyDescent="0.25">
      <c r="A98" t="s">
        <v>126</v>
      </c>
      <c r="B98">
        <f t="shared" si="1"/>
        <v>97</v>
      </c>
      <c r="D98" t="s">
        <v>127</v>
      </c>
    </row>
    <row r="99" spans="1:4" x14ac:dyDescent="0.25">
      <c r="A99" t="s">
        <v>127</v>
      </c>
      <c r="B99">
        <f t="shared" si="1"/>
        <v>98</v>
      </c>
      <c r="D99" t="s">
        <v>128</v>
      </c>
    </row>
    <row r="100" spans="1:4" x14ac:dyDescent="0.25">
      <c r="A100" t="s">
        <v>128</v>
      </c>
      <c r="B100">
        <f t="shared" si="1"/>
        <v>99</v>
      </c>
      <c r="D100" t="s">
        <v>129</v>
      </c>
    </row>
    <row r="101" spans="1:4" x14ac:dyDescent="0.25">
      <c r="A101" t="s">
        <v>129</v>
      </c>
      <c r="B101">
        <f t="shared" si="1"/>
        <v>100</v>
      </c>
      <c r="D101" t="s">
        <v>130</v>
      </c>
    </row>
    <row r="102" spans="1:4" x14ac:dyDescent="0.25">
      <c r="A102" t="s">
        <v>130</v>
      </c>
      <c r="B102">
        <f t="shared" si="1"/>
        <v>101</v>
      </c>
      <c r="D102" t="s">
        <v>131</v>
      </c>
    </row>
    <row r="103" spans="1:4" x14ac:dyDescent="0.25">
      <c r="A103" t="s">
        <v>131</v>
      </c>
      <c r="B103">
        <f t="shared" si="1"/>
        <v>102</v>
      </c>
      <c r="D103" t="s">
        <v>132</v>
      </c>
    </row>
    <row r="104" spans="1:4" x14ac:dyDescent="0.25">
      <c r="A104" t="s">
        <v>132</v>
      </c>
      <c r="B104">
        <f t="shared" si="1"/>
        <v>103</v>
      </c>
      <c r="D104" t="s">
        <v>133</v>
      </c>
    </row>
    <row r="105" spans="1:4" x14ac:dyDescent="0.25">
      <c r="A105" t="s">
        <v>133</v>
      </c>
      <c r="B105">
        <f t="shared" si="1"/>
        <v>104</v>
      </c>
      <c r="D105" t="s">
        <v>134</v>
      </c>
    </row>
    <row r="106" spans="1:4" x14ac:dyDescent="0.25">
      <c r="A106" t="s">
        <v>134</v>
      </c>
      <c r="B106">
        <f t="shared" si="1"/>
        <v>105</v>
      </c>
      <c r="D106" t="s">
        <v>135</v>
      </c>
    </row>
    <row r="107" spans="1:4" x14ac:dyDescent="0.25">
      <c r="A107" t="s">
        <v>135</v>
      </c>
      <c r="B107">
        <f t="shared" si="1"/>
        <v>106</v>
      </c>
      <c r="D107" t="s">
        <v>136</v>
      </c>
    </row>
    <row r="108" spans="1:4" x14ac:dyDescent="0.25">
      <c r="A108" t="s">
        <v>136</v>
      </c>
      <c r="B108">
        <f t="shared" si="1"/>
        <v>107</v>
      </c>
      <c r="D108" t="s">
        <v>137</v>
      </c>
    </row>
    <row r="109" spans="1:4" x14ac:dyDescent="0.25">
      <c r="A109" t="s">
        <v>137</v>
      </c>
      <c r="B109">
        <f t="shared" si="1"/>
        <v>108</v>
      </c>
      <c r="D109" t="s">
        <v>138</v>
      </c>
    </row>
    <row r="110" spans="1:4" x14ac:dyDescent="0.25">
      <c r="A110" t="s">
        <v>138</v>
      </c>
      <c r="B110">
        <f t="shared" si="1"/>
        <v>109</v>
      </c>
      <c r="D110" t="s">
        <v>139</v>
      </c>
    </row>
    <row r="111" spans="1:4" x14ac:dyDescent="0.25">
      <c r="A111" t="s">
        <v>139</v>
      </c>
      <c r="B111">
        <f t="shared" si="1"/>
        <v>110</v>
      </c>
      <c r="D111" t="s">
        <v>140</v>
      </c>
    </row>
    <row r="112" spans="1:4" x14ac:dyDescent="0.25">
      <c r="A112" t="s">
        <v>140</v>
      </c>
      <c r="B112">
        <f t="shared" si="1"/>
        <v>111</v>
      </c>
      <c r="D112" t="s">
        <v>141</v>
      </c>
    </row>
    <row r="113" spans="1:4" x14ac:dyDescent="0.25">
      <c r="A113" t="s">
        <v>141</v>
      </c>
      <c r="B113">
        <f t="shared" si="1"/>
        <v>112</v>
      </c>
      <c r="D113" t="s">
        <v>142</v>
      </c>
    </row>
    <row r="114" spans="1:4" x14ac:dyDescent="0.25">
      <c r="A114" t="s">
        <v>142</v>
      </c>
      <c r="B114">
        <f t="shared" si="1"/>
        <v>113</v>
      </c>
      <c r="D114" t="s">
        <v>143</v>
      </c>
    </row>
    <row r="115" spans="1:4" x14ac:dyDescent="0.25">
      <c r="A115" t="s">
        <v>143</v>
      </c>
      <c r="B115">
        <f t="shared" si="1"/>
        <v>114</v>
      </c>
      <c r="D115" t="s">
        <v>144</v>
      </c>
    </row>
    <row r="116" spans="1:4" x14ac:dyDescent="0.25">
      <c r="A116" t="s">
        <v>144</v>
      </c>
      <c r="B116">
        <f t="shared" si="1"/>
        <v>115</v>
      </c>
      <c r="D116" t="s">
        <v>145</v>
      </c>
    </row>
    <row r="117" spans="1:4" x14ac:dyDescent="0.25">
      <c r="A117" t="s">
        <v>145</v>
      </c>
      <c r="B117">
        <f t="shared" si="1"/>
        <v>116</v>
      </c>
      <c r="D117" t="s">
        <v>146</v>
      </c>
    </row>
    <row r="118" spans="1:4" x14ac:dyDescent="0.25">
      <c r="A118" t="s">
        <v>146</v>
      </c>
      <c r="B118">
        <f t="shared" si="1"/>
        <v>117</v>
      </c>
      <c r="D118" t="s">
        <v>147</v>
      </c>
    </row>
    <row r="119" spans="1:4" x14ac:dyDescent="0.25">
      <c r="A119" t="s">
        <v>147</v>
      </c>
      <c r="B119">
        <f t="shared" si="1"/>
        <v>118</v>
      </c>
      <c r="D119" t="s">
        <v>148</v>
      </c>
    </row>
    <row r="120" spans="1:4" x14ac:dyDescent="0.25">
      <c r="A120" t="s">
        <v>148</v>
      </c>
      <c r="B120">
        <f t="shared" si="1"/>
        <v>119</v>
      </c>
      <c r="D120" t="s">
        <v>149</v>
      </c>
    </row>
    <row r="121" spans="1:4" x14ac:dyDescent="0.25">
      <c r="A121" t="s">
        <v>149</v>
      </c>
      <c r="B121">
        <f t="shared" si="1"/>
        <v>120</v>
      </c>
      <c r="D121" t="s">
        <v>150</v>
      </c>
    </row>
    <row r="122" spans="1:4" x14ac:dyDescent="0.25">
      <c r="A122" t="s">
        <v>150</v>
      </c>
      <c r="B122">
        <f t="shared" si="1"/>
        <v>121</v>
      </c>
      <c r="D122" t="s">
        <v>151</v>
      </c>
    </row>
    <row r="123" spans="1:4" x14ac:dyDescent="0.25">
      <c r="A123" t="s">
        <v>151</v>
      </c>
      <c r="B123">
        <f t="shared" si="1"/>
        <v>122</v>
      </c>
      <c r="D123" t="s">
        <v>152</v>
      </c>
    </row>
    <row r="124" spans="1:4" x14ac:dyDescent="0.25">
      <c r="A124" t="s">
        <v>152</v>
      </c>
      <c r="B124">
        <f t="shared" si="1"/>
        <v>123</v>
      </c>
      <c r="D124" t="s">
        <v>153</v>
      </c>
    </row>
    <row r="125" spans="1:4" x14ac:dyDescent="0.25">
      <c r="A125" t="s">
        <v>153</v>
      </c>
      <c r="B125">
        <f t="shared" si="1"/>
        <v>124</v>
      </c>
      <c r="D125" t="s">
        <v>154</v>
      </c>
    </row>
    <row r="126" spans="1:4" x14ac:dyDescent="0.25">
      <c r="A126" t="s">
        <v>154</v>
      </c>
      <c r="B126">
        <f t="shared" si="1"/>
        <v>125</v>
      </c>
      <c r="D126" t="s">
        <v>155</v>
      </c>
    </row>
    <row r="127" spans="1:4" x14ac:dyDescent="0.25">
      <c r="A127" t="s">
        <v>155</v>
      </c>
      <c r="B127">
        <f t="shared" si="1"/>
        <v>126</v>
      </c>
      <c r="D127" t="s">
        <v>156</v>
      </c>
    </row>
    <row r="128" spans="1:4" x14ac:dyDescent="0.25">
      <c r="A128" t="s">
        <v>156</v>
      </c>
      <c r="B128">
        <f t="shared" si="1"/>
        <v>127</v>
      </c>
      <c r="D128" t="s">
        <v>157</v>
      </c>
    </row>
    <row r="129" spans="1:4" x14ac:dyDescent="0.25">
      <c r="A129" t="s">
        <v>157</v>
      </c>
      <c r="B129">
        <f t="shared" si="1"/>
        <v>128</v>
      </c>
      <c r="D129" t="s">
        <v>158</v>
      </c>
    </row>
    <row r="130" spans="1:4" x14ac:dyDescent="0.25">
      <c r="A130" t="s">
        <v>158</v>
      </c>
      <c r="D130" t="s">
        <v>159</v>
      </c>
    </row>
    <row r="131" spans="1:4" x14ac:dyDescent="0.25">
      <c r="A131" t="s">
        <v>159</v>
      </c>
      <c r="D131" t="s">
        <v>160</v>
      </c>
    </row>
    <row r="132" spans="1:4" x14ac:dyDescent="0.25">
      <c r="A132" t="s">
        <v>160</v>
      </c>
      <c r="D132" t="s">
        <v>161</v>
      </c>
    </row>
    <row r="133" spans="1:4" x14ac:dyDescent="0.25">
      <c r="A133" t="s">
        <v>161</v>
      </c>
      <c r="D133" t="s">
        <v>162</v>
      </c>
    </row>
    <row r="134" spans="1:4" x14ac:dyDescent="0.25">
      <c r="A134" t="s">
        <v>162</v>
      </c>
      <c r="D134" t="s">
        <v>163</v>
      </c>
    </row>
    <row r="135" spans="1:4" x14ac:dyDescent="0.25">
      <c r="A135" t="s">
        <v>163</v>
      </c>
      <c r="D135" t="s">
        <v>164</v>
      </c>
    </row>
    <row r="136" spans="1:4" x14ac:dyDescent="0.25">
      <c r="A136" t="s">
        <v>164</v>
      </c>
      <c r="D136" t="s">
        <v>165</v>
      </c>
    </row>
    <row r="137" spans="1:4" x14ac:dyDescent="0.25">
      <c r="A137" t="s">
        <v>165</v>
      </c>
      <c r="D137" t="s">
        <v>166</v>
      </c>
    </row>
    <row r="138" spans="1:4" x14ac:dyDescent="0.25">
      <c r="A138" t="s">
        <v>166</v>
      </c>
      <c r="D138" t="s">
        <v>167</v>
      </c>
    </row>
    <row r="139" spans="1:4" x14ac:dyDescent="0.25">
      <c r="A139" t="s">
        <v>167</v>
      </c>
      <c r="D139" t="s">
        <v>168</v>
      </c>
    </row>
    <row r="140" spans="1:4" x14ac:dyDescent="0.25">
      <c r="A140" t="s">
        <v>168</v>
      </c>
      <c r="D140" t="s">
        <v>169</v>
      </c>
    </row>
    <row r="141" spans="1:4" x14ac:dyDescent="0.25">
      <c r="A141" t="s">
        <v>169</v>
      </c>
      <c r="D141" t="s">
        <v>170</v>
      </c>
    </row>
    <row r="142" spans="1:4" x14ac:dyDescent="0.25">
      <c r="A142" t="s">
        <v>170</v>
      </c>
      <c r="D142" t="s">
        <v>171</v>
      </c>
    </row>
    <row r="143" spans="1:4" x14ac:dyDescent="0.25">
      <c r="A143" t="s">
        <v>171</v>
      </c>
      <c r="D143" t="s">
        <v>172</v>
      </c>
    </row>
    <row r="144" spans="1:4" x14ac:dyDescent="0.25">
      <c r="A144" t="s">
        <v>172</v>
      </c>
      <c r="D144" t="s">
        <v>173</v>
      </c>
    </row>
    <row r="145" spans="1:4" x14ac:dyDescent="0.25">
      <c r="A145" t="s">
        <v>173</v>
      </c>
      <c r="D145" t="s">
        <v>174</v>
      </c>
    </row>
    <row r="146" spans="1:4" x14ac:dyDescent="0.25">
      <c r="A146" t="s">
        <v>174</v>
      </c>
      <c r="D146" t="s">
        <v>175</v>
      </c>
    </row>
    <row r="147" spans="1:4" x14ac:dyDescent="0.25">
      <c r="A147" t="s">
        <v>175</v>
      </c>
      <c r="D147" t="s">
        <v>176</v>
      </c>
    </row>
    <row r="148" spans="1:4" x14ac:dyDescent="0.25">
      <c r="A148" t="s">
        <v>176</v>
      </c>
      <c r="D148" t="s">
        <v>177</v>
      </c>
    </row>
    <row r="149" spans="1:4" x14ac:dyDescent="0.25">
      <c r="A149" t="s">
        <v>177</v>
      </c>
      <c r="D149" t="s">
        <v>178</v>
      </c>
    </row>
    <row r="150" spans="1:4" x14ac:dyDescent="0.25">
      <c r="A150" t="s">
        <v>178</v>
      </c>
      <c r="D150" t="s">
        <v>179</v>
      </c>
    </row>
    <row r="151" spans="1:4" x14ac:dyDescent="0.25">
      <c r="A151" t="s">
        <v>179</v>
      </c>
      <c r="D151" t="s">
        <v>180</v>
      </c>
    </row>
    <row r="152" spans="1:4" x14ac:dyDescent="0.25">
      <c r="A152" t="s">
        <v>180</v>
      </c>
      <c r="D152" t="s">
        <v>181</v>
      </c>
    </row>
    <row r="153" spans="1:4" x14ac:dyDescent="0.25">
      <c r="A153" t="s">
        <v>181</v>
      </c>
      <c r="D153" t="s">
        <v>182</v>
      </c>
    </row>
    <row r="154" spans="1:4" x14ac:dyDescent="0.25">
      <c r="A154" t="s">
        <v>182</v>
      </c>
      <c r="D154" t="s">
        <v>183</v>
      </c>
    </row>
    <row r="155" spans="1:4" x14ac:dyDescent="0.25">
      <c r="A155" t="s">
        <v>183</v>
      </c>
      <c r="D155" t="s">
        <v>184</v>
      </c>
    </row>
    <row r="156" spans="1:4" x14ac:dyDescent="0.25">
      <c r="A156" t="s">
        <v>184</v>
      </c>
      <c r="D156" t="s">
        <v>185</v>
      </c>
    </row>
    <row r="157" spans="1:4" x14ac:dyDescent="0.25">
      <c r="A157" t="s">
        <v>185</v>
      </c>
      <c r="D157" t="s">
        <v>186</v>
      </c>
    </row>
    <row r="158" spans="1:4" x14ac:dyDescent="0.25">
      <c r="A158" t="s">
        <v>186</v>
      </c>
      <c r="D158" t="s">
        <v>187</v>
      </c>
    </row>
    <row r="159" spans="1:4" x14ac:dyDescent="0.25">
      <c r="A159" t="s">
        <v>187</v>
      </c>
      <c r="D159" t="s">
        <v>188</v>
      </c>
    </row>
    <row r="160" spans="1:4" x14ac:dyDescent="0.25">
      <c r="A160" t="s">
        <v>188</v>
      </c>
      <c r="D160" t="s">
        <v>189</v>
      </c>
    </row>
    <row r="161" spans="1:4" x14ac:dyDescent="0.25">
      <c r="A161" t="s">
        <v>189</v>
      </c>
      <c r="D161" t="s">
        <v>190</v>
      </c>
    </row>
    <row r="162" spans="1:4" x14ac:dyDescent="0.25">
      <c r="A162" t="s">
        <v>190</v>
      </c>
      <c r="D162" t="s">
        <v>191</v>
      </c>
    </row>
    <row r="163" spans="1:4" x14ac:dyDescent="0.25">
      <c r="A163" t="s">
        <v>191</v>
      </c>
      <c r="D163" t="s">
        <v>192</v>
      </c>
    </row>
    <row r="164" spans="1:4" x14ac:dyDescent="0.25">
      <c r="A164" t="s">
        <v>192</v>
      </c>
      <c r="D164" t="s">
        <v>193</v>
      </c>
    </row>
    <row r="165" spans="1:4" x14ac:dyDescent="0.25">
      <c r="A165" t="s">
        <v>193</v>
      </c>
      <c r="D165" t="s">
        <v>194</v>
      </c>
    </row>
    <row r="166" spans="1:4" x14ac:dyDescent="0.25">
      <c r="A166" t="s">
        <v>194</v>
      </c>
      <c r="D166" t="s">
        <v>195</v>
      </c>
    </row>
    <row r="167" spans="1:4" x14ac:dyDescent="0.25">
      <c r="A167" t="s">
        <v>195</v>
      </c>
      <c r="D167" t="s">
        <v>196</v>
      </c>
    </row>
    <row r="168" spans="1:4" x14ac:dyDescent="0.25">
      <c r="A168" t="s">
        <v>196</v>
      </c>
      <c r="D168" t="s">
        <v>197</v>
      </c>
    </row>
    <row r="169" spans="1:4" x14ac:dyDescent="0.25">
      <c r="A169" t="s">
        <v>197</v>
      </c>
      <c r="D169" t="s">
        <v>198</v>
      </c>
    </row>
    <row r="170" spans="1:4" x14ac:dyDescent="0.25">
      <c r="A170" t="s">
        <v>198</v>
      </c>
      <c r="D170" t="s">
        <v>199</v>
      </c>
    </row>
    <row r="171" spans="1:4" x14ac:dyDescent="0.25">
      <c r="A171" t="s">
        <v>199</v>
      </c>
      <c r="D171" t="s">
        <v>200</v>
      </c>
    </row>
    <row r="172" spans="1:4" x14ac:dyDescent="0.25">
      <c r="A172" t="s">
        <v>200</v>
      </c>
      <c r="D172" t="s">
        <v>201</v>
      </c>
    </row>
    <row r="173" spans="1:4" x14ac:dyDescent="0.25">
      <c r="A173" t="s">
        <v>201</v>
      </c>
      <c r="D173" t="s">
        <v>202</v>
      </c>
    </row>
    <row r="174" spans="1:4" x14ac:dyDescent="0.25">
      <c r="A174" t="s">
        <v>202</v>
      </c>
      <c r="D174" t="s">
        <v>203</v>
      </c>
    </row>
    <row r="175" spans="1:4" x14ac:dyDescent="0.25">
      <c r="A175" t="s">
        <v>203</v>
      </c>
      <c r="D175" t="s">
        <v>204</v>
      </c>
    </row>
    <row r="176" spans="1:4" x14ac:dyDescent="0.25">
      <c r="A176" t="s">
        <v>204</v>
      </c>
      <c r="D176" t="s">
        <v>205</v>
      </c>
    </row>
    <row r="177" spans="1:4" x14ac:dyDescent="0.25">
      <c r="A177" t="s">
        <v>205</v>
      </c>
      <c r="D177" t="s">
        <v>206</v>
      </c>
    </row>
    <row r="178" spans="1:4" x14ac:dyDescent="0.25">
      <c r="A178" t="s">
        <v>206</v>
      </c>
      <c r="D178" t="s">
        <v>207</v>
      </c>
    </row>
    <row r="179" spans="1:4" x14ac:dyDescent="0.25">
      <c r="A179" t="s">
        <v>207</v>
      </c>
      <c r="D179" t="s">
        <v>208</v>
      </c>
    </row>
    <row r="180" spans="1:4" x14ac:dyDescent="0.25">
      <c r="A180" t="s">
        <v>208</v>
      </c>
      <c r="D180" t="s">
        <v>209</v>
      </c>
    </row>
    <row r="181" spans="1:4" x14ac:dyDescent="0.25">
      <c r="A181" t="s">
        <v>209</v>
      </c>
      <c r="D181" t="s">
        <v>210</v>
      </c>
    </row>
    <row r="182" spans="1:4" x14ac:dyDescent="0.25">
      <c r="A182" t="s">
        <v>210</v>
      </c>
      <c r="D182" t="s">
        <v>211</v>
      </c>
    </row>
    <row r="183" spans="1:4" x14ac:dyDescent="0.25">
      <c r="A183" t="s">
        <v>211</v>
      </c>
      <c r="D183" t="s">
        <v>212</v>
      </c>
    </row>
    <row r="184" spans="1:4" x14ac:dyDescent="0.25">
      <c r="A184" t="s">
        <v>212</v>
      </c>
      <c r="D184" t="s">
        <v>213</v>
      </c>
    </row>
    <row r="185" spans="1:4" x14ac:dyDescent="0.25">
      <c r="A185" t="s">
        <v>213</v>
      </c>
      <c r="D185" t="s">
        <v>214</v>
      </c>
    </row>
    <row r="186" spans="1:4" x14ac:dyDescent="0.25">
      <c r="A186" t="s">
        <v>214</v>
      </c>
      <c r="D186" t="s">
        <v>215</v>
      </c>
    </row>
    <row r="187" spans="1:4" x14ac:dyDescent="0.25">
      <c r="A187" t="s">
        <v>215</v>
      </c>
      <c r="D187" t="s">
        <v>216</v>
      </c>
    </row>
    <row r="188" spans="1:4" x14ac:dyDescent="0.25">
      <c r="A188" t="s">
        <v>216</v>
      </c>
      <c r="D188" t="s">
        <v>217</v>
      </c>
    </row>
    <row r="189" spans="1:4" x14ac:dyDescent="0.25">
      <c r="A189" t="s">
        <v>217</v>
      </c>
      <c r="D189" t="s">
        <v>218</v>
      </c>
    </row>
    <row r="190" spans="1:4" x14ac:dyDescent="0.25">
      <c r="A190" t="s">
        <v>218</v>
      </c>
      <c r="D190" t="s">
        <v>219</v>
      </c>
    </row>
    <row r="191" spans="1:4" x14ac:dyDescent="0.25">
      <c r="A191" t="s">
        <v>219</v>
      </c>
      <c r="D191" t="s">
        <v>220</v>
      </c>
    </row>
    <row r="192" spans="1:4" x14ac:dyDescent="0.25">
      <c r="A192" t="s">
        <v>220</v>
      </c>
      <c r="D192" t="s">
        <v>221</v>
      </c>
    </row>
    <row r="193" spans="1:4" x14ac:dyDescent="0.25">
      <c r="A193" t="s">
        <v>221</v>
      </c>
      <c r="D193" t="s">
        <v>222</v>
      </c>
    </row>
    <row r="194" spans="1:4" x14ac:dyDescent="0.25">
      <c r="A194" t="s">
        <v>222</v>
      </c>
      <c r="D194" t="s">
        <v>223</v>
      </c>
    </row>
    <row r="195" spans="1:4" x14ac:dyDescent="0.25">
      <c r="A195" t="s">
        <v>223</v>
      </c>
      <c r="D195" t="s">
        <v>224</v>
      </c>
    </row>
    <row r="196" spans="1:4" x14ac:dyDescent="0.25">
      <c r="A196" t="s">
        <v>224</v>
      </c>
      <c r="D196" t="s">
        <v>225</v>
      </c>
    </row>
    <row r="197" spans="1:4" x14ac:dyDescent="0.25">
      <c r="A197" t="s">
        <v>225</v>
      </c>
      <c r="D197" t="s">
        <v>226</v>
      </c>
    </row>
    <row r="198" spans="1:4" x14ac:dyDescent="0.25">
      <c r="A198" t="s">
        <v>226</v>
      </c>
      <c r="D198" t="s">
        <v>227</v>
      </c>
    </row>
    <row r="199" spans="1:4" x14ac:dyDescent="0.25">
      <c r="A199" t="s">
        <v>227</v>
      </c>
      <c r="D199" t="s">
        <v>228</v>
      </c>
    </row>
    <row r="200" spans="1:4" x14ac:dyDescent="0.25">
      <c r="A200" t="s">
        <v>228</v>
      </c>
      <c r="D200" t="s">
        <v>229</v>
      </c>
    </row>
    <row r="201" spans="1:4" x14ac:dyDescent="0.25">
      <c r="A201" t="s">
        <v>229</v>
      </c>
      <c r="D201" t="s">
        <v>230</v>
      </c>
    </row>
    <row r="202" spans="1:4" x14ac:dyDescent="0.25">
      <c r="A202" t="s">
        <v>230</v>
      </c>
      <c r="D202" t="s">
        <v>231</v>
      </c>
    </row>
    <row r="203" spans="1:4" x14ac:dyDescent="0.25">
      <c r="A203" t="s">
        <v>231</v>
      </c>
      <c r="D203" t="s">
        <v>232</v>
      </c>
    </row>
    <row r="204" spans="1:4" x14ac:dyDescent="0.25">
      <c r="A204" t="s">
        <v>232</v>
      </c>
      <c r="D204" t="s">
        <v>233</v>
      </c>
    </row>
    <row r="205" spans="1:4" x14ac:dyDescent="0.25">
      <c r="A205" t="s">
        <v>233</v>
      </c>
      <c r="D205" t="s">
        <v>234</v>
      </c>
    </row>
    <row r="206" spans="1:4" x14ac:dyDescent="0.25">
      <c r="A206" t="s">
        <v>234</v>
      </c>
      <c r="D206" t="s">
        <v>235</v>
      </c>
    </row>
    <row r="207" spans="1:4" x14ac:dyDescent="0.25">
      <c r="A207" t="s">
        <v>235</v>
      </c>
      <c r="D207" t="s">
        <v>236</v>
      </c>
    </row>
    <row r="208" spans="1:4" x14ac:dyDescent="0.25">
      <c r="A208" t="s">
        <v>236</v>
      </c>
      <c r="D208" t="s">
        <v>237</v>
      </c>
    </row>
    <row r="209" spans="1:4" x14ac:dyDescent="0.25">
      <c r="A209" t="s">
        <v>237</v>
      </c>
      <c r="D209" t="s">
        <v>238</v>
      </c>
    </row>
    <row r="210" spans="1:4" x14ac:dyDescent="0.25">
      <c r="A210" t="s">
        <v>238</v>
      </c>
      <c r="D210" t="s">
        <v>239</v>
      </c>
    </row>
    <row r="211" spans="1:4" x14ac:dyDescent="0.25">
      <c r="A211" t="s">
        <v>239</v>
      </c>
      <c r="D211" t="s">
        <v>240</v>
      </c>
    </row>
    <row r="212" spans="1:4" x14ac:dyDescent="0.25">
      <c r="A212" t="s">
        <v>240</v>
      </c>
      <c r="D212" t="s">
        <v>241</v>
      </c>
    </row>
    <row r="213" spans="1:4" x14ac:dyDescent="0.25">
      <c r="A213" t="s">
        <v>241</v>
      </c>
      <c r="D213" t="s">
        <v>242</v>
      </c>
    </row>
    <row r="214" spans="1:4" x14ac:dyDescent="0.25">
      <c r="A214" t="s">
        <v>242</v>
      </c>
      <c r="D214" t="s">
        <v>243</v>
      </c>
    </row>
    <row r="215" spans="1:4" x14ac:dyDescent="0.25">
      <c r="A215" t="s">
        <v>243</v>
      </c>
      <c r="D215" t="s">
        <v>244</v>
      </c>
    </row>
    <row r="216" spans="1:4" x14ac:dyDescent="0.25">
      <c r="A216" t="s">
        <v>244</v>
      </c>
      <c r="D216" t="s">
        <v>245</v>
      </c>
    </row>
    <row r="217" spans="1:4" x14ac:dyDescent="0.25">
      <c r="A217" t="s">
        <v>245</v>
      </c>
      <c r="D217" t="s">
        <v>246</v>
      </c>
    </row>
    <row r="218" spans="1:4" x14ac:dyDescent="0.25">
      <c r="A218" t="s">
        <v>246</v>
      </c>
      <c r="D218" t="s">
        <v>247</v>
      </c>
    </row>
    <row r="219" spans="1:4" x14ac:dyDescent="0.25">
      <c r="A219" t="s">
        <v>247</v>
      </c>
      <c r="D219" t="s">
        <v>248</v>
      </c>
    </row>
    <row r="220" spans="1:4" x14ac:dyDescent="0.25">
      <c r="A220" t="s">
        <v>248</v>
      </c>
      <c r="D220" t="s">
        <v>249</v>
      </c>
    </row>
    <row r="221" spans="1:4" x14ac:dyDescent="0.25">
      <c r="A221" t="s">
        <v>249</v>
      </c>
      <c r="D221" t="s">
        <v>250</v>
      </c>
    </row>
    <row r="222" spans="1:4" x14ac:dyDescent="0.25">
      <c r="A222" t="s">
        <v>250</v>
      </c>
      <c r="D222" t="s">
        <v>251</v>
      </c>
    </row>
    <row r="223" spans="1:4" x14ac:dyDescent="0.25">
      <c r="A223" t="s">
        <v>251</v>
      </c>
      <c r="D223" t="s">
        <v>252</v>
      </c>
    </row>
    <row r="224" spans="1:4" x14ac:dyDescent="0.25">
      <c r="A224" t="s">
        <v>252</v>
      </c>
      <c r="D224" t="s">
        <v>253</v>
      </c>
    </row>
    <row r="225" spans="1:4" x14ac:dyDescent="0.25">
      <c r="A225" t="s">
        <v>253</v>
      </c>
      <c r="D225" t="s">
        <v>254</v>
      </c>
    </row>
    <row r="226" spans="1:4" x14ac:dyDescent="0.25">
      <c r="A226" t="s">
        <v>254</v>
      </c>
      <c r="D226" t="s">
        <v>255</v>
      </c>
    </row>
    <row r="227" spans="1:4" x14ac:dyDescent="0.25">
      <c r="A227" t="s">
        <v>255</v>
      </c>
      <c r="D227" t="s">
        <v>256</v>
      </c>
    </row>
    <row r="228" spans="1:4" x14ac:dyDescent="0.25">
      <c r="A228" t="s">
        <v>256</v>
      </c>
      <c r="D228" t="s">
        <v>257</v>
      </c>
    </row>
    <row r="229" spans="1:4" x14ac:dyDescent="0.25">
      <c r="A229" t="s">
        <v>257</v>
      </c>
      <c r="D229" t="s">
        <v>258</v>
      </c>
    </row>
    <row r="230" spans="1:4" x14ac:dyDescent="0.25">
      <c r="A230" t="s">
        <v>258</v>
      </c>
      <c r="D230" t="s">
        <v>259</v>
      </c>
    </row>
    <row r="231" spans="1:4" x14ac:dyDescent="0.25">
      <c r="A231" t="s">
        <v>259</v>
      </c>
      <c r="D231" t="s">
        <v>260</v>
      </c>
    </row>
    <row r="232" spans="1:4" x14ac:dyDescent="0.25">
      <c r="A232" t="s">
        <v>260</v>
      </c>
      <c r="D232" t="s">
        <v>261</v>
      </c>
    </row>
    <row r="233" spans="1:4" x14ac:dyDescent="0.25">
      <c r="A233" t="s">
        <v>261</v>
      </c>
      <c r="D233" t="s">
        <v>262</v>
      </c>
    </row>
    <row r="234" spans="1:4" x14ac:dyDescent="0.25">
      <c r="A234" t="s">
        <v>262</v>
      </c>
      <c r="D234" t="s">
        <v>263</v>
      </c>
    </row>
    <row r="235" spans="1:4" x14ac:dyDescent="0.25">
      <c r="A235" t="s">
        <v>263</v>
      </c>
      <c r="D235" t="s">
        <v>264</v>
      </c>
    </row>
    <row r="236" spans="1:4" x14ac:dyDescent="0.25">
      <c r="A236" t="s">
        <v>264</v>
      </c>
      <c r="D236" t="s">
        <v>265</v>
      </c>
    </row>
    <row r="237" spans="1:4" x14ac:dyDescent="0.25">
      <c r="A237" t="s">
        <v>265</v>
      </c>
      <c r="D237" t="s">
        <v>266</v>
      </c>
    </row>
    <row r="238" spans="1:4" x14ac:dyDescent="0.25">
      <c r="A238" t="s">
        <v>266</v>
      </c>
      <c r="D238" t="s">
        <v>267</v>
      </c>
    </row>
    <row r="239" spans="1:4" x14ac:dyDescent="0.25">
      <c r="A239" t="s">
        <v>267</v>
      </c>
      <c r="D239" t="s">
        <v>268</v>
      </c>
    </row>
    <row r="240" spans="1:4" x14ac:dyDescent="0.25">
      <c r="A240" t="s">
        <v>268</v>
      </c>
      <c r="D240" t="s">
        <v>289</v>
      </c>
    </row>
    <row r="241" spans="4:4" x14ac:dyDescent="0.25">
      <c r="D241" t="s">
        <v>290</v>
      </c>
    </row>
    <row r="242" spans="4:4" x14ac:dyDescent="0.25">
      <c r="D242" t="s">
        <v>291</v>
      </c>
    </row>
    <row r="243" spans="4:4" x14ac:dyDescent="0.25">
      <c r="D243" t="s">
        <v>292</v>
      </c>
    </row>
    <row r="244" spans="4:4" x14ac:dyDescent="0.25">
      <c r="D244" t="s">
        <v>293</v>
      </c>
    </row>
    <row r="245" spans="4:4" x14ac:dyDescent="0.25">
      <c r="D245" t="s">
        <v>294</v>
      </c>
    </row>
    <row r="246" spans="4:4" x14ac:dyDescent="0.25">
      <c r="D246" t="s">
        <v>295</v>
      </c>
    </row>
    <row r="247" spans="4:4" x14ac:dyDescent="0.25">
      <c r="D247" t="s">
        <v>296</v>
      </c>
    </row>
    <row r="248" spans="4:4" x14ac:dyDescent="0.25">
      <c r="D248" t="s">
        <v>297</v>
      </c>
    </row>
    <row r="249" spans="4:4" x14ac:dyDescent="0.25">
      <c r="D249" t="s">
        <v>298</v>
      </c>
    </row>
    <row r="250" spans="4:4" x14ac:dyDescent="0.25">
      <c r="D250" t="s">
        <v>299</v>
      </c>
    </row>
    <row r="251" spans="4:4" x14ac:dyDescent="0.25">
      <c r="D251" t="s">
        <v>300</v>
      </c>
    </row>
    <row r="252" spans="4:4" x14ac:dyDescent="0.25">
      <c r="D252" t="s">
        <v>301</v>
      </c>
    </row>
    <row r="253" spans="4:4" x14ac:dyDescent="0.25">
      <c r="D253" t="s">
        <v>302</v>
      </c>
    </row>
    <row r="254" spans="4:4" x14ac:dyDescent="0.25">
      <c r="D254" t="s">
        <v>303</v>
      </c>
    </row>
    <row r="255" spans="4:4" x14ac:dyDescent="0.25">
      <c r="D255" t="s">
        <v>304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249977111117893"/>
  </sheetPr>
  <dimension ref="A1:D18"/>
  <sheetViews>
    <sheetView workbookViewId="0">
      <selection activeCell="B19" sqref="B19"/>
    </sheetView>
  </sheetViews>
  <sheetFormatPr defaultRowHeight="15" x14ac:dyDescent="0.25"/>
  <sheetData>
    <row r="1" spans="1:4" x14ac:dyDescent="0.25">
      <c r="A1">
        <v>0</v>
      </c>
      <c r="B1">
        <v>2</v>
      </c>
      <c r="C1">
        <v>8</v>
      </c>
      <c r="D1">
        <v>10</v>
      </c>
    </row>
    <row r="2" spans="1:4" x14ac:dyDescent="0.25">
      <c r="A2">
        <v>1</v>
      </c>
      <c r="B2">
        <v>3</v>
      </c>
      <c r="C2">
        <v>9</v>
      </c>
      <c r="D2">
        <v>11</v>
      </c>
    </row>
    <row r="3" spans="1:4" x14ac:dyDescent="0.25">
      <c r="A3">
        <v>2</v>
      </c>
      <c r="B3">
        <v>4</v>
      </c>
      <c r="C3">
        <v>8</v>
      </c>
      <c r="D3">
        <v>12</v>
      </c>
    </row>
    <row r="4" spans="1:4" x14ac:dyDescent="0.25">
      <c r="A4">
        <v>3</v>
      </c>
      <c r="B4">
        <v>5</v>
      </c>
      <c r="C4">
        <v>9</v>
      </c>
      <c r="D4">
        <v>13</v>
      </c>
    </row>
    <row r="5" spans="1:4" x14ac:dyDescent="0.25">
      <c r="A5">
        <v>4</v>
      </c>
      <c r="B5">
        <v>2</v>
      </c>
      <c r="C5">
        <v>8</v>
      </c>
      <c r="D5">
        <v>14</v>
      </c>
    </row>
    <row r="6" spans="1:4" x14ac:dyDescent="0.25">
      <c r="A6">
        <v>5</v>
      </c>
      <c r="B6">
        <v>3</v>
      </c>
      <c r="C6">
        <v>9</v>
      </c>
      <c r="D6">
        <v>10</v>
      </c>
    </row>
    <row r="7" spans="1:4" x14ac:dyDescent="0.25">
      <c r="A7">
        <v>6</v>
      </c>
      <c r="B7">
        <v>4</v>
      </c>
      <c r="C7">
        <v>8</v>
      </c>
      <c r="D7">
        <v>11</v>
      </c>
    </row>
    <row r="8" spans="1:4" x14ac:dyDescent="0.25">
      <c r="A8">
        <v>7</v>
      </c>
      <c r="B8">
        <v>5</v>
      </c>
      <c r="C8">
        <v>9</v>
      </c>
      <c r="D8">
        <v>12</v>
      </c>
    </row>
    <row r="9" spans="1:4" x14ac:dyDescent="0.25">
      <c r="A9">
        <v>8</v>
      </c>
      <c r="B9">
        <v>2</v>
      </c>
      <c r="C9">
        <v>8</v>
      </c>
      <c r="D9">
        <v>13</v>
      </c>
    </row>
    <row r="10" spans="1:4" x14ac:dyDescent="0.25">
      <c r="A10">
        <v>9</v>
      </c>
      <c r="B10">
        <v>3</v>
      </c>
      <c r="C10">
        <v>9</v>
      </c>
      <c r="D10">
        <v>14</v>
      </c>
    </row>
    <row r="11" spans="1:4" x14ac:dyDescent="0.25">
      <c r="A11">
        <v>10</v>
      </c>
      <c r="B11">
        <v>4</v>
      </c>
      <c r="C11">
        <v>8</v>
      </c>
      <c r="D11">
        <v>10</v>
      </c>
    </row>
    <row r="12" spans="1:4" x14ac:dyDescent="0.25">
      <c r="A12">
        <v>11</v>
      </c>
      <c r="B12">
        <v>5</v>
      </c>
      <c r="C12">
        <v>9</v>
      </c>
      <c r="D12">
        <v>11</v>
      </c>
    </row>
    <row r="13" spans="1:4" x14ac:dyDescent="0.25">
      <c r="A13">
        <v>12</v>
      </c>
      <c r="B13">
        <v>2</v>
      </c>
      <c r="C13">
        <v>8</v>
      </c>
      <c r="D13">
        <v>12</v>
      </c>
    </row>
    <row r="14" spans="1:4" x14ac:dyDescent="0.25">
      <c r="A14">
        <v>13</v>
      </c>
      <c r="B14">
        <v>3</v>
      </c>
      <c r="C14">
        <v>9</v>
      </c>
      <c r="D14">
        <v>13</v>
      </c>
    </row>
    <row r="15" spans="1:4" x14ac:dyDescent="0.25">
      <c r="A15">
        <v>14</v>
      </c>
      <c r="B15">
        <v>4</v>
      </c>
      <c r="C15">
        <v>8</v>
      </c>
      <c r="D15">
        <v>14</v>
      </c>
    </row>
    <row r="16" spans="1:4" x14ac:dyDescent="0.25">
      <c r="A16">
        <v>15</v>
      </c>
      <c r="B16">
        <v>5</v>
      </c>
      <c r="C16">
        <v>9</v>
      </c>
      <c r="D16">
        <v>10</v>
      </c>
    </row>
    <row r="18" spans="2:4" x14ac:dyDescent="0.25">
      <c r="B18" t="s">
        <v>9</v>
      </c>
      <c r="C18" t="s">
        <v>10</v>
      </c>
      <c r="D18" t="s">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Slot_x_Terms</vt:lpstr>
      <vt:lpstr>Chassis</vt:lpstr>
      <vt:lpstr>Switch_x</vt:lpstr>
      <vt:lpstr>Slot 0</vt:lpstr>
      <vt:lpstr>lists</vt:lpstr>
      <vt:lpstr>VC</vt:lpstr>
    </vt:vector>
  </TitlesOfParts>
  <Company>Brocade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jack_consoli@yahoo.com</dc:creator>
  <cp:lastModifiedBy>Jack Consoli</cp:lastModifiedBy>
  <cp:lastPrinted>2025-01-01T16:04:02Z</cp:lastPrinted>
  <dcterms:created xsi:type="dcterms:W3CDTF">2011-04-05T19:54:14Z</dcterms:created>
  <dcterms:modified xsi:type="dcterms:W3CDTF">2025-03-28T11:20:24Z</dcterms:modified>
</cp:coreProperties>
</file>