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o Martinez\Documents\LaSalleOaxaca\Ingenieria_Computacion\Master\DataStructure\Documents\Guidelines\"/>
    </mc:Choice>
  </mc:AlternateContent>
  <bookViews>
    <workbookView xWindow="3120" yWindow="1188" windowWidth="24576" windowHeight="15012"/>
  </bookViews>
  <sheets>
    <sheet name="Kanban" sheetId="1" r:id="rId1"/>
  </sheets>
  <definedNames>
    <definedName name="list_priority">Kanban!$G$53:$G$57</definedName>
    <definedName name="list_type">Kanban!$C$53:$C$57</definedName>
    <definedName name="valuevx">42.314159</definedName>
    <definedName name="vertex42_copyright" hidden="1">"© 2017 Vertex42 LLC"</definedName>
    <definedName name="vertex42_id" hidden="1">"agile-kanban-board.xlsx"</definedName>
    <definedName name="vertex42_title" hidden="1">"Kanban Board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21" i="1"/>
  <c r="H36" i="1"/>
  <c r="H61" i="1"/>
  <c r="H49" i="1" l="1"/>
  <c r="H59" i="1" s="1"/>
  <c r="H60" i="1" s="1"/>
  <c r="I36" i="1"/>
  <c r="I21" i="1"/>
  <c r="I5" i="1"/>
  <c r="I49" i="1" l="1"/>
  <c r="H2" i="1"/>
  <c r="I59" i="1" l="1"/>
  <c r="J2" i="1" s="1"/>
</calcChain>
</file>

<file path=xl/comments1.xml><?xml version="1.0" encoding="utf-8"?>
<comments xmlns="http://schemas.openxmlformats.org/spreadsheetml/2006/main">
  <authors>
    <author>Vertex42.com Templates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You could change this label to "Who" if you want to use it to track who is responsible for the task.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Estimated Effort Points:</t>
        </r>
        <r>
          <rPr>
            <sz val="9"/>
            <color indexed="81"/>
            <rFont val="Tahoma"/>
            <family val="2"/>
          </rPr>
          <t xml:space="preserve">
Enter the estimated effort, in terms of points or hours, that you have budgeted or allocated to this task.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Actual Hours</t>
        </r>
        <r>
          <rPr>
            <sz val="9"/>
            <color indexed="81"/>
            <rFont val="Tahoma"/>
            <family val="2"/>
          </rPr>
          <t>:
You can use this column to keep track of the actual time spent on a task.</t>
        </r>
      </text>
    </comment>
  </commentList>
</comments>
</file>

<file path=xl/sharedStrings.xml><?xml version="1.0" encoding="utf-8"?>
<sst xmlns="http://schemas.openxmlformats.org/spreadsheetml/2006/main" count="94" uniqueCount="55">
  <si>
    <t>Pts</t>
  </si>
  <si>
    <t>Hrs</t>
  </si>
  <si>
    <t>Update</t>
  </si>
  <si>
    <t>Low</t>
  </si>
  <si>
    <t>Research</t>
  </si>
  <si>
    <t>Feature</t>
  </si>
  <si>
    <t>High</t>
  </si>
  <si>
    <t>Content</t>
  </si>
  <si>
    <t>Medium</t>
  </si>
  <si>
    <t>😐</t>
  </si>
  <si>
    <t>Task</t>
  </si>
  <si>
    <t>😃</t>
  </si>
  <si>
    <t>😎</t>
  </si>
  <si>
    <t>TYPE LEGEND</t>
  </si>
  <si>
    <t>PRIORITY LEGEND</t>
  </si>
  <si>
    <t>PROGRESS CALCULATIONS</t>
  </si>
  <si>
    <t>Progress:</t>
  </si>
  <si>
    <t>Complete:</t>
  </si>
  <si>
    <t>Time:</t>
  </si>
  <si>
    <t>Fecha de inicio</t>
  </si>
  <si>
    <t>Dias</t>
  </si>
  <si>
    <t>Progreso</t>
  </si>
  <si>
    <t>Tipo</t>
  </si>
  <si>
    <t>Rol</t>
  </si>
  <si>
    <t>Actividad</t>
  </si>
  <si>
    <t>Detalles</t>
  </si>
  <si>
    <t>Prioridad</t>
  </si>
  <si>
    <t>Razon</t>
  </si>
  <si>
    <t>Estructura de Datos [Colas]</t>
  </si>
  <si>
    <t>Crear una estructura producto</t>
  </si>
  <si>
    <t>Codifica la estructura cola y sus funciones</t>
  </si>
  <si>
    <t>Agrega los productos a la lista</t>
  </si>
  <si>
    <t>Habilitar una estructura donde guardar un producto</t>
  </si>
  <si>
    <t>Entender e implementar las funciones/estructuras relacionadas a las colas</t>
  </si>
  <si>
    <t>Crear una lista ligada</t>
  </si>
  <si>
    <t>Crear un menu con productos estaticos</t>
  </si>
  <si>
    <t>Crear una estructura nodo producto</t>
  </si>
  <si>
    <t>Entrada de datos del usuario</t>
  </si>
  <si>
    <t>Crear un espacio en memoria para almacenar un producto</t>
  </si>
  <si>
    <t>Crear una estructura lista carrito</t>
  </si>
  <si>
    <t>Crear un estructura que almacene los nodos producto</t>
  </si>
  <si>
    <t>Integrar el codigo para procesar pedidos</t>
  </si>
  <si>
    <t>Integrar el codigo que procesa una orden en un orden aleatorio</t>
  </si>
  <si>
    <t>Agregar un pedido a la cola de pedidos</t>
  </si>
  <si>
    <t>Agregar un pedido a la estructura cola de pedidos</t>
  </si>
  <si>
    <t>Procesar un nodo pedido</t>
  </si>
  <si>
    <t>Ejecuta la funcion de procesar pedido: obtener cabeza y eliminarlo</t>
  </si>
  <si>
    <t>Agregar pedido</t>
  </si>
  <si>
    <t>Agrega un pedido a la cola de pedidos</t>
  </si>
  <si>
    <t>TBD</t>
  </si>
  <si>
    <t>Por hacer</t>
  </si>
  <si>
    <t>Haciendo</t>
  </si>
  <si>
    <t>Completado</t>
  </si>
  <si>
    <t>Total</t>
  </si>
  <si>
    <t>Kanban © 2021 Julio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</si>
</sst>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4" x14ac:knownFonts="1">
    <font>
      <sz val="11"/>
      <color rgb="FF000000"/>
      <name val="Calibri"/>
    </font>
    <font>
      <b/>
      <sz val="14"/>
      <color rgb="FFCFE2F3"/>
      <name val="Arial"/>
      <family val="2"/>
    </font>
    <font>
      <sz val="18"/>
      <color rgb="FFFFFFFF"/>
      <name val="Arial"/>
      <family val="2"/>
    </font>
    <font>
      <sz val="10"/>
      <color rgb="FFFFFFFF"/>
      <name val="Arial"/>
      <family val="2"/>
    </font>
    <font>
      <b/>
      <sz val="14"/>
      <color rgb="FF9FC5E8"/>
      <name val="Arial"/>
      <family val="2"/>
    </font>
    <font>
      <b/>
      <sz val="11"/>
      <color rgb="FFCFE2F3"/>
      <name val="Arial"/>
      <family val="2"/>
    </font>
    <font>
      <sz val="11"/>
      <color rgb="FFCFE2F3"/>
      <name val="Arial"/>
      <family val="2"/>
    </font>
    <font>
      <sz val="11"/>
      <color rgb="FFCFE2F3"/>
      <name val="Arial"/>
      <family val="2"/>
    </font>
    <font>
      <sz val="11"/>
      <name val="Arial"/>
      <family val="2"/>
    </font>
    <font>
      <sz val="14"/>
      <color rgb="FFFFFFFF"/>
      <name val="Arial"/>
      <family val="2"/>
    </font>
    <font>
      <sz val="10"/>
      <color rgb="FF6FA8DC"/>
      <name val="Arial"/>
      <family val="2"/>
    </font>
    <font>
      <sz val="11"/>
      <color rgb="FF2D3538"/>
      <name val="Arial"/>
      <family val="2"/>
    </font>
    <font>
      <sz val="11"/>
      <color rgb="FF2D3538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sz val="9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4"/>
      <color rgb="FF2D3538"/>
      <name val="Arial"/>
      <family val="2"/>
    </font>
    <font>
      <sz val="14"/>
      <color rgb="FF9FC5E8"/>
      <name val="Arial"/>
      <family val="2"/>
    </font>
    <font>
      <b/>
      <sz val="14"/>
      <color rgb="FF2D3538"/>
      <name val="Arial"/>
      <family val="2"/>
    </font>
    <font>
      <sz val="14"/>
      <color rgb="FFB6D7A8"/>
      <name val="Arial"/>
      <family val="2"/>
    </font>
    <font>
      <sz val="8"/>
      <color rgb="FF6FA8DC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u/>
      <sz val="9"/>
      <color rgb="FF666666"/>
      <name val="Arial"/>
      <family val="2"/>
    </font>
    <font>
      <b/>
      <sz val="11"/>
      <color rgb="FF434343"/>
      <name val="Arial"/>
      <family val="2"/>
    </font>
    <font>
      <sz val="11"/>
      <color rgb="FF434343"/>
      <name val="Arial"/>
      <family val="2"/>
    </font>
    <font>
      <sz val="28"/>
      <color theme="0"/>
      <name val="Calibri"/>
      <family val="2"/>
    </font>
    <font>
      <b/>
      <sz val="10"/>
      <color rgb="FF6FA8D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00FF"/>
      <name val="Arial"/>
      <family val="2"/>
    </font>
    <font>
      <b/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969AD"/>
        <bgColor rgb="FF3969AD"/>
      </patternFill>
    </fill>
    <fill>
      <patternFill patternType="solid">
        <fgColor rgb="FF2D5389"/>
        <bgColor rgb="FF2D538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227347"/>
        <bgColor rgb="FF22734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/>
      <right/>
      <top/>
      <bottom style="thin">
        <color rgb="FF3969AD"/>
      </bottom>
      <diagonal/>
    </border>
    <border>
      <left/>
      <right/>
      <top/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 style="thick">
        <color rgb="FFEFEFEF"/>
      </left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/>
      <top style="thick">
        <color rgb="FFD9D9D9"/>
      </top>
      <bottom style="thick">
        <color rgb="FFD9D9D9"/>
      </bottom>
      <diagonal/>
    </border>
    <border>
      <left/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 style="thick">
        <color rgb="FFD9D9D9"/>
      </right>
      <top style="thick">
        <color rgb="FFD9D9D9"/>
      </top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D9D9D9"/>
      </left>
      <right style="thick">
        <color rgb="FFD9D9D9"/>
      </right>
      <top/>
      <bottom style="thick">
        <color rgb="FFD9D9D9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14" fontId="9" fillId="2" borderId="0" xfId="0" applyNumberFormat="1" applyFont="1" applyFill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left" vertical="top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vertical="center"/>
    </xf>
    <xf numFmtId="0" fontId="15" fillId="5" borderId="3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22" fillId="4" borderId="8" xfId="0" applyFont="1" applyFill="1" applyBorder="1" applyAlignment="1">
      <alignment horizontal="right" vertical="center"/>
    </xf>
    <xf numFmtId="0" fontId="23" fillId="7" borderId="9" xfId="0" applyFont="1" applyFill="1" applyBorder="1" applyAlignment="1">
      <alignment vertical="center"/>
    </xf>
    <xf numFmtId="0" fontId="24" fillId="7" borderId="9" xfId="0" applyFont="1" applyFill="1" applyBorder="1" applyAlignment="1">
      <alignment vertical="center"/>
    </xf>
    <xf numFmtId="0" fontId="23" fillId="7" borderId="9" xfId="0" applyFont="1" applyFill="1" applyBorder="1" applyAlignment="1">
      <alignment horizontal="right" vertical="center"/>
    </xf>
    <xf numFmtId="0" fontId="17" fillId="7" borderId="9" xfId="0" applyFont="1" applyFill="1" applyBorder="1" applyAlignment="1">
      <alignment horizontal="right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right" vertical="top"/>
    </xf>
    <xf numFmtId="0" fontId="16" fillId="7" borderId="11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vertical="center"/>
    </xf>
    <xf numFmtId="0" fontId="23" fillId="7" borderId="12" xfId="0" applyFont="1" applyFill="1" applyBorder="1" applyAlignment="1">
      <alignment vertical="center"/>
    </xf>
    <xf numFmtId="0" fontId="23" fillId="7" borderId="10" xfId="0" applyFont="1" applyFill="1" applyBorder="1" applyAlignment="1">
      <alignment vertical="center"/>
    </xf>
    <xf numFmtId="0" fontId="24" fillId="7" borderId="12" xfId="0" applyFont="1" applyFill="1" applyBorder="1" applyAlignment="1">
      <alignment vertical="center"/>
    </xf>
    <xf numFmtId="0" fontId="23" fillId="7" borderId="11" xfId="0" applyFont="1" applyFill="1" applyBorder="1" applyAlignment="1">
      <alignment vertical="center"/>
    </xf>
    <xf numFmtId="0" fontId="26" fillId="7" borderId="9" xfId="0" applyFont="1" applyFill="1" applyBorder="1" applyAlignment="1">
      <alignment vertical="center"/>
    </xf>
    <xf numFmtId="0" fontId="26" fillId="7" borderId="9" xfId="0" applyFont="1" applyFill="1" applyBorder="1" applyAlignment="1"/>
    <xf numFmtId="0" fontId="23" fillId="7" borderId="10" xfId="0" applyFont="1" applyFill="1" applyBorder="1" applyAlignment="1">
      <alignment vertical="center"/>
    </xf>
    <xf numFmtId="0" fontId="17" fillId="8" borderId="13" xfId="0" applyFont="1" applyFill="1" applyBorder="1" applyAlignment="1">
      <alignment horizontal="right" vertical="center"/>
    </xf>
    <xf numFmtId="10" fontId="16" fillId="8" borderId="13" xfId="0" applyNumberFormat="1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vertical="center"/>
    </xf>
    <xf numFmtId="0" fontId="27" fillId="7" borderId="9" xfId="0" applyFont="1" applyFill="1" applyBorder="1" applyAlignment="1">
      <alignment vertical="center"/>
    </xf>
    <xf numFmtId="0" fontId="27" fillId="7" borderId="9" xfId="0" applyFont="1" applyFill="1" applyBorder="1" applyAlignment="1">
      <alignment vertical="center"/>
    </xf>
    <xf numFmtId="0" fontId="23" fillId="7" borderId="10" xfId="0" applyFont="1" applyFill="1" applyBorder="1" applyAlignment="1">
      <alignment horizontal="right" vertical="center"/>
    </xf>
    <xf numFmtId="0" fontId="16" fillId="8" borderId="13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0" borderId="0" xfId="0" applyFont="1" applyAlignment="1"/>
    <xf numFmtId="0" fontId="4" fillId="2" borderId="0" xfId="0" applyFont="1" applyFill="1" applyAlignment="1">
      <alignment horizontal="center"/>
    </xf>
    <xf numFmtId="164" fontId="9" fillId="2" borderId="0" xfId="0" applyNumberFormat="1" applyFont="1" applyFill="1" applyAlignment="1">
      <alignment horizontal="center" vertical="top"/>
    </xf>
    <xf numFmtId="0" fontId="15" fillId="4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vertical="center"/>
    </xf>
    <xf numFmtId="0" fontId="33" fillId="2" borderId="0" xfId="0" applyFont="1" applyFill="1" applyAlignment="1">
      <alignment horizontal="left" vertical="center"/>
    </xf>
  </cellXfs>
  <cellStyles count="2">
    <cellStyle name="Hipervínculo" xfId="1" builtinId="8" customBuiltin="1"/>
    <cellStyle name="Normal" xfId="0" builtinId="0"/>
  </cellStyles>
  <dxfs count="197"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E51083B-A411-4769-8F1E-F48AC3688F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16D52721-9F63-4C7C-A984-C0A55BE0C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B113BC1-2097-46FB-939E-20606BAFD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777777"/>
      </a:dk2>
      <a:lt2>
        <a:srgbClr val="EEECE2"/>
      </a:lt2>
      <a:accent1>
        <a:srgbClr val="3970AD"/>
      </a:accent1>
      <a:accent2>
        <a:srgbClr val="AA3B3B"/>
      </a:accent2>
      <a:accent3>
        <a:srgbClr val="317642"/>
      </a:accent3>
      <a:accent4>
        <a:srgbClr val="846648"/>
      </a:accent4>
      <a:accent5>
        <a:srgbClr val="D5711B"/>
      </a:accent5>
      <a:accent6>
        <a:srgbClr val="7D5592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showGridLines="0" tabSelected="1" workbookViewId="0">
      <pane ySplit="3" topLeftCell="A4" activePane="bottomLeft" state="frozen"/>
      <selection pane="bottomLeft" activeCell="M25" sqref="M25"/>
    </sheetView>
  </sheetViews>
  <sheetFormatPr baseColWidth="10" defaultColWidth="14.44140625" defaultRowHeight="15" customHeight="1" x14ac:dyDescent="0.3"/>
  <cols>
    <col min="1" max="1" width="4" customWidth="1"/>
    <col min="2" max="2" width="1.5546875" customWidth="1"/>
    <col min="3" max="3" width="13" customWidth="1"/>
    <col min="4" max="4" width="12.109375" customWidth="1"/>
    <col min="5" max="5" width="24.44140625" customWidth="1"/>
    <col min="6" max="6" width="31.6640625" customWidth="1"/>
    <col min="7" max="7" width="11.5546875" customWidth="1"/>
    <col min="8" max="9" width="7.88671875" customWidth="1"/>
    <col min="10" max="10" width="48.6640625" customWidth="1"/>
    <col min="11" max="11" width="5.5546875" customWidth="1"/>
  </cols>
  <sheetData>
    <row r="1" spans="1:11" ht="30" customHeight="1" x14ac:dyDescent="0.3">
      <c r="A1" s="1"/>
      <c r="B1" s="1"/>
      <c r="C1" s="88" t="s">
        <v>28</v>
      </c>
      <c r="D1" s="79"/>
      <c r="E1" s="79"/>
      <c r="F1" s="2" t="s">
        <v>19</v>
      </c>
      <c r="G1" s="2" t="s">
        <v>20</v>
      </c>
      <c r="H1" s="80" t="s">
        <v>21</v>
      </c>
      <c r="I1" s="80"/>
      <c r="J1" s="3"/>
      <c r="K1" s="4"/>
    </row>
    <row r="2" spans="1:11" ht="30" customHeight="1" x14ac:dyDescent="0.3">
      <c r="A2" s="5"/>
      <c r="B2" s="5"/>
      <c r="C2" s="79"/>
      <c r="D2" s="79"/>
      <c r="E2" s="79"/>
      <c r="F2" s="6">
        <v>44356</v>
      </c>
      <c r="G2" s="7">
        <v>14</v>
      </c>
      <c r="H2" s="81">
        <f ca="1">H59</f>
        <v>0</v>
      </c>
      <c r="I2" s="81"/>
      <c r="J2" s="8" t="str">
        <f ca="1">I59</f>
        <v>⚐⚐⚐⚐⚐⚐⚐⚐⚐⚐⚐⚐⚐⚐⌛🏁</v>
      </c>
      <c r="K2" s="5"/>
    </row>
    <row r="3" spans="1:11" ht="18.75" customHeight="1" x14ac:dyDescent="0.3">
      <c r="A3" s="9"/>
      <c r="B3" s="9"/>
      <c r="C3" s="77" t="s">
        <v>22</v>
      </c>
      <c r="D3" s="77" t="s">
        <v>23</v>
      </c>
      <c r="E3" s="77" t="s">
        <v>24</v>
      </c>
      <c r="F3" s="77" t="s">
        <v>27</v>
      </c>
      <c r="G3" s="77" t="s">
        <v>26</v>
      </c>
      <c r="H3" s="77" t="s">
        <v>0</v>
      </c>
      <c r="I3" s="77" t="s">
        <v>1</v>
      </c>
      <c r="J3" s="77" t="s">
        <v>25</v>
      </c>
      <c r="K3" s="10"/>
    </row>
    <row r="4" spans="1:11" ht="9.75" customHeight="1" thickBo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33.6" customHeight="1" thickTop="1" thickBot="1" x14ac:dyDescent="0.35">
      <c r="A5" s="23"/>
      <c r="B5" s="22"/>
      <c r="C5" s="24" t="s">
        <v>9</v>
      </c>
      <c r="D5" s="25" t="s">
        <v>50</v>
      </c>
      <c r="E5" s="26"/>
      <c r="F5" s="26"/>
      <c r="G5" s="27"/>
      <c r="H5" s="28">
        <f ca="1">SUBTOTAL(9,OFFSET(H5,1,0):OFFSET(H21,-1,0))</f>
        <v>15</v>
      </c>
      <c r="I5" s="28">
        <f ca="1">SUBTOTAL(9,OFFSET(I5,1,0):OFFSET(I21,-1,0))</f>
        <v>0</v>
      </c>
      <c r="J5" s="29"/>
      <c r="K5" s="12"/>
    </row>
    <row r="6" spans="1:11" s="78" customFormat="1" ht="30" customHeight="1" thickTop="1" thickBot="1" x14ac:dyDescent="0.35">
      <c r="A6" s="13"/>
      <c r="B6" s="14"/>
      <c r="C6" s="15" t="s">
        <v>5</v>
      </c>
      <c r="D6" s="19" t="s">
        <v>49</v>
      </c>
      <c r="E6" s="17" t="s">
        <v>29</v>
      </c>
      <c r="F6" s="21" t="s">
        <v>32</v>
      </c>
      <c r="G6" s="15" t="s">
        <v>6</v>
      </c>
      <c r="H6" s="19">
        <v>1</v>
      </c>
      <c r="I6" s="19"/>
      <c r="J6" s="21"/>
      <c r="K6" s="20"/>
    </row>
    <row r="7" spans="1:11" s="78" customFormat="1" ht="35.4" thickTop="1" thickBot="1" x14ac:dyDescent="0.35">
      <c r="A7" s="13"/>
      <c r="B7" s="14"/>
      <c r="C7" s="15" t="s">
        <v>10</v>
      </c>
      <c r="D7" s="19" t="s">
        <v>49</v>
      </c>
      <c r="E7" s="17" t="s">
        <v>30</v>
      </c>
      <c r="F7" s="21" t="s">
        <v>33</v>
      </c>
      <c r="G7" s="15" t="s">
        <v>6</v>
      </c>
      <c r="H7" s="19">
        <v>3</v>
      </c>
      <c r="I7" s="19"/>
      <c r="J7" s="21"/>
      <c r="K7" s="20"/>
    </row>
    <row r="8" spans="1:11" s="78" customFormat="1" ht="30" customHeight="1" thickTop="1" thickBot="1" x14ac:dyDescent="0.35">
      <c r="A8" s="13"/>
      <c r="B8" s="14"/>
      <c r="C8" s="15" t="s">
        <v>10</v>
      </c>
      <c r="D8" s="19" t="s">
        <v>49</v>
      </c>
      <c r="E8" s="17" t="s">
        <v>31</v>
      </c>
      <c r="F8" s="21" t="s">
        <v>34</v>
      </c>
      <c r="G8" s="15" t="s">
        <v>6</v>
      </c>
      <c r="H8" s="19">
        <v>1</v>
      </c>
      <c r="I8" s="19"/>
      <c r="J8" s="21"/>
      <c r="K8" s="20"/>
    </row>
    <row r="9" spans="1:11" s="78" customFormat="1" ht="30" customHeight="1" thickTop="1" thickBot="1" x14ac:dyDescent="0.35">
      <c r="A9" s="13"/>
      <c r="B9" s="14"/>
      <c r="C9" s="15" t="s">
        <v>5</v>
      </c>
      <c r="D9" s="19" t="s">
        <v>49</v>
      </c>
      <c r="E9" s="17" t="s">
        <v>35</v>
      </c>
      <c r="F9" s="21" t="s">
        <v>37</v>
      </c>
      <c r="G9" s="15" t="s">
        <v>6</v>
      </c>
      <c r="H9" s="19">
        <v>2</v>
      </c>
      <c r="I9" s="19"/>
      <c r="J9" s="21"/>
      <c r="K9" s="20"/>
    </row>
    <row r="10" spans="1:11" s="78" customFormat="1" ht="30" customHeight="1" thickTop="1" thickBot="1" x14ac:dyDescent="0.35">
      <c r="A10" s="13"/>
      <c r="B10" s="14"/>
      <c r="C10" s="15" t="s">
        <v>5</v>
      </c>
      <c r="D10" s="19" t="s">
        <v>49</v>
      </c>
      <c r="E10" s="17" t="s">
        <v>36</v>
      </c>
      <c r="F10" s="21" t="s">
        <v>38</v>
      </c>
      <c r="G10" s="15" t="s">
        <v>6</v>
      </c>
      <c r="H10" s="19">
        <v>1</v>
      </c>
      <c r="I10" s="19"/>
      <c r="J10" s="21"/>
      <c r="K10" s="20"/>
    </row>
    <row r="11" spans="1:11" s="78" customFormat="1" ht="30" customHeight="1" thickTop="1" thickBot="1" x14ac:dyDescent="0.35">
      <c r="A11" s="13"/>
      <c r="B11" s="14"/>
      <c r="C11" s="15" t="s">
        <v>5</v>
      </c>
      <c r="D11" s="19" t="s">
        <v>49</v>
      </c>
      <c r="E11" s="17" t="s">
        <v>36</v>
      </c>
      <c r="F11" s="21" t="s">
        <v>38</v>
      </c>
      <c r="G11" s="15" t="s">
        <v>6</v>
      </c>
      <c r="H11" s="19">
        <v>1</v>
      </c>
      <c r="I11" s="19"/>
      <c r="J11" s="21"/>
      <c r="K11" s="20"/>
    </row>
    <row r="12" spans="1:11" s="78" customFormat="1" ht="30" customHeight="1" thickTop="1" thickBot="1" x14ac:dyDescent="0.35">
      <c r="A12" s="13"/>
      <c r="B12" s="14"/>
      <c r="C12" s="15" t="s">
        <v>5</v>
      </c>
      <c r="D12" s="19" t="s">
        <v>49</v>
      </c>
      <c r="E12" s="17" t="s">
        <v>39</v>
      </c>
      <c r="F12" s="21" t="s">
        <v>40</v>
      </c>
      <c r="G12" s="15" t="s">
        <v>6</v>
      </c>
      <c r="H12" s="19">
        <v>1</v>
      </c>
      <c r="I12" s="19"/>
      <c r="J12" s="21"/>
      <c r="K12" s="20"/>
    </row>
    <row r="13" spans="1:11" s="78" customFormat="1" ht="30" customHeight="1" thickTop="1" thickBot="1" x14ac:dyDescent="0.35">
      <c r="A13" s="13"/>
      <c r="B13" s="14"/>
      <c r="C13" s="15" t="s">
        <v>10</v>
      </c>
      <c r="D13" s="19" t="s">
        <v>49</v>
      </c>
      <c r="E13" s="17" t="s">
        <v>43</v>
      </c>
      <c r="F13" s="21" t="s">
        <v>44</v>
      </c>
      <c r="G13" s="15" t="s">
        <v>8</v>
      </c>
      <c r="H13" s="19">
        <v>1</v>
      </c>
      <c r="I13" s="19"/>
      <c r="J13" s="21"/>
      <c r="K13" s="20"/>
    </row>
    <row r="14" spans="1:11" s="78" customFormat="1" ht="30" customHeight="1" thickTop="1" thickBot="1" x14ac:dyDescent="0.35">
      <c r="A14" s="13"/>
      <c r="B14" s="14"/>
      <c r="C14" s="15" t="s">
        <v>10</v>
      </c>
      <c r="D14" s="19" t="s">
        <v>49</v>
      </c>
      <c r="E14" s="17" t="s">
        <v>41</v>
      </c>
      <c r="F14" s="21" t="s">
        <v>42</v>
      </c>
      <c r="G14" s="15" t="s">
        <v>8</v>
      </c>
      <c r="H14" s="19">
        <v>1</v>
      </c>
      <c r="I14" s="19"/>
      <c r="J14" s="21"/>
      <c r="K14" s="20"/>
    </row>
    <row r="15" spans="1:11" s="78" customFormat="1" ht="30" customHeight="1" thickTop="1" thickBot="1" x14ac:dyDescent="0.35">
      <c r="A15" s="13"/>
      <c r="B15" s="14"/>
      <c r="C15" s="15" t="s">
        <v>10</v>
      </c>
      <c r="D15" s="19" t="s">
        <v>49</v>
      </c>
      <c r="E15" s="17" t="s">
        <v>45</v>
      </c>
      <c r="F15" s="21" t="s">
        <v>46</v>
      </c>
      <c r="G15" s="15" t="s">
        <v>8</v>
      </c>
      <c r="H15" s="19">
        <v>1</v>
      </c>
      <c r="I15" s="19"/>
      <c r="J15" s="21"/>
      <c r="K15" s="20"/>
    </row>
    <row r="16" spans="1:11" s="78" customFormat="1" ht="30" customHeight="1" thickTop="1" thickBot="1" x14ac:dyDescent="0.35">
      <c r="A16" s="13"/>
      <c r="B16" s="14"/>
      <c r="C16" s="15" t="s">
        <v>10</v>
      </c>
      <c r="D16" s="19" t="s">
        <v>49</v>
      </c>
      <c r="E16" s="17" t="s">
        <v>47</v>
      </c>
      <c r="F16" s="21" t="s">
        <v>48</v>
      </c>
      <c r="G16" s="15" t="s">
        <v>8</v>
      </c>
      <c r="H16" s="19">
        <v>1</v>
      </c>
      <c r="I16" s="19"/>
      <c r="J16" s="21"/>
      <c r="K16" s="20"/>
    </row>
    <row r="17" spans="1:11" s="78" customFormat="1" ht="30" customHeight="1" thickTop="1" thickBot="1" x14ac:dyDescent="0.35">
      <c r="A17" s="13"/>
      <c r="B17" s="14"/>
      <c r="C17" s="15" t="s">
        <v>5</v>
      </c>
      <c r="D17" s="19" t="s">
        <v>49</v>
      </c>
      <c r="E17" s="17" t="s">
        <v>36</v>
      </c>
      <c r="F17" s="21" t="s">
        <v>38</v>
      </c>
      <c r="G17" s="15" t="s">
        <v>6</v>
      </c>
      <c r="H17" s="19">
        <v>1</v>
      </c>
      <c r="I17" s="19"/>
      <c r="J17" s="21"/>
      <c r="K17" s="20"/>
    </row>
    <row r="18" spans="1:11" s="78" customFormat="1" ht="30" customHeight="1" thickTop="1" thickBot="1" x14ac:dyDescent="0.35">
      <c r="A18" s="82"/>
      <c r="B18" s="14"/>
      <c r="C18" s="83"/>
      <c r="D18" s="84"/>
      <c r="E18" s="85"/>
      <c r="F18" s="86"/>
      <c r="G18" s="83"/>
      <c r="H18" s="84"/>
      <c r="I18" s="84"/>
      <c r="J18" s="86"/>
      <c r="K18" s="87"/>
    </row>
    <row r="19" spans="1:11" ht="15" customHeight="1" thickTop="1" thickBot="1" x14ac:dyDescent="0.35"/>
    <row r="20" spans="1:11" ht="18.75" customHeight="1" thickTop="1" thickBot="1" x14ac:dyDescent="0.35">
      <c r="A20" s="23"/>
      <c r="B20" s="22"/>
      <c r="C20" s="30"/>
      <c r="D20" s="23"/>
      <c r="E20" s="23"/>
      <c r="F20" s="23"/>
      <c r="G20" s="31"/>
      <c r="H20" s="31"/>
      <c r="I20" s="31"/>
      <c r="J20" s="31"/>
      <c r="K20" s="12"/>
    </row>
    <row r="21" spans="1:11" ht="33.75" customHeight="1" thickTop="1" thickBot="1" x14ac:dyDescent="0.35">
      <c r="A21" s="23"/>
      <c r="B21" s="22"/>
      <c r="C21" s="24" t="s">
        <v>11</v>
      </c>
      <c r="D21" s="25" t="s">
        <v>51</v>
      </c>
      <c r="E21" s="26"/>
      <c r="F21" s="26"/>
      <c r="G21" s="27"/>
      <c r="H21" s="28">
        <f ca="1">SUBTOTAL(9,OFFSET(H21,1,0):OFFSET(H34,-1,0))</f>
        <v>0</v>
      </c>
      <c r="I21" s="28">
        <f ca="1">SUBTOTAL(9,OFFSET(I21,1,0):OFFSET(I34,-1,0))</f>
        <v>0</v>
      </c>
      <c r="J21" s="29"/>
      <c r="K21" s="12"/>
    </row>
    <row r="22" spans="1:11" s="78" customFormat="1" ht="30" customHeight="1" thickTop="1" thickBot="1" x14ac:dyDescent="0.35">
      <c r="A22" s="13"/>
      <c r="B22" s="14"/>
      <c r="C22" s="15"/>
      <c r="D22" s="19"/>
      <c r="E22" s="17"/>
      <c r="F22" s="21"/>
      <c r="G22" s="15"/>
      <c r="H22" s="19"/>
      <c r="I22" s="19"/>
      <c r="J22" s="21"/>
      <c r="K22" s="20"/>
    </row>
    <row r="23" spans="1:11" s="78" customFormat="1" ht="30" customHeight="1" thickTop="1" thickBot="1" x14ac:dyDescent="0.35">
      <c r="A23" s="82"/>
      <c r="B23" s="14"/>
      <c r="C23" s="83"/>
      <c r="D23" s="84"/>
      <c r="E23" s="85"/>
      <c r="F23" s="86"/>
      <c r="G23" s="83"/>
      <c r="H23" s="84"/>
      <c r="I23" s="84"/>
      <c r="J23" s="86"/>
      <c r="K23" s="87"/>
    </row>
    <row r="24" spans="1:11" s="78" customFormat="1" ht="30" customHeight="1" thickTop="1" thickBot="1" x14ac:dyDescent="0.35">
      <c r="A24" s="82"/>
      <c r="B24" s="14"/>
      <c r="C24" s="83"/>
      <c r="D24" s="84"/>
      <c r="E24" s="85"/>
      <c r="F24" s="86"/>
      <c r="G24" s="83"/>
      <c r="H24" s="84"/>
      <c r="I24" s="84"/>
      <c r="J24" s="86"/>
      <c r="K24" s="87"/>
    </row>
    <row r="25" spans="1:11" s="78" customFormat="1" ht="30" customHeight="1" thickTop="1" thickBot="1" x14ac:dyDescent="0.35">
      <c r="A25" s="82"/>
      <c r="B25" s="14"/>
      <c r="C25" s="83"/>
      <c r="D25" s="84"/>
      <c r="E25" s="85"/>
      <c r="F25" s="86"/>
      <c r="G25" s="83"/>
      <c r="H25" s="84"/>
      <c r="I25" s="84"/>
      <c r="J25" s="86"/>
      <c r="K25" s="87"/>
    </row>
    <row r="26" spans="1:11" s="78" customFormat="1" ht="30" customHeight="1" thickTop="1" thickBot="1" x14ac:dyDescent="0.35">
      <c r="A26" s="82"/>
      <c r="B26" s="14"/>
      <c r="C26" s="83"/>
      <c r="D26" s="84"/>
      <c r="E26" s="85"/>
      <c r="F26" s="86"/>
      <c r="G26" s="83"/>
      <c r="H26" s="84"/>
      <c r="I26" s="84"/>
      <c r="J26" s="86"/>
      <c r="K26" s="87"/>
    </row>
    <row r="27" spans="1:11" s="78" customFormat="1" ht="30" customHeight="1" thickTop="1" thickBot="1" x14ac:dyDescent="0.35">
      <c r="A27" s="82"/>
      <c r="B27" s="14"/>
      <c r="C27" s="83"/>
      <c r="D27" s="84"/>
      <c r="E27" s="85"/>
      <c r="F27" s="86"/>
      <c r="G27" s="83"/>
      <c r="H27" s="84"/>
      <c r="I27" s="84"/>
      <c r="J27" s="86"/>
      <c r="K27" s="87"/>
    </row>
    <row r="28" spans="1:11" s="78" customFormat="1" ht="30" customHeight="1" thickTop="1" thickBot="1" x14ac:dyDescent="0.35">
      <c r="A28" s="82"/>
      <c r="B28" s="14"/>
      <c r="C28" s="83"/>
      <c r="D28" s="84"/>
      <c r="E28" s="85"/>
      <c r="F28" s="86"/>
      <c r="G28" s="83"/>
      <c r="H28" s="84"/>
      <c r="I28" s="84"/>
      <c r="J28" s="86"/>
      <c r="K28" s="87"/>
    </row>
    <row r="29" spans="1:11" s="78" customFormat="1" ht="30" customHeight="1" thickTop="1" thickBot="1" x14ac:dyDescent="0.35">
      <c r="A29" s="82"/>
      <c r="B29" s="14"/>
      <c r="C29" s="83"/>
      <c r="D29" s="84"/>
      <c r="E29" s="85"/>
      <c r="F29" s="86"/>
      <c r="G29" s="83"/>
      <c r="H29" s="84"/>
      <c r="I29" s="84"/>
      <c r="J29" s="86"/>
      <c r="K29" s="87"/>
    </row>
    <row r="30" spans="1:11" s="78" customFormat="1" ht="30" customHeight="1" thickTop="1" thickBot="1" x14ac:dyDescent="0.35">
      <c r="A30" s="82"/>
      <c r="B30" s="14"/>
      <c r="C30" s="83"/>
      <c r="D30" s="84"/>
      <c r="E30" s="85"/>
      <c r="F30" s="86"/>
      <c r="G30" s="83"/>
      <c r="H30" s="84"/>
      <c r="I30" s="84"/>
      <c r="J30" s="86"/>
      <c r="K30" s="87"/>
    </row>
    <row r="31" spans="1:11" s="78" customFormat="1" ht="30" customHeight="1" thickTop="1" thickBot="1" x14ac:dyDescent="0.35">
      <c r="A31" s="82"/>
      <c r="B31" s="14"/>
      <c r="C31" s="83"/>
      <c r="D31" s="84"/>
      <c r="E31" s="85"/>
      <c r="F31" s="86"/>
      <c r="G31" s="83"/>
      <c r="H31" s="84"/>
      <c r="I31" s="84"/>
      <c r="J31" s="86"/>
      <c r="K31" s="87"/>
    </row>
    <row r="32" spans="1:11" ht="30" customHeight="1" thickTop="1" thickBot="1" x14ac:dyDescent="0.35">
      <c r="A32" s="13"/>
      <c r="B32" s="14"/>
      <c r="C32" s="15"/>
      <c r="D32" s="16"/>
      <c r="E32" s="17"/>
      <c r="F32" s="18"/>
      <c r="G32" s="15"/>
      <c r="H32" s="16"/>
      <c r="I32" s="19"/>
      <c r="J32" s="21"/>
      <c r="K32" s="20"/>
    </row>
    <row r="33" spans="1:11" ht="18.75" customHeight="1" thickTop="1" thickBot="1" x14ac:dyDescent="0.35">
      <c r="A33" s="23"/>
      <c r="B33" s="22"/>
      <c r="C33" s="30"/>
      <c r="D33" s="23"/>
      <c r="E33" s="23"/>
      <c r="F33" s="23"/>
      <c r="G33" s="31"/>
      <c r="H33" s="31"/>
      <c r="I33" s="31"/>
      <c r="J33" s="31"/>
      <c r="K33" s="12"/>
    </row>
    <row r="34" spans="1:11" ht="33.75" hidden="1" customHeight="1" thickTop="1" thickBot="1" x14ac:dyDescent="0.35">
      <c r="A34" s="23"/>
      <c r="B34" s="22"/>
      <c r="C34" s="24"/>
      <c r="D34" s="25"/>
      <c r="E34" s="26"/>
      <c r="F34" s="26"/>
      <c r="G34" s="27"/>
      <c r="H34" s="28"/>
      <c r="I34" s="28"/>
      <c r="J34" s="32"/>
      <c r="K34" s="12"/>
    </row>
    <row r="35" spans="1:11" ht="18.75" customHeight="1" thickTop="1" thickBot="1" x14ac:dyDescent="0.35">
      <c r="A35" s="23"/>
      <c r="B35" s="22"/>
      <c r="C35" s="30"/>
      <c r="D35" s="30"/>
      <c r="E35" s="30"/>
      <c r="F35" s="30"/>
      <c r="G35" s="33"/>
      <c r="H35" s="33"/>
      <c r="I35" s="33"/>
      <c r="J35" s="33"/>
      <c r="K35" s="12"/>
    </row>
    <row r="36" spans="1:11" ht="33.75" customHeight="1" thickTop="1" thickBot="1" x14ac:dyDescent="0.35">
      <c r="A36" s="23"/>
      <c r="B36" s="22"/>
      <c r="C36" s="34" t="s">
        <v>12</v>
      </c>
      <c r="D36" s="35" t="s">
        <v>52</v>
      </c>
      <c r="E36" s="36"/>
      <c r="F36" s="36"/>
      <c r="G36" s="37"/>
      <c r="H36" s="38">
        <f ca="1">SUBTOTAL(9,OFFSET(H36,1,0):OFFSET(H49,-1,0))</f>
        <v>0</v>
      </c>
      <c r="I36" s="38">
        <f ca="1">SUBTOTAL(9,OFFSET(I36,1,0):OFFSET(I49,-1,0))</f>
        <v>0</v>
      </c>
      <c r="J36" s="39"/>
      <c r="K36" s="12"/>
    </row>
    <row r="37" spans="1:11" ht="30" customHeight="1" thickTop="1" thickBot="1" x14ac:dyDescent="0.35">
      <c r="A37" s="13"/>
      <c r="B37" s="14"/>
      <c r="C37" s="15"/>
      <c r="D37" s="16"/>
      <c r="E37" s="17"/>
      <c r="F37" s="18"/>
      <c r="G37" s="15"/>
      <c r="H37" s="16"/>
      <c r="I37" s="16"/>
      <c r="J37" s="18"/>
      <c r="K37" s="20"/>
    </row>
    <row r="38" spans="1:11" s="78" customFormat="1" ht="30" customHeight="1" thickTop="1" thickBot="1" x14ac:dyDescent="0.35">
      <c r="A38" s="82"/>
      <c r="B38" s="14"/>
      <c r="C38" s="83"/>
      <c r="D38" s="84"/>
      <c r="E38" s="85"/>
      <c r="F38" s="86"/>
      <c r="G38" s="83"/>
      <c r="H38" s="84"/>
      <c r="I38" s="84"/>
      <c r="J38" s="86"/>
      <c r="K38" s="87"/>
    </row>
    <row r="39" spans="1:11" s="78" customFormat="1" ht="30" customHeight="1" thickTop="1" thickBot="1" x14ac:dyDescent="0.35">
      <c r="A39" s="82"/>
      <c r="B39" s="14"/>
      <c r="C39" s="83"/>
      <c r="D39" s="84"/>
      <c r="E39" s="85"/>
      <c r="F39" s="86"/>
      <c r="G39" s="83"/>
      <c r="H39" s="84"/>
      <c r="I39" s="84"/>
      <c r="J39" s="86"/>
      <c r="K39" s="87"/>
    </row>
    <row r="40" spans="1:11" s="78" customFormat="1" ht="30" customHeight="1" thickTop="1" thickBot="1" x14ac:dyDescent="0.35">
      <c r="A40" s="82"/>
      <c r="B40" s="14"/>
      <c r="C40" s="83"/>
      <c r="D40" s="84"/>
      <c r="E40" s="85"/>
      <c r="F40" s="86"/>
      <c r="G40" s="83"/>
      <c r="H40" s="84"/>
      <c r="I40" s="84"/>
      <c r="J40" s="86"/>
      <c r="K40" s="87"/>
    </row>
    <row r="41" spans="1:11" s="78" customFormat="1" ht="30" customHeight="1" thickTop="1" thickBot="1" x14ac:dyDescent="0.35">
      <c r="A41" s="82"/>
      <c r="B41" s="14"/>
      <c r="C41" s="83"/>
      <c r="D41" s="84"/>
      <c r="E41" s="85"/>
      <c r="F41" s="86"/>
      <c r="G41" s="83"/>
      <c r="H41" s="84"/>
      <c r="I41" s="84"/>
      <c r="J41" s="86"/>
      <c r="K41" s="87"/>
    </row>
    <row r="42" spans="1:11" s="78" customFormat="1" ht="30" customHeight="1" thickTop="1" thickBot="1" x14ac:dyDescent="0.35">
      <c r="A42" s="82"/>
      <c r="B42" s="14"/>
      <c r="C42" s="83"/>
      <c r="D42" s="84"/>
      <c r="E42" s="85"/>
      <c r="F42" s="86"/>
      <c r="G42" s="83"/>
      <c r="H42" s="84"/>
      <c r="I42" s="84"/>
      <c r="J42" s="86"/>
      <c r="K42" s="87"/>
    </row>
    <row r="43" spans="1:11" s="78" customFormat="1" ht="30" customHeight="1" thickTop="1" thickBot="1" x14ac:dyDescent="0.35">
      <c r="A43" s="82"/>
      <c r="B43" s="14"/>
      <c r="C43" s="83"/>
      <c r="D43" s="84"/>
      <c r="E43" s="85"/>
      <c r="F43" s="86"/>
      <c r="G43" s="83"/>
      <c r="H43" s="84"/>
      <c r="I43" s="84"/>
      <c r="J43" s="86"/>
      <c r="K43" s="87"/>
    </row>
    <row r="44" spans="1:11" s="78" customFormat="1" ht="30" customHeight="1" thickTop="1" thickBot="1" x14ac:dyDescent="0.35">
      <c r="A44" s="82"/>
      <c r="B44" s="14"/>
      <c r="C44" s="83"/>
      <c r="D44" s="84"/>
      <c r="E44" s="85"/>
      <c r="F44" s="86"/>
      <c r="G44" s="83"/>
      <c r="H44" s="84"/>
      <c r="I44" s="84"/>
      <c r="J44" s="86"/>
      <c r="K44" s="87"/>
    </row>
    <row r="45" spans="1:11" s="78" customFormat="1" ht="30" customHeight="1" thickTop="1" thickBot="1" x14ac:dyDescent="0.35">
      <c r="A45" s="82"/>
      <c r="B45" s="14"/>
      <c r="C45" s="83"/>
      <c r="D45" s="84"/>
      <c r="E45" s="85"/>
      <c r="F45" s="86"/>
      <c r="G45" s="83"/>
      <c r="H45" s="84"/>
      <c r="I45" s="84"/>
      <c r="J45" s="86"/>
      <c r="K45" s="87"/>
    </row>
    <row r="46" spans="1:11" ht="30" customHeight="1" thickTop="1" thickBot="1" x14ac:dyDescent="0.35">
      <c r="A46" s="13"/>
      <c r="B46" s="14"/>
      <c r="C46" s="15"/>
      <c r="D46" s="16"/>
      <c r="E46" s="17"/>
      <c r="F46" s="18"/>
      <c r="G46" s="15"/>
      <c r="H46" s="16"/>
      <c r="I46" s="16"/>
      <c r="J46" s="18"/>
      <c r="K46" s="20"/>
    </row>
    <row r="47" spans="1:11" s="78" customFormat="1" ht="30" customHeight="1" thickTop="1" thickBot="1" x14ac:dyDescent="0.35">
      <c r="A47" s="13"/>
      <c r="B47" s="14"/>
      <c r="C47" s="15"/>
      <c r="D47" s="19"/>
      <c r="E47" s="17"/>
      <c r="F47" s="21"/>
      <c r="G47" s="15"/>
      <c r="H47" s="19"/>
      <c r="I47" s="19"/>
      <c r="J47" s="21"/>
      <c r="K47" s="20"/>
    </row>
    <row r="48" spans="1:11" ht="32.4" customHeight="1" thickTop="1" thickBot="1" x14ac:dyDescent="0.35"/>
    <row r="49" spans="1:11" ht="33.75" customHeight="1" thickTop="1" thickBot="1" x14ac:dyDescent="0.35">
      <c r="A49" s="40"/>
      <c r="B49" s="41"/>
      <c r="C49" s="42"/>
      <c r="D49" s="42" t="s">
        <v>53</v>
      </c>
      <c r="E49" s="43"/>
      <c r="F49" s="43"/>
      <c r="G49" s="44"/>
      <c r="H49" s="45">
        <f ca="1">SUBTOTAL(9,H5:OFFSET(H49,-1,0))</f>
        <v>15</v>
      </c>
      <c r="I49" s="45">
        <f ca="1">SUBTOTAL(9,I5:OFFSET(I49,-1,0))</f>
        <v>0</v>
      </c>
      <c r="J49" s="46"/>
      <c r="K49" s="47"/>
    </row>
    <row r="50" spans="1:11" ht="37.5" customHeight="1" thickTop="1" thickBot="1" x14ac:dyDescent="0.35">
      <c r="A50" s="48"/>
      <c r="B50" s="48"/>
      <c r="C50" s="49"/>
      <c r="D50" s="48"/>
      <c r="E50" s="49"/>
      <c r="F50" s="49"/>
      <c r="G50" s="48"/>
      <c r="H50" s="48"/>
      <c r="I50" s="48"/>
      <c r="J50" s="50"/>
      <c r="K50" s="48"/>
    </row>
    <row r="51" spans="1:11" ht="15" customHeight="1" thickTop="1" thickBot="1" x14ac:dyDescent="0.35">
      <c r="A51" s="51"/>
      <c r="B51" s="51"/>
      <c r="C51" s="52"/>
      <c r="D51" s="51"/>
      <c r="E51" s="51"/>
      <c r="F51" s="53"/>
      <c r="G51" s="52"/>
      <c r="H51" s="51"/>
      <c r="I51" s="51"/>
      <c r="J51" s="54"/>
      <c r="K51" s="51"/>
    </row>
    <row r="52" spans="1:11" ht="26.25" customHeight="1" thickTop="1" thickBot="1" x14ac:dyDescent="0.35">
      <c r="A52" s="51"/>
      <c r="B52" s="51"/>
      <c r="C52" s="52" t="s">
        <v>13</v>
      </c>
      <c r="D52" s="51"/>
      <c r="E52" s="51"/>
      <c r="F52" s="53"/>
      <c r="G52" s="52" t="s">
        <v>14</v>
      </c>
      <c r="H52" s="51"/>
      <c r="I52" s="51"/>
      <c r="J52" s="54" t="s">
        <v>54</v>
      </c>
      <c r="K52" s="51"/>
    </row>
    <row r="53" spans="1:11" ht="26.25" customHeight="1" thickTop="1" thickBot="1" x14ac:dyDescent="0.35">
      <c r="A53" s="51"/>
      <c r="B53" s="55"/>
      <c r="C53" s="56" t="s">
        <v>5</v>
      </c>
      <c r="D53" s="51"/>
      <c r="E53" s="51"/>
      <c r="F53" s="53"/>
      <c r="G53" s="57" t="s">
        <v>6</v>
      </c>
      <c r="H53" s="51"/>
      <c r="I53" s="51"/>
      <c r="J53" s="58"/>
      <c r="K53" s="51"/>
    </row>
    <row r="54" spans="1:11" ht="26.25" customHeight="1" thickTop="1" thickBot="1" x14ac:dyDescent="0.35">
      <c r="A54" s="51"/>
      <c r="B54" s="55"/>
      <c r="C54" s="56" t="s">
        <v>7</v>
      </c>
      <c r="D54" s="51"/>
      <c r="E54" s="51"/>
      <c r="F54" s="53"/>
      <c r="G54" s="57" t="s">
        <v>8</v>
      </c>
      <c r="H54" s="51"/>
      <c r="I54" s="51"/>
      <c r="J54" s="51"/>
      <c r="K54" s="51"/>
    </row>
    <row r="55" spans="1:11" ht="26.25" customHeight="1" thickTop="1" thickBot="1" x14ac:dyDescent="0.35">
      <c r="A55" s="51"/>
      <c r="B55" s="55"/>
      <c r="C55" s="56" t="s">
        <v>2</v>
      </c>
      <c r="D55" s="51"/>
      <c r="E55" s="51"/>
      <c r="F55" s="51"/>
      <c r="G55" s="57" t="s">
        <v>3</v>
      </c>
      <c r="H55" s="51"/>
      <c r="I55" s="51"/>
      <c r="J55" s="51"/>
      <c r="K55" s="51"/>
    </row>
    <row r="56" spans="1:11" ht="26.25" customHeight="1" thickTop="1" thickBot="1" x14ac:dyDescent="0.35">
      <c r="A56" s="51"/>
      <c r="B56" s="55"/>
      <c r="C56" s="59" t="s">
        <v>10</v>
      </c>
      <c r="D56" s="51"/>
      <c r="E56" s="51"/>
      <c r="F56" s="60"/>
      <c r="G56" s="51"/>
      <c r="H56" s="51"/>
      <c r="I56" s="51"/>
      <c r="J56" s="51"/>
      <c r="K56" s="51"/>
    </row>
    <row r="57" spans="1:11" ht="26.25" customHeight="1" thickTop="1" thickBot="1" x14ac:dyDescent="0.35">
      <c r="A57" s="51"/>
      <c r="B57" s="55"/>
      <c r="C57" s="56" t="s">
        <v>4</v>
      </c>
      <c r="D57" s="51"/>
      <c r="E57" s="51"/>
      <c r="F57" s="60"/>
      <c r="G57" s="61"/>
      <c r="H57" s="61"/>
      <c r="I57" s="61"/>
      <c r="J57" s="61"/>
      <c r="K57" s="51"/>
    </row>
    <row r="58" spans="1:11" ht="26.25" customHeight="1" thickTop="1" thickBot="1" x14ac:dyDescent="0.35">
      <c r="A58" s="51"/>
      <c r="B58" s="51"/>
      <c r="C58" s="51"/>
      <c r="D58" s="51"/>
      <c r="E58" s="51"/>
      <c r="F58" s="62"/>
      <c r="G58" s="63" t="s">
        <v>15</v>
      </c>
      <c r="H58" s="61"/>
      <c r="I58" s="61"/>
      <c r="J58" s="61"/>
      <c r="K58" s="64"/>
    </row>
    <row r="59" spans="1:11" ht="15" customHeight="1" thickTop="1" thickBot="1" x14ac:dyDescent="0.35">
      <c r="A59" s="65"/>
      <c r="B59" s="65"/>
      <c r="C59" s="66"/>
      <c r="D59" s="51"/>
      <c r="E59" s="51"/>
      <c r="F59" s="67"/>
      <c r="G59" s="68" t="s">
        <v>16</v>
      </c>
      <c r="H59" s="69">
        <f ca="1">H36/H49</f>
        <v>0</v>
      </c>
      <c r="I59" s="70" t="str">
        <f ca="1">REPT("⚑",MIN(H61,H60)) &amp; REPT("⚐",MAX(0,H61-H60)) &amp; "⌛" &amp; REPT("⚑",MAX(0,H60-H61)) &amp; REPT("⚐",G2-MAX(H61,H60)) &amp; "🏁"</f>
        <v>⚐⚐⚐⚐⚐⚐⚐⚐⚐⚐⚐⚐⚐⚐⌛🏁</v>
      </c>
      <c r="J59" s="70"/>
      <c r="K59" s="64"/>
    </row>
    <row r="60" spans="1:11" ht="15" customHeight="1" thickTop="1" thickBot="1" x14ac:dyDescent="0.35">
      <c r="A60" s="71"/>
      <c r="B60" s="71"/>
      <c r="C60" s="72"/>
      <c r="D60" s="51"/>
      <c r="E60" s="51"/>
      <c r="F60" s="73"/>
      <c r="G60" s="68" t="s">
        <v>17</v>
      </c>
      <c r="H60" s="74">
        <f ca="1">ROUND(H59*G2,0)</f>
        <v>0</v>
      </c>
      <c r="I60" s="70"/>
      <c r="J60" s="70"/>
      <c r="K60" s="64"/>
    </row>
    <row r="61" spans="1:11" ht="15" customHeight="1" thickTop="1" thickBot="1" x14ac:dyDescent="0.35">
      <c r="A61" s="51"/>
      <c r="B61" s="51"/>
      <c r="C61" s="51"/>
      <c r="D61" s="51"/>
      <c r="E61" s="51"/>
      <c r="F61" s="73"/>
      <c r="G61" s="68" t="s">
        <v>18</v>
      </c>
      <c r="H61" s="75">
        <f ca="1">IF(TODAY()&lt;F2,0,IF(TODAY()&gt;(F2+G2),G2,TODAY()-F2))</f>
        <v>14</v>
      </c>
      <c r="I61" s="70"/>
      <c r="J61" s="70"/>
      <c r="K61" s="64"/>
    </row>
    <row r="62" spans="1:11" ht="15" customHeight="1" thickTop="1" thickBot="1" x14ac:dyDescent="0.35">
      <c r="A62" s="51"/>
      <c r="B62" s="51"/>
      <c r="C62" s="51"/>
      <c r="D62" s="51"/>
      <c r="E62" s="51"/>
      <c r="F62" s="51"/>
      <c r="G62" s="76"/>
      <c r="H62" s="76"/>
      <c r="I62" s="76"/>
      <c r="J62" s="76"/>
      <c r="K62" s="51"/>
    </row>
    <row r="63" spans="1:11" ht="15" customHeight="1" thickTop="1" x14ac:dyDescent="0.3"/>
  </sheetData>
  <mergeCells count="3">
    <mergeCell ref="C1:E2"/>
    <mergeCell ref="H1:I1"/>
    <mergeCell ref="H2:I2"/>
  </mergeCells>
  <conditionalFormatting sqref="C1">
    <cfRule type="cellIs" dxfId="196" priority="248" operator="equal">
      <formula>#REF!</formula>
    </cfRule>
  </conditionalFormatting>
  <conditionalFormatting sqref="C3">
    <cfRule type="cellIs" dxfId="195" priority="249" operator="equal">
      <formula>$C$61</formula>
    </cfRule>
  </conditionalFormatting>
  <conditionalFormatting sqref="C3">
    <cfRule type="cellIs" dxfId="194" priority="250" operator="equal">
      <formula>$C$52</formula>
    </cfRule>
  </conditionalFormatting>
  <conditionalFormatting sqref="C3">
    <cfRule type="cellIs" dxfId="193" priority="251" operator="equal">
      <formula>$C$53</formula>
    </cfRule>
  </conditionalFormatting>
  <conditionalFormatting sqref="C3">
    <cfRule type="cellIs" dxfId="192" priority="252" operator="equal">
      <formula>$C$54</formula>
    </cfRule>
  </conditionalFormatting>
  <conditionalFormatting sqref="C3">
    <cfRule type="cellIs" dxfId="191" priority="253" operator="equal">
      <formula>$C$55</formula>
    </cfRule>
  </conditionalFormatting>
  <conditionalFormatting sqref="G49:G62 G20:G21 G1:G5 G17 G32:G46">
    <cfRule type="cellIs" dxfId="190" priority="254" operator="equal">
      <formula>$G$55</formula>
    </cfRule>
  </conditionalFormatting>
  <conditionalFormatting sqref="G49:G62 G20:G21 G1:G5 G17 G32:G46">
    <cfRule type="cellIs" dxfId="189" priority="255" operator="equal">
      <formula>$G$54</formula>
    </cfRule>
  </conditionalFormatting>
  <conditionalFormatting sqref="G49:G62 G20:G21 G1:G5 G17 G32:G46">
    <cfRule type="cellIs" dxfId="188" priority="256" operator="equal">
      <formula>$G$53</formula>
    </cfRule>
  </conditionalFormatting>
  <conditionalFormatting sqref="A4:B4 C32 G51:G52 G58 C61:C62 C49:C58 C37:C46 C3:C4 C17">
    <cfRule type="cellIs" dxfId="187" priority="257" operator="equal">
      <formula>$C$53</formula>
    </cfRule>
  </conditionalFormatting>
  <conditionalFormatting sqref="A4:B4 C32 G51:G52 G58 C61:C62 C49:C58 C37:C46 C3:C4 C17">
    <cfRule type="cellIs" dxfId="186" priority="258" operator="equal">
      <formula>$C$54</formula>
    </cfRule>
  </conditionalFormatting>
  <conditionalFormatting sqref="A4:B4 C32 G51:G52 G58 C61:C62 C49:C58 C37:C46 C3:C4 C17">
    <cfRule type="cellIs" dxfId="185" priority="259" operator="equal">
      <formula>$C$55</formula>
    </cfRule>
  </conditionalFormatting>
  <conditionalFormatting sqref="A4:B4 C32 G51:G52 G58 C61:C62 C49:C58 C37:C46 C3:C4 C17">
    <cfRule type="cellIs" dxfId="184" priority="260" operator="equal">
      <formula>$C$56</formula>
    </cfRule>
  </conditionalFormatting>
  <conditionalFormatting sqref="C57">
    <cfRule type="notContainsBlanks" dxfId="183" priority="261">
      <formula>LEN(TRIM(C57))&gt;0</formula>
    </cfRule>
  </conditionalFormatting>
  <conditionalFormatting sqref="A4:B4 G51:G52 J51:J53 G58 C49:C62 C20:C21 C1:C5 C17 C32:C46">
    <cfRule type="cellIs" dxfId="182" priority="262" operator="equal">
      <formula>$C$57</formula>
    </cfRule>
  </conditionalFormatting>
  <conditionalFormatting sqref="B49:B62 B20:B21 B1:B5 B32:B46 B17:B18">
    <cfRule type="expression" dxfId="181" priority="263">
      <formula>(C1=$C$53)</formula>
    </cfRule>
  </conditionalFormatting>
  <conditionalFormatting sqref="B49:B62 B20:B21 B1:B5 B32:B46 B17:B18">
    <cfRule type="expression" dxfId="180" priority="264">
      <formula>(C1=$C$54)</formula>
    </cfRule>
  </conditionalFormatting>
  <conditionalFormatting sqref="B49:B62 B20:B21 B1:B5 B32:B46 B17:B18">
    <cfRule type="expression" dxfId="179" priority="265">
      <formula>(C1=$C$55)</formula>
    </cfRule>
  </conditionalFormatting>
  <conditionalFormatting sqref="B49:B62 B20:B21 B1:B5 B32:B46 B17:B18">
    <cfRule type="expression" dxfId="178" priority="266">
      <formula>(C1=$C$56)</formula>
    </cfRule>
  </conditionalFormatting>
  <conditionalFormatting sqref="B49:B62 B20:B21 B1:B5 B32:B46 B17:B18">
    <cfRule type="expression" dxfId="177" priority="267">
      <formula>(C1=$C$57)</formula>
    </cfRule>
  </conditionalFormatting>
  <conditionalFormatting sqref="G47">
    <cfRule type="cellIs" dxfId="176" priority="235" operator="equal">
      <formula>$G$55</formula>
    </cfRule>
  </conditionalFormatting>
  <conditionalFormatting sqref="G47">
    <cfRule type="cellIs" dxfId="175" priority="236" operator="equal">
      <formula>$G$54</formula>
    </cfRule>
  </conditionalFormatting>
  <conditionalFormatting sqref="G47">
    <cfRule type="cellIs" dxfId="174" priority="237" operator="equal">
      <formula>$G$53</formula>
    </cfRule>
  </conditionalFormatting>
  <conditionalFormatting sqref="C47">
    <cfRule type="cellIs" dxfId="173" priority="238" operator="equal">
      <formula>$C$53</formula>
    </cfRule>
  </conditionalFormatting>
  <conditionalFormatting sqref="C47">
    <cfRule type="cellIs" dxfId="172" priority="239" operator="equal">
      <formula>$C$54</formula>
    </cfRule>
  </conditionalFormatting>
  <conditionalFormatting sqref="C47">
    <cfRule type="cellIs" dxfId="171" priority="240" operator="equal">
      <formula>$C$55</formula>
    </cfRule>
  </conditionalFormatting>
  <conditionalFormatting sqref="C47">
    <cfRule type="cellIs" dxfId="170" priority="241" operator="equal">
      <formula>$C$56</formula>
    </cfRule>
  </conditionalFormatting>
  <conditionalFormatting sqref="C47">
    <cfRule type="cellIs" dxfId="169" priority="242" operator="equal">
      <formula>$C$57</formula>
    </cfRule>
  </conditionalFormatting>
  <conditionalFormatting sqref="B47">
    <cfRule type="expression" dxfId="168" priority="243">
      <formula>(C47=$C$53)</formula>
    </cfRule>
  </conditionalFormatting>
  <conditionalFormatting sqref="B47">
    <cfRule type="expression" dxfId="167" priority="244">
      <formula>(C47=$C$54)</formula>
    </cfRule>
  </conditionalFormatting>
  <conditionalFormatting sqref="B47">
    <cfRule type="expression" dxfId="166" priority="245">
      <formula>(C47=$C$55)</formula>
    </cfRule>
  </conditionalFormatting>
  <conditionalFormatting sqref="B47">
    <cfRule type="expression" dxfId="165" priority="246">
      <formula>(C47=$C$56)</formula>
    </cfRule>
  </conditionalFormatting>
  <conditionalFormatting sqref="B47">
    <cfRule type="expression" dxfId="164" priority="247">
      <formula>(C47=$C$57)</formula>
    </cfRule>
  </conditionalFormatting>
  <conditionalFormatting sqref="G18">
    <cfRule type="cellIs" dxfId="163" priority="209" operator="equal">
      <formula>$G$55</formula>
    </cfRule>
  </conditionalFormatting>
  <conditionalFormatting sqref="G18">
    <cfRule type="cellIs" dxfId="162" priority="210" operator="equal">
      <formula>$G$54</formula>
    </cfRule>
  </conditionalFormatting>
  <conditionalFormatting sqref="G18">
    <cfRule type="cellIs" dxfId="161" priority="211" operator="equal">
      <formula>$G$53</formula>
    </cfRule>
  </conditionalFormatting>
  <conditionalFormatting sqref="C18">
    <cfRule type="cellIs" dxfId="160" priority="212" operator="equal">
      <formula>$C$53</formula>
    </cfRule>
  </conditionalFormatting>
  <conditionalFormatting sqref="C18">
    <cfRule type="cellIs" dxfId="159" priority="213" operator="equal">
      <formula>$C$54</formula>
    </cfRule>
  </conditionalFormatting>
  <conditionalFormatting sqref="C18">
    <cfRule type="cellIs" dxfId="158" priority="214" operator="equal">
      <formula>$C$55</formula>
    </cfRule>
  </conditionalFormatting>
  <conditionalFormatting sqref="C18">
    <cfRule type="cellIs" dxfId="157" priority="215" operator="equal">
      <formula>$C$56</formula>
    </cfRule>
  </conditionalFormatting>
  <conditionalFormatting sqref="C18">
    <cfRule type="cellIs" dxfId="156" priority="216" operator="equal">
      <formula>$C$57</formula>
    </cfRule>
  </conditionalFormatting>
  <conditionalFormatting sqref="G6:G8">
    <cfRule type="cellIs" dxfId="155" priority="131" operator="equal">
      <formula>$G$55</formula>
    </cfRule>
  </conditionalFormatting>
  <conditionalFormatting sqref="G6:G8">
    <cfRule type="cellIs" dxfId="154" priority="132" operator="equal">
      <formula>$G$54</formula>
    </cfRule>
  </conditionalFormatting>
  <conditionalFormatting sqref="G6:G8">
    <cfRule type="cellIs" dxfId="153" priority="133" operator="equal">
      <formula>$G$53</formula>
    </cfRule>
  </conditionalFormatting>
  <conditionalFormatting sqref="C6:C8">
    <cfRule type="cellIs" dxfId="152" priority="134" operator="equal">
      <formula>$C$53</formula>
    </cfRule>
  </conditionalFormatting>
  <conditionalFormatting sqref="C6:C8">
    <cfRule type="cellIs" dxfId="151" priority="135" operator="equal">
      <formula>$C$54</formula>
    </cfRule>
  </conditionalFormatting>
  <conditionalFormatting sqref="C6:C8">
    <cfRule type="cellIs" dxfId="150" priority="136" operator="equal">
      <formula>$C$55</formula>
    </cfRule>
  </conditionalFormatting>
  <conditionalFormatting sqref="C6:C8">
    <cfRule type="cellIs" dxfId="149" priority="137" operator="equal">
      <formula>$C$56</formula>
    </cfRule>
  </conditionalFormatting>
  <conditionalFormatting sqref="C6:C8">
    <cfRule type="cellIs" dxfId="148" priority="138" operator="equal">
      <formula>$C$57</formula>
    </cfRule>
  </conditionalFormatting>
  <conditionalFormatting sqref="B6:B8">
    <cfRule type="expression" dxfId="147" priority="139">
      <formula>(C6=$C$53)</formula>
    </cfRule>
  </conditionalFormatting>
  <conditionalFormatting sqref="B6:B8">
    <cfRule type="expression" dxfId="146" priority="140">
      <formula>(C6=$C$54)</formula>
    </cfRule>
  </conditionalFormatting>
  <conditionalFormatting sqref="B6:B8">
    <cfRule type="expression" dxfId="145" priority="141">
      <formula>(C6=$C$55)</formula>
    </cfRule>
  </conditionalFormatting>
  <conditionalFormatting sqref="B6:B8">
    <cfRule type="expression" dxfId="144" priority="142">
      <formula>(C6=$C$56)</formula>
    </cfRule>
  </conditionalFormatting>
  <conditionalFormatting sqref="B6:B8">
    <cfRule type="expression" dxfId="143" priority="143">
      <formula>(C6=$C$57)</formula>
    </cfRule>
  </conditionalFormatting>
  <conditionalFormatting sqref="G9">
    <cfRule type="cellIs" dxfId="142" priority="118" operator="equal">
      <formula>$G$55</formula>
    </cfRule>
  </conditionalFormatting>
  <conditionalFormatting sqref="G9">
    <cfRule type="cellIs" dxfId="141" priority="119" operator="equal">
      <formula>$G$54</formula>
    </cfRule>
  </conditionalFormatting>
  <conditionalFormatting sqref="G9">
    <cfRule type="cellIs" dxfId="140" priority="120" operator="equal">
      <formula>$G$53</formula>
    </cfRule>
  </conditionalFormatting>
  <conditionalFormatting sqref="C9">
    <cfRule type="cellIs" dxfId="139" priority="121" operator="equal">
      <formula>$C$53</formula>
    </cfRule>
  </conditionalFormatting>
  <conditionalFormatting sqref="C9">
    <cfRule type="cellIs" dxfId="138" priority="122" operator="equal">
      <formula>$C$54</formula>
    </cfRule>
  </conditionalFormatting>
  <conditionalFormatting sqref="C9">
    <cfRule type="cellIs" dxfId="137" priority="123" operator="equal">
      <formula>$C$55</formula>
    </cfRule>
  </conditionalFormatting>
  <conditionalFormatting sqref="C9">
    <cfRule type="cellIs" dxfId="136" priority="124" operator="equal">
      <formula>$C$56</formula>
    </cfRule>
  </conditionalFormatting>
  <conditionalFormatting sqref="C9">
    <cfRule type="cellIs" dxfId="135" priority="125" operator="equal">
      <formula>$C$57</formula>
    </cfRule>
  </conditionalFormatting>
  <conditionalFormatting sqref="B9">
    <cfRule type="expression" dxfId="134" priority="126">
      <formula>(C9=$C$53)</formula>
    </cfRule>
  </conditionalFormatting>
  <conditionalFormatting sqref="B9">
    <cfRule type="expression" dxfId="133" priority="127">
      <formula>(C9=$C$54)</formula>
    </cfRule>
  </conditionalFormatting>
  <conditionalFormatting sqref="B9">
    <cfRule type="expression" dxfId="132" priority="128">
      <formula>(C9=$C$55)</formula>
    </cfRule>
  </conditionalFormatting>
  <conditionalFormatting sqref="B9">
    <cfRule type="expression" dxfId="131" priority="129">
      <formula>(C9=$C$56)</formula>
    </cfRule>
  </conditionalFormatting>
  <conditionalFormatting sqref="B9">
    <cfRule type="expression" dxfId="130" priority="130">
      <formula>(C9=$C$57)</formula>
    </cfRule>
  </conditionalFormatting>
  <conditionalFormatting sqref="G10">
    <cfRule type="cellIs" dxfId="129" priority="105" operator="equal">
      <formula>$G$55</formula>
    </cfRule>
  </conditionalFormatting>
  <conditionalFormatting sqref="G10">
    <cfRule type="cellIs" dxfId="128" priority="106" operator="equal">
      <formula>$G$54</formula>
    </cfRule>
  </conditionalFormatting>
  <conditionalFormatting sqref="G10">
    <cfRule type="cellIs" dxfId="127" priority="107" operator="equal">
      <formula>$G$53</formula>
    </cfRule>
  </conditionalFormatting>
  <conditionalFormatting sqref="C10">
    <cfRule type="cellIs" dxfId="126" priority="108" operator="equal">
      <formula>$C$53</formula>
    </cfRule>
  </conditionalFormatting>
  <conditionalFormatting sqref="C10">
    <cfRule type="cellIs" dxfId="125" priority="109" operator="equal">
      <formula>$C$54</formula>
    </cfRule>
  </conditionalFormatting>
  <conditionalFormatting sqref="C10">
    <cfRule type="cellIs" dxfId="124" priority="110" operator="equal">
      <formula>$C$55</formula>
    </cfRule>
  </conditionalFormatting>
  <conditionalFormatting sqref="C10">
    <cfRule type="cellIs" dxfId="123" priority="111" operator="equal">
      <formula>$C$56</formula>
    </cfRule>
  </conditionalFormatting>
  <conditionalFormatting sqref="C10">
    <cfRule type="cellIs" dxfId="122" priority="112" operator="equal">
      <formula>$C$57</formula>
    </cfRule>
  </conditionalFormatting>
  <conditionalFormatting sqref="B10">
    <cfRule type="expression" dxfId="121" priority="113">
      <formula>(C10=$C$53)</formula>
    </cfRule>
  </conditionalFormatting>
  <conditionalFormatting sqref="B10">
    <cfRule type="expression" dxfId="120" priority="114">
      <formula>(C10=$C$54)</formula>
    </cfRule>
  </conditionalFormatting>
  <conditionalFormatting sqref="B10">
    <cfRule type="expression" dxfId="119" priority="115">
      <formula>(C10=$C$55)</formula>
    </cfRule>
  </conditionalFormatting>
  <conditionalFormatting sqref="B10">
    <cfRule type="expression" dxfId="118" priority="116">
      <formula>(C10=$C$56)</formula>
    </cfRule>
  </conditionalFormatting>
  <conditionalFormatting sqref="B10">
    <cfRule type="expression" dxfId="117" priority="117">
      <formula>(C10=$C$57)</formula>
    </cfRule>
  </conditionalFormatting>
  <conditionalFormatting sqref="G11">
    <cfRule type="cellIs" dxfId="116" priority="92" operator="equal">
      <formula>$G$55</formula>
    </cfRule>
  </conditionalFormatting>
  <conditionalFormatting sqref="G11">
    <cfRule type="cellIs" dxfId="115" priority="93" operator="equal">
      <formula>$G$54</formula>
    </cfRule>
  </conditionalFormatting>
  <conditionalFormatting sqref="G11">
    <cfRule type="cellIs" dxfId="114" priority="94" operator="equal">
      <formula>$G$53</formula>
    </cfRule>
  </conditionalFormatting>
  <conditionalFormatting sqref="C11">
    <cfRule type="cellIs" dxfId="113" priority="95" operator="equal">
      <formula>$C$53</formula>
    </cfRule>
  </conditionalFormatting>
  <conditionalFormatting sqref="C11">
    <cfRule type="cellIs" dxfId="112" priority="96" operator="equal">
      <formula>$C$54</formula>
    </cfRule>
  </conditionalFormatting>
  <conditionalFormatting sqref="C11">
    <cfRule type="cellIs" dxfId="111" priority="97" operator="equal">
      <formula>$C$55</formula>
    </cfRule>
  </conditionalFormatting>
  <conditionalFormatting sqref="C11">
    <cfRule type="cellIs" dxfId="110" priority="98" operator="equal">
      <formula>$C$56</formula>
    </cfRule>
  </conditionalFormatting>
  <conditionalFormatting sqref="C11">
    <cfRule type="cellIs" dxfId="109" priority="99" operator="equal">
      <formula>$C$57</formula>
    </cfRule>
  </conditionalFormatting>
  <conditionalFormatting sqref="B11">
    <cfRule type="expression" dxfId="108" priority="100">
      <formula>(C11=$C$53)</formula>
    </cfRule>
  </conditionalFormatting>
  <conditionalFormatting sqref="B11">
    <cfRule type="expression" dxfId="107" priority="101">
      <formula>(C11=$C$54)</formula>
    </cfRule>
  </conditionalFormatting>
  <conditionalFormatting sqref="B11">
    <cfRule type="expression" dxfId="106" priority="102">
      <formula>(C11=$C$55)</formula>
    </cfRule>
  </conditionalFormatting>
  <conditionalFormatting sqref="B11">
    <cfRule type="expression" dxfId="105" priority="103">
      <formula>(C11=$C$56)</formula>
    </cfRule>
  </conditionalFormatting>
  <conditionalFormatting sqref="B11">
    <cfRule type="expression" dxfId="104" priority="104">
      <formula>(C11=$C$57)</formula>
    </cfRule>
  </conditionalFormatting>
  <conditionalFormatting sqref="G12">
    <cfRule type="cellIs" dxfId="103" priority="79" operator="equal">
      <formula>$G$55</formula>
    </cfRule>
  </conditionalFormatting>
  <conditionalFormatting sqref="G12">
    <cfRule type="cellIs" dxfId="102" priority="80" operator="equal">
      <formula>$G$54</formula>
    </cfRule>
  </conditionalFormatting>
  <conditionalFormatting sqref="G12">
    <cfRule type="cellIs" dxfId="101" priority="81" operator="equal">
      <formula>$G$53</formula>
    </cfRule>
  </conditionalFormatting>
  <conditionalFormatting sqref="C12">
    <cfRule type="cellIs" dxfId="100" priority="82" operator="equal">
      <formula>$C$53</formula>
    </cfRule>
  </conditionalFormatting>
  <conditionalFormatting sqref="C12">
    <cfRule type="cellIs" dxfId="99" priority="83" operator="equal">
      <formula>$C$54</formula>
    </cfRule>
  </conditionalFormatting>
  <conditionalFormatting sqref="C12">
    <cfRule type="cellIs" dxfId="98" priority="84" operator="equal">
      <formula>$C$55</formula>
    </cfRule>
  </conditionalFormatting>
  <conditionalFormatting sqref="C12">
    <cfRule type="cellIs" dxfId="97" priority="85" operator="equal">
      <formula>$C$56</formula>
    </cfRule>
  </conditionalFormatting>
  <conditionalFormatting sqref="C12">
    <cfRule type="cellIs" dxfId="96" priority="86" operator="equal">
      <formula>$C$57</formula>
    </cfRule>
  </conditionalFormatting>
  <conditionalFormatting sqref="B12">
    <cfRule type="expression" dxfId="95" priority="87">
      <formula>(C12=$C$53)</formula>
    </cfRule>
  </conditionalFormatting>
  <conditionalFormatting sqref="B12">
    <cfRule type="expression" dxfId="94" priority="88">
      <formula>(C12=$C$54)</formula>
    </cfRule>
  </conditionalFormatting>
  <conditionalFormatting sqref="B12">
    <cfRule type="expression" dxfId="93" priority="89">
      <formula>(C12=$C$55)</formula>
    </cfRule>
  </conditionalFormatting>
  <conditionalFormatting sqref="B12">
    <cfRule type="expression" dxfId="92" priority="90">
      <formula>(C12=$C$56)</formula>
    </cfRule>
  </conditionalFormatting>
  <conditionalFormatting sqref="B12">
    <cfRule type="expression" dxfId="91" priority="91">
      <formula>(C12=$C$57)</formula>
    </cfRule>
  </conditionalFormatting>
  <conditionalFormatting sqref="G14">
    <cfRule type="cellIs" dxfId="90" priority="66" operator="equal">
      <formula>$G$55</formula>
    </cfRule>
  </conditionalFormatting>
  <conditionalFormatting sqref="G14">
    <cfRule type="cellIs" dxfId="89" priority="67" operator="equal">
      <formula>$G$54</formula>
    </cfRule>
  </conditionalFormatting>
  <conditionalFormatting sqref="G14">
    <cfRule type="cellIs" dxfId="88" priority="68" operator="equal">
      <formula>$G$53</formula>
    </cfRule>
  </conditionalFormatting>
  <conditionalFormatting sqref="C14">
    <cfRule type="cellIs" dxfId="87" priority="69" operator="equal">
      <formula>$C$53</formula>
    </cfRule>
  </conditionalFormatting>
  <conditionalFormatting sqref="C14">
    <cfRule type="cellIs" dxfId="86" priority="70" operator="equal">
      <formula>$C$54</formula>
    </cfRule>
  </conditionalFormatting>
  <conditionalFormatting sqref="C14">
    <cfRule type="cellIs" dxfId="85" priority="71" operator="equal">
      <formula>$C$55</formula>
    </cfRule>
  </conditionalFormatting>
  <conditionalFormatting sqref="C14">
    <cfRule type="cellIs" dxfId="84" priority="72" operator="equal">
      <formula>$C$56</formula>
    </cfRule>
  </conditionalFormatting>
  <conditionalFormatting sqref="C14">
    <cfRule type="cellIs" dxfId="83" priority="73" operator="equal">
      <formula>$C$57</formula>
    </cfRule>
  </conditionalFormatting>
  <conditionalFormatting sqref="B14">
    <cfRule type="expression" dxfId="82" priority="74">
      <formula>(C14=$C$53)</formula>
    </cfRule>
  </conditionalFormatting>
  <conditionalFormatting sqref="B14">
    <cfRule type="expression" dxfId="81" priority="75">
      <formula>(C14=$C$54)</formula>
    </cfRule>
  </conditionalFormatting>
  <conditionalFormatting sqref="B14">
    <cfRule type="expression" dxfId="80" priority="76">
      <formula>(C14=$C$55)</formula>
    </cfRule>
  </conditionalFormatting>
  <conditionalFormatting sqref="B14">
    <cfRule type="expression" dxfId="79" priority="77">
      <formula>(C14=$C$56)</formula>
    </cfRule>
  </conditionalFormatting>
  <conditionalFormatting sqref="B14">
    <cfRule type="expression" dxfId="78" priority="78">
      <formula>(C14=$C$57)</formula>
    </cfRule>
  </conditionalFormatting>
  <conditionalFormatting sqref="G23:G31">
    <cfRule type="cellIs" dxfId="77" priority="53" operator="equal">
      <formula>$G$55</formula>
    </cfRule>
  </conditionalFormatting>
  <conditionalFormatting sqref="G23:G31">
    <cfRule type="cellIs" dxfId="76" priority="54" operator="equal">
      <formula>$G$54</formula>
    </cfRule>
  </conditionalFormatting>
  <conditionalFormatting sqref="G23:G31">
    <cfRule type="cellIs" dxfId="75" priority="55" operator="equal">
      <formula>$G$53</formula>
    </cfRule>
  </conditionalFormatting>
  <conditionalFormatting sqref="C23:C31">
    <cfRule type="cellIs" dxfId="74" priority="56" operator="equal">
      <formula>$C$53</formula>
    </cfRule>
  </conditionalFormatting>
  <conditionalFormatting sqref="C23:C31">
    <cfRule type="cellIs" dxfId="73" priority="57" operator="equal">
      <formula>$C$54</formula>
    </cfRule>
  </conditionalFormatting>
  <conditionalFormatting sqref="C23:C31">
    <cfRule type="cellIs" dxfId="72" priority="58" operator="equal">
      <formula>$C$55</formula>
    </cfRule>
  </conditionalFormatting>
  <conditionalFormatting sqref="C23:C31">
    <cfRule type="cellIs" dxfId="71" priority="59" operator="equal">
      <formula>$C$56</formula>
    </cfRule>
  </conditionalFormatting>
  <conditionalFormatting sqref="C23:C31">
    <cfRule type="cellIs" dxfId="70" priority="60" operator="equal">
      <formula>$C$57</formula>
    </cfRule>
  </conditionalFormatting>
  <conditionalFormatting sqref="B23:B31">
    <cfRule type="expression" dxfId="69" priority="61">
      <formula>(C23=$C$53)</formula>
    </cfRule>
  </conditionalFormatting>
  <conditionalFormatting sqref="B23:B31">
    <cfRule type="expression" dxfId="68" priority="62">
      <formula>(C23=$C$54)</formula>
    </cfRule>
  </conditionalFormatting>
  <conditionalFormatting sqref="B23:B31">
    <cfRule type="expression" dxfId="67" priority="63">
      <formula>(C23=$C$55)</formula>
    </cfRule>
  </conditionalFormatting>
  <conditionalFormatting sqref="B23:B31">
    <cfRule type="expression" dxfId="66" priority="64">
      <formula>(C23=$C$56)</formula>
    </cfRule>
  </conditionalFormatting>
  <conditionalFormatting sqref="B23:B31">
    <cfRule type="expression" dxfId="65" priority="65">
      <formula>(C23=$C$57)</formula>
    </cfRule>
  </conditionalFormatting>
  <conditionalFormatting sqref="G13">
    <cfRule type="cellIs" dxfId="64" priority="40" operator="equal">
      <formula>$G$55</formula>
    </cfRule>
  </conditionalFormatting>
  <conditionalFormatting sqref="G13">
    <cfRule type="cellIs" dxfId="63" priority="41" operator="equal">
      <formula>$G$54</formula>
    </cfRule>
  </conditionalFormatting>
  <conditionalFormatting sqref="G13">
    <cfRule type="cellIs" dxfId="62" priority="42" operator="equal">
      <formula>$G$53</formula>
    </cfRule>
  </conditionalFormatting>
  <conditionalFormatting sqref="C13">
    <cfRule type="cellIs" dxfId="61" priority="43" operator="equal">
      <formula>$C$53</formula>
    </cfRule>
  </conditionalFormatting>
  <conditionalFormatting sqref="C13">
    <cfRule type="cellIs" dxfId="60" priority="44" operator="equal">
      <formula>$C$54</formula>
    </cfRule>
  </conditionalFormatting>
  <conditionalFormatting sqref="C13">
    <cfRule type="cellIs" dxfId="59" priority="45" operator="equal">
      <formula>$C$55</formula>
    </cfRule>
  </conditionalFormatting>
  <conditionalFormatting sqref="C13">
    <cfRule type="cellIs" dxfId="58" priority="46" operator="equal">
      <formula>$C$56</formula>
    </cfRule>
  </conditionalFormatting>
  <conditionalFormatting sqref="C13">
    <cfRule type="cellIs" dxfId="57" priority="47" operator="equal">
      <formula>$C$57</formula>
    </cfRule>
  </conditionalFormatting>
  <conditionalFormatting sqref="B13">
    <cfRule type="expression" dxfId="56" priority="48">
      <formula>(C13=$C$53)</formula>
    </cfRule>
  </conditionalFormatting>
  <conditionalFormatting sqref="B13">
    <cfRule type="expression" dxfId="55" priority="49">
      <formula>(C13=$C$54)</formula>
    </cfRule>
  </conditionalFormatting>
  <conditionalFormatting sqref="B13">
    <cfRule type="expression" dxfId="54" priority="50">
      <formula>(C13=$C$55)</formula>
    </cfRule>
  </conditionalFormatting>
  <conditionalFormatting sqref="B13">
    <cfRule type="expression" dxfId="53" priority="51">
      <formula>(C13=$C$56)</formula>
    </cfRule>
  </conditionalFormatting>
  <conditionalFormatting sqref="B13">
    <cfRule type="expression" dxfId="52" priority="52">
      <formula>(C13=$C$57)</formula>
    </cfRule>
  </conditionalFormatting>
  <conditionalFormatting sqref="G15">
    <cfRule type="cellIs" dxfId="51" priority="27" operator="equal">
      <formula>$G$55</formula>
    </cfRule>
  </conditionalFormatting>
  <conditionalFormatting sqref="G15">
    <cfRule type="cellIs" dxfId="50" priority="28" operator="equal">
      <formula>$G$54</formula>
    </cfRule>
  </conditionalFormatting>
  <conditionalFormatting sqref="G15">
    <cfRule type="cellIs" dxfId="49" priority="29" operator="equal">
      <formula>$G$53</formula>
    </cfRule>
  </conditionalFormatting>
  <conditionalFormatting sqref="C15">
    <cfRule type="cellIs" dxfId="48" priority="30" operator="equal">
      <formula>$C$53</formula>
    </cfRule>
  </conditionalFormatting>
  <conditionalFormatting sqref="C15">
    <cfRule type="cellIs" dxfId="47" priority="31" operator="equal">
      <formula>$C$54</formula>
    </cfRule>
  </conditionalFormatting>
  <conditionalFormatting sqref="C15">
    <cfRule type="cellIs" dxfId="46" priority="32" operator="equal">
      <formula>$C$55</formula>
    </cfRule>
  </conditionalFormatting>
  <conditionalFormatting sqref="C15">
    <cfRule type="cellIs" dxfId="45" priority="33" operator="equal">
      <formula>$C$56</formula>
    </cfRule>
  </conditionalFormatting>
  <conditionalFormatting sqref="C15">
    <cfRule type="cellIs" dxfId="44" priority="34" operator="equal">
      <formula>$C$57</formula>
    </cfRule>
  </conditionalFormatting>
  <conditionalFormatting sqref="B15">
    <cfRule type="expression" dxfId="43" priority="35">
      <formula>(C15=$C$53)</formula>
    </cfRule>
  </conditionalFormatting>
  <conditionalFormatting sqref="B15">
    <cfRule type="expression" dxfId="42" priority="36">
      <formula>(C15=$C$54)</formula>
    </cfRule>
  </conditionalFormatting>
  <conditionalFormatting sqref="B15">
    <cfRule type="expression" dxfId="41" priority="37">
      <formula>(C15=$C$55)</formula>
    </cfRule>
  </conditionalFormatting>
  <conditionalFormatting sqref="B15">
    <cfRule type="expression" dxfId="40" priority="38">
      <formula>(C15=$C$56)</formula>
    </cfRule>
  </conditionalFormatting>
  <conditionalFormatting sqref="B15">
    <cfRule type="expression" dxfId="39" priority="39">
      <formula>(C15=$C$57)</formula>
    </cfRule>
  </conditionalFormatting>
  <conditionalFormatting sqref="G16">
    <cfRule type="cellIs" dxfId="38" priority="14" operator="equal">
      <formula>$G$55</formula>
    </cfRule>
  </conditionalFormatting>
  <conditionalFormatting sqref="G16">
    <cfRule type="cellIs" dxfId="37" priority="15" operator="equal">
      <formula>$G$54</formula>
    </cfRule>
  </conditionalFormatting>
  <conditionalFormatting sqref="G16">
    <cfRule type="cellIs" dxfId="36" priority="16" operator="equal">
      <formula>$G$53</formula>
    </cfRule>
  </conditionalFormatting>
  <conditionalFormatting sqref="C16">
    <cfRule type="cellIs" dxfId="35" priority="17" operator="equal">
      <formula>$C$53</formula>
    </cfRule>
  </conditionalFormatting>
  <conditionalFormatting sqref="C16">
    <cfRule type="cellIs" dxfId="34" priority="18" operator="equal">
      <formula>$C$54</formula>
    </cfRule>
  </conditionalFormatting>
  <conditionalFormatting sqref="C16">
    <cfRule type="cellIs" dxfId="33" priority="19" operator="equal">
      <formula>$C$55</formula>
    </cfRule>
  </conditionalFormatting>
  <conditionalFormatting sqref="C16">
    <cfRule type="cellIs" dxfId="32" priority="20" operator="equal">
      <formula>$C$56</formula>
    </cfRule>
  </conditionalFormatting>
  <conditionalFormatting sqref="C16">
    <cfRule type="cellIs" dxfId="31" priority="21" operator="equal">
      <formula>$C$57</formula>
    </cfRule>
  </conditionalFormatting>
  <conditionalFormatting sqref="B16">
    <cfRule type="expression" dxfId="30" priority="22">
      <formula>(C16=$C$53)</formula>
    </cfRule>
  </conditionalFormatting>
  <conditionalFormatting sqref="B16">
    <cfRule type="expression" dxfId="29" priority="23">
      <formula>(C16=$C$54)</formula>
    </cfRule>
  </conditionalFormatting>
  <conditionalFormatting sqref="B16">
    <cfRule type="expression" dxfId="28" priority="24">
      <formula>(C16=$C$55)</formula>
    </cfRule>
  </conditionalFormatting>
  <conditionalFormatting sqref="B16">
    <cfRule type="expression" dxfId="27" priority="25">
      <formula>(C16=$C$56)</formula>
    </cfRule>
  </conditionalFormatting>
  <conditionalFormatting sqref="B16">
    <cfRule type="expression" dxfId="26" priority="26">
      <formula>(C16=$C$57)</formula>
    </cfRule>
  </conditionalFormatting>
  <conditionalFormatting sqref="G22">
    <cfRule type="cellIs" dxfId="25" priority="1" operator="equal">
      <formula>$G$55</formula>
    </cfRule>
  </conditionalFormatting>
  <conditionalFormatting sqref="G22">
    <cfRule type="cellIs" dxfId="24" priority="2" operator="equal">
      <formula>$G$54</formula>
    </cfRule>
  </conditionalFormatting>
  <conditionalFormatting sqref="G22">
    <cfRule type="cellIs" dxfId="23" priority="3" operator="equal">
      <formula>$G$53</formula>
    </cfRule>
  </conditionalFormatting>
  <conditionalFormatting sqref="C22">
    <cfRule type="cellIs" dxfId="22" priority="4" operator="equal">
      <formula>$C$53</formula>
    </cfRule>
  </conditionalFormatting>
  <conditionalFormatting sqref="C22">
    <cfRule type="cellIs" dxfId="21" priority="5" operator="equal">
      <formula>$C$54</formula>
    </cfRule>
  </conditionalFormatting>
  <conditionalFormatting sqref="C22">
    <cfRule type="cellIs" dxfId="20" priority="6" operator="equal">
      <formula>$C$55</formula>
    </cfRule>
  </conditionalFormatting>
  <conditionalFormatting sqref="C22">
    <cfRule type="cellIs" dxfId="19" priority="7" operator="equal">
      <formula>$C$56</formula>
    </cfRule>
  </conditionalFormatting>
  <conditionalFormatting sqref="C22">
    <cfRule type="cellIs" dxfId="18" priority="8" operator="equal">
      <formula>$C$57</formula>
    </cfRule>
  </conditionalFormatting>
  <conditionalFormatting sqref="B22">
    <cfRule type="expression" dxfId="17" priority="9">
      <formula>(C22=$C$53)</formula>
    </cfRule>
  </conditionalFormatting>
  <conditionalFormatting sqref="B22">
    <cfRule type="expression" dxfId="16" priority="10">
      <formula>(C22=$C$54)</formula>
    </cfRule>
  </conditionalFormatting>
  <conditionalFormatting sqref="B22">
    <cfRule type="expression" dxfId="15" priority="11">
      <formula>(C22=$C$55)</formula>
    </cfRule>
  </conditionalFormatting>
  <conditionalFormatting sqref="B22">
    <cfRule type="expression" dxfId="14" priority="12">
      <formula>(C22=$C$56)</formula>
    </cfRule>
  </conditionalFormatting>
  <conditionalFormatting sqref="B22">
    <cfRule type="expression" dxfId="13" priority="13">
      <formula>(C22=$C$57)</formula>
    </cfRule>
  </conditionalFormatting>
  <dataValidations count="2">
    <dataValidation type="list" allowBlank="1" showErrorMessage="1" sqref="G37:G47 G6:G18 G22:G32">
      <formula1>list_priority</formula1>
    </dataValidation>
    <dataValidation type="list" allowBlank="1" showErrorMessage="1" sqref="C37:C47 C6:C18 C22:C32">
      <formula1>list_type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Kanban</vt:lpstr>
      <vt:lpstr>list_priority</vt:lpstr>
      <vt:lpstr>list_type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Kanban Board Template</dc:title>
  <dc:creator>Julio Cesar  Martínez Ramírez</dc:creator>
  <dc:description>(c) 2017-2020 Vertex42 LLC. All Rights Reserved.</dc:description>
  <cp:lastModifiedBy>Julio Martinez</cp:lastModifiedBy>
  <dcterms:created xsi:type="dcterms:W3CDTF">2021-09-09T23:49:36Z</dcterms:created>
  <dcterms:modified xsi:type="dcterms:W3CDTF">2021-09-10T03:34:57Z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2017-2020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https://www.vertex42.com/ExcelTemplates/agile-kanban-board.html</vt:lpwstr>
  </property>
</Properties>
</file>