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wiloo\Desktop\"/>
    </mc:Choice>
  </mc:AlternateContent>
  <xr:revisionPtr revIDLastSave="0" documentId="13_ncr:1_{67B838FE-89DB-4158-9E30-617A88FA351A}" xr6:coauthVersionLast="45" xr6:coauthVersionMax="45" xr10:uidLastSave="{00000000-0000-0000-0000-000000000000}"/>
  <bookViews>
    <workbookView xWindow="-108" yWindow="-108" windowWidth="23256" windowHeight="12576" xr2:uid="{C696A791-D555-4711-9AFF-D60D66760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J12" i="1" s="1"/>
  <c r="C11" i="1"/>
  <c r="J11" i="1" s="1"/>
  <c r="C10" i="1"/>
  <c r="J10" i="1" s="1"/>
  <c r="C9" i="1"/>
  <c r="J9" i="1" s="1"/>
  <c r="C8" i="1"/>
  <c r="J8" i="1" s="1"/>
  <c r="C7" i="1"/>
  <c r="J7" i="1" s="1"/>
  <c r="C6" i="1"/>
  <c r="K6" i="1" s="1"/>
  <c r="C2" i="1"/>
  <c r="T9" i="1" l="1"/>
  <c r="T8" i="1"/>
  <c r="T12" i="1"/>
  <c r="T7" i="1"/>
  <c r="T10" i="1"/>
  <c r="T11" i="1"/>
  <c r="T6" i="1"/>
  <c r="S6" i="1" s="1"/>
  <c r="E6" i="1"/>
  <c r="L6" i="1"/>
  <c r="C13" i="1"/>
  <c r="T13" i="1" s="1"/>
  <c r="S13" i="1" s="1"/>
  <c r="L13" i="1" l="1"/>
  <c r="D7" i="1"/>
  <c r="S7" i="1" s="1"/>
  <c r="K13" i="1"/>
  <c r="C14" i="1"/>
  <c r="I7" i="1" l="1"/>
  <c r="E7" i="1"/>
  <c r="D8" i="1" s="1"/>
  <c r="S8" i="1" s="1"/>
  <c r="I8" i="1" l="1"/>
  <c r="E8" i="1"/>
  <c r="D9" i="1" s="1"/>
  <c r="S9" i="1" s="1"/>
  <c r="H7" i="1"/>
  <c r="G7" i="1" s="1"/>
  <c r="O7" i="1" s="1"/>
  <c r="R7" i="1" s="1"/>
  <c r="I9" i="1" l="1"/>
  <c r="N7" i="1"/>
  <c r="F7" i="1"/>
  <c r="M7" i="1" s="1"/>
  <c r="Q7" i="1" s="1"/>
  <c r="E9" i="1"/>
  <c r="D10" i="1" s="1"/>
  <c r="S10" i="1" s="1"/>
  <c r="H8" i="1"/>
  <c r="F8" i="1" s="1"/>
  <c r="M8" i="1" s="1"/>
  <c r="Q8" i="1" s="1"/>
  <c r="P8" i="1" l="1"/>
  <c r="I10" i="1"/>
  <c r="G8" i="1"/>
  <c r="N8" i="1" s="1"/>
  <c r="P7" i="1"/>
  <c r="E10" i="1"/>
  <c r="D11" i="1" s="1"/>
  <c r="S11" i="1" s="1"/>
  <c r="H9" i="1"/>
  <c r="F9" i="1" s="1"/>
  <c r="M9" i="1" s="1"/>
  <c r="I11" i="1" l="1"/>
  <c r="O8" i="1"/>
  <c r="R8" i="1" s="1"/>
  <c r="Q9" i="1"/>
  <c r="P9" i="1"/>
  <c r="G9" i="1"/>
  <c r="N9" i="1" s="1"/>
  <c r="H10" i="1"/>
  <c r="F10" i="1" s="1"/>
  <c r="M10" i="1" s="1"/>
  <c r="Q10" i="1" s="1"/>
  <c r="E11" i="1"/>
  <c r="D12" i="1" s="1"/>
  <c r="S12" i="1" s="1"/>
  <c r="P10" i="1" l="1"/>
  <c r="H11" i="1"/>
  <c r="G11" i="1" s="1"/>
  <c r="O9" i="1"/>
  <c r="R9" i="1" s="1"/>
  <c r="I12" i="1"/>
  <c r="E12" i="1"/>
  <c r="D13" i="1" s="1"/>
  <c r="G10" i="1"/>
  <c r="N10" i="1" s="1"/>
  <c r="F11" i="1" l="1"/>
  <c r="P11" i="1" s="1"/>
  <c r="O10" i="1"/>
  <c r="R10" i="1" s="1"/>
  <c r="H12" i="1"/>
  <c r="F12" i="1" s="1"/>
  <c r="M12" i="1" s="1"/>
  <c r="O11" i="1"/>
  <c r="R11" i="1" s="1"/>
  <c r="N11" i="1"/>
  <c r="M11" i="1" l="1"/>
  <c r="Q11" i="1" s="1"/>
  <c r="Q12" i="1"/>
  <c r="P12" i="1"/>
  <c r="G12" i="1"/>
  <c r="O12" i="1" s="1"/>
  <c r="R12" i="1" s="1"/>
  <c r="N12" i="1" l="1"/>
</calcChain>
</file>

<file path=xl/sharedStrings.xml><?xml version="1.0" encoding="utf-8"?>
<sst xmlns="http://schemas.openxmlformats.org/spreadsheetml/2006/main" count="27" uniqueCount="26">
  <si>
    <t>Start</t>
  </si>
  <si>
    <t>End</t>
  </si>
  <si>
    <t>A</t>
  </si>
  <si>
    <t>B</t>
  </si>
  <si>
    <t>C</t>
  </si>
  <si>
    <t>F</t>
  </si>
  <si>
    <t>D</t>
  </si>
  <si>
    <t>E</t>
  </si>
  <si>
    <t>Label</t>
  </si>
  <si>
    <t>bop</t>
  </si>
  <si>
    <t>eop</t>
  </si>
  <si>
    <t>Blue +</t>
  </si>
  <si>
    <t>Blue -</t>
  </si>
  <si>
    <t>Red +</t>
  </si>
  <si>
    <t>Red -</t>
  </si>
  <si>
    <t>Green +</t>
  </si>
  <si>
    <t>Green -</t>
  </si>
  <si>
    <t>White +</t>
  </si>
  <si>
    <t>White -</t>
  </si>
  <si>
    <t>Value</t>
  </si>
  <si>
    <t>gap above 0</t>
  </si>
  <si>
    <t>gap below 0</t>
  </si>
  <si>
    <t>start positive</t>
  </si>
  <si>
    <t>don’t cross 0 ?</t>
  </si>
  <si>
    <t>Is green ?</t>
  </si>
  <si>
    <t>WhiteLabel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</si>
</sst>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3" fontId="0" fillId="3" borderId="0" xfId="0" applyNumberFormat="1" applyFill="1" applyBorder="1"/>
    <xf numFmtId="3" fontId="1" fillId="6" borderId="0" xfId="0" applyNumberFormat="1" applyFont="1" applyFill="1" applyBorder="1" applyAlignment="1">
      <alignment horizontal="center"/>
    </xf>
    <xf numFmtId="3" fontId="0" fillId="4" borderId="0" xfId="0" applyNumberFormat="1" applyFill="1" applyBorder="1"/>
    <xf numFmtId="0" fontId="0" fillId="5" borderId="0" xfId="0" applyFill="1" applyBorder="1" applyAlignment="1">
      <alignment horizontal="center" vertical="center" wrapText="1"/>
    </xf>
    <xf numFmtId="3" fontId="1" fillId="4" borderId="0" xfId="0" applyNumberFormat="1" applyFont="1" applyFill="1" applyBorder="1" applyAlignment="1">
      <alignment horizontal="center"/>
    </xf>
    <xf numFmtId="3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5"/>
          <c:order val="0"/>
          <c:tx>
            <c:strRef>
              <c:f>Sheet1!$R$5</c:f>
              <c:strCache>
                <c:ptCount val="1"/>
                <c:pt idx="0">
                  <c:v>White -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Sheet1!$R$6:$R$13</c:f>
              <c:numCache>
                <c:formatCode>#,##0</c:formatCode>
                <c:ptCount val="8"/>
                <c:pt idx="1">
                  <c:v>-312.10062242296408</c:v>
                </c:pt>
                <c:pt idx="2">
                  <c:v>-312.10062242296408</c:v>
                </c:pt>
                <c:pt idx="3">
                  <c:v>-431.17456315489846</c:v>
                </c:pt>
                <c:pt idx="4">
                  <c:v>-955.31762029315598</c:v>
                </c:pt>
                <c:pt idx="5">
                  <c:v>-703.92987137970977</c:v>
                </c:pt>
                <c:pt idx="6">
                  <c:v>-703.92987137970977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15-4E15-A6BE-C68C47B2E625}"/>
            </c:ext>
          </c:extLst>
        </c:ser>
        <c:ser>
          <c:idx val="14"/>
          <c:order val="1"/>
          <c:tx>
            <c:strRef>
              <c:f>Sheet1!$Q$5</c:f>
              <c:strCache>
                <c:ptCount val="1"/>
                <c:pt idx="0">
                  <c:v>White +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Sheet1!$Q$6:$Q$13</c:f>
              <c:numCache>
                <c:formatCode>#,##0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15-4E15-A6BE-C68C47B2E625}"/>
            </c:ext>
          </c:extLst>
        </c:ser>
        <c:ser>
          <c:idx val="8"/>
          <c:order val="2"/>
          <c:tx>
            <c:strRef>
              <c:f>Sheet1!$K$5</c:f>
              <c:strCache>
                <c:ptCount val="1"/>
                <c:pt idx="0">
                  <c:v>Blue +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Sheet1!$K$6:$K$13</c:f>
              <c:numCache>
                <c:formatCode>#,##0</c:formatCode>
                <c:ptCount val="8"/>
                <c:pt idx="0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5-4E15-A6BE-C68C47B2E625}"/>
            </c:ext>
          </c:extLst>
        </c:ser>
        <c:ser>
          <c:idx val="9"/>
          <c:order val="3"/>
          <c:tx>
            <c:strRef>
              <c:f>Sheet1!$L$5</c:f>
              <c:strCache>
                <c:ptCount val="1"/>
                <c:pt idx="0">
                  <c:v>Blue -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Sheet1!$L$6:$L$13</c:f>
              <c:numCache>
                <c:formatCode>#,##0</c:formatCode>
                <c:ptCount val="8"/>
                <c:pt idx="0">
                  <c:v>-846.87512726463774</c:v>
                </c:pt>
                <c:pt idx="7">
                  <c:v>-820.1863665161477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5-4E15-A6BE-C68C47B2E625}"/>
            </c:ext>
          </c:extLst>
        </c:ser>
        <c:ser>
          <c:idx val="10"/>
          <c:order val="4"/>
          <c:tx>
            <c:strRef>
              <c:f>Sheet1!$M$5</c:f>
              <c:strCache>
                <c:ptCount val="1"/>
                <c:pt idx="0">
                  <c:v>Red +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Sheet1!$M$6:$M$13</c:f>
              <c:numCache>
                <c:formatCode>#,##0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5-4E15-A6BE-C68C47B2E625}"/>
            </c:ext>
          </c:extLst>
        </c:ser>
        <c:ser>
          <c:idx val="11"/>
          <c:order val="5"/>
          <c:tx>
            <c:strRef>
              <c:f>Sheet1!$N$5</c:f>
              <c:strCache>
                <c:ptCount val="1"/>
                <c:pt idx="0">
                  <c:v>Red -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Sheet1!$N$6:$N$13</c:f>
              <c:numCache>
                <c:formatCode>#,##0</c:formatCode>
                <c:ptCount val="8"/>
                <c:pt idx="1">
                  <c:v>0</c:v>
                </c:pt>
                <c:pt idx="2">
                  <c:v>-119.07394073193439</c:v>
                </c:pt>
                <c:pt idx="3">
                  <c:v>-524.14305713825752</c:v>
                </c:pt>
                <c:pt idx="4">
                  <c:v>-363.80789257594688</c:v>
                </c:pt>
                <c:pt idx="5">
                  <c:v>0</c:v>
                </c:pt>
                <c:pt idx="6">
                  <c:v>-116.25649513643793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5-4E15-A6BE-C68C47B2E625}"/>
            </c:ext>
          </c:extLst>
        </c:ser>
        <c:ser>
          <c:idx val="12"/>
          <c:order val="6"/>
          <c:tx>
            <c:strRef>
              <c:f>Sheet1!$O$5</c:f>
              <c:strCache>
                <c:ptCount val="1"/>
                <c:pt idx="0">
                  <c:v>Green +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Sheet1!$O$6:$O$13</c:f>
              <c:numCache>
                <c:formatCode>#,##0</c:formatCode>
                <c:ptCount val="8"/>
                <c:pt idx="1">
                  <c:v>-534.77450484167366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-615.19564148939298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15-4E15-A6BE-C68C47B2E625}"/>
            </c:ext>
          </c:extLst>
        </c:ser>
        <c:ser>
          <c:idx val="13"/>
          <c:order val="7"/>
          <c:tx>
            <c:strRef>
              <c:f>Sheet1!$P$5</c:f>
              <c:strCache>
                <c:ptCount val="1"/>
                <c:pt idx="0">
                  <c:v>Green -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Sheet1!$P$6:$P$13</c:f>
              <c:numCache>
                <c:formatCode>#,##0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15-4E15-A6BE-C68C47B2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702368"/>
        <c:axId val="123527312"/>
      </c:barChart>
      <c:lineChart>
        <c:grouping val="stacked"/>
        <c:varyColors val="0"/>
        <c:ser>
          <c:idx val="16"/>
          <c:order val="8"/>
          <c:tx>
            <c:strRef>
              <c:f>Sheet1!$S$5</c:f>
              <c:strCache>
                <c:ptCount val="1"/>
                <c:pt idx="0">
                  <c:v>WhiteLabel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Sheet1!$S$6:$S$13</c:f>
              <c:numCache>
                <c:formatCode>#,##0</c:formatCode>
                <c:ptCount val="8"/>
                <c:pt idx="0">
                  <c:v>423.43756363231887</c:v>
                </c:pt>
                <c:pt idx="1">
                  <c:v>-1114.2623796854746</c:v>
                </c:pt>
                <c:pt idx="2">
                  <c:v>-252.56365205699689</c:v>
                </c:pt>
                <c:pt idx="3">
                  <c:v>-169.10303458576971</c:v>
                </c:pt>
                <c:pt idx="4">
                  <c:v>-773.41367400518254</c:v>
                </c:pt>
                <c:pt idx="5">
                  <c:v>-1626.7233336137992</c:v>
                </c:pt>
                <c:pt idx="6">
                  <c:v>-645.8016238114908</c:v>
                </c:pt>
                <c:pt idx="7">
                  <c:v>410.09318325807385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5-4E15-A6BE-C68C47B2E625}"/>
            </c:ext>
          </c:extLst>
        </c:ser>
        <c:ser>
          <c:idx val="17"/>
          <c:order val="9"/>
          <c:tx>
            <c:strRef>
              <c:f>Sheet1!$T$5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Sheet1!$B$6:$B$13</c:f>
              <c:strCache>
                <c:ptCount val="8"/>
                <c:pt idx="0">
                  <c:v>Start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End</c:v>
                </c:pt>
              </c:strCache>
            </c:strRef>
          </c:cat>
          <c:val>
            <c:numRef>
              <c:f>Sheet1!$T$6:$T$13</c:f>
              <c:numCache>
                <c:formatCode>#,##0</c:formatCode>
                <c:ptCount val="8"/>
                <c:pt idx="0">
                  <c:v>-846.87512726463774</c:v>
                </c:pt>
                <c:pt idx="1">
                  <c:v>534.77450484167366</c:v>
                </c:pt>
                <c:pt idx="2">
                  <c:v>-119.07394073193439</c:v>
                </c:pt>
                <c:pt idx="3">
                  <c:v>-524.14305713825752</c:v>
                </c:pt>
                <c:pt idx="4">
                  <c:v>-363.80789257594688</c:v>
                </c:pt>
                <c:pt idx="5">
                  <c:v>615.19564148939298</c:v>
                </c:pt>
                <c:pt idx="6">
                  <c:v>-116.25649513643793</c:v>
                </c:pt>
                <c:pt idx="7">
                  <c:v>-820.1863665161477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5-4E15-A6BE-C68C47B2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2368"/>
        <c:axId val="123527312"/>
      </c:lineChart>
      <c:catAx>
        <c:axId val="1347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7312"/>
        <c:crosses val="autoZero"/>
        <c:auto val="1"/>
        <c:lblAlgn val="ctr"/>
        <c:lblOffset val="100"/>
        <c:noMultiLvlLbl val="0"/>
      </c:catAx>
      <c:valAx>
        <c:axId val="12352731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14</xdr:row>
      <xdr:rowOff>121920</xdr:rowOff>
    </xdr:from>
    <xdr:to>
      <xdr:col>14</xdr:col>
      <xdr:colOff>297180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3BC83-0418-4E59-900A-169B1C3B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2424-5571-406F-9D4E-7471249C6242}">
  <dimension ref="B2:T14"/>
  <sheetViews>
    <sheetView tabSelected="1" topLeftCell="A3" workbookViewId="0">
      <selection activeCell="D20" sqref="D20"/>
    </sheetView>
  </sheetViews>
  <sheetFormatPr defaultRowHeight="14.4" x14ac:dyDescent="0.3"/>
  <cols>
    <col min="1" max="18" width="8.88671875" style="1"/>
    <col min="19" max="19" width="24" style="1" customWidth="1"/>
    <col min="20" max="16384" width="8.88671875" style="1"/>
  </cols>
  <sheetData>
    <row r="2" spans="2:20" x14ac:dyDescent="0.3">
      <c r="C2" s="1">
        <f ca="1">RAND()</f>
        <v>0.52007506783888324</v>
      </c>
    </row>
    <row r="5" spans="2:20" ht="24.6" customHeight="1" x14ac:dyDescent="0.3">
      <c r="B5" s="5" t="s">
        <v>8</v>
      </c>
      <c r="C5" s="5" t="s">
        <v>19</v>
      </c>
      <c r="D5" s="5" t="s">
        <v>9</v>
      </c>
      <c r="E5" s="5" t="s">
        <v>10</v>
      </c>
      <c r="F5" s="9" t="s">
        <v>20</v>
      </c>
      <c r="G5" s="9" t="s">
        <v>21</v>
      </c>
      <c r="H5" s="9" t="s">
        <v>23</v>
      </c>
      <c r="I5" s="9" t="s">
        <v>22</v>
      </c>
      <c r="J5" s="9" t="s">
        <v>24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25</v>
      </c>
      <c r="T5" s="4" t="s">
        <v>8</v>
      </c>
    </row>
    <row r="6" spans="2:20" x14ac:dyDescent="0.3">
      <c r="B6" s="3" t="s">
        <v>0</v>
      </c>
      <c r="C6" s="6">
        <f ca="1">RAND()*2000-1000</f>
        <v>-846.87512726463774</v>
      </c>
      <c r="D6" s="7">
        <v>0</v>
      </c>
      <c r="E6" s="8">
        <f ca="1">D6+C6</f>
        <v>-846.87512726463774</v>
      </c>
      <c r="F6" s="7"/>
      <c r="G6" s="7"/>
      <c r="H6" s="7"/>
      <c r="I6" s="7"/>
      <c r="J6" s="7"/>
      <c r="K6" s="8">
        <f ca="1">MAX($C6,0)</f>
        <v>0</v>
      </c>
      <c r="L6" s="8">
        <f ca="1">MIN($C6,0)</f>
        <v>-846.87512726463774</v>
      </c>
      <c r="M6" s="8"/>
      <c r="N6" s="8"/>
      <c r="O6" s="8"/>
      <c r="P6" s="8"/>
      <c r="Q6" s="8"/>
      <c r="R6" s="8"/>
      <c r="S6" s="7">
        <f ca="1">D6-T6/2</f>
        <v>423.43756363231887</v>
      </c>
      <c r="T6" s="11">
        <f ca="1">C6</f>
        <v>-846.87512726463774</v>
      </c>
    </row>
    <row r="7" spans="2:20" x14ac:dyDescent="0.3">
      <c r="B7" s="3" t="s">
        <v>2</v>
      </c>
      <c r="C7" s="6">
        <f ca="1">RAND()*2000-1000</f>
        <v>534.77450484167366</v>
      </c>
      <c r="D7" s="8">
        <f ca="1">E6</f>
        <v>-846.87512726463774</v>
      </c>
      <c r="E7" s="8">
        <f t="shared" ref="E7:E12" ca="1" si="0">D7+C7</f>
        <v>-312.10062242296408</v>
      </c>
      <c r="F7" s="8">
        <f ca="1">IF($H7=1,$C7*$I7,ABS($D7)*($J7-1)+ABS($E7)*($J7))</f>
        <v>0</v>
      </c>
      <c r="G7" s="8">
        <f ca="1">IF($H7=1,$C7*(1-$I7),ABS($E7)*($J7-1)+ABS($D7)*($J7))</f>
        <v>534.77450484167366</v>
      </c>
      <c r="H7" s="8">
        <f ca="1">IF(SIGN(D7)=SIGN(E7),1,0)</f>
        <v>1</v>
      </c>
      <c r="I7" s="8">
        <f ca="1">IF(SIGN(D7)=1,1,0)</f>
        <v>0</v>
      </c>
      <c r="J7" s="8">
        <f ca="1">IF(SIGN(C7)=1,1,0)</f>
        <v>1</v>
      </c>
      <c r="K7" s="8"/>
      <c r="L7" s="8"/>
      <c r="M7" s="8">
        <f ca="1">IF($J7=0,-$F7,0)</f>
        <v>0</v>
      </c>
      <c r="N7" s="8">
        <f ca="1">IF($J7=0,$G7,0)</f>
        <v>0</v>
      </c>
      <c r="O7" s="8">
        <f ca="1">IF($J7=1,-$G7,0)</f>
        <v>-534.77450484167366</v>
      </c>
      <c r="P7" s="8">
        <f ca="1">IF($J7=1,$F7,0)</f>
        <v>0</v>
      </c>
      <c r="Q7" s="8">
        <f ca="1">IF($H7=0,0,$D7*$I7-M7)</f>
        <v>0</v>
      </c>
      <c r="R7" s="8">
        <f ca="1">IF($H7=0,0,$D7*(1-$I7)-O7)</f>
        <v>-312.10062242296408</v>
      </c>
      <c r="S7" s="10">
        <f t="shared" ref="S7:S13" ca="1" si="1">D7-T7/2</f>
        <v>-1114.2623796854746</v>
      </c>
      <c r="T7" s="8">
        <f t="shared" ref="T7:T13" ca="1" si="2">C7</f>
        <v>534.77450484167366</v>
      </c>
    </row>
    <row r="8" spans="2:20" x14ac:dyDescent="0.3">
      <c r="B8" s="3" t="s">
        <v>3</v>
      </c>
      <c r="C8" s="6">
        <f ca="1">RAND()*2000-1000</f>
        <v>-119.07394073193439</v>
      </c>
      <c r="D8" s="8">
        <f t="shared" ref="D8:D13" ca="1" si="3">E7</f>
        <v>-312.10062242296408</v>
      </c>
      <c r="E8" s="8">
        <f t="shared" ca="1" si="0"/>
        <v>-431.17456315489846</v>
      </c>
      <c r="F8" s="8">
        <f t="shared" ref="F8:F12" ca="1" si="4">IF($H8=1,$C8*$I8,ABS($D8)*($J8-1)+ABS($E8)*($J8))</f>
        <v>0</v>
      </c>
      <c r="G8" s="8">
        <f t="shared" ref="G8:G12" ca="1" si="5">IF($H8=1,$C8*(1-$I8),ABS($E8)*($J8-1)+ABS($D8)*($J8))</f>
        <v>-119.07394073193439</v>
      </c>
      <c r="H8" s="8">
        <f t="shared" ref="H8:H12" ca="1" si="6">IF(SIGN(D8)=SIGN(E8),1,0)</f>
        <v>1</v>
      </c>
      <c r="I8" s="8">
        <f t="shared" ref="I8:I12" ca="1" si="7">IF(SIGN(D8)=1,1,0)</f>
        <v>0</v>
      </c>
      <c r="J8" s="8">
        <f t="shared" ref="J8:J12" ca="1" si="8">IF(SIGN(C8)=1,1,0)</f>
        <v>0</v>
      </c>
      <c r="K8" s="8"/>
      <c r="L8" s="8"/>
      <c r="M8" s="8">
        <f t="shared" ref="M8:M12" ca="1" si="9">IF($J8=0,-$F8,0)</f>
        <v>0</v>
      </c>
      <c r="N8" s="8">
        <f t="shared" ref="N8:N12" ca="1" si="10">IF($J8=0,$G8,0)</f>
        <v>-119.07394073193439</v>
      </c>
      <c r="O8" s="8">
        <f t="shared" ref="O8:O12" ca="1" si="11">IF($J8=1,-$G8,0)</f>
        <v>0</v>
      </c>
      <c r="P8" s="8">
        <f t="shared" ref="P8:P12" ca="1" si="12">IF($J8=1,$F8,0)</f>
        <v>0</v>
      </c>
      <c r="Q8" s="8">
        <f t="shared" ref="Q8:Q12" ca="1" si="13">IF($H8=0,0,$D8*$I8-M8)</f>
        <v>0</v>
      </c>
      <c r="R8" s="8">
        <f t="shared" ref="R8:R12" ca="1" si="14">IF($H8=0,0,$D8*(1-$I8)-O8)</f>
        <v>-312.10062242296408</v>
      </c>
      <c r="S8" s="10">
        <f t="shared" ca="1" si="1"/>
        <v>-252.56365205699689</v>
      </c>
      <c r="T8" s="8">
        <f t="shared" ca="1" si="2"/>
        <v>-119.07394073193439</v>
      </c>
    </row>
    <row r="9" spans="2:20" x14ac:dyDescent="0.3">
      <c r="B9" s="3" t="s">
        <v>4</v>
      </c>
      <c r="C9" s="6">
        <f ca="1">RAND()*2000-1000</f>
        <v>-524.14305713825752</v>
      </c>
      <c r="D9" s="8">
        <f t="shared" ca="1" si="3"/>
        <v>-431.17456315489846</v>
      </c>
      <c r="E9" s="8">
        <f t="shared" ca="1" si="0"/>
        <v>-955.31762029315598</v>
      </c>
      <c r="F9" s="8">
        <f t="shared" ca="1" si="4"/>
        <v>0</v>
      </c>
      <c r="G9" s="8">
        <f t="shared" ca="1" si="5"/>
        <v>-524.14305713825752</v>
      </c>
      <c r="H9" s="8">
        <f t="shared" ca="1" si="6"/>
        <v>1</v>
      </c>
      <c r="I9" s="8">
        <f t="shared" ca="1" si="7"/>
        <v>0</v>
      </c>
      <c r="J9" s="8">
        <f t="shared" ca="1" si="8"/>
        <v>0</v>
      </c>
      <c r="K9" s="8"/>
      <c r="L9" s="8"/>
      <c r="M9" s="8">
        <f t="shared" ca="1" si="9"/>
        <v>0</v>
      </c>
      <c r="N9" s="8">
        <f t="shared" ca="1" si="10"/>
        <v>-524.14305713825752</v>
      </c>
      <c r="O9" s="8">
        <f t="shared" ca="1" si="11"/>
        <v>0</v>
      </c>
      <c r="P9" s="8">
        <f t="shared" ca="1" si="12"/>
        <v>0</v>
      </c>
      <c r="Q9" s="8">
        <f t="shared" ca="1" si="13"/>
        <v>0</v>
      </c>
      <c r="R9" s="8">
        <f t="shared" ca="1" si="14"/>
        <v>-431.17456315489846</v>
      </c>
      <c r="S9" s="10">
        <f t="shared" ca="1" si="1"/>
        <v>-169.10303458576971</v>
      </c>
      <c r="T9" s="8">
        <f t="shared" ca="1" si="2"/>
        <v>-524.14305713825752</v>
      </c>
    </row>
    <row r="10" spans="2:20" x14ac:dyDescent="0.3">
      <c r="B10" s="3" t="s">
        <v>6</v>
      </c>
      <c r="C10" s="6">
        <f ca="1">RAND()*2000-1000</f>
        <v>-363.80789257594688</v>
      </c>
      <c r="D10" s="8">
        <f t="shared" ca="1" si="3"/>
        <v>-955.31762029315598</v>
      </c>
      <c r="E10" s="8">
        <f t="shared" ca="1" si="0"/>
        <v>-1319.1255128691027</v>
      </c>
      <c r="F10" s="8">
        <f t="shared" ca="1" si="4"/>
        <v>0</v>
      </c>
      <c r="G10" s="8">
        <f t="shared" ca="1" si="5"/>
        <v>-363.80789257594688</v>
      </c>
      <c r="H10" s="8">
        <f t="shared" ca="1" si="6"/>
        <v>1</v>
      </c>
      <c r="I10" s="8">
        <f t="shared" ca="1" si="7"/>
        <v>0</v>
      </c>
      <c r="J10" s="8">
        <f t="shared" ca="1" si="8"/>
        <v>0</v>
      </c>
      <c r="K10" s="8"/>
      <c r="L10" s="8"/>
      <c r="M10" s="8">
        <f t="shared" ca="1" si="9"/>
        <v>0</v>
      </c>
      <c r="N10" s="8">
        <f t="shared" ca="1" si="10"/>
        <v>-363.80789257594688</v>
      </c>
      <c r="O10" s="8">
        <f t="shared" ca="1" si="11"/>
        <v>0</v>
      </c>
      <c r="P10" s="8">
        <f t="shared" ca="1" si="12"/>
        <v>0</v>
      </c>
      <c r="Q10" s="8">
        <f t="shared" ca="1" si="13"/>
        <v>0</v>
      </c>
      <c r="R10" s="8">
        <f t="shared" ca="1" si="14"/>
        <v>-955.31762029315598</v>
      </c>
      <c r="S10" s="10">
        <f t="shared" ca="1" si="1"/>
        <v>-773.41367400518254</v>
      </c>
      <c r="T10" s="8">
        <f t="shared" ca="1" si="2"/>
        <v>-363.80789257594688</v>
      </c>
    </row>
    <row r="11" spans="2:20" x14ac:dyDescent="0.3">
      <c r="B11" s="3" t="s">
        <v>7</v>
      </c>
      <c r="C11" s="6">
        <f ca="1">RAND()*2000-1000</f>
        <v>615.19564148939298</v>
      </c>
      <c r="D11" s="8">
        <f t="shared" ca="1" si="3"/>
        <v>-1319.1255128691027</v>
      </c>
      <c r="E11" s="8">
        <f t="shared" ca="1" si="0"/>
        <v>-703.92987137970977</v>
      </c>
      <c r="F11" s="8">
        <f t="shared" ca="1" si="4"/>
        <v>0</v>
      </c>
      <c r="G11" s="8">
        <f t="shared" ca="1" si="5"/>
        <v>615.19564148939298</v>
      </c>
      <c r="H11" s="8">
        <f t="shared" ca="1" si="6"/>
        <v>1</v>
      </c>
      <c r="I11" s="8">
        <f t="shared" ca="1" si="7"/>
        <v>0</v>
      </c>
      <c r="J11" s="8">
        <f t="shared" ca="1" si="8"/>
        <v>1</v>
      </c>
      <c r="K11" s="8"/>
      <c r="L11" s="8"/>
      <c r="M11" s="8">
        <f t="shared" ca="1" si="9"/>
        <v>0</v>
      </c>
      <c r="N11" s="8">
        <f t="shared" ca="1" si="10"/>
        <v>0</v>
      </c>
      <c r="O11" s="8">
        <f t="shared" ca="1" si="11"/>
        <v>-615.19564148939298</v>
      </c>
      <c r="P11" s="8">
        <f t="shared" ca="1" si="12"/>
        <v>0</v>
      </c>
      <c r="Q11" s="8">
        <f t="shared" ca="1" si="13"/>
        <v>0</v>
      </c>
      <c r="R11" s="8">
        <f t="shared" ca="1" si="14"/>
        <v>-703.92987137970977</v>
      </c>
      <c r="S11" s="10">
        <f t="shared" ca="1" si="1"/>
        <v>-1626.7233336137992</v>
      </c>
      <c r="T11" s="8">
        <f t="shared" ca="1" si="2"/>
        <v>615.19564148939298</v>
      </c>
    </row>
    <row r="12" spans="2:20" x14ac:dyDescent="0.3">
      <c r="B12" s="3" t="s">
        <v>5</v>
      </c>
      <c r="C12" s="6">
        <f ca="1">RAND()*2000-1000</f>
        <v>-116.25649513643793</v>
      </c>
      <c r="D12" s="8">
        <f t="shared" ca="1" si="3"/>
        <v>-703.92987137970977</v>
      </c>
      <c r="E12" s="8">
        <f t="shared" ca="1" si="0"/>
        <v>-820.1863665161477</v>
      </c>
      <c r="F12" s="8">
        <f t="shared" ca="1" si="4"/>
        <v>0</v>
      </c>
      <c r="G12" s="8">
        <f t="shared" ca="1" si="5"/>
        <v>-116.25649513643793</v>
      </c>
      <c r="H12" s="8">
        <f t="shared" ca="1" si="6"/>
        <v>1</v>
      </c>
      <c r="I12" s="8">
        <f t="shared" ca="1" si="7"/>
        <v>0</v>
      </c>
      <c r="J12" s="8">
        <f t="shared" ca="1" si="8"/>
        <v>0</v>
      </c>
      <c r="K12" s="8"/>
      <c r="L12" s="8"/>
      <c r="M12" s="8">
        <f t="shared" ca="1" si="9"/>
        <v>0</v>
      </c>
      <c r="N12" s="8">
        <f t="shared" ca="1" si="10"/>
        <v>-116.25649513643793</v>
      </c>
      <c r="O12" s="8">
        <f t="shared" ca="1" si="11"/>
        <v>0</v>
      </c>
      <c r="P12" s="8">
        <f t="shared" ca="1" si="12"/>
        <v>0</v>
      </c>
      <c r="Q12" s="8">
        <f t="shared" ca="1" si="13"/>
        <v>0</v>
      </c>
      <c r="R12" s="8">
        <f t="shared" ca="1" si="14"/>
        <v>-703.92987137970977</v>
      </c>
      <c r="S12" s="10">
        <f t="shared" ca="1" si="1"/>
        <v>-645.8016238114908</v>
      </c>
      <c r="T12" s="8">
        <f t="shared" ca="1" si="2"/>
        <v>-116.25649513643793</v>
      </c>
    </row>
    <row r="13" spans="2:20" x14ac:dyDescent="0.3">
      <c r="B13" s="3" t="s">
        <v>1</v>
      </c>
      <c r="C13" s="6">
        <f ca="1">SUM(C6:C12)</f>
        <v>-820.1863665161477</v>
      </c>
      <c r="D13" s="8">
        <f t="shared" ca="1" si="3"/>
        <v>-820.1863665161477</v>
      </c>
      <c r="E13" s="7">
        <v>0</v>
      </c>
      <c r="F13" s="7"/>
      <c r="G13" s="7"/>
      <c r="H13" s="7"/>
      <c r="I13" s="7"/>
      <c r="J13" s="7"/>
      <c r="K13" s="8">
        <f ca="1">MAX($C13,0)</f>
        <v>0</v>
      </c>
      <c r="L13" s="8">
        <f ca="1">MIN($C13,0)</f>
        <v>-820.1863665161477</v>
      </c>
      <c r="M13" s="8"/>
      <c r="N13" s="8"/>
      <c r="O13" s="8"/>
      <c r="P13" s="8"/>
      <c r="Q13" s="8"/>
      <c r="R13" s="8"/>
      <c r="S13" s="7">
        <f ca="1">-T13/2</f>
        <v>410.09318325807385</v>
      </c>
      <c r="T13" s="11">
        <f t="shared" ca="1" si="2"/>
        <v>-820.1863665161477</v>
      </c>
    </row>
    <row r="14" spans="2:20" x14ac:dyDescent="0.3">
      <c r="C14" s="2" t="str">
        <f ca="1">IF(ABS(C13-SUM(C6:C12))&gt;0.001,"PROBLEM","Ok")</f>
        <v>Ok</v>
      </c>
      <c r="D14" s="2"/>
      <c r="E14" s="2"/>
      <c r="F14" s="2"/>
      <c r="G14" s="2"/>
      <c r="H14" s="2"/>
      <c r="I14" s="2"/>
      <c r="J14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Winter</dc:creator>
  <cp:lastModifiedBy>Pascal Winter</cp:lastModifiedBy>
  <dcterms:created xsi:type="dcterms:W3CDTF">2020-04-11T03:02:29Z</dcterms:created>
  <dcterms:modified xsi:type="dcterms:W3CDTF">2020-04-11T05:15:52Z</dcterms:modified>
</cp:coreProperties>
</file>