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WS\opentrons\Protocols\"/>
    </mc:Choice>
  </mc:AlternateContent>
  <bookViews>
    <workbookView xWindow="240" yWindow="75" windowWidth="20115" windowHeight="7995"/>
  </bookViews>
  <sheets>
    <sheet name="DNA Dilution" sheetId="5" r:id="rId1"/>
    <sheet name="Library Dilution" sheetId="7" r:id="rId2"/>
  </sheets>
  <definedNames>
    <definedName name="_xlnm.Print_Area" localSheetId="0">'DNA Dilution'!$A$1:$G$121</definedName>
    <definedName name="_xlnm.Print_Area" localSheetId="1">'Library Dilution'!$A$1:$H$121</definedName>
    <definedName name="_xlnm.Print_Titles" localSheetId="0">'DNA Dilution'!$1:$1</definedName>
    <definedName name="_xlnm.Print_Titles" localSheetId="1">'Library Dilution'!$1:$1</definedName>
  </definedNames>
  <calcPr calcId="162913"/>
</workbook>
</file>

<file path=xl/calcChain.xml><?xml version="1.0" encoding="utf-8"?>
<calcChain xmlns="http://schemas.openxmlformats.org/spreadsheetml/2006/main">
  <c r="G34" i="5" l="1"/>
  <c r="H3" i="7" l="1"/>
  <c r="H4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F121" i="7" l="1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H64" i="7" s="1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H30" i="7" s="1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H5" i="7" s="1"/>
  <c r="F4" i="7"/>
  <c r="F3" i="7"/>
  <c r="F2" i="7"/>
  <c r="H2" i="7" s="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G2" i="5"/>
  <c r="G14" i="5" l="1"/>
  <c r="G17" i="5"/>
  <c r="G19" i="5"/>
  <c r="G20" i="5"/>
  <c r="G42" i="5"/>
  <c r="G44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3" i="5"/>
  <c r="G4" i="5"/>
  <c r="G5" i="5"/>
  <c r="G6" i="5"/>
  <c r="G7" i="5"/>
  <c r="G8" i="5"/>
  <c r="G9" i="5"/>
  <c r="G10" i="5"/>
  <c r="G11" i="5"/>
  <c r="G12" i="5"/>
  <c r="G13" i="5"/>
  <c r="G15" i="5"/>
  <c r="G16" i="5"/>
  <c r="G18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3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</calcChain>
</file>

<file path=xl/sharedStrings.xml><?xml version="1.0" encoding="utf-8"?>
<sst xmlns="http://schemas.openxmlformats.org/spreadsheetml/2006/main" count="516" uniqueCount="205">
  <si>
    <t>F19-020</t>
  </si>
  <si>
    <t>Bloater</t>
  </si>
  <si>
    <t>Tench</t>
  </si>
  <si>
    <t>F19-036</t>
  </si>
  <si>
    <t>Extraction #</t>
  </si>
  <si>
    <t>Specied ID</t>
  </si>
  <si>
    <t>Species</t>
  </si>
  <si>
    <t>F19-055</t>
  </si>
  <si>
    <t>Asian swamp eel</t>
  </si>
  <si>
    <t>F20-016</t>
  </si>
  <si>
    <t>F19-148</t>
  </si>
  <si>
    <t>banded darter</t>
  </si>
  <si>
    <t>F18-065</t>
  </si>
  <si>
    <t>Banded Darter</t>
  </si>
  <si>
    <t>F18-048</t>
  </si>
  <si>
    <t>Banded Killifish</t>
  </si>
  <si>
    <t>F20-001</t>
  </si>
  <si>
    <t>big-scale sand smelt</t>
  </si>
  <si>
    <t>F20-002</t>
  </si>
  <si>
    <t>black-striped pipefish</t>
  </si>
  <si>
    <t>F18-198</t>
  </si>
  <si>
    <t>I19-070</t>
  </si>
  <si>
    <t>bloddy red shrimp</t>
  </si>
  <si>
    <t>I19-071</t>
  </si>
  <si>
    <t>I19-073</t>
  </si>
  <si>
    <t>F18-052</t>
  </si>
  <si>
    <t>Bluebreast Darter</t>
  </si>
  <si>
    <t>F18-057</t>
  </si>
  <si>
    <t>F18-113</t>
  </si>
  <si>
    <t>brook silverside</t>
  </si>
  <si>
    <t>F18-114</t>
  </si>
  <si>
    <t>F18-085</t>
  </si>
  <si>
    <t>channel darter</t>
  </si>
  <si>
    <t>F18-030</t>
  </si>
  <si>
    <t>Chesapeake Logperch</t>
  </si>
  <si>
    <t>F20-020</t>
  </si>
  <si>
    <t>cisco</t>
  </si>
  <si>
    <t>F20-021</t>
  </si>
  <si>
    <t>F18-201</t>
  </si>
  <si>
    <t>eastern mudminnow</t>
  </si>
  <si>
    <t>F19-095</t>
  </si>
  <si>
    <t>fallfish</t>
  </si>
  <si>
    <t>F18-077</t>
  </si>
  <si>
    <t>Gilt Darter</t>
  </si>
  <si>
    <t>F19-151</t>
  </si>
  <si>
    <t>greenside darter</t>
  </si>
  <si>
    <t>F18-062</t>
  </si>
  <si>
    <t>Greenside Darter</t>
  </si>
  <si>
    <t>F18-079</t>
  </si>
  <si>
    <t>Longhead Darter</t>
  </si>
  <si>
    <t>F18-089</t>
  </si>
  <si>
    <t>F20-003</t>
  </si>
  <si>
    <t>monkey goby</t>
  </si>
  <si>
    <t>F18-047</t>
  </si>
  <si>
    <t>mottled sculpin</t>
  </si>
  <si>
    <t>F19-007</t>
  </si>
  <si>
    <t>oriental weatherfish</t>
  </si>
  <si>
    <t>F20-015</t>
  </si>
  <si>
    <t>F19-138</t>
  </si>
  <si>
    <t>quillback</t>
  </si>
  <si>
    <t>F19-139</t>
  </si>
  <si>
    <t>F18-040</t>
  </si>
  <si>
    <t>Rainbow Darter</t>
  </si>
  <si>
    <t>F18-042</t>
  </si>
  <si>
    <t>F17-185</t>
  </si>
  <si>
    <t>rainbow smelt</t>
  </si>
  <si>
    <t>F16-010</t>
  </si>
  <si>
    <t>I19-062</t>
  </si>
  <si>
    <t>red swamp crayfish</t>
  </si>
  <si>
    <t>I19-063</t>
  </si>
  <si>
    <t>F18-142</t>
  </si>
  <si>
    <t>round goby</t>
  </si>
  <si>
    <t>F20-008</t>
  </si>
  <si>
    <t>F19-127</t>
  </si>
  <si>
    <t>sea lamprey</t>
  </si>
  <si>
    <t>F19-047</t>
  </si>
  <si>
    <t>shield darter</t>
  </si>
  <si>
    <t>F19-142</t>
  </si>
  <si>
    <t>F19-042</t>
  </si>
  <si>
    <t>tench</t>
  </si>
  <si>
    <t>F19-104</t>
  </si>
  <si>
    <t>tesselated darter</t>
  </si>
  <si>
    <t>F18-110</t>
  </si>
  <si>
    <t>Tesselated Darter</t>
  </si>
  <si>
    <t>F18-072</t>
  </si>
  <si>
    <t>tippecanoe darter</t>
  </si>
  <si>
    <t>F18-073</t>
  </si>
  <si>
    <t xml:space="preserve">F18-153 </t>
  </si>
  <si>
    <t>tubenose goby</t>
  </si>
  <si>
    <t>F18-152</t>
  </si>
  <si>
    <t>B19-074</t>
  </si>
  <si>
    <t>yellow lampmussel</t>
  </si>
  <si>
    <t>F20-026</t>
  </si>
  <si>
    <t>blue catfish</t>
  </si>
  <si>
    <t>F20-035</t>
  </si>
  <si>
    <t>F20-043</t>
  </si>
  <si>
    <t>Siberian sturgeon</t>
  </si>
  <si>
    <t>F20-045</t>
  </si>
  <si>
    <t>F19-198</t>
  </si>
  <si>
    <t>river chub</t>
  </si>
  <si>
    <t>F19-205</t>
  </si>
  <si>
    <t>F19-208</t>
  </si>
  <si>
    <t>F19-213</t>
  </si>
  <si>
    <t>F19-218</t>
  </si>
  <si>
    <t>B19-220</t>
  </si>
  <si>
    <t>quagga mussle</t>
  </si>
  <si>
    <t>B19-223</t>
  </si>
  <si>
    <t>B19-224</t>
  </si>
  <si>
    <t>plain pocketbook</t>
  </si>
  <si>
    <t>B19-225</t>
  </si>
  <si>
    <t>B19-226</t>
  </si>
  <si>
    <t>fatmucket clam</t>
  </si>
  <si>
    <t>B19-227</t>
  </si>
  <si>
    <t>B19-228</t>
  </si>
  <si>
    <t>giant floater</t>
  </si>
  <si>
    <t>B19-229</t>
  </si>
  <si>
    <t>white heelspliter</t>
  </si>
  <si>
    <t>B19-230</t>
  </si>
  <si>
    <t>pink heelsplitter</t>
  </si>
  <si>
    <t>B19-235</t>
  </si>
  <si>
    <t>zebra Mussle</t>
  </si>
  <si>
    <t>B19-236</t>
  </si>
  <si>
    <t>I20-049</t>
  </si>
  <si>
    <t>pontogammarus robustoides</t>
  </si>
  <si>
    <t>I20-050</t>
  </si>
  <si>
    <t>I20-051</t>
  </si>
  <si>
    <t>demon shrimp</t>
  </si>
  <si>
    <t>I20-052</t>
  </si>
  <si>
    <t>I19-240</t>
  </si>
  <si>
    <t>I19-241</t>
  </si>
  <si>
    <t>F20-022</t>
  </si>
  <si>
    <t>bloater</t>
  </si>
  <si>
    <t>F20-025</t>
  </si>
  <si>
    <t>F20-069</t>
  </si>
  <si>
    <t>veriegated darter</t>
  </si>
  <si>
    <t>F20-070</t>
  </si>
  <si>
    <t>F20-074</t>
  </si>
  <si>
    <t>delta smelt</t>
  </si>
  <si>
    <t>F20-075</t>
  </si>
  <si>
    <t>F20-076</t>
  </si>
  <si>
    <t>longfin smelt</t>
  </si>
  <si>
    <t>F20-077</t>
  </si>
  <si>
    <t>F19-247</t>
  </si>
  <si>
    <t>fantail darter</t>
  </si>
  <si>
    <t>F19-254</t>
  </si>
  <si>
    <t>rainbow darter</t>
  </si>
  <si>
    <t>F19-255</t>
  </si>
  <si>
    <t>F19-258</t>
  </si>
  <si>
    <t>candy darter</t>
  </si>
  <si>
    <t>F19-261</t>
  </si>
  <si>
    <t>darter spp</t>
  </si>
  <si>
    <t>F19-266</t>
  </si>
  <si>
    <t>F19-269</t>
  </si>
  <si>
    <t>F19-279</t>
  </si>
  <si>
    <t>F19-285</t>
  </si>
  <si>
    <t>F19-302</t>
  </si>
  <si>
    <t>log perch</t>
  </si>
  <si>
    <t>F19-377</t>
  </si>
  <si>
    <t>silver redhorse</t>
  </si>
  <si>
    <t>F19-376</t>
  </si>
  <si>
    <t>F19-374</t>
  </si>
  <si>
    <t>emerald shiner</t>
  </si>
  <si>
    <t>F19-414</t>
  </si>
  <si>
    <t>lake chub</t>
  </si>
  <si>
    <t>F19-428</t>
  </si>
  <si>
    <t>threespine stickleback</t>
  </si>
  <si>
    <t>F19-412</t>
  </si>
  <si>
    <t>ninespine stickleback</t>
  </si>
  <si>
    <t>F19-413</t>
  </si>
  <si>
    <t>slimy sculpin</t>
  </si>
  <si>
    <t>F19-311</t>
  </si>
  <si>
    <t>shorthead redhorse</t>
  </si>
  <si>
    <t>F19-345</t>
  </si>
  <si>
    <t>F19-340</t>
  </si>
  <si>
    <t>johnny darter</t>
  </si>
  <si>
    <t>F19-388</t>
  </si>
  <si>
    <t>mimic shiner</t>
  </si>
  <si>
    <t>F19-392</t>
  </si>
  <si>
    <t>F19-404</t>
  </si>
  <si>
    <t>burbot</t>
  </si>
  <si>
    <t>F19-385</t>
  </si>
  <si>
    <t>muskellunge</t>
  </si>
  <si>
    <t>F19-406</t>
  </si>
  <si>
    <t>F19-480</t>
  </si>
  <si>
    <t>F19-410</t>
  </si>
  <si>
    <t>F19-488</t>
  </si>
  <si>
    <t>F19-429</t>
  </si>
  <si>
    <t>F19-472</t>
  </si>
  <si>
    <t>F19-369</t>
  </si>
  <si>
    <t>freshwater drum</t>
  </si>
  <si>
    <t>F19-391</t>
  </si>
  <si>
    <t>mud minnow</t>
  </si>
  <si>
    <t>F19-496</t>
  </si>
  <si>
    <t>ng/ul</t>
  </si>
  <si>
    <t>Adjusted</t>
  </si>
  <si>
    <t>Volume DNA</t>
  </si>
  <si>
    <t>Volume to add for 0.2ng/ul</t>
  </si>
  <si>
    <t xml:space="preserve"> </t>
  </si>
  <si>
    <t>-</t>
  </si>
  <si>
    <t>Volume Library Prep</t>
  </si>
  <si>
    <t>Library Size</t>
  </si>
  <si>
    <t>nM</t>
  </si>
  <si>
    <t>Volume to add for 10nM</t>
  </si>
  <si>
    <t>Skip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</si>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</sst>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2" applyBorder="1" applyAlignment="1">
      <alignment horizontal="center"/>
    </xf>
    <xf numFmtId="0" fontId="3" fillId="2" borderId="1" xfId="2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1" applyBorder="1"/>
    <xf numFmtId="0" fontId="2" fillId="0" borderId="1" xfId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2" borderId="1" xfId="2" applyNumberFormat="1" applyBorder="1" applyAlignment="1">
      <alignment horizontal="center"/>
    </xf>
    <xf numFmtId="2" fontId="2" fillId="0" borderId="1" xfId="1" applyNumberFormat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2" fillId="5" borderId="1" xfId="1" applyFill="1" applyBorder="1"/>
    <xf numFmtId="2" fontId="2" fillId="5" borderId="1" xfId="1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2" applyFont="1" applyFill="1" applyBorder="1" applyAlignment="1">
      <alignment horizontal="center"/>
    </xf>
    <xf numFmtId="0" fontId="0" fillId="0" borderId="1" xfId="2" applyFont="1" applyFill="1" applyBorder="1"/>
    <xf numFmtId="2" fontId="0" fillId="0" borderId="1" xfId="2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/>
    <xf numFmtId="2" fontId="5" fillId="0" borderId="1" xfId="1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0" fillId="0" borderId="2" xfId="0" applyNumberFormat="1" applyFill="1" applyBorder="1"/>
    <xf numFmtId="2" fontId="4" fillId="3" borderId="2" xfId="0" applyNumberFormat="1" applyFont="1" applyFill="1" applyBorder="1"/>
    <xf numFmtId="2" fontId="3" fillId="2" borderId="2" xfId="2" applyNumberFormat="1" applyBorder="1"/>
    <xf numFmtId="2" fontId="0" fillId="5" borderId="2" xfId="0" applyNumberFormat="1" applyFill="1" applyBorder="1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CC"/>
      <color rgb="FFFFFF99"/>
      <color rgb="FFFF33CC"/>
      <color rgb="FF00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1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9.140625" style="1"/>
    <col min="2" max="2" width="10.28515625" bestFit="1" customWidth="1"/>
    <col min="3" max="3" width="27" bestFit="1" customWidth="1"/>
    <col min="4" max="5" width="9.140625" style="1"/>
    <col min="6" max="6" width="12.42578125" bestFit="1" customWidth="1"/>
    <col min="7" max="7" width="25.140625" bestFit="1" customWidth="1"/>
    <col min="8" max="8" width="9.140625" style="3"/>
  </cols>
  <sheetData>
    <row r="1" spans="1:10" x14ac:dyDescent="0.25">
      <c r="A1" s="6" t="s">
        <v>4</v>
      </c>
      <c r="B1" s="7" t="s">
        <v>5</v>
      </c>
      <c r="C1" s="7" t="s">
        <v>6</v>
      </c>
      <c r="D1" s="6" t="s">
        <v>193</v>
      </c>
      <c r="E1" s="6" t="s">
        <v>194</v>
      </c>
      <c r="F1" s="6" t="s">
        <v>195</v>
      </c>
      <c r="G1" s="38" t="s">
        <v>196</v>
      </c>
      <c r="H1" s="6" t="s">
        <v>203</v>
      </c>
    </row>
    <row r="2" spans="1:10" x14ac:dyDescent="0.25">
      <c r="A2" s="8">
        <v>1</v>
      </c>
      <c r="B2" s="9" t="s">
        <v>7</v>
      </c>
      <c r="C2" s="9" t="s">
        <v>8</v>
      </c>
      <c r="D2" s="12">
        <v>1.57</v>
      </c>
      <c r="E2" s="12">
        <f>D2</f>
        <v>1.57</v>
      </c>
      <c r="F2" s="8">
        <v>10</v>
      </c>
      <c r="G2" s="37">
        <f t="shared" ref="G2:G33" si="0">(E2*F2/0.2)-F2</f>
        <v>68.5</v>
      </c>
    </row>
    <row r="3" spans="1:10" x14ac:dyDescent="0.25">
      <c r="A3" s="8">
        <v>2</v>
      </c>
      <c r="B3" s="9" t="s">
        <v>0</v>
      </c>
      <c r="C3" s="9" t="s">
        <v>8</v>
      </c>
      <c r="D3" s="12">
        <v>0.42</v>
      </c>
      <c r="E3" s="12">
        <f t="shared" ref="E3:E66" si="1">D3</f>
        <v>0.42</v>
      </c>
      <c r="F3" s="8">
        <v>10</v>
      </c>
      <c r="G3" s="37">
        <f t="shared" si="0"/>
        <v>11</v>
      </c>
    </row>
    <row r="4" spans="1:10" x14ac:dyDescent="0.25">
      <c r="A4" s="8">
        <v>3</v>
      </c>
      <c r="B4" s="9" t="s">
        <v>9</v>
      </c>
      <c r="C4" s="9" t="s">
        <v>8</v>
      </c>
      <c r="D4" s="12">
        <v>0.52</v>
      </c>
      <c r="E4" s="12">
        <f t="shared" si="1"/>
        <v>0.52</v>
      </c>
      <c r="F4" s="8">
        <v>10</v>
      </c>
      <c r="G4" s="37">
        <f t="shared" si="0"/>
        <v>16</v>
      </c>
    </row>
    <row r="5" spans="1:10" x14ac:dyDescent="0.25">
      <c r="A5" s="8">
        <v>4</v>
      </c>
      <c r="B5" s="9" t="s">
        <v>10</v>
      </c>
      <c r="C5" s="9" t="s">
        <v>11</v>
      </c>
      <c r="D5" s="12">
        <v>0.28000000000000003</v>
      </c>
      <c r="E5" s="12">
        <f t="shared" si="1"/>
        <v>0.28000000000000003</v>
      </c>
      <c r="F5" s="8">
        <v>10</v>
      </c>
      <c r="G5" s="37">
        <f t="shared" si="0"/>
        <v>4</v>
      </c>
    </row>
    <row r="6" spans="1:10" x14ac:dyDescent="0.25">
      <c r="A6" s="8">
        <v>5</v>
      </c>
      <c r="B6" s="9" t="s">
        <v>12</v>
      </c>
      <c r="C6" s="9" t="s">
        <v>13</v>
      </c>
      <c r="D6" s="12">
        <v>5.12</v>
      </c>
      <c r="E6" s="12">
        <f t="shared" si="1"/>
        <v>5.12</v>
      </c>
      <c r="F6" s="8">
        <v>10</v>
      </c>
      <c r="G6" s="37">
        <f t="shared" si="0"/>
        <v>246</v>
      </c>
    </row>
    <row r="7" spans="1:10" x14ac:dyDescent="0.25">
      <c r="A7" s="8">
        <v>6</v>
      </c>
      <c r="B7" s="9" t="s">
        <v>14</v>
      </c>
      <c r="C7" s="9" t="s">
        <v>15</v>
      </c>
      <c r="D7" s="12">
        <v>4.3</v>
      </c>
      <c r="E7" s="12">
        <f t="shared" si="1"/>
        <v>4.3</v>
      </c>
      <c r="F7" s="8">
        <v>10</v>
      </c>
      <c r="G7" s="37">
        <f t="shared" si="0"/>
        <v>205</v>
      </c>
    </row>
    <row r="8" spans="1:10" x14ac:dyDescent="0.25">
      <c r="A8" s="8">
        <v>7</v>
      </c>
      <c r="B8" s="9" t="s">
        <v>16</v>
      </c>
      <c r="C8" s="9" t="s">
        <v>17</v>
      </c>
      <c r="D8" s="12">
        <v>2.09</v>
      </c>
      <c r="E8" s="12">
        <f t="shared" si="1"/>
        <v>2.09</v>
      </c>
      <c r="F8" s="8">
        <v>10</v>
      </c>
      <c r="G8" s="37">
        <f t="shared" si="0"/>
        <v>94.499999999999986</v>
      </c>
    </row>
    <row r="9" spans="1:10" x14ac:dyDescent="0.25">
      <c r="A9" s="8">
        <v>8</v>
      </c>
      <c r="B9" s="9" t="s">
        <v>18</v>
      </c>
      <c r="C9" s="9" t="s">
        <v>19</v>
      </c>
      <c r="D9" s="12">
        <v>0.98</v>
      </c>
      <c r="E9" s="12">
        <f t="shared" si="1"/>
        <v>0.98</v>
      </c>
      <c r="F9" s="8">
        <v>10</v>
      </c>
      <c r="G9" s="37">
        <f t="shared" si="0"/>
        <v>39</v>
      </c>
    </row>
    <row r="10" spans="1:10" x14ac:dyDescent="0.25">
      <c r="A10" s="8">
        <v>9</v>
      </c>
      <c r="B10" s="9" t="s">
        <v>20</v>
      </c>
      <c r="C10" s="9" t="s">
        <v>1</v>
      </c>
      <c r="D10" s="12">
        <v>1.7</v>
      </c>
      <c r="E10" s="12">
        <f t="shared" si="1"/>
        <v>1.7</v>
      </c>
      <c r="F10" s="8">
        <v>10</v>
      </c>
      <c r="G10" s="37">
        <f t="shared" si="0"/>
        <v>75</v>
      </c>
    </row>
    <row r="11" spans="1:10" x14ac:dyDescent="0.25">
      <c r="A11" s="8">
        <v>10</v>
      </c>
      <c r="B11" s="9" t="s">
        <v>21</v>
      </c>
      <c r="C11" s="9" t="s">
        <v>22</v>
      </c>
      <c r="D11" s="12">
        <v>20.3</v>
      </c>
      <c r="E11" s="12">
        <f t="shared" si="1"/>
        <v>20.3</v>
      </c>
      <c r="F11" s="8">
        <v>10</v>
      </c>
      <c r="G11" s="37">
        <f t="shared" si="0"/>
        <v>1005</v>
      </c>
    </row>
    <row r="12" spans="1:10" x14ac:dyDescent="0.25">
      <c r="A12" s="8">
        <v>11</v>
      </c>
      <c r="B12" s="9" t="s">
        <v>23</v>
      </c>
      <c r="C12" s="9" t="s">
        <v>22</v>
      </c>
      <c r="D12" s="12">
        <v>4.6900000000000004</v>
      </c>
      <c r="E12" s="12">
        <f t="shared" si="1"/>
        <v>4.6900000000000004</v>
      </c>
      <c r="F12" s="8">
        <v>10</v>
      </c>
      <c r="G12" s="37">
        <f t="shared" si="0"/>
        <v>224.50000000000003</v>
      </c>
    </row>
    <row r="13" spans="1:10" x14ac:dyDescent="0.25">
      <c r="A13" s="8">
        <v>12</v>
      </c>
      <c r="B13" s="9" t="s">
        <v>24</v>
      </c>
      <c r="C13" s="9" t="s">
        <v>22</v>
      </c>
      <c r="D13" s="12">
        <v>19.899999999999999</v>
      </c>
      <c r="E13" s="12">
        <f t="shared" si="1"/>
        <v>19.899999999999999</v>
      </c>
      <c r="F13" s="8">
        <v>10</v>
      </c>
      <c r="G13" s="37">
        <f t="shared" si="0"/>
        <v>985</v>
      </c>
    </row>
    <row r="14" spans="1:10" x14ac:dyDescent="0.25">
      <c r="A14" s="8">
        <v>13</v>
      </c>
      <c r="B14" s="9" t="s">
        <v>25</v>
      </c>
      <c r="C14" s="9" t="s">
        <v>26</v>
      </c>
      <c r="D14" s="12">
        <v>5.74</v>
      </c>
      <c r="E14" s="12">
        <f t="shared" si="1"/>
        <v>5.74</v>
      </c>
      <c r="F14" s="8">
        <v>10</v>
      </c>
      <c r="G14" s="37">
        <f t="shared" si="0"/>
        <v>277</v>
      </c>
    </row>
    <row r="15" spans="1:10" x14ac:dyDescent="0.25">
      <c r="A15" s="8">
        <v>14</v>
      </c>
      <c r="B15" s="9" t="s">
        <v>27</v>
      </c>
      <c r="C15" s="9" t="s">
        <v>26</v>
      </c>
      <c r="D15" s="12">
        <v>4</v>
      </c>
      <c r="E15" s="12">
        <f t="shared" si="1"/>
        <v>4</v>
      </c>
      <c r="F15" s="8">
        <v>10</v>
      </c>
      <c r="G15" s="37">
        <f t="shared" si="0"/>
        <v>190</v>
      </c>
    </row>
    <row r="16" spans="1:10" x14ac:dyDescent="0.25">
      <c r="A16" s="8">
        <v>15</v>
      </c>
      <c r="B16" s="9" t="s">
        <v>28</v>
      </c>
      <c r="C16" s="9" t="s">
        <v>29</v>
      </c>
      <c r="D16" s="12">
        <v>0.39</v>
      </c>
      <c r="E16" s="12">
        <f t="shared" si="1"/>
        <v>0.39</v>
      </c>
      <c r="F16" s="8">
        <v>10</v>
      </c>
      <c r="G16" s="37">
        <f t="shared" si="0"/>
        <v>9.5</v>
      </c>
      <c r="J16" t="s">
        <v>197</v>
      </c>
    </row>
    <row r="17" spans="1:8" x14ac:dyDescent="0.25">
      <c r="A17" s="8">
        <v>16</v>
      </c>
      <c r="B17" s="9" t="s">
        <v>30</v>
      </c>
      <c r="C17" s="9" t="s">
        <v>29</v>
      </c>
      <c r="D17" s="12">
        <v>0.21</v>
      </c>
      <c r="E17" s="12">
        <f t="shared" si="1"/>
        <v>0.21</v>
      </c>
      <c r="F17" s="8">
        <v>10</v>
      </c>
      <c r="G17" s="37">
        <f t="shared" si="0"/>
        <v>0.5</v>
      </c>
    </row>
    <row r="18" spans="1:8" x14ac:dyDescent="0.25">
      <c r="A18" s="8">
        <v>17</v>
      </c>
      <c r="B18" s="9" t="s">
        <v>31</v>
      </c>
      <c r="C18" s="9" t="s">
        <v>32</v>
      </c>
      <c r="D18" s="12">
        <v>1.7</v>
      </c>
      <c r="E18" s="12">
        <f t="shared" si="1"/>
        <v>1.7</v>
      </c>
      <c r="F18" s="8">
        <v>10</v>
      </c>
      <c r="G18" s="37">
        <f t="shared" si="0"/>
        <v>75</v>
      </c>
    </row>
    <row r="19" spans="1:8" x14ac:dyDescent="0.25">
      <c r="A19" s="8">
        <v>18</v>
      </c>
      <c r="B19" s="9" t="s">
        <v>33</v>
      </c>
      <c r="C19" s="9" t="s">
        <v>34</v>
      </c>
      <c r="D19" s="12">
        <v>1.94</v>
      </c>
      <c r="E19" s="12">
        <f t="shared" si="1"/>
        <v>1.94</v>
      </c>
      <c r="F19" s="8">
        <v>10</v>
      </c>
      <c r="G19" s="37">
        <f t="shared" si="0"/>
        <v>86.999999999999986</v>
      </c>
    </row>
    <row r="20" spans="1:8" x14ac:dyDescent="0.25">
      <c r="A20" s="8">
        <v>19</v>
      </c>
      <c r="B20" s="9" t="s">
        <v>35</v>
      </c>
      <c r="C20" s="9" t="s">
        <v>36</v>
      </c>
      <c r="D20" s="12">
        <v>9.69</v>
      </c>
      <c r="E20" s="12">
        <f t="shared" si="1"/>
        <v>9.69</v>
      </c>
      <c r="F20" s="8">
        <v>10</v>
      </c>
      <c r="G20" s="37">
        <f t="shared" si="0"/>
        <v>474.49999999999994</v>
      </c>
    </row>
    <row r="21" spans="1:8" x14ac:dyDescent="0.25">
      <c r="A21" s="8">
        <v>20</v>
      </c>
      <c r="B21" s="9" t="s">
        <v>37</v>
      </c>
      <c r="C21" s="9" t="s">
        <v>36</v>
      </c>
      <c r="D21" s="12">
        <v>4.4400000000000004</v>
      </c>
      <c r="E21" s="12">
        <f t="shared" si="1"/>
        <v>4.4400000000000004</v>
      </c>
      <c r="F21" s="8">
        <v>10</v>
      </c>
      <c r="G21" s="37">
        <f t="shared" si="0"/>
        <v>212.00000000000003</v>
      </c>
    </row>
    <row r="22" spans="1:8" x14ac:dyDescent="0.25">
      <c r="A22" s="8">
        <v>21</v>
      </c>
      <c r="B22" s="9" t="s">
        <v>38</v>
      </c>
      <c r="C22" s="9" t="s">
        <v>39</v>
      </c>
      <c r="D22" s="12">
        <v>1.2</v>
      </c>
      <c r="E22" s="12">
        <f t="shared" si="1"/>
        <v>1.2</v>
      </c>
      <c r="F22" s="8">
        <v>10</v>
      </c>
      <c r="G22" s="37">
        <f t="shared" si="0"/>
        <v>50</v>
      </c>
    </row>
    <row r="23" spans="1:8" x14ac:dyDescent="0.25">
      <c r="A23" s="8">
        <v>22</v>
      </c>
      <c r="B23" s="9" t="s">
        <v>40</v>
      </c>
      <c r="C23" s="9" t="s">
        <v>41</v>
      </c>
      <c r="D23" s="12">
        <v>2.91</v>
      </c>
      <c r="E23" s="12">
        <f t="shared" si="1"/>
        <v>2.91</v>
      </c>
      <c r="F23" s="8">
        <v>10</v>
      </c>
      <c r="G23" s="37">
        <f t="shared" si="0"/>
        <v>135.5</v>
      </c>
    </row>
    <row r="24" spans="1:8" x14ac:dyDescent="0.25">
      <c r="A24" s="8">
        <v>23</v>
      </c>
      <c r="B24" s="9" t="s">
        <v>42</v>
      </c>
      <c r="C24" s="9" t="s">
        <v>43</v>
      </c>
      <c r="D24" s="12">
        <v>1.89</v>
      </c>
      <c r="E24" s="12">
        <f t="shared" si="1"/>
        <v>1.89</v>
      </c>
      <c r="F24" s="8">
        <v>10</v>
      </c>
      <c r="G24" s="37">
        <f t="shared" si="0"/>
        <v>84.499999999999986</v>
      </c>
    </row>
    <row r="25" spans="1:8" x14ac:dyDescent="0.25">
      <c r="A25" s="8">
        <v>24</v>
      </c>
      <c r="B25" s="9" t="s">
        <v>44</v>
      </c>
      <c r="C25" s="9" t="s">
        <v>45</v>
      </c>
      <c r="D25" s="12">
        <v>0.5</v>
      </c>
      <c r="E25" s="12">
        <f t="shared" si="1"/>
        <v>0.5</v>
      </c>
      <c r="F25" s="8">
        <v>10</v>
      </c>
      <c r="G25" s="37">
        <f t="shared" si="0"/>
        <v>15</v>
      </c>
    </row>
    <row r="26" spans="1:8" x14ac:dyDescent="0.25">
      <c r="A26" s="8">
        <v>25</v>
      </c>
      <c r="B26" s="9" t="s">
        <v>46</v>
      </c>
      <c r="C26" s="9" t="s">
        <v>47</v>
      </c>
      <c r="D26" s="12">
        <v>3.34</v>
      </c>
      <c r="E26" s="12">
        <f t="shared" si="1"/>
        <v>3.34</v>
      </c>
      <c r="F26" s="8">
        <v>10</v>
      </c>
      <c r="G26" s="37">
        <f t="shared" si="0"/>
        <v>156.99999999999997</v>
      </c>
    </row>
    <row r="27" spans="1:8" x14ac:dyDescent="0.25">
      <c r="A27" s="8">
        <v>26</v>
      </c>
      <c r="B27" s="9" t="s">
        <v>48</v>
      </c>
      <c r="C27" s="9" t="s">
        <v>49</v>
      </c>
      <c r="D27" s="12">
        <v>3.75</v>
      </c>
      <c r="E27" s="12">
        <f t="shared" si="1"/>
        <v>3.75</v>
      </c>
      <c r="F27" s="8">
        <v>10</v>
      </c>
      <c r="G27" s="37">
        <f t="shared" si="0"/>
        <v>177.5</v>
      </c>
    </row>
    <row r="28" spans="1:8" x14ac:dyDescent="0.25">
      <c r="A28" s="8">
        <v>27</v>
      </c>
      <c r="B28" s="9" t="s">
        <v>50</v>
      </c>
      <c r="C28" s="9" t="s">
        <v>49</v>
      </c>
      <c r="D28" s="12">
        <v>2.73</v>
      </c>
      <c r="E28" s="12">
        <f t="shared" si="1"/>
        <v>2.73</v>
      </c>
      <c r="F28" s="8">
        <v>10</v>
      </c>
      <c r="G28" s="37">
        <f t="shared" si="0"/>
        <v>126.5</v>
      </c>
    </row>
    <row r="29" spans="1:8" x14ac:dyDescent="0.25">
      <c r="A29" s="8">
        <v>28</v>
      </c>
      <c r="B29" s="9" t="s">
        <v>51</v>
      </c>
      <c r="C29" s="9" t="s">
        <v>52</v>
      </c>
      <c r="D29" s="12">
        <v>1.1499999999999999</v>
      </c>
      <c r="E29" s="12">
        <f t="shared" si="1"/>
        <v>1.1499999999999999</v>
      </c>
      <c r="F29" s="8">
        <v>10</v>
      </c>
      <c r="G29" s="37">
        <f t="shared" si="0"/>
        <v>47.5</v>
      </c>
    </row>
    <row r="30" spans="1:8" x14ac:dyDescent="0.25">
      <c r="A30" s="2">
        <v>29</v>
      </c>
      <c r="B30" s="3" t="s">
        <v>53</v>
      </c>
      <c r="C30" s="3" t="s">
        <v>54</v>
      </c>
      <c r="D30" s="13">
        <v>2.76</v>
      </c>
      <c r="E30" s="12">
        <f t="shared" si="1"/>
        <v>2.76</v>
      </c>
      <c r="F30" s="8">
        <v>10</v>
      </c>
      <c r="G30" s="37">
        <f t="shared" si="0"/>
        <v>127.99999999999997</v>
      </c>
    </row>
    <row r="31" spans="1:8" x14ac:dyDescent="0.25">
      <c r="A31" s="4">
        <v>30</v>
      </c>
      <c r="B31" s="5" t="s">
        <v>55</v>
      </c>
      <c r="C31" s="5" t="s">
        <v>56</v>
      </c>
      <c r="D31" s="14">
        <v>8.4000000000000005E-2</v>
      </c>
      <c r="E31" s="14">
        <f t="shared" si="1"/>
        <v>8.4000000000000005E-2</v>
      </c>
      <c r="F31" s="4">
        <v>10</v>
      </c>
      <c r="G31" s="39">
        <f t="shared" si="0"/>
        <v>-5.8</v>
      </c>
      <c r="H31" s="3" t="s">
        <v>204</v>
      </c>
    </row>
    <row r="32" spans="1:8" x14ac:dyDescent="0.25">
      <c r="A32" s="11">
        <v>31</v>
      </c>
      <c r="B32" s="10" t="s">
        <v>57</v>
      </c>
      <c r="C32" s="10" t="s">
        <v>56</v>
      </c>
      <c r="D32" s="15">
        <v>8.61</v>
      </c>
      <c r="E32" s="12">
        <f t="shared" si="1"/>
        <v>8.61</v>
      </c>
      <c r="F32" s="8">
        <v>10</v>
      </c>
      <c r="G32" s="37">
        <f t="shared" si="0"/>
        <v>420.49999999999994</v>
      </c>
    </row>
    <row r="33" spans="1:8" x14ac:dyDescent="0.25">
      <c r="A33" s="11">
        <v>32</v>
      </c>
      <c r="B33" s="10" t="s">
        <v>58</v>
      </c>
      <c r="C33" s="10" t="s">
        <v>59</v>
      </c>
      <c r="D33" s="15">
        <v>12.4</v>
      </c>
      <c r="E33" s="12">
        <f t="shared" si="1"/>
        <v>12.4</v>
      </c>
      <c r="F33" s="8">
        <v>10</v>
      </c>
      <c r="G33" s="37">
        <f t="shared" si="0"/>
        <v>610</v>
      </c>
    </row>
    <row r="34" spans="1:8" x14ac:dyDescent="0.25">
      <c r="A34" s="16">
        <v>33</v>
      </c>
      <c r="B34" s="17" t="s">
        <v>60</v>
      </c>
      <c r="C34" s="17" t="s">
        <v>59</v>
      </c>
      <c r="D34" s="18">
        <v>43.1</v>
      </c>
      <c r="E34" s="19">
        <f t="shared" si="1"/>
        <v>43.1</v>
      </c>
      <c r="F34" s="20">
        <v>5</v>
      </c>
      <c r="G34" s="40">
        <f>(E34*F34/0.2)-F34</f>
        <v>1072.5</v>
      </c>
    </row>
    <row r="35" spans="1:8" x14ac:dyDescent="0.25">
      <c r="A35" s="11">
        <v>34</v>
      </c>
      <c r="B35" s="10" t="s">
        <v>61</v>
      </c>
      <c r="C35" s="10" t="s">
        <v>62</v>
      </c>
      <c r="D35" s="15">
        <v>16.3</v>
      </c>
      <c r="E35" s="12">
        <f t="shared" si="1"/>
        <v>16.3</v>
      </c>
      <c r="F35" s="8">
        <v>10</v>
      </c>
      <c r="G35" s="37">
        <f t="shared" ref="G35:G65" si="2">(E35*F35/0.2)-F35</f>
        <v>805</v>
      </c>
    </row>
    <row r="36" spans="1:8" x14ac:dyDescent="0.25">
      <c r="A36" s="11">
        <v>35</v>
      </c>
      <c r="B36" s="10" t="s">
        <v>63</v>
      </c>
      <c r="C36" s="10" t="s">
        <v>62</v>
      </c>
      <c r="D36" s="15">
        <v>7.31</v>
      </c>
      <c r="E36" s="12">
        <f t="shared" si="1"/>
        <v>7.31</v>
      </c>
      <c r="F36" s="8">
        <v>10</v>
      </c>
      <c r="G36" s="37">
        <f t="shared" si="2"/>
        <v>355.49999999999994</v>
      </c>
    </row>
    <row r="37" spans="1:8" x14ac:dyDescent="0.25">
      <c r="A37" s="4">
        <v>36</v>
      </c>
      <c r="B37" s="5" t="s">
        <v>64</v>
      </c>
      <c r="C37" s="5" t="s">
        <v>65</v>
      </c>
      <c r="D37" s="14">
        <v>9.7500000000000003E-2</v>
      </c>
      <c r="E37" s="14">
        <f t="shared" si="1"/>
        <v>9.7500000000000003E-2</v>
      </c>
      <c r="F37" s="4">
        <v>10</v>
      </c>
      <c r="G37" s="39">
        <f t="shared" si="2"/>
        <v>-5.125</v>
      </c>
      <c r="H37" s="3" t="s">
        <v>204</v>
      </c>
    </row>
    <row r="38" spans="1:8" x14ac:dyDescent="0.25">
      <c r="A38" s="11">
        <v>37</v>
      </c>
      <c r="B38" s="10" t="s">
        <v>66</v>
      </c>
      <c r="C38" s="10" t="s">
        <v>65</v>
      </c>
      <c r="D38" s="15">
        <v>1.1200000000000001</v>
      </c>
      <c r="E38" s="12">
        <f t="shared" si="1"/>
        <v>1.1200000000000001</v>
      </c>
      <c r="F38" s="8">
        <v>10</v>
      </c>
      <c r="G38" s="37">
        <f t="shared" si="2"/>
        <v>46</v>
      </c>
    </row>
    <row r="39" spans="1:8" x14ac:dyDescent="0.25">
      <c r="A39" s="11">
        <v>38</v>
      </c>
      <c r="B39" s="10" t="s">
        <v>67</v>
      </c>
      <c r="C39" s="10" t="s">
        <v>68</v>
      </c>
      <c r="D39" s="15">
        <v>7.83</v>
      </c>
      <c r="E39" s="12">
        <f t="shared" si="1"/>
        <v>7.83</v>
      </c>
      <c r="F39" s="8">
        <v>10</v>
      </c>
      <c r="G39" s="37">
        <f t="shared" si="2"/>
        <v>381.49999999999994</v>
      </c>
    </row>
    <row r="40" spans="1:8" x14ac:dyDescent="0.25">
      <c r="A40" s="11">
        <v>39</v>
      </c>
      <c r="B40" s="10" t="s">
        <v>69</v>
      </c>
      <c r="C40" s="10" t="s">
        <v>68</v>
      </c>
      <c r="D40" s="15">
        <v>4.0199999999999996</v>
      </c>
      <c r="E40" s="12">
        <f t="shared" si="1"/>
        <v>4.0199999999999996</v>
      </c>
      <c r="F40" s="8">
        <v>10</v>
      </c>
      <c r="G40" s="37">
        <f t="shared" si="2"/>
        <v>190.99999999999997</v>
      </c>
    </row>
    <row r="41" spans="1:8" x14ac:dyDescent="0.25">
      <c r="A41" s="11">
        <v>40</v>
      </c>
      <c r="B41" s="10" t="s">
        <v>70</v>
      </c>
      <c r="C41" s="10" t="s">
        <v>71</v>
      </c>
      <c r="D41" s="15">
        <v>0.73599999999999999</v>
      </c>
      <c r="E41" s="12">
        <f t="shared" si="1"/>
        <v>0.73599999999999999</v>
      </c>
      <c r="F41" s="8">
        <v>10</v>
      </c>
      <c r="G41" s="37">
        <f t="shared" si="2"/>
        <v>26.799999999999997</v>
      </c>
    </row>
    <row r="42" spans="1:8" x14ac:dyDescent="0.25">
      <c r="A42" s="16">
        <v>41</v>
      </c>
      <c r="B42" s="17" t="s">
        <v>72</v>
      </c>
      <c r="C42" s="17" t="s">
        <v>71</v>
      </c>
      <c r="D42" s="18">
        <v>30.1</v>
      </c>
      <c r="E42" s="19">
        <f t="shared" si="1"/>
        <v>30.1</v>
      </c>
      <c r="F42" s="20">
        <v>5</v>
      </c>
      <c r="G42" s="40">
        <f t="shared" si="2"/>
        <v>747.5</v>
      </c>
    </row>
    <row r="43" spans="1:8" x14ac:dyDescent="0.25">
      <c r="A43" s="16">
        <v>42</v>
      </c>
      <c r="B43" s="17" t="s">
        <v>73</v>
      </c>
      <c r="C43" s="17" t="s">
        <v>74</v>
      </c>
      <c r="D43" s="18">
        <v>35.299999999999997</v>
      </c>
      <c r="E43" s="19">
        <f t="shared" si="1"/>
        <v>35.299999999999997</v>
      </c>
      <c r="F43" s="20">
        <v>5</v>
      </c>
      <c r="G43" s="40">
        <f t="shared" si="2"/>
        <v>877.5</v>
      </c>
    </row>
    <row r="44" spans="1:8" x14ac:dyDescent="0.25">
      <c r="A44" s="11">
        <v>43</v>
      </c>
      <c r="B44" s="10" t="s">
        <v>75</v>
      </c>
      <c r="C44" s="10" t="s">
        <v>76</v>
      </c>
      <c r="D44" s="15">
        <v>6.61</v>
      </c>
      <c r="E44" s="12">
        <f t="shared" si="1"/>
        <v>6.61</v>
      </c>
      <c r="F44" s="8">
        <v>10</v>
      </c>
      <c r="G44" s="37">
        <f t="shared" si="2"/>
        <v>320.5</v>
      </c>
    </row>
    <row r="45" spans="1:8" x14ac:dyDescent="0.25">
      <c r="A45" s="11">
        <v>44</v>
      </c>
      <c r="B45" s="10" t="s">
        <v>77</v>
      </c>
      <c r="C45" s="10" t="s">
        <v>76</v>
      </c>
      <c r="D45" s="15">
        <v>2.4300000000000002</v>
      </c>
      <c r="E45" s="12">
        <f t="shared" si="1"/>
        <v>2.4300000000000002</v>
      </c>
      <c r="F45" s="8">
        <v>10</v>
      </c>
      <c r="G45" s="37">
        <f t="shared" si="2"/>
        <v>111.5</v>
      </c>
    </row>
    <row r="46" spans="1:8" x14ac:dyDescent="0.25">
      <c r="A46" s="11">
        <v>45</v>
      </c>
      <c r="B46" s="10" t="s">
        <v>3</v>
      </c>
      <c r="C46" s="10" t="s">
        <v>2</v>
      </c>
      <c r="D46" s="15">
        <v>18.399999999999999</v>
      </c>
      <c r="E46" s="12">
        <f t="shared" si="1"/>
        <v>18.399999999999999</v>
      </c>
      <c r="F46" s="8">
        <v>10</v>
      </c>
      <c r="G46" s="37">
        <f t="shared" si="2"/>
        <v>910</v>
      </c>
    </row>
    <row r="47" spans="1:8" x14ac:dyDescent="0.25">
      <c r="A47" s="16">
        <v>46</v>
      </c>
      <c r="B47" s="17" t="s">
        <v>78</v>
      </c>
      <c r="C47" s="17" t="s">
        <v>79</v>
      </c>
      <c r="D47" s="18">
        <v>29.9</v>
      </c>
      <c r="E47" s="19">
        <f t="shared" si="1"/>
        <v>29.9</v>
      </c>
      <c r="F47" s="20">
        <v>5</v>
      </c>
      <c r="G47" s="40">
        <f t="shared" si="2"/>
        <v>742.5</v>
      </c>
    </row>
    <row r="48" spans="1:8" x14ac:dyDescent="0.25">
      <c r="A48" s="11">
        <v>47</v>
      </c>
      <c r="B48" s="10" t="s">
        <v>80</v>
      </c>
      <c r="C48" s="10" t="s">
        <v>81</v>
      </c>
      <c r="D48" s="15">
        <v>1</v>
      </c>
      <c r="E48" s="12">
        <f t="shared" si="1"/>
        <v>1</v>
      </c>
      <c r="F48" s="8">
        <v>10</v>
      </c>
      <c r="G48" s="37">
        <f t="shared" si="2"/>
        <v>40</v>
      </c>
    </row>
    <row r="49" spans="1:8" x14ac:dyDescent="0.25">
      <c r="A49" s="11">
        <v>48</v>
      </c>
      <c r="B49" s="10" t="s">
        <v>82</v>
      </c>
      <c r="C49" s="10" t="s">
        <v>83</v>
      </c>
      <c r="D49" s="15">
        <v>0.434</v>
      </c>
      <c r="E49" s="12">
        <f t="shared" si="1"/>
        <v>0.434</v>
      </c>
      <c r="F49" s="8">
        <v>10</v>
      </c>
      <c r="G49" s="37">
        <f t="shared" si="2"/>
        <v>11.7</v>
      </c>
    </row>
    <row r="50" spans="1:8" x14ac:dyDescent="0.25">
      <c r="A50" s="11">
        <v>49</v>
      </c>
      <c r="B50" s="10" t="s">
        <v>84</v>
      </c>
      <c r="C50" s="10" t="s">
        <v>85</v>
      </c>
      <c r="D50" s="15">
        <v>7.33</v>
      </c>
      <c r="E50" s="12">
        <f t="shared" si="1"/>
        <v>7.33</v>
      </c>
      <c r="F50" s="8">
        <v>10</v>
      </c>
      <c r="G50" s="37">
        <f t="shared" si="2"/>
        <v>356.49999999999994</v>
      </c>
    </row>
    <row r="51" spans="1:8" x14ac:dyDescent="0.25">
      <c r="A51" s="11">
        <v>50</v>
      </c>
      <c r="B51" s="10" t="s">
        <v>86</v>
      </c>
      <c r="C51" s="10" t="s">
        <v>85</v>
      </c>
      <c r="D51" s="15">
        <v>6.88</v>
      </c>
      <c r="E51" s="12">
        <f t="shared" si="1"/>
        <v>6.88</v>
      </c>
      <c r="F51" s="8">
        <v>10</v>
      </c>
      <c r="G51" s="37">
        <f t="shared" si="2"/>
        <v>333.99999999999994</v>
      </c>
    </row>
    <row r="52" spans="1:8" x14ac:dyDescent="0.25">
      <c r="A52" s="11">
        <v>51</v>
      </c>
      <c r="B52" s="10" t="s">
        <v>87</v>
      </c>
      <c r="C52" s="10" t="s">
        <v>88</v>
      </c>
      <c r="D52" s="15">
        <v>4.6399999999999997</v>
      </c>
      <c r="E52" s="12">
        <f t="shared" si="1"/>
        <v>4.6399999999999997</v>
      </c>
      <c r="F52" s="8">
        <v>10</v>
      </c>
      <c r="G52" s="37">
        <f t="shared" si="2"/>
        <v>221.99999999999997</v>
      </c>
    </row>
    <row r="53" spans="1:8" x14ac:dyDescent="0.25">
      <c r="A53" s="11">
        <v>52</v>
      </c>
      <c r="B53" s="10" t="s">
        <v>89</v>
      </c>
      <c r="C53" s="10" t="s">
        <v>88</v>
      </c>
      <c r="D53" s="15">
        <v>9.06</v>
      </c>
      <c r="E53" s="12">
        <f t="shared" si="1"/>
        <v>9.06</v>
      </c>
      <c r="F53" s="8">
        <v>10</v>
      </c>
      <c r="G53" s="37">
        <f t="shared" si="2"/>
        <v>443</v>
      </c>
    </row>
    <row r="54" spans="1:8" x14ac:dyDescent="0.25">
      <c r="A54" s="11">
        <v>53</v>
      </c>
      <c r="B54" s="10" t="s">
        <v>90</v>
      </c>
      <c r="C54" s="10" t="s">
        <v>91</v>
      </c>
      <c r="D54" s="15">
        <v>2.79</v>
      </c>
      <c r="E54" s="12">
        <f t="shared" si="1"/>
        <v>2.79</v>
      </c>
      <c r="F54" s="8">
        <v>10</v>
      </c>
      <c r="G54" s="37">
        <f t="shared" si="2"/>
        <v>129.49999999999997</v>
      </c>
    </row>
    <row r="55" spans="1:8" x14ac:dyDescent="0.25">
      <c r="A55" s="11">
        <v>54</v>
      </c>
      <c r="B55" s="10" t="s">
        <v>92</v>
      </c>
      <c r="C55" s="10" t="s">
        <v>93</v>
      </c>
      <c r="D55" s="15">
        <v>8.1</v>
      </c>
      <c r="E55" s="12">
        <f t="shared" si="1"/>
        <v>8.1</v>
      </c>
      <c r="F55" s="8">
        <v>10</v>
      </c>
      <c r="G55" s="37">
        <f t="shared" si="2"/>
        <v>395</v>
      </c>
    </row>
    <row r="56" spans="1:8" x14ac:dyDescent="0.25">
      <c r="A56" s="11">
        <v>55</v>
      </c>
      <c r="B56" s="10" t="s">
        <v>94</v>
      </c>
      <c r="C56" s="10" t="s">
        <v>93</v>
      </c>
      <c r="D56" s="15">
        <v>12.6</v>
      </c>
      <c r="E56" s="12">
        <f t="shared" si="1"/>
        <v>12.6</v>
      </c>
      <c r="F56" s="8">
        <v>10</v>
      </c>
      <c r="G56" s="37">
        <f t="shared" si="2"/>
        <v>620</v>
      </c>
    </row>
    <row r="57" spans="1:8" x14ac:dyDescent="0.25">
      <c r="A57" s="11">
        <v>56</v>
      </c>
      <c r="B57" s="10" t="s">
        <v>95</v>
      </c>
      <c r="C57" s="10" t="s">
        <v>96</v>
      </c>
      <c r="D57" s="15">
        <v>1.51</v>
      </c>
      <c r="E57" s="12">
        <f t="shared" si="1"/>
        <v>1.51</v>
      </c>
      <c r="F57" s="8">
        <v>10</v>
      </c>
      <c r="G57" s="37">
        <f t="shared" si="2"/>
        <v>65.5</v>
      </c>
    </row>
    <row r="58" spans="1:8" x14ac:dyDescent="0.25">
      <c r="A58" s="11">
        <v>57</v>
      </c>
      <c r="B58" s="10" t="s">
        <v>97</v>
      </c>
      <c r="C58" s="10" t="s">
        <v>96</v>
      </c>
      <c r="D58" s="15">
        <v>3.78</v>
      </c>
      <c r="E58" s="12">
        <f t="shared" si="1"/>
        <v>3.78</v>
      </c>
      <c r="F58" s="8">
        <v>10</v>
      </c>
      <c r="G58" s="37">
        <f t="shared" si="2"/>
        <v>178.99999999999997</v>
      </c>
    </row>
    <row r="59" spans="1:8" x14ac:dyDescent="0.25">
      <c r="A59" s="11">
        <v>58</v>
      </c>
      <c r="B59" s="10" t="s">
        <v>98</v>
      </c>
      <c r="C59" s="10" t="s">
        <v>99</v>
      </c>
      <c r="D59" s="15">
        <v>10.4</v>
      </c>
      <c r="E59" s="12">
        <f t="shared" si="1"/>
        <v>10.4</v>
      </c>
      <c r="F59" s="8">
        <v>10</v>
      </c>
      <c r="G59" s="37">
        <f t="shared" si="2"/>
        <v>510</v>
      </c>
    </row>
    <row r="60" spans="1:8" x14ac:dyDescent="0.25">
      <c r="A60" s="11">
        <v>59</v>
      </c>
      <c r="B60" s="10" t="s">
        <v>100</v>
      </c>
      <c r="C60" s="10" t="s">
        <v>11</v>
      </c>
      <c r="D60" s="15">
        <v>0.56200000000000006</v>
      </c>
      <c r="E60" s="12">
        <f t="shared" si="1"/>
        <v>0.56200000000000006</v>
      </c>
      <c r="F60" s="8">
        <v>10</v>
      </c>
      <c r="G60" s="37">
        <f t="shared" si="2"/>
        <v>18.100000000000005</v>
      </c>
    </row>
    <row r="61" spans="1:8" x14ac:dyDescent="0.25">
      <c r="A61" s="11">
        <v>60</v>
      </c>
      <c r="B61" s="10" t="s">
        <v>101</v>
      </c>
      <c r="C61" s="10" t="s">
        <v>45</v>
      </c>
      <c r="D61" s="15">
        <v>0.63</v>
      </c>
      <c r="E61" s="12">
        <f t="shared" si="1"/>
        <v>0.63</v>
      </c>
      <c r="F61" s="8">
        <v>10</v>
      </c>
      <c r="G61" s="37">
        <f t="shared" si="2"/>
        <v>21.499999999999996</v>
      </c>
    </row>
    <row r="62" spans="1:8" x14ac:dyDescent="0.25">
      <c r="A62" s="11">
        <v>61</v>
      </c>
      <c r="B62" s="10" t="s">
        <v>102</v>
      </c>
      <c r="C62" s="10" t="s">
        <v>76</v>
      </c>
      <c r="D62" s="15">
        <v>0.86699999999999999</v>
      </c>
      <c r="E62" s="12">
        <f t="shared" si="1"/>
        <v>0.86699999999999999</v>
      </c>
      <c r="F62" s="8">
        <v>10</v>
      </c>
      <c r="G62" s="37">
        <f t="shared" si="2"/>
        <v>33.349999999999994</v>
      </c>
    </row>
    <row r="63" spans="1:8" x14ac:dyDescent="0.25">
      <c r="A63" s="11">
        <v>62</v>
      </c>
      <c r="B63" s="10" t="s">
        <v>103</v>
      </c>
      <c r="C63" s="10" t="s">
        <v>81</v>
      </c>
      <c r="D63" s="15">
        <v>0.34599999999999997</v>
      </c>
      <c r="E63" s="12">
        <f t="shared" si="1"/>
        <v>0.34599999999999997</v>
      </c>
      <c r="F63" s="8">
        <v>10</v>
      </c>
      <c r="G63" s="37">
        <f t="shared" si="2"/>
        <v>7.2999999999999972</v>
      </c>
    </row>
    <row r="64" spans="1:8" x14ac:dyDescent="0.25">
      <c r="A64" s="4">
        <v>63</v>
      </c>
      <c r="B64" s="5" t="s">
        <v>104</v>
      </c>
      <c r="C64" s="5" t="s">
        <v>105</v>
      </c>
      <c r="D64" s="14" t="s">
        <v>198</v>
      </c>
      <c r="E64" s="14" t="str">
        <f t="shared" si="1"/>
        <v>-</v>
      </c>
      <c r="F64" s="4">
        <v>10</v>
      </c>
      <c r="G64" s="39" t="e">
        <f t="shared" si="2"/>
        <v>#VALUE!</v>
      </c>
      <c r="H64" s="3" t="s">
        <v>204</v>
      </c>
    </row>
    <row r="65" spans="1:8" x14ac:dyDescent="0.25">
      <c r="A65" s="4">
        <v>64</v>
      </c>
      <c r="B65" s="5" t="s">
        <v>106</v>
      </c>
      <c r="C65" s="5" t="s">
        <v>105</v>
      </c>
      <c r="D65" s="14" t="s">
        <v>198</v>
      </c>
      <c r="E65" s="14" t="str">
        <f t="shared" si="1"/>
        <v>-</v>
      </c>
      <c r="F65" s="4">
        <v>10</v>
      </c>
      <c r="G65" s="39" t="e">
        <f t="shared" si="2"/>
        <v>#VALUE!</v>
      </c>
      <c r="H65" s="3" t="s">
        <v>204</v>
      </c>
    </row>
    <row r="66" spans="1:8" x14ac:dyDescent="0.25">
      <c r="A66" s="8">
        <v>65</v>
      </c>
      <c r="B66" s="9" t="s">
        <v>107</v>
      </c>
      <c r="C66" s="9" t="s">
        <v>108</v>
      </c>
      <c r="D66" s="12">
        <v>13.1</v>
      </c>
      <c r="E66" s="12">
        <f t="shared" si="1"/>
        <v>13.1</v>
      </c>
      <c r="F66" s="8">
        <v>10</v>
      </c>
      <c r="G66" s="37">
        <f t="shared" ref="G66:G97" si="3">(E66*F66/0.2)-F66</f>
        <v>645</v>
      </c>
    </row>
    <row r="67" spans="1:8" x14ac:dyDescent="0.25">
      <c r="A67" s="8">
        <v>66</v>
      </c>
      <c r="B67" s="9" t="s">
        <v>109</v>
      </c>
      <c r="C67" s="9" t="s">
        <v>108</v>
      </c>
      <c r="D67" s="12">
        <v>19.100000000000001</v>
      </c>
      <c r="E67" s="12">
        <f t="shared" ref="E67:E121" si="4">D67</f>
        <v>19.100000000000001</v>
      </c>
      <c r="F67" s="8">
        <v>10</v>
      </c>
      <c r="G67" s="37">
        <f t="shared" si="3"/>
        <v>945</v>
      </c>
    </row>
    <row r="68" spans="1:8" x14ac:dyDescent="0.25">
      <c r="A68" s="8">
        <v>67</v>
      </c>
      <c r="B68" s="9" t="s">
        <v>110</v>
      </c>
      <c r="C68" s="9" t="s">
        <v>111</v>
      </c>
      <c r="D68" s="12">
        <v>13.8</v>
      </c>
      <c r="E68" s="12">
        <f t="shared" si="4"/>
        <v>13.8</v>
      </c>
      <c r="F68" s="8">
        <v>10</v>
      </c>
      <c r="G68" s="37">
        <f t="shared" si="3"/>
        <v>680</v>
      </c>
    </row>
    <row r="69" spans="1:8" x14ac:dyDescent="0.25">
      <c r="A69" s="8">
        <v>68</v>
      </c>
      <c r="B69" s="9" t="s">
        <v>112</v>
      </c>
      <c r="C69" s="9" t="s">
        <v>111</v>
      </c>
      <c r="D69" s="12">
        <v>3.01</v>
      </c>
      <c r="E69" s="12">
        <f t="shared" si="4"/>
        <v>3.01</v>
      </c>
      <c r="F69" s="8">
        <v>10</v>
      </c>
      <c r="G69" s="37">
        <f t="shared" si="3"/>
        <v>140.49999999999997</v>
      </c>
    </row>
    <row r="70" spans="1:8" x14ac:dyDescent="0.25">
      <c r="A70" s="8">
        <v>69</v>
      </c>
      <c r="B70" s="9" t="s">
        <v>113</v>
      </c>
      <c r="C70" s="9" t="s">
        <v>114</v>
      </c>
      <c r="D70" s="12">
        <v>3.59</v>
      </c>
      <c r="E70" s="12">
        <f t="shared" si="4"/>
        <v>3.59</v>
      </c>
      <c r="F70" s="8">
        <v>10</v>
      </c>
      <c r="G70" s="37">
        <f t="shared" si="3"/>
        <v>169.49999999999997</v>
      </c>
    </row>
    <row r="71" spans="1:8" x14ac:dyDescent="0.25">
      <c r="A71" s="8">
        <v>70</v>
      </c>
      <c r="B71" s="9" t="s">
        <v>115</v>
      </c>
      <c r="C71" s="9" t="s">
        <v>116</v>
      </c>
      <c r="D71" s="12">
        <v>15</v>
      </c>
      <c r="E71" s="12">
        <f t="shared" si="4"/>
        <v>15</v>
      </c>
      <c r="F71" s="8">
        <v>10</v>
      </c>
      <c r="G71" s="37">
        <f t="shared" si="3"/>
        <v>740</v>
      </c>
    </row>
    <row r="72" spans="1:8" x14ac:dyDescent="0.25">
      <c r="A72" s="8">
        <v>71</v>
      </c>
      <c r="B72" s="9" t="s">
        <v>117</v>
      </c>
      <c r="C72" s="9" t="s">
        <v>118</v>
      </c>
      <c r="D72" s="12">
        <v>1.45</v>
      </c>
      <c r="E72" s="12">
        <f t="shared" si="4"/>
        <v>1.45</v>
      </c>
      <c r="F72" s="8">
        <v>10</v>
      </c>
      <c r="G72" s="37">
        <f t="shared" si="3"/>
        <v>62.5</v>
      </c>
    </row>
    <row r="73" spans="1:8" x14ac:dyDescent="0.25">
      <c r="A73" s="8">
        <v>72</v>
      </c>
      <c r="B73" s="9" t="s">
        <v>119</v>
      </c>
      <c r="C73" s="9" t="s">
        <v>120</v>
      </c>
      <c r="D73" s="12">
        <v>3.39</v>
      </c>
      <c r="E73" s="12">
        <f t="shared" si="4"/>
        <v>3.39</v>
      </c>
      <c r="F73" s="8">
        <v>10</v>
      </c>
      <c r="G73" s="37">
        <f t="shared" si="3"/>
        <v>159.49999999999997</v>
      </c>
    </row>
    <row r="74" spans="1:8" x14ac:dyDescent="0.25">
      <c r="A74" s="8">
        <v>73</v>
      </c>
      <c r="B74" s="9" t="s">
        <v>121</v>
      </c>
      <c r="C74" s="9" t="s">
        <v>120</v>
      </c>
      <c r="D74" s="12">
        <v>15.4</v>
      </c>
      <c r="E74" s="12">
        <f t="shared" si="4"/>
        <v>15.4</v>
      </c>
      <c r="F74" s="8">
        <v>10</v>
      </c>
      <c r="G74" s="37">
        <f t="shared" si="3"/>
        <v>760</v>
      </c>
    </row>
    <row r="75" spans="1:8" x14ac:dyDescent="0.25">
      <c r="A75" s="8">
        <v>74</v>
      </c>
      <c r="B75" s="9" t="s">
        <v>122</v>
      </c>
      <c r="C75" s="9" t="s">
        <v>123</v>
      </c>
      <c r="D75" s="12">
        <v>2.7</v>
      </c>
      <c r="E75" s="12">
        <f t="shared" si="4"/>
        <v>2.7</v>
      </c>
      <c r="F75" s="8">
        <v>10</v>
      </c>
      <c r="G75" s="37">
        <f t="shared" si="3"/>
        <v>125</v>
      </c>
    </row>
    <row r="76" spans="1:8" x14ac:dyDescent="0.25">
      <c r="A76" s="8">
        <v>75</v>
      </c>
      <c r="B76" s="9" t="s">
        <v>124</v>
      </c>
      <c r="C76" s="9" t="s">
        <v>123</v>
      </c>
      <c r="D76" s="12">
        <v>9.65</v>
      </c>
      <c r="E76" s="12">
        <f t="shared" si="4"/>
        <v>9.65</v>
      </c>
      <c r="F76" s="8">
        <v>10</v>
      </c>
      <c r="G76" s="37">
        <f t="shared" si="3"/>
        <v>472.5</v>
      </c>
    </row>
    <row r="77" spans="1:8" x14ac:dyDescent="0.25">
      <c r="A77" s="8">
        <v>76</v>
      </c>
      <c r="B77" s="9" t="s">
        <v>125</v>
      </c>
      <c r="C77" s="9" t="s">
        <v>126</v>
      </c>
      <c r="D77" s="12">
        <v>0.39100000000000001</v>
      </c>
      <c r="E77" s="12">
        <f t="shared" si="4"/>
        <v>0.39100000000000001</v>
      </c>
      <c r="F77" s="8">
        <v>10</v>
      </c>
      <c r="G77" s="37">
        <f t="shared" si="3"/>
        <v>9.5500000000000007</v>
      </c>
    </row>
    <row r="78" spans="1:8" x14ac:dyDescent="0.25">
      <c r="A78" s="8">
        <v>77</v>
      </c>
      <c r="B78" s="9" t="s">
        <v>127</v>
      </c>
      <c r="C78" s="9" t="s">
        <v>126</v>
      </c>
      <c r="D78" s="12">
        <v>8.75</v>
      </c>
      <c r="E78" s="12">
        <f t="shared" si="4"/>
        <v>8.75</v>
      </c>
      <c r="F78" s="8">
        <v>10</v>
      </c>
      <c r="G78" s="37">
        <f t="shared" si="3"/>
        <v>427.5</v>
      </c>
    </row>
    <row r="79" spans="1:8" x14ac:dyDescent="0.25">
      <c r="A79" s="4">
        <v>78</v>
      </c>
      <c r="B79" s="5" t="s">
        <v>128</v>
      </c>
      <c r="C79" s="5" t="s">
        <v>68</v>
      </c>
      <c r="D79" s="14" t="s">
        <v>198</v>
      </c>
      <c r="E79" s="14" t="str">
        <f t="shared" si="4"/>
        <v>-</v>
      </c>
      <c r="F79" s="4">
        <v>10</v>
      </c>
      <c r="G79" s="39" t="e">
        <f t="shared" si="3"/>
        <v>#VALUE!</v>
      </c>
      <c r="H79" s="3" t="s">
        <v>204</v>
      </c>
    </row>
    <row r="80" spans="1:8" x14ac:dyDescent="0.25">
      <c r="A80" s="8">
        <v>79</v>
      </c>
      <c r="B80" s="9" t="s">
        <v>129</v>
      </c>
      <c r="C80" s="9" t="s">
        <v>68</v>
      </c>
      <c r="D80" s="12">
        <v>18.8</v>
      </c>
      <c r="E80" s="12">
        <f t="shared" si="4"/>
        <v>18.8</v>
      </c>
      <c r="F80" s="8">
        <v>10</v>
      </c>
      <c r="G80" s="37">
        <f t="shared" si="3"/>
        <v>930</v>
      </c>
    </row>
    <row r="81" spans="1:8" x14ac:dyDescent="0.25">
      <c r="A81" s="8">
        <v>80</v>
      </c>
      <c r="B81" s="9" t="s">
        <v>130</v>
      </c>
      <c r="C81" s="9" t="s">
        <v>131</v>
      </c>
      <c r="D81" s="12">
        <v>2.4500000000000002</v>
      </c>
      <c r="E81" s="12">
        <f t="shared" si="4"/>
        <v>2.4500000000000002</v>
      </c>
      <c r="F81" s="8">
        <v>10</v>
      </c>
      <c r="G81" s="37">
        <f t="shared" si="3"/>
        <v>112.5</v>
      </c>
    </row>
    <row r="82" spans="1:8" x14ac:dyDescent="0.25">
      <c r="A82" s="8">
        <v>81</v>
      </c>
      <c r="B82" s="9" t="s">
        <v>132</v>
      </c>
      <c r="C82" s="9" t="s">
        <v>131</v>
      </c>
      <c r="D82" s="12">
        <v>6.64</v>
      </c>
      <c r="E82" s="12">
        <f t="shared" si="4"/>
        <v>6.64</v>
      </c>
      <c r="F82" s="8">
        <v>10</v>
      </c>
      <c r="G82" s="37">
        <f t="shared" si="3"/>
        <v>321.99999999999994</v>
      </c>
    </row>
    <row r="83" spans="1:8" x14ac:dyDescent="0.25">
      <c r="A83" s="2">
        <v>82</v>
      </c>
      <c r="B83" s="3" t="s">
        <v>133</v>
      </c>
      <c r="C83" s="3" t="s">
        <v>134</v>
      </c>
      <c r="D83" s="13">
        <v>0.622</v>
      </c>
      <c r="E83" s="12">
        <f t="shared" si="4"/>
        <v>0.622</v>
      </c>
      <c r="F83" s="8">
        <v>10</v>
      </c>
      <c r="G83" s="37">
        <f t="shared" si="3"/>
        <v>21.099999999999998</v>
      </c>
    </row>
    <row r="84" spans="1:8" x14ac:dyDescent="0.25">
      <c r="A84" s="2">
        <v>83</v>
      </c>
      <c r="B84" s="3" t="s">
        <v>135</v>
      </c>
      <c r="C84" s="3" t="s">
        <v>134</v>
      </c>
      <c r="D84" s="13">
        <v>0.502</v>
      </c>
      <c r="E84" s="12">
        <f t="shared" si="4"/>
        <v>0.502</v>
      </c>
      <c r="F84" s="8">
        <v>10</v>
      </c>
      <c r="G84" s="37">
        <f t="shared" si="3"/>
        <v>15.099999999999998</v>
      </c>
    </row>
    <row r="85" spans="1:8" x14ac:dyDescent="0.25">
      <c r="A85" s="2">
        <v>84</v>
      </c>
      <c r="B85" s="3" t="s">
        <v>136</v>
      </c>
      <c r="C85" s="3" t="s">
        <v>137</v>
      </c>
      <c r="D85" s="13">
        <v>7.6</v>
      </c>
      <c r="E85" s="12">
        <f t="shared" si="4"/>
        <v>7.6</v>
      </c>
      <c r="F85" s="8">
        <v>10</v>
      </c>
      <c r="G85" s="37">
        <f t="shared" si="3"/>
        <v>370</v>
      </c>
    </row>
    <row r="86" spans="1:8" x14ac:dyDescent="0.25">
      <c r="A86" s="2">
        <v>85</v>
      </c>
      <c r="B86" s="3" t="s">
        <v>138</v>
      </c>
      <c r="C86" s="3" t="s">
        <v>137</v>
      </c>
      <c r="D86" s="13">
        <v>5.97</v>
      </c>
      <c r="E86" s="12">
        <f t="shared" si="4"/>
        <v>5.97</v>
      </c>
      <c r="F86" s="8">
        <v>10</v>
      </c>
      <c r="G86" s="37">
        <f t="shared" si="3"/>
        <v>288.49999999999994</v>
      </c>
    </row>
    <row r="87" spans="1:8" x14ac:dyDescent="0.25">
      <c r="A87" s="2">
        <v>86</v>
      </c>
      <c r="B87" s="3" t="s">
        <v>139</v>
      </c>
      <c r="C87" s="3" t="s">
        <v>140</v>
      </c>
      <c r="D87" s="13">
        <v>1.74</v>
      </c>
      <c r="E87" s="12">
        <f t="shared" si="4"/>
        <v>1.74</v>
      </c>
      <c r="F87" s="8">
        <v>10</v>
      </c>
      <c r="G87" s="37">
        <f t="shared" si="3"/>
        <v>76.999999999999986</v>
      </c>
    </row>
    <row r="88" spans="1:8" x14ac:dyDescent="0.25">
      <c r="A88" s="2">
        <v>87</v>
      </c>
      <c r="B88" s="3" t="s">
        <v>141</v>
      </c>
      <c r="C88" s="3" t="s">
        <v>140</v>
      </c>
      <c r="D88" s="13">
        <v>0.77600000000000002</v>
      </c>
      <c r="E88" s="12">
        <f t="shared" si="4"/>
        <v>0.77600000000000002</v>
      </c>
      <c r="F88" s="8">
        <v>10</v>
      </c>
      <c r="G88" s="37">
        <f t="shared" si="3"/>
        <v>28.799999999999997</v>
      </c>
    </row>
    <row r="89" spans="1:8" x14ac:dyDescent="0.25">
      <c r="A89" s="4">
        <v>88</v>
      </c>
      <c r="B89" s="5" t="s">
        <v>142</v>
      </c>
      <c r="C89" s="5" t="s">
        <v>143</v>
      </c>
      <c r="D89" s="14">
        <v>0.14299999999999999</v>
      </c>
      <c r="E89" s="14">
        <f t="shared" si="4"/>
        <v>0.14299999999999999</v>
      </c>
      <c r="F89" s="4">
        <v>10</v>
      </c>
      <c r="G89" s="39">
        <f t="shared" si="3"/>
        <v>-2.8500000000000005</v>
      </c>
      <c r="H89" s="3" t="s">
        <v>204</v>
      </c>
    </row>
    <row r="90" spans="1:8" x14ac:dyDescent="0.25">
      <c r="A90" s="2">
        <v>89</v>
      </c>
      <c r="B90" s="3" t="s">
        <v>144</v>
      </c>
      <c r="C90" s="3" t="s">
        <v>145</v>
      </c>
      <c r="D90" s="13">
        <v>0.90400000000000003</v>
      </c>
      <c r="E90" s="12">
        <f t="shared" si="4"/>
        <v>0.90400000000000003</v>
      </c>
      <c r="F90" s="8">
        <v>10</v>
      </c>
      <c r="G90" s="37">
        <f t="shared" si="3"/>
        <v>35.200000000000003</v>
      </c>
    </row>
    <row r="91" spans="1:8" x14ac:dyDescent="0.25">
      <c r="A91" s="2">
        <v>90</v>
      </c>
      <c r="B91" s="3" t="s">
        <v>146</v>
      </c>
      <c r="C91" s="3" t="s">
        <v>143</v>
      </c>
      <c r="D91" s="13">
        <v>0.45</v>
      </c>
      <c r="E91" s="12">
        <f t="shared" si="4"/>
        <v>0.45</v>
      </c>
      <c r="F91" s="8">
        <v>10</v>
      </c>
      <c r="G91" s="37">
        <f t="shared" si="3"/>
        <v>12.5</v>
      </c>
    </row>
    <row r="92" spans="1:8" x14ac:dyDescent="0.25">
      <c r="A92" s="2">
        <v>91</v>
      </c>
      <c r="B92" s="3" t="s">
        <v>147</v>
      </c>
      <c r="C92" s="3" t="s">
        <v>148</v>
      </c>
      <c r="D92" s="13">
        <v>0.64800000000000002</v>
      </c>
      <c r="E92" s="12">
        <f t="shared" si="4"/>
        <v>0.64800000000000002</v>
      </c>
      <c r="F92" s="8">
        <v>10</v>
      </c>
      <c r="G92" s="37">
        <f t="shared" si="3"/>
        <v>22.4</v>
      </c>
    </row>
    <row r="93" spans="1:8" x14ac:dyDescent="0.25">
      <c r="A93" s="2">
        <v>92</v>
      </c>
      <c r="B93" s="3" t="s">
        <v>149</v>
      </c>
      <c r="C93" s="3" t="s">
        <v>150</v>
      </c>
      <c r="D93" s="13">
        <v>0.48799999999999999</v>
      </c>
      <c r="E93" s="12">
        <f t="shared" si="4"/>
        <v>0.48799999999999999</v>
      </c>
      <c r="F93" s="8">
        <v>10</v>
      </c>
      <c r="G93" s="37">
        <f t="shared" si="3"/>
        <v>14.399999999999999</v>
      </c>
    </row>
    <row r="94" spans="1:8" x14ac:dyDescent="0.25">
      <c r="A94" s="2">
        <v>93</v>
      </c>
      <c r="B94" s="3" t="s">
        <v>151</v>
      </c>
      <c r="C94" s="3" t="s">
        <v>145</v>
      </c>
      <c r="D94" s="13">
        <v>0.67200000000000004</v>
      </c>
      <c r="E94" s="12">
        <f t="shared" si="4"/>
        <v>0.67200000000000004</v>
      </c>
      <c r="F94" s="8">
        <v>10</v>
      </c>
      <c r="G94" s="37">
        <f t="shared" si="3"/>
        <v>23.6</v>
      </c>
    </row>
    <row r="95" spans="1:8" x14ac:dyDescent="0.25">
      <c r="A95" s="2">
        <v>94</v>
      </c>
      <c r="B95" s="3" t="s">
        <v>152</v>
      </c>
      <c r="C95" s="3" t="s">
        <v>148</v>
      </c>
      <c r="D95" s="13">
        <v>0.91400000000000003</v>
      </c>
      <c r="E95" s="12">
        <f t="shared" si="4"/>
        <v>0.91400000000000003</v>
      </c>
      <c r="F95" s="8">
        <v>10</v>
      </c>
      <c r="G95" s="37">
        <f t="shared" si="3"/>
        <v>35.700000000000003</v>
      </c>
    </row>
    <row r="96" spans="1:8" x14ac:dyDescent="0.25">
      <c r="A96" s="4">
        <v>95</v>
      </c>
      <c r="B96" s="5" t="s">
        <v>153</v>
      </c>
      <c r="C96" s="5" t="s">
        <v>148</v>
      </c>
      <c r="D96" s="14">
        <v>0.17599999999999999</v>
      </c>
      <c r="E96" s="14">
        <f t="shared" si="4"/>
        <v>0.17599999999999999</v>
      </c>
      <c r="F96" s="4">
        <v>10</v>
      </c>
      <c r="G96" s="39">
        <f t="shared" si="3"/>
        <v>-1.2000000000000011</v>
      </c>
      <c r="H96" s="3" t="s">
        <v>204</v>
      </c>
    </row>
    <row r="97" spans="1:8" x14ac:dyDescent="0.25">
      <c r="A97" s="4">
        <v>96</v>
      </c>
      <c r="B97" s="5" t="s">
        <v>154</v>
      </c>
      <c r="C97" s="5" t="s">
        <v>148</v>
      </c>
      <c r="D97" s="14">
        <v>0.185</v>
      </c>
      <c r="E97" s="14">
        <f t="shared" si="4"/>
        <v>0.185</v>
      </c>
      <c r="F97" s="4">
        <v>10</v>
      </c>
      <c r="G97" s="39">
        <f t="shared" si="3"/>
        <v>-0.75</v>
      </c>
      <c r="H97" s="3" t="s">
        <v>204</v>
      </c>
    </row>
    <row r="98" spans="1:8" x14ac:dyDescent="0.25">
      <c r="A98" s="2">
        <v>97</v>
      </c>
      <c r="B98" s="3" t="s">
        <v>155</v>
      </c>
      <c r="C98" s="3" t="s">
        <v>156</v>
      </c>
      <c r="D98" s="13">
        <v>0.69499999999999995</v>
      </c>
      <c r="E98" s="12">
        <f t="shared" si="4"/>
        <v>0.69499999999999995</v>
      </c>
      <c r="F98" s="8">
        <v>10</v>
      </c>
      <c r="G98" s="37">
        <f t="shared" ref="G98:G121" si="5">(E98*F98/0.2)-F98</f>
        <v>24.749999999999993</v>
      </c>
    </row>
    <row r="99" spans="1:8" x14ac:dyDescent="0.25">
      <c r="A99" s="2">
        <v>98</v>
      </c>
      <c r="B99" s="3" t="s">
        <v>157</v>
      </c>
      <c r="C99" s="3" t="s">
        <v>158</v>
      </c>
      <c r="D99" s="13">
        <v>5.55</v>
      </c>
      <c r="E99" s="12">
        <f t="shared" si="4"/>
        <v>5.55</v>
      </c>
      <c r="F99" s="8">
        <v>10</v>
      </c>
      <c r="G99" s="37">
        <f t="shared" si="5"/>
        <v>267.5</v>
      </c>
    </row>
    <row r="100" spans="1:8" x14ac:dyDescent="0.25">
      <c r="A100" s="2">
        <v>99</v>
      </c>
      <c r="B100" s="3" t="s">
        <v>159</v>
      </c>
      <c r="C100" s="3" t="s">
        <v>29</v>
      </c>
      <c r="D100" s="13">
        <v>1.03</v>
      </c>
      <c r="E100" s="12">
        <f t="shared" si="4"/>
        <v>1.03</v>
      </c>
      <c r="F100" s="8">
        <v>10</v>
      </c>
      <c r="G100" s="37">
        <f t="shared" si="5"/>
        <v>41.5</v>
      </c>
    </row>
    <row r="101" spans="1:8" x14ac:dyDescent="0.25">
      <c r="A101" s="2">
        <v>100</v>
      </c>
      <c r="B101" s="3" t="s">
        <v>160</v>
      </c>
      <c r="C101" s="3" t="s">
        <v>161</v>
      </c>
      <c r="D101" s="13">
        <v>1.57</v>
      </c>
      <c r="E101" s="12">
        <f t="shared" si="4"/>
        <v>1.57</v>
      </c>
      <c r="F101" s="8">
        <v>10</v>
      </c>
      <c r="G101" s="37">
        <f t="shared" si="5"/>
        <v>68.5</v>
      </c>
    </row>
    <row r="102" spans="1:8" x14ac:dyDescent="0.25">
      <c r="A102" s="2">
        <v>101</v>
      </c>
      <c r="B102" s="3" t="s">
        <v>162</v>
      </c>
      <c r="C102" s="3" t="s">
        <v>163</v>
      </c>
      <c r="D102" s="13">
        <v>3.01</v>
      </c>
      <c r="E102" s="12">
        <f t="shared" si="4"/>
        <v>3.01</v>
      </c>
      <c r="F102" s="8">
        <v>10</v>
      </c>
      <c r="G102" s="37">
        <f t="shared" si="5"/>
        <v>140.49999999999997</v>
      </c>
    </row>
    <row r="103" spans="1:8" x14ac:dyDescent="0.25">
      <c r="A103" s="2">
        <v>102</v>
      </c>
      <c r="B103" s="3" t="s">
        <v>164</v>
      </c>
      <c r="C103" s="3" t="s">
        <v>165</v>
      </c>
      <c r="D103" s="13">
        <v>0.62</v>
      </c>
      <c r="E103" s="12">
        <f t="shared" si="4"/>
        <v>0.62</v>
      </c>
      <c r="F103" s="8">
        <v>10</v>
      </c>
      <c r="G103" s="37">
        <f t="shared" si="5"/>
        <v>21</v>
      </c>
    </row>
    <row r="104" spans="1:8" x14ac:dyDescent="0.25">
      <c r="A104" s="2">
        <v>103</v>
      </c>
      <c r="B104" s="3" t="s">
        <v>166</v>
      </c>
      <c r="C104" s="3" t="s">
        <v>167</v>
      </c>
      <c r="D104" s="13">
        <v>0.33</v>
      </c>
      <c r="E104" s="12">
        <f t="shared" si="4"/>
        <v>0.33</v>
      </c>
      <c r="F104" s="8">
        <v>10</v>
      </c>
      <c r="G104" s="37">
        <f t="shared" si="5"/>
        <v>6.5</v>
      </c>
    </row>
    <row r="105" spans="1:8" x14ac:dyDescent="0.25">
      <c r="A105" s="2">
        <v>104</v>
      </c>
      <c r="B105" s="3" t="s">
        <v>168</v>
      </c>
      <c r="C105" s="3" t="s">
        <v>169</v>
      </c>
      <c r="D105" s="13">
        <v>0.71</v>
      </c>
      <c r="E105" s="12">
        <f t="shared" si="4"/>
        <v>0.71</v>
      </c>
      <c r="F105" s="8">
        <v>10</v>
      </c>
      <c r="G105" s="37">
        <f t="shared" si="5"/>
        <v>25.499999999999993</v>
      </c>
    </row>
    <row r="106" spans="1:8" x14ac:dyDescent="0.25">
      <c r="A106" s="2">
        <v>105</v>
      </c>
      <c r="B106" s="3" t="s">
        <v>170</v>
      </c>
      <c r="C106" s="3" t="s">
        <v>171</v>
      </c>
      <c r="D106" s="13">
        <v>11.4</v>
      </c>
      <c r="E106" s="12">
        <f t="shared" si="4"/>
        <v>11.4</v>
      </c>
      <c r="F106" s="8">
        <v>10</v>
      </c>
      <c r="G106" s="37">
        <f t="shared" si="5"/>
        <v>560</v>
      </c>
    </row>
    <row r="107" spans="1:8" x14ac:dyDescent="0.25">
      <c r="A107" s="8">
        <v>106</v>
      </c>
      <c r="B107" s="9" t="s">
        <v>172</v>
      </c>
      <c r="C107" s="9" t="s">
        <v>88</v>
      </c>
      <c r="D107" s="12">
        <v>1.22</v>
      </c>
      <c r="E107" s="12">
        <f t="shared" si="4"/>
        <v>1.22</v>
      </c>
      <c r="F107" s="8">
        <v>10</v>
      </c>
      <c r="G107" s="37">
        <f t="shared" si="5"/>
        <v>50.999999999999993</v>
      </c>
    </row>
    <row r="108" spans="1:8" x14ac:dyDescent="0.25">
      <c r="A108" s="8">
        <v>107</v>
      </c>
      <c r="B108" s="9" t="s">
        <v>173</v>
      </c>
      <c r="C108" s="9" t="s">
        <v>174</v>
      </c>
      <c r="D108" s="12">
        <v>0.88100000000000001</v>
      </c>
      <c r="E108" s="12">
        <f t="shared" si="4"/>
        <v>0.88100000000000001</v>
      </c>
      <c r="F108" s="8">
        <v>10</v>
      </c>
      <c r="G108" s="37">
        <f t="shared" si="5"/>
        <v>34.049999999999997</v>
      </c>
    </row>
    <row r="109" spans="1:8" x14ac:dyDescent="0.25">
      <c r="A109" s="8">
        <v>108</v>
      </c>
      <c r="B109" s="9" t="s">
        <v>175</v>
      </c>
      <c r="C109" s="9" t="s">
        <v>176</v>
      </c>
      <c r="D109" s="12">
        <v>1.1000000000000001</v>
      </c>
      <c r="E109" s="12">
        <f t="shared" si="4"/>
        <v>1.1000000000000001</v>
      </c>
      <c r="F109" s="8">
        <v>10</v>
      </c>
      <c r="G109" s="37">
        <f t="shared" si="5"/>
        <v>45</v>
      </c>
    </row>
    <row r="110" spans="1:8" x14ac:dyDescent="0.25">
      <c r="A110" s="8">
        <v>109</v>
      </c>
      <c r="B110" s="9" t="s">
        <v>177</v>
      </c>
      <c r="C110" s="9" t="s">
        <v>65</v>
      </c>
      <c r="D110" s="12">
        <v>7.54</v>
      </c>
      <c r="E110" s="12">
        <f t="shared" si="4"/>
        <v>7.54</v>
      </c>
      <c r="F110" s="8">
        <v>10</v>
      </c>
      <c r="G110" s="37">
        <f t="shared" si="5"/>
        <v>367</v>
      </c>
    </row>
    <row r="111" spans="1:8" x14ac:dyDescent="0.25">
      <c r="A111" s="8">
        <v>110</v>
      </c>
      <c r="B111" s="9" t="s">
        <v>178</v>
      </c>
      <c r="C111" s="9" t="s">
        <v>179</v>
      </c>
      <c r="D111" s="12">
        <v>1.3</v>
      </c>
      <c r="E111" s="12">
        <f t="shared" si="4"/>
        <v>1.3</v>
      </c>
      <c r="F111" s="8">
        <v>10</v>
      </c>
      <c r="G111" s="37">
        <f t="shared" si="5"/>
        <v>55</v>
      </c>
    </row>
    <row r="112" spans="1:8" x14ac:dyDescent="0.25">
      <c r="A112" s="20">
        <v>111</v>
      </c>
      <c r="B112" s="21" t="s">
        <v>180</v>
      </c>
      <c r="C112" s="21" t="s">
        <v>181</v>
      </c>
      <c r="D112" s="19">
        <v>29.5</v>
      </c>
      <c r="E112" s="19">
        <f t="shared" si="4"/>
        <v>29.5</v>
      </c>
      <c r="F112" s="20">
        <v>5</v>
      </c>
      <c r="G112" s="40">
        <f t="shared" si="5"/>
        <v>732.5</v>
      </c>
    </row>
    <row r="113" spans="1:8" x14ac:dyDescent="0.25">
      <c r="A113" s="8">
        <v>112</v>
      </c>
      <c r="B113" s="9" t="s">
        <v>182</v>
      </c>
      <c r="C113" s="9" t="s">
        <v>179</v>
      </c>
      <c r="D113" s="12">
        <v>4.5599999999999996</v>
      </c>
      <c r="E113" s="12">
        <f t="shared" si="4"/>
        <v>4.5599999999999996</v>
      </c>
      <c r="F113" s="8">
        <v>10</v>
      </c>
      <c r="G113" s="37">
        <f t="shared" si="5"/>
        <v>217.99999999999997</v>
      </c>
    </row>
    <row r="114" spans="1:8" x14ac:dyDescent="0.25">
      <c r="A114" s="8">
        <v>113</v>
      </c>
      <c r="B114" s="9" t="s">
        <v>183</v>
      </c>
      <c r="C114" s="9" t="s">
        <v>65</v>
      </c>
      <c r="D114" s="12">
        <v>0.28299999999999997</v>
      </c>
      <c r="E114" s="12">
        <f t="shared" si="4"/>
        <v>0.28299999999999997</v>
      </c>
      <c r="F114" s="8">
        <v>10</v>
      </c>
      <c r="G114" s="37">
        <f t="shared" si="5"/>
        <v>4.1499999999999968</v>
      </c>
    </row>
    <row r="115" spans="1:8" x14ac:dyDescent="0.25">
      <c r="A115" s="2">
        <v>114</v>
      </c>
      <c r="B115" s="3" t="s">
        <v>184</v>
      </c>
      <c r="C115" s="3" t="s">
        <v>167</v>
      </c>
      <c r="D115" s="13">
        <v>0.28000000000000003</v>
      </c>
      <c r="E115" s="12">
        <f t="shared" si="4"/>
        <v>0.28000000000000003</v>
      </c>
      <c r="F115" s="8">
        <v>10</v>
      </c>
      <c r="G115" s="37">
        <f t="shared" si="5"/>
        <v>4</v>
      </c>
    </row>
    <row r="116" spans="1:8" x14ac:dyDescent="0.25">
      <c r="A116" s="2">
        <v>115</v>
      </c>
      <c r="B116" s="3" t="s">
        <v>185</v>
      </c>
      <c r="C116" s="3" t="s">
        <v>174</v>
      </c>
      <c r="D116" s="13">
        <v>0.66500000000000004</v>
      </c>
      <c r="E116" s="12">
        <f t="shared" si="4"/>
        <v>0.66500000000000004</v>
      </c>
      <c r="F116" s="8">
        <v>10</v>
      </c>
      <c r="G116" s="37">
        <f t="shared" si="5"/>
        <v>23.25</v>
      </c>
    </row>
    <row r="117" spans="1:8" x14ac:dyDescent="0.25">
      <c r="A117" s="4">
        <v>116</v>
      </c>
      <c r="B117" s="5" t="s">
        <v>186</v>
      </c>
      <c r="C117" s="5" t="s">
        <v>165</v>
      </c>
      <c r="D117" s="14">
        <v>0.124</v>
      </c>
      <c r="E117" s="14">
        <f t="shared" si="4"/>
        <v>0.124</v>
      </c>
      <c r="F117" s="4">
        <v>10</v>
      </c>
      <c r="G117" s="39">
        <f t="shared" si="5"/>
        <v>-3.8000000000000007</v>
      </c>
      <c r="H117" s="3" t="s">
        <v>204</v>
      </c>
    </row>
    <row r="118" spans="1:8" x14ac:dyDescent="0.25">
      <c r="A118" s="2">
        <v>117</v>
      </c>
      <c r="B118" s="3" t="s">
        <v>187</v>
      </c>
      <c r="C118" s="3" t="s">
        <v>156</v>
      </c>
      <c r="D118" s="13">
        <v>0.78700000000000003</v>
      </c>
      <c r="E118" s="12">
        <f t="shared" si="4"/>
        <v>0.78700000000000003</v>
      </c>
      <c r="F118" s="8">
        <v>10</v>
      </c>
      <c r="G118" s="37">
        <f t="shared" si="5"/>
        <v>29.35</v>
      </c>
    </row>
    <row r="119" spans="1:8" x14ac:dyDescent="0.25">
      <c r="A119" s="2">
        <v>118</v>
      </c>
      <c r="B119" s="3" t="s">
        <v>188</v>
      </c>
      <c r="C119" s="3" t="s">
        <v>189</v>
      </c>
      <c r="D119" s="13">
        <v>7.26</v>
      </c>
      <c r="E119" s="12">
        <f t="shared" si="4"/>
        <v>7.26</v>
      </c>
      <c r="F119" s="8">
        <v>10</v>
      </c>
      <c r="G119" s="37">
        <f t="shared" si="5"/>
        <v>352.99999999999994</v>
      </c>
    </row>
    <row r="120" spans="1:8" x14ac:dyDescent="0.25">
      <c r="A120" s="2">
        <v>119</v>
      </c>
      <c r="B120" s="3" t="s">
        <v>190</v>
      </c>
      <c r="C120" s="3" t="s">
        <v>191</v>
      </c>
      <c r="D120" s="13">
        <v>1.73</v>
      </c>
      <c r="E120" s="12">
        <f t="shared" si="4"/>
        <v>1.73</v>
      </c>
      <c r="F120" s="8">
        <v>10</v>
      </c>
      <c r="G120" s="37">
        <f t="shared" si="5"/>
        <v>76.5</v>
      </c>
    </row>
    <row r="121" spans="1:8" x14ac:dyDescent="0.25">
      <c r="A121" s="2">
        <v>120</v>
      </c>
      <c r="B121" s="3" t="s">
        <v>192</v>
      </c>
      <c r="C121" s="3" t="s">
        <v>158</v>
      </c>
      <c r="D121" s="13">
        <v>15.2</v>
      </c>
      <c r="E121" s="12">
        <f t="shared" si="4"/>
        <v>15.2</v>
      </c>
      <c r="F121" s="8">
        <v>10</v>
      </c>
      <c r="G121" s="37">
        <f t="shared" si="5"/>
        <v>750</v>
      </c>
    </row>
  </sheetData>
  <pageMargins left="0.7" right="0.7" top="0.75" bottom="0.75" header="0.3" footer="0.3"/>
  <pageSetup scale="75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1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27" bestFit="1" customWidth="1"/>
    <col min="5" max="5" width="11" bestFit="1" customWidth="1"/>
    <col min="6" max="6" width="11" customWidth="1"/>
    <col min="7" max="7" width="19.28515625" bestFit="1" customWidth="1"/>
    <col min="8" max="8" width="25.140625" bestFit="1" customWidth="1"/>
    <col min="9" max="9" width="9.140625" style="3"/>
  </cols>
  <sheetData>
    <row r="1" spans="1:9" x14ac:dyDescent="0.25">
      <c r="A1" s="22" t="s">
        <v>4</v>
      </c>
      <c r="B1" s="23" t="s">
        <v>5</v>
      </c>
      <c r="C1" s="23" t="s">
        <v>6</v>
      </c>
      <c r="D1" s="22" t="s">
        <v>193</v>
      </c>
      <c r="E1" s="22" t="s">
        <v>200</v>
      </c>
      <c r="F1" s="22" t="s">
        <v>201</v>
      </c>
      <c r="G1" s="22" t="s">
        <v>199</v>
      </c>
      <c r="H1" s="36" t="s">
        <v>202</v>
      </c>
      <c r="I1" s="34" t="s">
        <v>203</v>
      </c>
    </row>
    <row r="2" spans="1:9" x14ac:dyDescent="0.25">
      <c r="A2" s="25">
        <v>1</v>
      </c>
      <c r="B2" s="26" t="s">
        <v>7</v>
      </c>
      <c r="C2" s="26" t="s">
        <v>8</v>
      </c>
      <c r="D2" s="27">
        <v>28.3</v>
      </c>
      <c r="E2" s="24">
        <v>400</v>
      </c>
      <c r="F2" s="12">
        <f>D2/(660*E2)*10^6</f>
        <v>107.1969696969697</v>
      </c>
      <c r="G2" s="8">
        <v>15</v>
      </c>
      <c r="H2" s="37">
        <f>((G2*F2)/10)-G2</f>
        <v>145.79545454545456</v>
      </c>
    </row>
    <row r="3" spans="1:9" x14ac:dyDescent="0.25">
      <c r="A3" s="25">
        <v>2</v>
      </c>
      <c r="B3" s="26" t="s">
        <v>0</v>
      </c>
      <c r="C3" s="26" t="s">
        <v>8</v>
      </c>
      <c r="D3" s="27">
        <v>38</v>
      </c>
      <c r="E3" s="24">
        <v>400</v>
      </c>
      <c r="F3" s="12">
        <f t="shared" ref="F3:F66" si="0">D3/(660*E3)*10^6</f>
        <v>143.93939393939394</v>
      </c>
      <c r="G3" s="8">
        <v>15</v>
      </c>
      <c r="H3" s="37">
        <f t="shared" ref="H3:H66" si="1">((G3*F3)/10)-G3</f>
        <v>200.90909090909091</v>
      </c>
    </row>
    <row r="4" spans="1:9" x14ac:dyDescent="0.25">
      <c r="A4" s="25">
        <v>3</v>
      </c>
      <c r="B4" s="26" t="s">
        <v>9</v>
      </c>
      <c r="C4" s="26" t="s">
        <v>8</v>
      </c>
      <c r="D4" s="27">
        <v>12.6</v>
      </c>
      <c r="E4" s="24">
        <v>400</v>
      </c>
      <c r="F4" s="12">
        <f t="shared" si="0"/>
        <v>47.727272727272727</v>
      </c>
      <c r="G4" s="8">
        <v>15</v>
      </c>
      <c r="H4" s="37">
        <f t="shared" si="1"/>
        <v>56.590909090909093</v>
      </c>
    </row>
    <row r="5" spans="1:9" x14ac:dyDescent="0.25">
      <c r="A5" s="25">
        <v>4</v>
      </c>
      <c r="B5" s="26" t="s">
        <v>10</v>
      </c>
      <c r="C5" s="26" t="s">
        <v>11</v>
      </c>
      <c r="D5" s="27">
        <v>2.09</v>
      </c>
      <c r="E5" s="24">
        <v>400</v>
      </c>
      <c r="F5" s="14">
        <f t="shared" si="0"/>
        <v>7.916666666666667</v>
      </c>
      <c r="G5" s="8">
        <v>15</v>
      </c>
      <c r="H5" s="37">
        <f t="shared" si="1"/>
        <v>-3.125</v>
      </c>
    </row>
    <row r="6" spans="1:9" x14ac:dyDescent="0.25">
      <c r="A6" s="25">
        <v>5</v>
      </c>
      <c r="B6" s="26" t="s">
        <v>12</v>
      </c>
      <c r="C6" s="26" t="s">
        <v>13</v>
      </c>
      <c r="D6" s="27">
        <v>3.84</v>
      </c>
      <c r="E6" s="24">
        <v>400</v>
      </c>
      <c r="F6" s="12">
        <f t="shared" si="0"/>
        <v>14.545454545454545</v>
      </c>
      <c r="G6" s="8">
        <v>15</v>
      </c>
      <c r="H6" s="37">
        <f t="shared" si="1"/>
        <v>6.8181818181818201</v>
      </c>
    </row>
    <row r="7" spans="1:9" x14ac:dyDescent="0.25">
      <c r="A7" s="25">
        <v>6</v>
      </c>
      <c r="B7" s="26" t="s">
        <v>14</v>
      </c>
      <c r="C7" s="26" t="s">
        <v>15</v>
      </c>
      <c r="D7" s="27">
        <v>14.6</v>
      </c>
      <c r="E7" s="24">
        <v>400</v>
      </c>
      <c r="F7" s="12">
        <f t="shared" si="0"/>
        <v>55.303030303030305</v>
      </c>
      <c r="G7" s="8">
        <v>15</v>
      </c>
      <c r="H7" s="37">
        <f t="shared" si="1"/>
        <v>67.954545454545467</v>
      </c>
    </row>
    <row r="8" spans="1:9" x14ac:dyDescent="0.25">
      <c r="A8" s="25">
        <v>7</v>
      </c>
      <c r="B8" s="26" t="s">
        <v>16</v>
      </c>
      <c r="C8" s="26" t="s">
        <v>17</v>
      </c>
      <c r="D8" s="27">
        <v>5.4</v>
      </c>
      <c r="E8" s="24">
        <v>400</v>
      </c>
      <c r="F8" s="12">
        <f t="shared" si="0"/>
        <v>20.454545454545457</v>
      </c>
      <c r="G8" s="8">
        <v>15</v>
      </c>
      <c r="H8" s="37">
        <f t="shared" si="1"/>
        <v>15.681818181818187</v>
      </c>
    </row>
    <row r="9" spans="1:9" x14ac:dyDescent="0.25">
      <c r="A9" s="25">
        <v>8</v>
      </c>
      <c r="B9" s="26" t="s">
        <v>18</v>
      </c>
      <c r="C9" s="26" t="s">
        <v>19</v>
      </c>
      <c r="D9" s="27">
        <v>5.94</v>
      </c>
      <c r="E9" s="24">
        <v>400</v>
      </c>
      <c r="F9" s="12">
        <f t="shared" si="0"/>
        <v>22.5</v>
      </c>
      <c r="G9" s="8">
        <v>15</v>
      </c>
      <c r="H9" s="37">
        <f t="shared" si="1"/>
        <v>18.75</v>
      </c>
    </row>
    <row r="10" spans="1:9" x14ac:dyDescent="0.25">
      <c r="A10" s="25">
        <v>9</v>
      </c>
      <c r="B10" s="26" t="s">
        <v>20</v>
      </c>
      <c r="C10" s="26" t="s">
        <v>1</v>
      </c>
      <c r="D10" s="27">
        <v>30.1</v>
      </c>
      <c r="E10" s="24">
        <v>400</v>
      </c>
      <c r="F10" s="12">
        <f t="shared" si="0"/>
        <v>114.01515151515153</v>
      </c>
      <c r="G10" s="8">
        <v>15</v>
      </c>
      <c r="H10" s="37">
        <f t="shared" si="1"/>
        <v>156.02272727272731</v>
      </c>
    </row>
    <row r="11" spans="1:9" x14ac:dyDescent="0.25">
      <c r="A11" s="25">
        <v>10</v>
      </c>
      <c r="B11" s="26" t="s">
        <v>21</v>
      </c>
      <c r="C11" s="26" t="s">
        <v>22</v>
      </c>
      <c r="D11" s="27">
        <v>33.700000000000003</v>
      </c>
      <c r="E11" s="24">
        <v>400</v>
      </c>
      <c r="F11" s="12">
        <f t="shared" si="0"/>
        <v>127.65151515151517</v>
      </c>
      <c r="G11" s="8">
        <v>15</v>
      </c>
      <c r="H11" s="37">
        <f t="shared" si="1"/>
        <v>176.47727272727275</v>
      </c>
    </row>
    <row r="12" spans="1:9" x14ac:dyDescent="0.25">
      <c r="A12" s="25">
        <v>11</v>
      </c>
      <c r="B12" s="26" t="s">
        <v>23</v>
      </c>
      <c r="C12" s="26" t="s">
        <v>22</v>
      </c>
      <c r="D12" s="27">
        <v>22.7</v>
      </c>
      <c r="E12" s="24">
        <v>400</v>
      </c>
      <c r="F12" s="12">
        <f t="shared" si="0"/>
        <v>85.984848484848484</v>
      </c>
      <c r="G12" s="8">
        <v>15</v>
      </c>
      <c r="H12" s="37">
        <f t="shared" si="1"/>
        <v>113.97727272727272</v>
      </c>
    </row>
    <row r="13" spans="1:9" x14ac:dyDescent="0.25">
      <c r="A13" s="25">
        <v>12</v>
      </c>
      <c r="B13" s="26" t="s">
        <v>24</v>
      </c>
      <c r="C13" s="26" t="s">
        <v>22</v>
      </c>
      <c r="D13" s="27">
        <v>12.7</v>
      </c>
      <c r="E13" s="24">
        <v>400</v>
      </c>
      <c r="F13" s="12">
        <f t="shared" si="0"/>
        <v>48.106060606060609</v>
      </c>
      <c r="G13" s="8">
        <v>15</v>
      </c>
      <c r="H13" s="37">
        <f t="shared" si="1"/>
        <v>57.159090909090907</v>
      </c>
    </row>
    <row r="14" spans="1:9" x14ac:dyDescent="0.25">
      <c r="A14" s="25">
        <v>13</v>
      </c>
      <c r="B14" s="26" t="s">
        <v>25</v>
      </c>
      <c r="C14" s="26" t="s">
        <v>26</v>
      </c>
      <c r="D14" s="27">
        <v>11.8</v>
      </c>
      <c r="E14" s="24">
        <v>400</v>
      </c>
      <c r="F14" s="12">
        <f t="shared" si="0"/>
        <v>44.696969696969703</v>
      </c>
      <c r="G14" s="8">
        <v>15</v>
      </c>
      <c r="H14" s="37">
        <f t="shared" si="1"/>
        <v>52.045454545454547</v>
      </c>
    </row>
    <row r="15" spans="1:9" x14ac:dyDescent="0.25">
      <c r="A15" s="25">
        <v>14</v>
      </c>
      <c r="B15" s="26" t="s">
        <v>27</v>
      </c>
      <c r="C15" s="26" t="s">
        <v>26</v>
      </c>
      <c r="D15" s="27">
        <v>45.1</v>
      </c>
      <c r="E15" s="24">
        <v>400</v>
      </c>
      <c r="F15" s="12">
        <f t="shared" si="0"/>
        <v>170.83333333333334</v>
      </c>
      <c r="G15" s="8">
        <v>15</v>
      </c>
      <c r="H15" s="37">
        <f t="shared" si="1"/>
        <v>241.25</v>
      </c>
    </row>
    <row r="16" spans="1:9" x14ac:dyDescent="0.25">
      <c r="A16" s="25">
        <v>15</v>
      </c>
      <c r="B16" s="26" t="s">
        <v>28</v>
      </c>
      <c r="C16" s="26" t="s">
        <v>29</v>
      </c>
      <c r="D16" s="27">
        <v>46.4</v>
      </c>
      <c r="E16" s="24">
        <v>400</v>
      </c>
      <c r="F16" s="12">
        <f t="shared" si="0"/>
        <v>175.75757575757575</v>
      </c>
      <c r="G16" s="8">
        <v>15</v>
      </c>
      <c r="H16" s="37">
        <f t="shared" si="1"/>
        <v>248.63636363636363</v>
      </c>
    </row>
    <row r="17" spans="1:8" x14ac:dyDescent="0.25">
      <c r="A17" s="25">
        <v>16</v>
      </c>
      <c r="B17" s="26" t="s">
        <v>30</v>
      </c>
      <c r="C17" s="26" t="s">
        <v>29</v>
      </c>
      <c r="D17" s="27">
        <v>11.1</v>
      </c>
      <c r="E17" s="24">
        <v>400</v>
      </c>
      <c r="F17" s="12">
        <f t="shared" si="0"/>
        <v>42.045454545454547</v>
      </c>
      <c r="G17" s="8">
        <v>15</v>
      </c>
      <c r="H17" s="37">
        <f t="shared" si="1"/>
        <v>48.068181818181827</v>
      </c>
    </row>
    <row r="18" spans="1:8" x14ac:dyDescent="0.25">
      <c r="A18" s="25">
        <v>17</v>
      </c>
      <c r="B18" s="26" t="s">
        <v>31</v>
      </c>
      <c r="C18" s="26" t="s">
        <v>32</v>
      </c>
      <c r="D18" s="27">
        <v>17</v>
      </c>
      <c r="E18" s="24">
        <v>400</v>
      </c>
      <c r="F18" s="12">
        <f t="shared" si="0"/>
        <v>64.393939393939391</v>
      </c>
      <c r="G18" s="8">
        <v>15</v>
      </c>
      <c r="H18" s="37">
        <f t="shared" si="1"/>
        <v>81.590909090909093</v>
      </c>
    </row>
    <row r="19" spans="1:8" x14ac:dyDescent="0.25">
      <c r="A19" s="25">
        <v>18</v>
      </c>
      <c r="B19" s="26" t="s">
        <v>33</v>
      </c>
      <c r="C19" s="26" t="s">
        <v>34</v>
      </c>
      <c r="D19" s="27">
        <v>39</v>
      </c>
      <c r="E19" s="24">
        <v>400</v>
      </c>
      <c r="F19" s="12">
        <f t="shared" si="0"/>
        <v>147.72727272727275</v>
      </c>
      <c r="G19" s="8">
        <v>15</v>
      </c>
      <c r="H19" s="37">
        <f t="shared" si="1"/>
        <v>206.59090909090909</v>
      </c>
    </row>
    <row r="20" spans="1:8" x14ac:dyDescent="0.25">
      <c r="A20" s="25">
        <v>19</v>
      </c>
      <c r="B20" s="26" t="s">
        <v>35</v>
      </c>
      <c r="C20" s="26" t="s">
        <v>36</v>
      </c>
      <c r="D20" s="27">
        <v>10.6</v>
      </c>
      <c r="E20" s="24">
        <v>400</v>
      </c>
      <c r="F20" s="12">
        <f t="shared" si="0"/>
        <v>40.151515151515149</v>
      </c>
      <c r="G20" s="8">
        <v>15</v>
      </c>
      <c r="H20" s="37">
        <f t="shared" si="1"/>
        <v>45.227272727272727</v>
      </c>
    </row>
    <row r="21" spans="1:8" x14ac:dyDescent="0.25">
      <c r="A21" s="25">
        <v>20</v>
      </c>
      <c r="B21" s="26" t="s">
        <v>37</v>
      </c>
      <c r="C21" s="26" t="s">
        <v>36</v>
      </c>
      <c r="D21" s="27">
        <v>35</v>
      </c>
      <c r="E21" s="24">
        <v>400</v>
      </c>
      <c r="F21" s="12">
        <f t="shared" si="0"/>
        <v>132.57575757575759</v>
      </c>
      <c r="G21" s="8">
        <v>15</v>
      </c>
      <c r="H21" s="37">
        <f t="shared" si="1"/>
        <v>183.8636363636364</v>
      </c>
    </row>
    <row r="22" spans="1:8" x14ac:dyDescent="0.25">
      <c r="A22" s="25">
        <v>21</v>
      </c>
      <c r="B22" s="26" t="s">
        <v>38</v>
      </c>
      <c r="C22" s="26" t="s">
        <v>39</v>
      </c>
      <c r="D22" s="27">
        <v>10.7</v>
      </c>
      <c r="E22" s="24">
        <v>400</v>
      </c>
      <c r="F22" s="12">
        <f t="shared" si="0"/>
        <v>40.530303030303024</v>
      </c>
      <c r="G22" s="8">
        <v>15</v>
      </c>
      <c r="H22" s="37">
        <f t="shared" si="1"/>
        <v>45.79545454545454</v>
      </c>
    </row>
    <row r="23" spans="1:8" x14ac:dyDescent="0.25">
      <c r="A23" s="25">
        <v>22</v>
      </c>
      <c r="B23" s="26" t="s">
        <v>40</v>
      </c>
      <c r="C23" s="26" t="s">
        <v>41</v>
      </c>
      <c r="D23" s="27">
        <v>29.2</v>
      </c>
      <c r="E23" s="24">
        <v>400</v>
      </c>
      <c r="F23" s="12">
        <f t="shared" si="0"/>
        <v>110.60606060606061</v>
      </c>
      <c r="G23" s="8">
        <v>15</v>
      </c>
      <c r="H23" s="37">
        <f t="shared" si="1"/>
        <v>150.90909090909093</v>
      </c>
    </row>
    <row r="24" spans="1:8" x14ac:dyDescent="0.25">
      <c r="A24" s="25">
        <v>23</v>
      </c>
      <c r="B24" s="26" t="s">
        <v>42</v>
      </c>
      <c r="C24" s="26" t="s">
        <v>43</v>
      </c>
      <c r="D24" s="27">
        <v>27.3</v>
      </c>
      <c r="E24" s="24">
        <v>400</v>
      </c>
      <c r="F24" s="12">
        <f t="shared" si="0"/>
        <v>103.40909090909091</v>
      </c>
      <c r="G24" s="8">
        <v>15</v>
      </c>
      <c r="H24" s="37">
        <f t="shared" si="1"/>
        <v>140.11363636363635</v>
      </c>
    </row>
    <row r="25" spans="1:8" x14ac:dyDescent="0.25">
      <c r="A25" s="25">
        <v>24</v>
      </c>
      <c r="B25" s="26" t="s">
        <v>44</v>
      </c>
      <c r="C25" s="26" t="s">
        <v>45</v>
      </c>
      <c r="D25" s="27">
        <v>33.5</v>
      </c>
      <c r="E25" s="24">
        <v>400</v>
      </c>
      <c r="F25" s="12">
        <f t="shared" si="0"/>
        <v>126.89393939393939</v>
      </c>
      <c r="G25" s="8">
        <v>15</v>
      </c>
      <c r="H25" s="37">
        <f t="shared" si="1"/>
        <v>175.34090909090907</v>
      </c>
    </row>
    <row r="26" spans="1:8" x14ac:dyDescent="0.25">
      <c r="A26" s="25">
        <v>25</v>
      </c>
      <c r="B26" s="26" t="s">
        <v>46</v>
      </c>
      <c r="C26" s="26" t="s">
        <v>47</v>
      </c>
      <c r="D26" s="27">
        <v>33.4</v>
      </c>
      <c r="E26" s="24">
        <v>400</v>
      </c>
      <c r="F26" s="12">
        <f t="shared" si="0"/>
        <v>126.5151515151515</v>
      </c>
      <c r="G26" s="35">
        <v>10</v>
      </c>
      <c r="H26" s="37">
        <f t="shared" si="1"/>
        <v>116.5151515151515</v>
      </c>
    </row>
    <row r="27" spans="1:8" x14ac:dyDescent="0.25">
      <c r="A27" s="25">
        <v>26</v>
      </c>
      <c r="B27" s="26" t="s">
        <v>48</v>
      </c>
      <c r="C27" s="26" t="s">
        <v>49</v>
      </c>
      <c r="D27" s="27">
        <v>41.4</v>
      </c>
      <c r="E27" s="24">
        <v>400</v>
      </c>
      <c r="F27" s="12">
        <f t="shared" si="0"/>
        <v>156.81818181818181</v>
      </c>
      <c r="G27" s="35">
        <v>10</v>
      </c>
      <c r="H27" s="37">
        <f t="shared" si="1"/>
        <v>146.81818181818181</v>
      </c>
    </row>
    <row r="28" spans="1:8" x14ac:dyDescent="0.25">
      <c r="A28" s="25">
        <v>27</v>
      </c>
      <c r="B28" s="26" t="s">
        <v>50</v>
      </c>
      <c r="C28" s="26" t="s">
        <v>49</v>
      </c>
      <c r="D28" s="27">
        <v>9.89</v>
      </c>
      <c r="E28" s="24">
        <v>400</v>
      </c>
      <c r="F28" s="12">
        <f t="shared" si="0"/>
        <v>37.462121212121211</v>
      </c>
      <c r="G28" s="35">
        <v>10</v>
      </c>
      <c r="H28" s="37">
        <f t="shared" si="1"/>
        <v>27.462121212121211</v>
      </c>
    </row>
    <row r="29" spans="1:8" x14ac:dyDescent="0.25">
      <c r="A29" s="25">
        <v>28</v>
      </c>
      <c r="B29" s="26" t="s">
        <v>51</v>
      </c>
      <c r="C29" s="26" t="s">
        <v>52</v>
      </c>
      <c r="D29" s="27">
        <v>18.3</v>
      </c>
      <c r="E29" s="24">
        <v>400</v>
      </c>
      <c r="F29" s="12">
        <f t="shared" si="0"/>
        <v>69.318181818181827</v>
      </c>
      <c r="G29" s="35">
        <v>10</v>
      </c>
      <c r="H29" s="37">
        <f t="shared" si="1"/>
        <v>59.318181818181827</v>
      </c>
    </row>
    <row r="30" spans="1:8" x14ac:dyDescent="0.25">
      <c r="A30" s="25">
        <v>29</v>
      </c>
      <c r="B30" s="26" t="s">
        <v>53</v>
      </c>
      <c r="C30" s="26" t="s">
        <v>54</v>
      </c>
      <c r="D30" s="27">
        <v>29.5</v>
      </c>
      <c r="E30" s="24">
        <v>400</v>
      </c>
      <c r="F30" s="12">
        <f t="shared" si="0"/>
        <v>111.74242424242425</v>
      </c>
      <c r="G30" s="35">
        <v>10</v>
      </c>
      <c r="H30" s="37">
        <f t="shared" si="1"/>
        <v>101.74242424242425</v>
      </c>
    </row>
    <row r="31" spans="1:8" x14ac:dyDescent="0.25">
      <c r="A31" s="28">
        <v>30</v>
      </c>
      <c r="B31" s="29" t="s">
        <v>55</v>
      </c>
      <c r="C31" s="29" t="s">
        <v>56</v>
      </c>
      <c r="D31" s="30">
        <v>1.98</v>
      </c>
      <c r="E31" s="24">
        <v>400</v>
      </c>
      <c r="F31" s="14">
        <f t="shared" si="0"/>
        <v>7.5</v>
      </c>
      <c r="G31" s="35">
        <v>10</v>
      </c>
      <c r="H31" s="37">
        <f t="shared" si="1"/>
        <v>-2.5</v>
      </c>
    </row>
    <row r="32" spans="1:8" x14ac:dyDescent="0.25">
      <c r="A32" s="31">
        <v>31</v>
      </c>
      <c r="B32" s="32" t="s">
        <v>57</v>
      </c>
      <c r="C32" s="32" t="s">
        <v>56</v>
      </c>
      <c r="D32" s="33">
        <v>12.7</v>
      </c>
      <c r="E32" s="24">
        <v>400</v>
      </c>
      <c r="F32" s="12">
        <f t="shared" si="0"/>
        <v>48.106060606060609</v>
      </c>
      <c r="G32" s="35">
        <v>10</v>
      </c>
      <c r="H32" s="37">
        <f t="shared" si="1"/>
        <v>38.106060606060609</v>
      </c>
    </row>
    <row r="33" spans="1:8" x14ac:dyDescent="0.25">
      <c r="A33" s="31">
        <v>32</v>
      </c>
      <c r="B33" s="32" t="s">
        <v>58</v>
      </c>
      <c r="C33" s="32" t="s">
        <v>59</v>
      </c>
      <c r="D33" s="33">
        <v>14.6</v>
      </c>
      <c r="E33" s="24">
        <v>400</v>
      </c>
      <c r="F33" s="12">
        <f t="shared" si="0"/>
        <v>55.303030303030305</v>
      </c>
      <c r="G33" s="35">
        <v>10</v>
      </c>
      <c r="H33" s="37">
        <f t="shared" si="1"/>
        <v>45.303030303030297</v>
      </c>
    </row>
    <row r="34" spans="1:8" x14ac:dyDescent="0.25">
      <c r="A34" s="31">
        <v>33</v>
      </c>
      <c r="B34" s="32" t="s">
        <v>60</v>
      </c>
      <c r="C34" s="32" t="s">
        <v>59</v>
      </c>
      <c r="D34" s="33">
        <v>20.6</v>
      </c>
      <c r="E34" s="24">
        <v>400</v>
      </c>
      <c r="F34" s="12">
        <f t="shared" si="0"/>
        <v>78.030303030303031</v>
      </c>
      <c r="G34" s="8">
        <v>15</v>
      </c>
      <c r="H34" s="37">
        <f t="shared" si="1"/>
        <v>102.04545454545455</v>
      </c>
    </row>
    <row r="35" spans="1:8" x14ac:dyDescent="0.25">
      <c r="A35" s="31">
        <v>34</v>
      </c>
      <c r="B35" s="32" t="s">
        <v>61</v>
      </c>
      <c r="C35" s="32" t="s">
        <v>62</v>
      </c>
      <c r="D35" s="33">
        <v>41.3</v>
      </c>
      <c r="E35" s="24">
        <v>400</v>
      </c>
      <c r="F35" s="12">
        <f t="shared" si="0"/>
        <v>156.43939393939394</v>
      </c>
      <c r="G35" s="8">
        <v>15</v>
      </c>
      <c r="H35" s="37">
        <f t="shared" si="1"/>
        <v>219.65909090909091</v>
      </c>
    </row>
    <row r="36" spans="1:8" x14ac:dyDescent="0.25">
      <c r="A36" s="31">
        <v>35</v>
      </c>
      <c r="B36" s="32" t="s">
        <v>63</v>
      </c>
      <c r="C36" s="32" t="s">
        <v>62</v>
      </c>
      <c r="D36" s="33">
        <v>20.8</v>
      </c>
      <c r="E36" s="24">
        <v>400</v>
      </c>
      <c r="F36" s="12">
        <f t="shared" si="0"/>
        <v>78.787878787878782</v>
      </c>
      <c r="G36" s="8">
        <v>15</v>
      </c>
      <c r="H36" s="37">
        <f t="shared" si="1"/>
        <v>103.18181818181817</v>
      </c>
    </row>
    <row r="37" spans="1:8" x14ac:dyDescent="0.25">
      <c r="A37" s="28">
        <v>36</v>
      </c>
      <c r="B37" s="29" t="s">
        <v>64</v>
      </c>
      <c r="C37" s="29" t="s">
        <v>65</v>
      </c>
      <c r="D37" s="30">
        <v>8.33</v>
      </c>
      <c r="E37" s="24">
        <v>400</v>
      </c>
      <c r="F37" s="12">
        <f t="shared" si="0"/>
        <v>31.553030303030301</v>
      </c>
      <c r="G37" s="8">
        <v>15</v>
      </c>
      <c r="H37" s="37">
        <f t="shared" si="1"/>
        <v>32.329545454545453</v>
      </c>
    </row>
    <row r="38" spans="1:8" x14ac:dyDescent="0.25">
      <c r="A38" s="31">
        <v>37</v>
      </c>
      <c r="B38" s="32" t="s">
        <v>66</v>
      </c>
      <c r="C38" s="32" t="s">
        <v>65</v>
      </c>
      <c r="D38" s="33">
        <v>29.2</v>
      </c>
      <c r="E38" s="24">
        <v>400</v>
      </c>
      <c r="F38" s="12">
        <f t="shared" si="0"/>
        <v>110.60606060606061</v>
      </c>
      <c r="G38" s="8">
        <v>15</v>
      </c>
      <c r="H38" s="37">
        <f t="shared" si="1"/>
        <v>150.90909090909093</v>
      </c>
    </row>
    <row r="39" spans="1:8" x14ac:dyDescent="0.25">
      <c r="A39" s="31">
        <v>38</v>
      </c>
      <c r="B39" s="32" t="s">
        <v>67</v>
      </c>
      <c r="C39" s="32" t="s">
        <v>68</v>
      </c>
      <c r="D39" s="33">
        <v>51</v>
      </c>
      <c r="E39" s="24">
        <v>400</v>
      </c>
      <c r="F39" s="12">
        <f t="shared" si="0"/>
        <v>193.18181818181819</v>
      </c>
      <c r="G39" s="8">
        <v>15</v>
      </c>
      <c r="H39" s="37">
        <f t="shared" si="1"/>
        <v>274.77272727272731</v>
      </c>
    </row>
    <row r="40" spans="1:8" x14ac:dyDescent="0.25">
      <c r="A40" s="31">
        <v>39</v>
      </c>
      <c r="B40" s="32" t="s">
        <v>69</v>
      </c>
      <c r="C40" s="32" t="s">
        <v>68</v>
      </c>
      <c r="D40" s="33">
        <v>29.5</v>
      </c>
      <c r="E40" s="24">
        <v>400</v>
      </c>
      <c r="F40" s="12">
        <f t="shared" si="0"/>
        <v>111.74242424242425</v>
      </c>
      <c r="G40" s="8">
        <v>15</v>
      </c>
      <c r="H40" s="37">
        <f t="shared" si="1"/>
        <v>152.61363636363637</v>
      </c>
    </row>
    <row r="41" spans="1:8" x14ac:dyDescent="0.25">
      <c r="A41" s="31">
        <v>40</v>
      </c>
      <c r="B41" s="32" t="s">
        <v>70</v>
      </c>
      <c r="C41" s="32" t="s">
        <v>71</v>
      </c>
      <c r="D41" s="33">
        <v>13.5</v>
      </c>
      <c r="E41" s="24">
        <v>400</v>
      </c>
      <c r="F41" s="12">
        <f t="shared" si="0"/>
        <v>51.136363636363633</v>
      </c>
      <c r="G41" s="8">
        <v>15</v>
      </c>
      <c r="H41" s="37">
        <f t="shared" si="1"/>
        <v>61.704545454545453</v>
      </c>
    </row>
    <row r="42" spans="1:8" x14ac:dyDescent="0.25">
      <c r="A42" s="31">
        <v>41</v>
      </c>
      <c r="B42" s="32" t="s">
        <v>72</v>
      </c>
      <c r="C42" s="32" t="s">
        <v>71</v>
      </c>
      <c r="D42" s="33">
        <v>25.6</v>
      </c>
      <c r="E42" s="24">
        <v>400</v>
      </c>
      <c r="F42" s="12">
        <f t="shared" si="0"/>
        <v>96.969696969696969</v>
      </c>
      <c r="G42" s="8">
        <v>15</v>
      </c>
      <c r="H42" s="37">
        <f t="shared" si="1"/>
        <v>130.45454545454544</v>
      </c>
    </row>
    <row r="43" spans="1:8" x14ac:dyDescent="0.25">
      <c r="A43" s="31">
        <v>42</v>
      </c>
      <c r="B43" s="32" t="s">
        <v>73</v>
      </c>
      <c r="C43" s="32" t="s">
        <v>74</v>
      </c>
      <c r="D43" s="33">
        <v>15.8</v>
      </c>
      <c r="E43" s="24">
        <v>400</v>
      </c>
      <c r="F43" s="12">
        <f t="shared" si="0"/>
        <v>59.848484848484851</v>
      </c>
      <c r="G43" s="8">
        <v>15</v>
      </c>
      <c r="H43" s="37">
        <f t="shared" si="1"/>
        <v>74.77272727272728</v>
      </c>
    </row>
    <row r="44" spans="1:8" x14ac:dyDescent="0.25">
      <c r="A44" s="31">
        <v>43</v>
      </c>
      <c r="B44" s="32" t="s">
        <v>75</v>
      </c>
      <c r="C44" s="32" t="s">
        <v>76</v>
      </c>
      <c r="D44" s="33">
        <v>11</v>
      </c>
      <c r="E44" s="24">
        <v>400</v>
      </c>
      <c r="F44" s="12">
        <f t="shared" si="0"/>
        <v>41.666666666666664</v>
      </c>
      <c r="G44" s="8">
        <v>15</v>
      </c>
      <c r="H44" s="37">
        <f t="shared" si="1"/>
        <v>47.5</v>
      </c>
    </row>
    <row r="45" spans="1:8" x14ac:dyDescent="0.25">
      <c r="A45" s="31">
        <v>44</v>
      </c>
      <c r="B45" s="32" t="s">
        <v>77</v>
      </c>
      <c r="C45" s="32" t="s">
        <v>76</v>
      </c>
      <c r="D45" s="33">
        <v>36.5</v>
      </c>
      <c r="E45" s="24">
        <v>400</v>
      </c>
      <c r="F45" s="12">
        <f t="shared" si="0"/>
        <v>138.25757575757575</v>
      </c>
      <c r="G45" s="8">
        <v>15</v>
      </c>
      <c r="H45" s="37">
        <f t="shared" si="1"/>
        <v>192.3863636363636</v>
      </c>
    </row>
    <row r="46" spans="1:8" x14ac:dyDescent="0.25">
      <c r="A46" s="31">
        <v>45</v>
      </c>
      <c r="B46" s="32" t="s">
        <v>3</v>
      </c>
      <c r="C46" s="32" t="s">
        <v>2</v>
      </c>
      <c r="D46" s="33">
        <v>9.58</v>
      </c>
      <c r="E46" s="24">
        <v>400</v>
      </c>
      <c r="F46" s="12">
        <f t="shared" si="0"/>
        <v>36.287878787878789</v>
      </c>
      <c r="G46" s="8">
        <v>15</v>
      </c>
      <c r="H46" s="37">
        <f t="shared" si="1"/>
        <v>39.431818181818187</v>
      </c>
    </row>
    <row r="47" spans="1:8" x14ac:dyDescent="0.25">
      <c r="A47" s="31">
        <v>46</v>
      </c>
      <c r="B47" s="32" t="s">
        <v>78</v>
      </c>
      <c r="C47" s="32" t="s">
        <v>79</v>
      </c>
      <c r="D47" s="33">
        <v>12</v>
      </c>
      <c r="E47" s="24">
        <v>400</v>
      </c>
      <c r="F47" s="12">
        <f t="shared" si="0"/>
        <v>45.454545454545453</v>
      </c>
      <c r="G47" s="8">
        <v>15</v>
      </c>
      <c r="H47" s="37">
        <f t="shared" si="1"/>
        <v>53.181818181818173</v>
      </c>
    </row>
    <row r="48" spans="1:8" x14ac:dyDescent="0.25">
      <c r="A48" s="31">
        <v>47</v>
      </c>
      <c r="B48" s="32" t="s">
        <v>80</v>
      </c>
      <c r="C48" s="32" t="s">
        <v>81</v>
      </c>
      <c r="D48" s="33">
        <v>5.84</v>
      </c>
      <c r="E48" s="24">
        <v>400</v>
      </c>
      <c r="F48" s="12">
        <f t="shared" si="0"/>
        <v>22.121212121212121</v>
      </c>
      <c r="G48" s="8">
        <v>15</v>
      </c>
      <c r="H48" s="37">
        <f t="shared" si="1"/>
        <v>18.18181818181818</v>
      </c>
    </row>
    <row r="49" spans="1:9" x14ac:dyDescent="0.25">
      <c r="A49" s="31">
        <v>48</v>
      </c>
      <c r="B49" s="32" t="s">
        <v>82</v>
      </c>
      <c r="C49" s="32" t="s">
        <v>83</v>
      </c>
      <c r="D49" s="33">
        <v>11.2</v>
      </c>
      <c r="E49" s="24">
        <v>400</v>
      </c>
      <c r="F49" s="12">
        <f t="shared" si="0"/>
        <v>42.424242424242422</v>
      </c>
      <c r="G49" s="8">
        <v>15</v>
      </c>
      <c r="H49" s="37">
        <f t="shared" si="1"/>
        <v>48.63636363636364</v>
      </c>
    </row>
    <row r="50" spans="1:9" x14ac:dyDescent="0.25">
      <c r="A50" s="31">
        <v>49</v>
      </c>
      <c r="B50" s="32" t="s">
        <v>84</v>
      </c>
      <c r="C50" s="32" t="s">
        <v>85</v>
      </c>
      <c r="D50" s="33">
        <v>19.5</v>
      </c>
      <c r="E50" s="24">
        <v>400</v>
      </c>
      <c r="F50" s="12">
        <f t="shared" si="0"/>
        <v>73.863636363636374</v>
      </c>
      <c r="G50" s="8">
        <v>15</v>
      </c>
      <c r="H50" s="37">
        <f t="shared" si="1"/>
        <v>95.795454545454547</v>
      </c>
    </row>
    <row r="51" spans="1:9" x14ac:dyDescent="0.25">
      <c r="A51" s="31">
        <v>50</v>
      </c>
      <c r="B51" s="32" t="s">
        <v>86</v>
      </c>
      <c r="C51" s="32" t="s">
        <v>85</v>
      </c>
      <c r="D51" s="33">
        <v>41.8</v>
      </c>
      <c r="E51" s="24">
        <v>400</v>
      </c>
      <c r="F51" s="12">
        <f t="shared" si="0"/>
        <v>158.33333333333331</v>
      </c>
      <c r="G51" s="8">
        <v>15</v>
      </c>
      <c r="H51" s="37">
        <f t="shared" si="1"/>
        <v>222.49999999999994</v>
      </c>
    </row>
    <row r="52" spans="1:9" x14ac:dyDescent="0.25">
      <c r="A52" s="31">
        <v>51</v>
      </c>
      <c r="B52" s="32" t="s">
        <v>87</v>
      </c>
      <c r="C52" s="32" t="s">
        <v>88</v>
      </c>
      <c r="D52" s="33">
        <v>11.2</v>
      </c>
      <c r="E52" s="24">
        <v>400</v>
      </c>
      <c r="F52" s="12">
        <f t="shared" si="0"/>
        <v>42.424242424242422</v>
      </c>
      <c r="G52" s="8">
        <v>15</v>
      </c>
      <c r="H52" s="37">
        <f t="shared" si="1"/>
        <v>48.63636363636364</v>
      </c>
    </row>
    <row r="53" spans="1:9" x14ac:dyDescent="0.25">
      <c r="A53" s="31">
        <v>52</v>
      </c>
      <c r="B53" s="32" t="s">
        <v>89</v>
      </c>
      <c r="C53" s="32" t="s">
        <v>88</v>
      </c>
      <c r="D53" s="33">
        <v>32</v>
      </c>
      <c r="E53" s="24">
        <v>400</v>
      </c>
      <c r="F53" s="12">
        <f t="shared" si="0"/>
        <v>121.2121212121212</v>
      </c>
      <c r="G53" s="8">
        <v>15</v>
      </c>
      <c r="H53" s="37">
        <f t="shared" si="1"/>
        <v>166.81818181818181</v>
      </c>
    </row>
    <row r="54" spans="1:9" x14ac:dyDescent="0.25">
      <c r="A54" s="31">
        <v>53</v>
      </c>
      <c r="B54" s="32" t="s">
        <v>90</v>
      </c>
      <c r="C54" s="32" t="s">
        <v>91</v>
      </c>
      <c r="D54" s="33">
        <v>24.2</v>
      </c>
      <c r="E54" s="24">
        <v>400</v>
      </c>
      <c r="F54" s="12">
        <f t="shared" si="0"/>
        <v>91.666666666666671</v>
      </c>
      <c r="G54" s="8">
        <v>15</v>
      </c>
      <c r="H54" s="37">
        <f t="shared" si="1"/>
        <v>122.5</v>
      </c>
    </row>
    <row r="55" spans="1:9" x14ac:dyDescent="0.25">
      <c r="A55" s="31">
        <v>54</v>
      </c>
      <c r="B55" s="32" t="s">
        <v>92</v>
      </c>
      <c r="C55" s="32" t="s">
        <v>93</v>
      </c>
      <c r="D55" s="33">
        <v>9.3000000000000007</v>
      </c>
      <c r="E55" s="24">
        <v>400</v>
      </c>
      <c r="F55" s="12">
        <f t="shared" si="0"/>
        <v>35.227272727272734</v>
      </c>
      <c r="G55" s="8">
        <v>15</v>
      </c>
      <c r="H55" s="37">
        <f t="shared" si="1"/>
        <v>37.840909090909101</v>
      </c>
    </row>
    <row r="56" spans="1:9" x14ac:dyDescent="0.25">
      <c r="A56" s="31">
        <v>55</v>
      </c>
      <c r="B56" s="32" t="s">
        <v>94</v>
      </c>
      <c r="C56" s="32" t="s">
        <v>93</v>
      </c>
      <c r="D56" s="33">
        <v>39.700000000000003</v>
      </c>
      <c r="E56" s="24">
        <v>400</v>
      </c>
      <c r="F56" s="12">
        <f t="shared" si="0"/>
        <v>150.3787878787879</v>
      </c>
      <c r="G56" s="8">
        <v>15</v>
      </c>
      <c r="H56" s="37">
        <f t="shared" si="1"/>
        <v>210.56818181818184</v>
      </c>
    </row>
    <row r="57" spans="1:9" x14ac:dyDescent="0.25">
      <c r="A57" s="31">
        <v>56</v>
      </c>
      <c r="B57" s="32" t="s">
        <v>95</v>
      </c>
      <c r="C57" s="32" t="s">
        <v>96</v>
      </c>
      <c r="D57" s="33">
        <v>4.12</v>
      </c>
      <c r="E57" s="24">
        <v>400</v>
      </c>
      <c r="F57" s="12">
        <f t="shared" si="0"/>
        <v>15.606060606060606</v>
      </c>
      <c r="G57" s="8">
        <v>15</v>
      </c>
      <c r="H57" s="37">
        <f t="shared" si="1"/>
        <v>8.4090909090909101</v>
      </c>
    </row>
    <row r="58" spans="1:9" x14ac:dyDescent="0.25">
      <c r="A58" s="31">
        <v>57</v>
      </c>
      <c r="B58" s="32" t="s">
        <v>97</v>
      </c>
      <c r="C58" s="32" t="s">
        <v>96</v>
      </c>
      <c r="D58" s="33">
        <v>12.7</v>
      </c>
      <c r="E58" s="24">
        <v>400</v>
      </c>
      <c r="F58" s="12">
        <f t="shared" si="0"/>
        <v>48.106060606060609</v>
      </c>
      <c r="G58" s="8">
        <v>15</v>
      </c>
      <c r="H58" s="37">
        <f t="shared" si="1"/>
        <v>57.159090909090907</v>
      </c>
    </row>
    <row r="59" spans="1:9" x14ac:dyDescent="0.25">
      <c r="A59" s="31">
        <v>58</v>
      </c>
      <c r="B59" s="32" t="s">
        <v>98</v>
      </c>
      <c r="C59" s="32" t="s">
        <v>99</v>
      </c>
      <c r="D59" s="33">
        <v>10.3</v>
      </c>
      <c r="E59" s="24">
        <v>400</v>
      </c>
      <c r="F59" s="12">
        <f t="shared" si="0"/>
        <v>39.015151515151516</v>
      </c>
      <c r="G59" s="8">
        <v>15</v>
      </c>
      <c r="H59" s="37">
        <f t="shared" si="1"/>
        <v>43.522727272727273</v>
      </c>
    </row>
    <row r="60" spans="1:9" x14ac:dyDescent="0.25">
      <c r="A60" s="31">
        <v>59</v>
      </c>
      <c r="B60" s="32" t="s">
        <v>100</v>
      </c>
      <c r="C60" s="32" t="s">
        <v>11</v>
      </c>
      <c r="D60" s="33">
        <v>6.04</v>
      </c>
      <c r="E60" s="24">
        <v>400</v>
      </c>
      <c r="F60" s="12">
        <f t="shared" si="0"/>
        <v>22.878787878787879</v>
      </c>
      <c r="G60" s="8">
        <v>15</v>
      </c>
      <c r="H60" s="37">
        <f t="shared" si="1"/>
        <v>19.31818181818182</v>
      </c>
    </row>
    <row r="61" spans="1:9" x14ac:dyDescent="0.25">
      <c r="A61" s="31">
        <v>60</v>
      </c>
      <c r="B61" s="32" t="s">
        <v>101</v>
      </c>
      <c r="C61" s="32" t="s">
        <v>45</v>
      </c>
      <c r="D61" s="33">
        <v>7.86</v>
      </c>
      <c r="E61" s="24">
        <v>400</v>
      </c>
      <c r="F61" s="12">
        <f t="shared" si="0"/>
        <v>29.772727272727273</v>
      </c>
      <c r="G61" s="8">
        <v>15</v>
      </c>
      <c r="H61" s="37">
        <f t="shared" si="1"/>
        <v>29.659090909090914</v>
      </c>
    </row>
    <row r="62" spans="1:9" x14ac:dyDescent="0.25">
      <c r="A62" s="31">
        <v>61</v>
      </c>
      <c r="B62" s="32" t="s">
        <v>102</v>
      </c>
      <c r="C62" s="32" t="s">
        <v>76</v>
      </c>
      <c r="D62" s="33">
        <v>9.27</v>
      </c>
      <c r="E62" s="24">
        <v>400</v>
      </c>
      <c r="F62" s="12">
        <f t="shared" si="0"/>
        <v>35.11363636363636</v>
      </c>
      <c r="G62" s="8">
        <v>15</v>
      </c>
      <c r="H62" s="37">
        <f t="shared" si="1"/>
        <v>37.67045454545454</v>
      </c>
    </row>
    <row r="63" spans="1:9" x14ac:dyDescent="0.25">
      <c r="A63" s="31">
        <v>62</v>
      </c>
      <c r="B63" s="32" t="s">
        <v>103</v>
      </c>
      <c r="C63" s="32" t="s">
        <v>81</v>
      </c>
      <c r="D63" s="33">
        <v>2.74</v>
      </c>
      <c r="E63" s="24">
        <v>400</v>
      </c>
      <c r="F63" s="12">
        <f t="shared" si="0"/>
        <v>10.378787878787879</v>
      </c>
      <c r="G63" s="8">
        <v>15</v>
      </c>
      <c r="H63" s="37">
        <f t="shared" si="1"/>
        <v>0.56818181818181834</v>
      </c>
    </row>
    <row r="64" spans="1:9" x14ac:dyDescent="0.25">
      <c r="A64" s="28">
        <v>63</v>
      </c>
      <c r="B64" s="29" t="s">
        <v>104</v>
      </c>
      <c r="C64" s="29" t="s">
        <v>105</v>
      </c>
      <c r="D64" s="30" t="s">
        <v>198</v>
      </c>
      <c r="E64" s="24">
        <v>400</v>
      </c>
      <c r="F64" s="12" t="e">
        <f t="shared" si="0"/>
        <v>#VALUE!</v>
      </c>
      <c r="G64" s="8">
        <v>15</v>
      </c>
      <c r="H64" s="37" t="e">
        <f t="shared" si="1"/>
        <v>#VALUE!</v>
      </c>
      <c r="I64" s="3" t="s">
        <v>204</v>
      </c>
    </row>
    <row r="65" spans="1:9" x14ac:dyDescent="0.25">
      <c r="A65" s="28">
        <v>64</v>
      </c>
      <c r="B65" s="29" t="s">
        <v>106</v>
      </c>
      <c r="C65" s="29" t="s">
        <v>105</v>
      </c>
      <c r="D65" s="30" t="s">
        <v>198</v>
      </c>
      <c r="E65" s="24">
        <v>400</v>
      </c>
      <c r="F65" s="12" t="e">
        <f t="shared" si="0"/>
        <v>#VALUE!</v>
      </c>
      <c r="G65" s="8">
        <v>15</v>
      </c>
      <c r="H65" s="37" t="e">
        <f t="shared" si="1"/>
        <v>#VALUE!</v>
      </c>
      <c r="I65" s="3" t="s">
        <v>204</v>
      </c>
    </row>
    <row r="66" spans="1:9" x14ac:dyDescent="0.25">
      <c r="A66" s="25">
        <v>65</v>
      </c>
      <c r="B66" s="26" t="s">
        <v>107</v>
      </c>
      <c r="C66" s="26" t="s">
        <v>108</v>
      </c>
      <c r="D66" s="27">
        <v>7.26</v>
      </c>
      <c r="E66" s="24">
        <v>400</v>
      </c>
      <c r="F66" s="12">
        <f t="shared" si="0"/>
        <v>27.499999999999996</v>
      </c>
      <c r="G66" s="8">
        <v>15</v>
      </c>
      <c r="H66" s="37">
        <f t="shared" si="1"/>
        <v>26.249999999999993</v>
      </c>
    </row>
    <row r="67" spans="1:9" x14ac:dyDescent="0.25">
      <c r="A67" s="25">
        <v>66</v>
      </c>
      <c r="B67" s="26" t="s">
        <v>109</v>
      </c>
      <c r="C67" s="26" t="s">
        <v>108</v>
      </c>
      <c r="D67" s="27">
        <v>12.8</v>
      </c>
      <c r="E67" s="24">
        <v>400</v>
      </c>
      <c r="F67" s="12">
        <f t="shared" ref="F67:F121" si="2">D67/(660*E67)*10^6</f>
        <v>48.484848484848484</v>
      </c>
      <c r="G67" s="8">
        <v>15</v>
      </c>
      <c r="H67" s="37">
        <f t="shared" ref="H67:H121" si="3">((G67*F67)/10)-G67</f>
        <v>57.72727272727272</v>
      </c>
    </row>
    <row r="68" spans="1:9" x14ac:dyDescent="0.25">
      <c r="A68" s="25">
        <v>67</v>
      </c>
      <c r="B68" s="26" t="s">
        <v>110</v>
      </c>
      <c r="C68" s="26" t="s">
        <v>111</v>
      </c>
      <c r="D68" s="27">
        <v>16.5</v>
      </c>
      <c r="E68" s="24">
        <v>400</v>
      </c>
      <c r="F68" s="12">
        <f t="shared" si="2"/>
        <v>62.5</v>
      </c>
      <c r="G68" s="8">
        <v>15</v>
      </c>
      <c r="H68" s="37">
        <f t="shared" si="3"/>
        <v>78.75</v>
      </c>
    </row>
    <row r="69" spans="1:9" x14ac:dyDescent="0.25">
      <c r="A69" s="25">
        <v>68</v>
      </c>
      <c r="B69" s="26" t="s">
        <v>112</v>
      </c>
      <c r="C69" s="26" t="s">
        <v>111</v>
      </c>
      <c r="D69" s="27">
        <v>6.93</v>
      </c>
      <c r="E69" s="24">
        <v>400</v>
      </c>
      <c r="F69" s="12">
        <f t="shared" si="2"/>
        <v>26.249999999999996</v>
      </c>
      <c r="G69" s="8">
        <v>15</v>
      </c>
      <c r="H69" s="37">
        <f t="shared" si="3"/>
        <v>24.374999999999993</v>
      </c>
    </row>
    <row r="70" spans="1:9" x14ac:dyDescent="0.25">
      <c r="A70" s="25">
        <v>69</v>
      </c>
      <c r="B70" s="26" t="s">
        <v>113</v>
      </c>
      <c r="C70" s="26" t="s">
        <v>114</v>
      </c>
      <c r="D70" s="27">
        <v>5.14</v>
      </c>
      <c r="E70" s="24">
        <v>400</v>
      </c>
      <c r="F70" s="12">
        <f t="shared" si="2"/>
        <v>19.469696969696969</v>
      </c>
      <c r="G70" s="8">
        <v>15</v>
      </c>
      <c r="H70" s="37">
        <f t="shared" si="3"/>
        <v>14.20454545454545</v>
      </c>
    </row>
    <row r="71" spans="1:9" x14ac:dyDescent="0.25">
      <c r="A71" s="25">
        <v>70</v>
      </c>
      <c r="B71" s="26" t="s">
        <v>115</v>
      </c>
      <c r="C71" s="26" t="s">
        <v>116</v>
      </c>
      <c r="D71" s="27">
        <v>7.05</v>
      </c>
      <c r="E71" s="24">
        <v>400</v>
      </c>
      <c r="F71" s="12">
        <f t="shared" si="2"/>
        <v>26.704545454545453</v>
      </c>
      <c r="G71" s="8">
        <v>15</v>
      </c>
      <c r="H71" s="37">
        <f t="shared" si="3"/>
        <v>25.05681818181818</v>
      </c>
    </row>
    <row r="72" spans="1:9" x14ac:dyDescent="0.25">
      <c r="A72" s="25">
        <v>71</v>
      </c>
      <c r="B72" s="26" t="s">
        <v>117</v>
      </c>
      <c r="C72" s="26" t="s">
        <v>118</v>
      </c>
      <c r="D72" s="27">
        <v>5.89</v>
      </c>
      <c r="E72" s="24">
        <v>400</v>
      </c>
      <c r="F72" s="12">
        <f t="shared" si="2"/>
        <v>22.310606060606059</v>
      </c>
      <c r="G72" s="8">
        <v>15</v>
      </c>
      <c r="H72" s="37">
        <f t="shared" si="3"/>
        <v>18.465909090909086</v>
      </c>
    </row>
    <row r="73" spans="1:9" x14ac:dyDescent="0.25">
      <c r="A73" s="25">
        <v>72</v>
      </c>
      <c r="B73" s="26" t="s">
        <v>119</v>
      </c>
      <c r="C73" s="26" t="s">
        <v>120</v>
      </c>
      <c r="D73" s="27">
        <v>9.24</v>
      </c>
      <c r="E73" s="24">
        <v>400</v>
      </c>
      <c r="F73" s="12">
        <f t="shared" si="2"/>
        <v>35.000000000000007</v>
      </c>
      <c r="G73" s="8">
        <v>15</v>
      </c>
      <c r="H73" s="37">
        <f t="shared" si="3"/>
        <v>37.500000000000014</v>
      </c>
    </row>
    <row r="74" spans="1:9" x14ac:dyDescent="0.25">
      <c r="A74" s="25">
        <v>73</v>
      </c>
      <c r="B74" s="26" t="s">
        <v>121</v>
      </c>
      <c r="C74" s="26" t="s">
        <v>120</v>
      </c>
      <c r="D74" s="27">
        <v>9.57</v>
      </c>
      <c r="E74" s="24">
        <v>400</v>
      </c>
      <c r="F74" s="12">
        <f t="shared" si="2"/>
        <v>36.25</v>
      </c>
      <c r="G74" s="8">
        <v>15</v>
      </c>
      <c r="H74" s="37">
        <f t="shared" si="3"/>
        <v>39.375</v>
      </c>
    </row>
    <row r="75" spans="1:9" x14ac:dyDescent="0.25">
      <c r="A75" s="25">
        <v>74</v>
      </c>
      <c r="B75" s="26" t="s">
        <v>122</v>
      </c>
      <c r="C75" s="26" t="s">
        <v>123</v>
      </c>
      <c r="D75" s="27">
        <v>3.17</v>
      </c>
      <c r="E75" s="24">
        <v>400</v>
      </c>
      <c r="F75" s="12">
        <f t="shared" si="2"/>
        <v>12.007575757575758</v>
      </c>
      <c r="G75" s="8">
        <v>15</v>
      </c>
      <c r="H75" s="37">
        <f t="shared" si="3"/>
        <v>3.0113636363636367</v>
      </c>
    </row>
    <row r="76" spans="1:9" x14ac:dyDescent="0.25">
      <c r="A76" s="25">
        <v>75</v>
      </c>
      <c r="B76" s="26" t="s">
        <v>124</v>
      </c>
      <c r="C76" s="26" t="s">
        <v>123</v>
      </c>
      <c r="D76" s="27">
        <v>1.24</v>
      </c>
      <c r="E76" s="24">
        <v>400</v>
      </c>
      <c r="F76" s="14">
        <f t="shared" si="2"/>
        <v>4.6969696969696972</v>
      </c>
      <c r="G76" s="8">
        <v>15</v>
      </c>
      <c r="H76" s="37">
        <f t="shared" si="3"/>
        <v>-7.954545454545455</v>
      </c>
    </row>
    <row r="77" spans="1:9" x14ac:dyDescent="0.25">
      <c r="A77" s="25">
        <v>76</v>
      </c>
      <c r="B77" s="26" t="s">
        <v>125</v>
      </c>
      <c r="C77" s="26" t="s">
        <v>126</v>
      </c>
      <c r="D77" s="27">
        <v>1.01</v>
      </c>
      <c r="E77" s="24">
        <v>400</v>
      </c>
      <c r="F77" s="14">
        <f t="shared" si="2"/>
        <v>3.8257575757575757</v>
      </c>
      <c r="G77" s="8">
        <v>15</v>
      </c>
      <c r="H77" s="37">
        <f t="shared" si="3"/>
        <v>-9.2613636363636367</v>
      </c>
    </row>
    <row r="78" spans="1:9" x14ac:dyDescent="0.25">
      <c r="A78" s="25">
        <v>77</v>
      </c>
      <c r="B78" s="26" t="s">
        <v>127</v>
      </c>
      <c r="C78" s="26" t="s">
        <v>126</v>
      </c>
      <c r="D78" s="27">
        <v>3.2</v>
      </c>
      <c r="E78" s="24">
        <v>400</v>
      </c>
      <c r="F78" s="12">
        <f t="shared" si="2"/>
        <v>12.121212121212121</v>
      </c>
      <c r="G78" s="8">
        <v>15</v>
      </c>
      <c r="H78" s="37">
        <f t="shared" si="3"/>
        <v>3.1818181818181799</v>
      </c>
    </row>
    <row r="79" spans="1:9" x14ac:dyDescent="0.25">
      <c r="A79" s="28">
        <v>78</v>
      </c>
      <c r="B79" s="29" t="s">
        <v>128</v>
      </c>
      <c r="C79" s="29" t="s">
        <v>68</v>
      </c>
      <c r="D79" s="30">
        <v>5.86</v>
      </c>
      <c r="E79" s="24">
        <v>400</v>
      </c>
      <c r="F79" s="12">
        <f t="shared" si="2"/>
        <v>22.196969696969699</v>
      </c>
      <c r="G79" s="8">
        <v>15</v>
      </c>
      <c r="H79" s="37">
        <f t="shared" si="3"/>
        <v>18.295454545454547</v>
      </c>
    </row>
    <row r="80" spans="1:9" x14ac:dyDescent="0.25">
      <c r="A80" s="25">
        <v>79</v>
      </c>
      <c r="B80" s="26" t="s">
        <v>129</v>
      </c>
      <c r="C80" s="26" t="s">
        <v>68</v>
      </c>
      <c r="D80" s="27">
        <v>12.2</v>
      </c>
      <c r="E80" s="24">
        <v>400</v>
      </c>
      <c r="F80" s="12">
        <f t="shared" si="2"/>
        <v>46.212121212121211</v>
      </c>
      <c r="G80" s="8">
        <v>15</v>
      </c>
      <c r="H80" s="37">
        <f t="shared" si="3"/>
        <v>54.318181818181813</v>
      </c>
    </row>
    <row r="81" spans="1:8" x14ac:dyDescent="0.25">
      <c r="A81" s="25">
        <v>80</v>
      </c>
      <c r="B81" s="26" t="s">
        <v>130</v>
      </c>
      <c r="C81" s="26" t="s">
        <v>131</v>
      </c>
      <c r="D81" s="27">
        <v>8.4499999999999993</v>
      </c>
      <c r="E81" s="24">
        <v>400</v>
      </c>
      <c r="F81" s="12">
        <f t="shared" si="2"/>
        <v>32.007575757575758</v>
      </c>
      <c r="G81" s="8">
        <v>15</v>
      </c>
      <c r="H81" s="37">
        <f t="shared" si="3"/>
        <v>33.01136363636364</v>
      </c>
    </row>
    <row r="82" spans="1:8" x14ac:dyDescent="0.25">
      <c r="A82" s="25">
        <v>81</v>
      </c>
      <c r="B82" s="26" t="s">
        <v>132</v>
      </c>
      <c r="C82" s="26" t="s">
        <v>131</v>
      </c>
      <c r="D82" s="27">
        <v>9.27</v>
      </c>
      <c r="E82" s="24">
        <v>400</v>
      </c>
      <c r="F82" s="12">
        <f t="shared" si="2"/>
        <v>35.11363636363636</v>
      </c>
      <c r="G82" s="8">
        <v>15</v>
      </c>
      <c r="H82" s="37">
        <f t="shared" si="3"/>
        <v>37.67045454545454</v>
      </c>
    </row>
    <row r="83" spans="1:8" x14ac:dyDescent="0.25">
      <c r="A83" s="25">
        <v>82</v>
      </c>
      <c r="B83" s="26" t="s">
        <v>133</v>
      </c>
      <c r="C83" s="26" t="s">
        <v>134</v>
      </c>
      <c r="D83" s="27">
        <v>7.12</v>
      </c>
      <c r="E83" s="24">
        <v>400</v>
      </c>
      <c r="F83" s="12">
        <f t="shared" si="2"/>
        <v>26.969696969696972</v>
      </c>
      <c r="G83" s="8">
        <v>15</v>
      </c>
      <c r="H83" s="37">
        <f t="shared" si="3"/>
        <v>25.454545454545453</v>
      </c>
    </row>
    <row r="84" spans="1:8" x14ac:dyDescent="0.25">
      <c r="A84" s="25">
        <v>83</v>
      </c>
      <c r="B84" s="26" t="s">
        <v>135</v>
      </c>
      <c r="C84" s="26" t="s">
        <v>134</v>
      </c>
      <c r="D84" s="27">
        <v>3.98</v>
      </c>
      <c r="E84" s="24">
        <v>400</v>
      </c>
      <c r="F84" s="12">
        <f t="shared" si="2"/>
        <v>15.075757575757576</v>
      </c>
      <c r="G84" s="8">
        <v>15</v>
      </c>
      <c r="H84" s="37">
        <f t="shared" si="3"/>
        <v>7.6136363636363669</v>
      </c>
    </row>
    <row r="85" spans="1:8" x14ac:dyDescent="0.25">
      <c r="A85" s="25">
        <v>84</v>
      </c>
      <c r="B85" s="26" t="s">
        <v>136</v>
      </c>
      <c r="C85" s="26" t="s">
        <v>137</v>
      </c>
      <c r="D85" s="27">
        <v>7.81</v>
      </c>
      <c r="E85" s="24">
        <v>400</v>
      </c>
      <c r="F85" s="12">
        <f t="shared" si="2"/>
        <v>29.583333333333332</v>
      </c>
      <c r="G85" s="8">
        <v>15</v>
      </c>
      <c r="H85" s="37">
        <f t="shared" si="3"/>
        <v>29.375</v>
      </c>
    </row>
    <row r="86" spans="1:8" x14ac:dyDescent="0.25">
      <c r="A86" s="25">
        <v>85</v>
      </c>
      <c r="B86" s="26" t="s">
        <v>138</v>
      </c>
      <c r="C86" s="26" t="s">
        <v>137</v>
      </c>
      <c r="D86" s="27">
        <v>10.6</v>
      </c>
      <c r="E86" s="24">
        <v>400</v>
      </c>
      <c r="F86" s="12">
        <f t="shared" si="2"/>
        <v>40.151515151515149</v>
      </c>
      <c r="G86" s="8">
        <v>15</v>
      </c>
      <c r="H86" s="37">
        <f t="shared" si="3"/>
        <v>45.227272727272727</v>
      </c>
    </row>
    <row r="87" spans="1:8" x14ac:dyDescent="0.25">
      <c r="A87" s="25">
        <v>86</v>
      </c>
      <c r="B87" s="26" t="s">
        <v>139</v>
      </c>
      <c r="C87" s="26" t="s">
        <v>140</v>
      </c>
      <c r="D87" s="27">
        <v>23.2</v>
      </c>
      <c r="E87" s="24">
        <v>400</v>
      </c>
      <c r="F87" s="12">
        <f t="shared" si="2"/>
        <v>87.878787878787875</v>
      </c>
      <c r="G87" s="8">
        <v>15</v>
      </c>
      <c r="H87" s="37">
        <f t="shared" si="3"/>
        <v>116.81818181818181</v>
      </c>
    </row>
    <row r="88" spans="1:8" x14ac:dyDescent="0.25">
      <c r="A88" s="25">
        <v>87</v>
      </c>
      <c r="B88" s="26" t="s">
        <v>141</v>
      </c>
      <c r="C88" s="26" t="s">
        <v>140</v>
      </c>
      <c r="D88" s="27">
        <v>31</v>
      </c>
      <c r="E88" s="24">
        <v>400</v>
      </c>
      <c r="F88" s="12">
        <f t="shared" si="2"/>
        <v>117.42424242424244</v>
      </c>
      <c r="G88" s="8">
        <v>15</v>
      </c>
      <c r="H88" s="37">
        <f t="shared" si="3"/>
        <v>161.13636363636365</v>
      </c>
    </row>
    <row r="89" spans="1:8" x14ac:dyDescent="0.25">
      <c r="A89" s="28">
        <v>88</v>
      </c>
      <c r="B89" s="29" t="s">
        <v>142</v>
      </c>
      <c r="C89" s="29" t="s">
        <v>143</v>
      </c>
      <c r="D89" s="30">
        <v>3.7</v>
      </c>
      <c r="E89" s="24">
        <v>400</v>
      </c>
      <c r="F89" s="12">
        <f t="shared" si="2"/>
        <v>14.015151515151516</v>
      </c>
      <c r="G89" s="8">
        <v>15</v>
      </c>
      <c r="H89" s="37">
        <f t="shared" si="3"/>
        <v>6.0227272727272734</v>
      </c>
    </row>
    <row r="90" spans="1:8" x14ac:dyDescent="0.25">
      <c r="A90" s="25">
        <v>89</v>
      </c>
      <c r="B90" s="26" t="s">
        <v>144</v>
      </c>
      <c r="C90" s="26" t="s">
        <v>145</v>
      </c>
      <c r="D90" s="27">
        <v>20</v>
      </c>
      <c r="E90" s="24">
        <v>400</v>
      </c>
      <c r="F90" s="12">
        <f t="shared" si="2"/>
        <v>75.757575757575751</v>
      </c>
      <c r="G90" s="8">
        <v>15</v>
      </c>
      <c r="H90" s="37">
        <f t="shared" si="3"/>
        <v>98.636363636363626</v>
      </c>
    </row>
    <row r="91" spans="1:8" x14ac:dyDescent="0.25">
      <c r="A91" s="25">
        <v>90</v>
      </c>
      <c r="B91" s="26" t="s">
        <v>146</v>
      </c>
      <c r="C91" s="26" t="s">
        <v>143</v>
      </c>
      <c r="D91" s="27">
        <v>2.58</v>
      </c>
      <c r="E91" s="24">
        <v>400</v>
      </c>
      <c r="F91" s="14">
        <f t="shared" si="2"/>
        <v>9.7727272727272734</v>
      </c>
      <c r="G91" s="8">
        <v>15</v>
      </c>
      <c r="H91" s="37">
        <f t="shared" si="3"/>
        <v>-0.34090909090908994</v>
      </c>
    </row>
    <row r="92" spans="1:8" x14ac:dyDescent="0.25">
      <c r="A92" s="25">
        <v>91</v>
      </c>
      <c r="B92" s="26" t="s">
        <v>147</v>
      </c>
      <c r="C92" s="26" t="s">
        <v>148</v>
      </c>
      <c r="D92" s="27">
        <v>6.49</v>
      </c>
      <c r="E92" s="24">
        <v>400</v>
      </c>
      <c r="F92" s="12">
        <f t="shared" si="2"/>
        <v>24.583333333333336</v>
      </c>
      <c r="G92" s="8">
        <v>15</v>
      </c>
      <c r="H92" s="37">
        <f t="shared" si="3"/>
        <v>21.875000000000007</v>
      </c>
    </row>
    <row r="93" spans="1:8" x14ac:dyDescent="0.25">
      <c r="A93" s="25">
        <v>92</v>
      </c>
      <c r="B93" s="26" t="s">
        <v>149</v>
      </c>
      <c r="C93" s="26" t="s">
        <v>150</v>
      </c>
      <c r="D93" s="27">
        <v>7.19</v>
      </c>
      <c r="E93" s="24">
        <v>400</v>
      </c>
      <c r="F93" s="12">
        <f t="shared" si="2"/>
        <v>27.234848484848488</v>
      </c>
      <c r="G93" s="8">
        <v>15</v>
      </c>
      <c r="H93" s="37">
        <f t="shared" si="3"/>
        <v>25.852272727272734</v>
      </c>
    </row>
    <row r="94" spans="1:8" x14ac:dyDescent="0.25">
      <c r="A94" s="25">
        <v>93</v>
      </c>
      <c r="B94" s="26" t="s">
        <v>151</v>
      </c>
      <c r="C94" s="26" t="s">
        <v>145</v>
      </c>
      <c r="D94" s="27">
        <v>6.27</v>
      </c>
      <c r="E94" s="24">
        <v>400</v>
      </c>
      <c r="F94" s="12">
        <f t="shared" si="2"/>
        <v>23.749999999999996</v>
      </c>
      <c r="G94" s="8">
        <v>15</v>
      </c>
      <c r="H94" s="37">
        <f t="shared" si="3"/>
        <v>20.624999999999993</v>
      </c>
    </row>
    <row r="95" spans="1:8" x14ac:dyDescent="0.25">
      <c r="A95" s="25">
        <v>94</v>
      </c>
      <c r="B95" s="26" t="s">
        <v>152</v>
      </c>
      <c r="C95" s="26" t="s">
        <v>148</v>
      </c>
      <c r="D95" s="27">
        <v>4.63</v>
      </c>
      <c r="E95" s="24">
        <v>400</v>
      </c>
      <c r="F95" s="12">
        <f t="shared" si="2"/>
        <v>17.537878787878789</v>
      </c>
      <c r="G95" s="8">
        <v>15</v>
      </c>
      <c r="H95" s="37">
        <f t="shared" si="3"/>
        <v>11.30681818181818</v>
      </c>
    </row>
    <row r="96" spans="1:8" x14ac:dyDescent="0.25">
      <c r="A96" s="28">
        <v>95</v>
      </c>
      <c r="B96" s="29" t="s">
        <v>153</v>
      </c>
      <c r="C96" s="29" t="s">
        <v>148</v>
      </c>
      <c r="D96" s="30">
        <v>1.38</v>
      </c>
      <c r="E96" s="24">
        <v>400</v>
      </c>
      <c r="F96" s="14">
        <f t="shared" si="2"/>
        <v>5.2272727272727266</v>
      </c>
      <c r="G96" s="8">
        <v>15</v>
      </c>
      <c r="H96" s="37">
        <f t="shared" si="3"/>
        <v>-7.1590909090909092</v>
      </c>
    </row>
    <row r="97" spans="1:8" x14ac:dyDescent="0.25">
      <c r="A97" s="28">
        <v>96</v>
      </c>
      <c r="B97" s="29" t="s">
        <v>154</v>
      </c>
      <c r="C97" s="29" t="s">
        <v>148</v>
      </c>
      <c r="D97" s="30">
        <v>1.1299999999999999</v>
      </c>
      <c r="E97" s="24">
        <v>400</v>
      </c>
      <c r="F97" s="14">
        <f t="shared" si="2"/>
        <v>4.2803030303030303</v>
      </c>
      <c r="G97" s="8">
        <v>15</v>
      </c>
      <c r="H97" s="37">
        <f t="shared" si="3"/>
        <v>-8.579545454545455</v>
      </c>
    </row>
    <row r="98" spans="1:8" x14ac:dyDescent="0.25">
      <c r="A98" s="25">
        <v>97</v>
      </c>
      <c r="B98" s="26" t="s">
        <v>155</v>
      </c>
      <c r="C98" s="26" t="s">
        <v>156</v>
      </c>
      <c r="D98" s="27">
        <v>5.25</v>
      </c>
      <c r="E98" s="24">
        <v>400</v>
      </c>
      <c r="F98" s="12">
        <f t="shared" si="2"/>
        <v>19.886363636363637</v>
      </c>
      <c r="G98" s="8">
        <v>15</v>
      </c>
      <c r="H98" s="37">
        <f t="shared" si="3"/>
        <v>14.829545454545457</v>
      </c>
    </row>
    <row r="99" spans="1:8" x14ac:dyDescent="0.25">
      <c r="A99" s="25">
        <v>98</v>
      </c>
      <c r="B99" s="26" t="s">
        <v>157</v>
      </c>
      <c r="C99" s="26" t="s">
        <v>158</v>
      </c>
      <c r="D99" s="27">
        <v>9.48</v>
      </c>
      <c r="E99" s="24">
        <v>400</v>
      </c>
      <c r="F99" s="12">
        <f t="shared" si="2"/>
        <v>35.909090909090907</v>
      </c>
      <c r="G99" s="8">
        <v>15</v>
      </c>
      <c r="H99" s="37">
        <f t="shared" si="3"/>
        <v>38.86363636363636</v>
      </c>
    </row>
    <row r="100" spans="1:8" x14ac:dyDescent="0.25">
      <c r="A100" s="25">
        <v>99</v>
      </c>
      <c r="B100" s="26" t="s">
        <v>159</v>
      </c>
      <c r="C100" s="26" t="s">
        <v>29</v>
      </c>
      <c r="D100" s="27">
        <v>13.3</v>
      </c>
      <c r="E100" s="24">
        <v>400</v>
      </c>
      <c r="F100" s="12">
        <f t="shared" si="2"/>
        <v>50.378787878787882</v>
      </c>
      <c r="G100" s="8">
        <v>15</v>
      </c>
      <c r="H100" s="37">
        <f t="shared" si="3"/>
        <v>60.568181818181827</v>
      </c>
    </row>
    <row r="101" spans="1:8" x14ac:dyDescent="0.25">
      <c r="A101" s="25">
        <v>100</v>
      </c>
      <c r="B101" s="26" t="s">
        <v>160</v>
      </c>
      <c r="C101" s="26" t="s">
        <v>161</v>
      </c>
      <c r="D101" s="27">
        <v>8.91</v>
      </c>
      <c r="E101" s="24">
        <v>400</v>
      </c>
      <c r="F101" s="12">
        <f t="shared" si="2"/>
        <v>33.75</v>
      </c>
      <c r="G101" s="8">
        <v>15</v>
      </c>
      <c r="H101" s="37">
        <f t="shared" si="3"/>
        <v>35.625</v>
      </c>
    </row>
    <row r="102" spans="1:8" x14ac:dyDescent="0.25">
      <c r="A102" s="25">
        <v>101</v>
      </c>
      <c r="B102" s="26" t="s">
        <v>162</v>
      </c>
      <c r="C102" s="26" t="s">
        <v>163</v>
      </c>
      <c r="D102" s="27">
        <v>9.16</v>
      </c>
      <c r="E102" s="24">
        <v>400</v>
      </c>
      <c r="F102" s="12">
        <f t="shared" si="2"/>
        <v>34.696969696969695</v>
      </c>
      <c r="G102" s="8">
        <v>15</v>
      </c>
      <c r="H102" s="37">
        <f t="shared" si="3"/>
        <v>37.04545454545454</v>
      </c>
    </row>
    <row r="103" spans="1:8" x14ac:dyDescent="0.25">
      <c r="A103" s="25">
        <v>102</v>
      </c>
      <c r="B103" s="26" t="s">
        <v>164</v>
      </c>
      <c r="C103" s="26" t="s">
        <v>165</v>
      </c>
      <c r="D103" s="27">
        <v>8.4700000000000006</v>
      </c>
      <c r="E103" s="24">
        <v>400</v>
      </c>
      <c r="F103" s="12">
        <f t="shared" si="2"/>
        <v>32.083333333333336</v>
      </c>
      <c r="G103" s="8">
        <v>15</v>
      </c>
      <c r="H103" s="37">
        <f t="shared" si="3"/>
        <v>33.125000000000007</v>
      </c>
    </row>
    <row r="104" spans="1:8" x14ac:dyDescent="0.25">
      <c r="A104" s="25">
        <v>103</v>
      </c>
      <c r="B104" s="26" t="s">
        <v>166</v>
      </c>
      <c r="C104" s="26" t="s">
        <v>167</v>
      </c>
      <c r="D104" s="27">
        <v>8.41</v>
      </c>
      <c r="E104" s="24">
        <v>400</v>
      </c>
      <c r="F104" s="12">
        <f t="shared" si="2"/>
        <v>31.856060606060606</v>
      </c>
      <c r="G104" s="8">
        <v>15</v>
      </c>
      <c r="H104" s="37">
        <f t="shared" si="3"/>
        <v>32.784090909090907</v>
      </c>
    </row>
    <row r="105" spans="1:8" x14ac:dyDescent="0.25">
      <c r="A105" s="25">
        <v>104</v>
      </c>
      <c r="B105" s="26" t="s">
        <v>168</v>
      </c>
      <c r="C105" s="26" t="s">
        <v>169</v>
      </c>
      <c r="D105" s="27">
        <v>3.25</v>
      </c>
      <c r="E105" s="24">
        <v>400</v>
      </c>
      <c r="F105" s="12">
        <f t="shared" si="2"/>
        <v>12.310606060606061</v>
      </c>
      <c r="G105" s="8">
        <v>15</v>
      </c>
      <c r="H105" s="37">
        <f t="shared" si="3"/>
        <v>3.4659090909090899</v>
      </c>
    </row>
    <row r="106" spans="1:8" x14ac:dyDescent="0.25">
      <c r="A106" s="25">
        <v>105</v>
      </c>
      <c r="B106" s="26" t="s">
        <v>170</v>
      </c>
      <c r="C106" s="26" t="s">
        <v>171</v>
      </c>
      <c r="D106" s="27">
        <v>15.3</v>
      </c>
      <c r="E106" s="24">
        <v>400</v>
      </c>
      <c r="F106" s="12">
        <f t="shared" si="2"/>
        <v>57.95454545454546</v>
      </c>
      <c r="G106" s="8">
        <v>15</v>
      </c>
      <c r="H106" s="37">
        <f t="shared" si="3"/>
        <v>71.931818181818187</v>
      </c>
    </row>
    <row r="107" spans="1:8" x14ac:dyDescent="0.25">
      <c r="A107" s="25">
        <v>106</v>
      </c>
      <c r="B107" s="26" t="s">
        <v>172</v>
      </c>
      <c r="C107" s="26" t="s">
        <v>88</v>
      </c>
      <c r="D107" s="27">
        <v>10.3</v>
      </c>
      <c r="E107" s="24">
        <v>400</v>
      </c>
      <c r="F107" s="12">
        <f t="shared" si="2"/>
        <v>39.015151515151516</v>
      </c>
      <c r="G107" s="8">
        <v>15</v>
      </c>
      <c r="H107" s="37">
        <f t="shared" si="3"/>
        <v>43.522727272727273</v>
      </c>
    </row>
    <row r="108" spans="1:8" x14ac:dyDescent="0.25">
      <c r="A108" s="25">
        <v>107</v>
      </c>
      <c r="B108" s="26" t="s">
        <v>173</v>
      </c>
      <c r="C108" s="26" t="s">
        <v>174</v>
      </c>
      <c r="D108" s="27">
        <v>10.1</v>
      </c>
      <c r="E108" s="24">
        <v>400</v>
      </c>
      <c r="F108" s="12">
        <f t="shared" si="2"/>
        <v>38.257575757575751</v>
      </c>
      <c r="G108" s="8">
        <v>15</v>
      </c>
      <c r="H108" s="37">
        <f t="shared" si="3"/>
        <v>42.386363636363626</v>
      </c>
    </row>
    <row r="109" spans="1:8" x14ac:dyDescent="0.25">
      <c r="A109" s="25">
        <v>108</v>
      </c>
      <c r="B109" s="26" t="s">
        <v>175</v>
      </c>
      <c r="C109" s="26" t="s">
        <v>176</v>
      </c>
      <c r="D109" s="27">
        <v>7.9</v>
      </c>
      <c r="E109" s="24">
        <v>400</v>
      </c>
      <c r="F109" s="12">
        <f t="shared" si="2"/>
        <v>29.924242424242426</v>
      </c>
      <c r="G109" s="8">
        <v>15</v>
      </c>
      <c r="H109" s="37">
        <f t="shared" si="3"/>
        <v>29.88636363636364</v>
      </c>
    </row>
    <row r="110" spans="1:8" x14ac:dyDescent="0.25">
      <c r="A110" s="25">
        <v>109</v>
      </c>
      <c r="B110" s="26" t="s">
        <v>177</v>
      </c>
      <c r="C110" s="26" t="s">
        <v>65</v>
      </c>
      <c r="D110" s="27">
        <v>3.86</v>
      </c>
      <c r="E110" s="24">
        <v>400</v>
      </c>
      <c r="F110" s="12">
        <f t="shared" si="2"/>
        <v>14.621212121212119</v>
      </c>
      <c r="G110" s="8">
        <v>15</v>
      </c>
      <c r="H110" s="37">
        <f t="shared" si="3"/>
        <v>6.9318181818181799</v>
      </c>
    </row>
    <row r="111" spans="1:8" x14ac:dyDescent="0.25">
      <c r="A111" s="25">
        <v>110</v>
      </c>
      <c r="B111" s="26" t="s">
        <v>178</v>
      </c>
      <c r="C111" s="26" t="s">
        <v>179</v>
      </c>
      <c r="D111" s="27">
        <v>5.31</v>
      </c>
      <c r="E111" s="24">
        <v>400</v>
      </c>
      <c r="F111" s="12">
        <f t="shared" si="2"/>
        <v>20.113636363636363</v>
      </c>
      <c r="G111" s="8">
        <v>15</v>
      </c>
      <c r="H111" s="37">
        <f t="shared" si="3"/>
        <v>15.170454545454543</v>
      </c>
    </row>
    <row r="112" spans="1:8" x14ac:dyDescent="0.25">
      <c r="A112" s="25">
        <v>111</v>
      </c>
      <c r="B112" s="26" t="s">
        <v>180</v>
      </c>
      <c r="C112" s="26" t="s">
        <v>181</v>
      </c>
      <c r="D112" s="27">
        <v>4.26</v>
      </c>
      <c r="E112" s="24">
        <v>400</v>
      </c>
      <c r="F112" s="12">
        <f t="shared" si="2"/>
        <v>16.136363636363633</v>
      </c>
      <c r="G112" s="8">
        <v>15</v>
      </c>
      <c r="H112" s="37">
        <f t="shared" si="3"/>
        <v>9.2045454545454497</v>
      </c>
    </row>
    <row r="113" spans="1:9" x14ac:dyDescent="0.25">
      <c r="A113" s="25">
        <v>112</v>
      </c>
      <c r="B113" s="26" t="s">
        <v>182</v>
      </c>
      <c r="C113" s="26" t="s">
        <v>179</v>
      </c>
      <c r="D113" s="27">
        <v>4.83</v>
      </c>
      <c r="E113" s="24">
        <v>400</v>
      </c>
      <c r="F113" s="12">
        <f t="shared" si="2"/>
        <v>18.295454545454547</v>
      </c>
      <c r="G113" s="8">
        <v>15</v>
      </c>
      <c r="H113" s="37">
        <f t="shared" si="3"/>
        <v>12.44318181818182</v>
      </c>
    </row>
    <row r="114" spans="1:9" x14ac:dyDescent="0.25">
      <c r="A114" s="25">
        <v>113</v>
      </c>
      <c r="B114" s="26" t="s">
        <v>183</v>
      </c>
      <c r="C114" s="26" t="s">
        <v>65</v>
      </c>
      <c r="D114" s="27">
        <v>1.72</v>
      </c>
      <c r="E114" s="24">
        <v>400</v>
      </c>
      <c r="F114" s="14">
        <f t="shared" si="2"/>
        <v>6.5151515151515147</v>
      </c>
      <c r="G114" s="8">
        <v>15</v>
      </c>
      <c r="H114" s="37">
        <f t="shared" si="3"/>
        <v>-5.2272727272727284</v>
      </c>
    </row>
    <row r="115" spans="1:9" x14ac:dyDescent="0.25">
      <c r="A115" s="25">
        <v>114</v>
      </c>
      <c r="B115" s="26" t="s">
        <v>184</v>
      </c>
      <c r="C115" s="26" t="s">
        <v>167</v>
      </c>
      <c r="D115" s="27">
        <v>14.2</v>
      </c>
      <c r="E115" s="24">
        <v>400</v>
      </c>
      <c r="F115" s="12">
        <f t="shared" si="2"/>
        <v>53.787878787878782</v>
      </c>
      <c r="G115" s="8">
        <v>15</v>
      </c>
      <c r="H115" s="37">
        <f t="shared" si="3"/>
        <v>65.681818181818173</v>
      </c>
    </row>
    <row r="116" spans="1:9" x14ac:dyDescent="0.25">
      <c r="A116" s="25">
        <v>115</v>
      </c>
      <c r="B116" s="26" t="s">
        <v>185</v>
      </c>
      <c r="C116" s="26" t="s">
        <v>174</v>
      </c>
      <c r="D116" s="27">
        <v>8.25</v>
      </c>
      <c r="E116" s="24">
        <v>400</v>
      </c>
      <c r="F116" s="12">
        <f t="shared" si="2"/>
        <v>31.25</v>
      </c>
      <c r="G116" s="8">
        <v>15</v>
      </c>
      <c r="H116" s="37">
        <f t="shared" si="3"/>
        <v>31.875</v>
      </c>
    </row>
    <row r="117" spans="1:9" x14ac:dyDescent="0.25">
      <c r="A117" s="28">
        <v>116</v>
      </c>
      <c r="B117" s="29" t="s">
        <v>186</v>
      </c>
      <c r="C117" s="29" t="s">
        <v>165</v>
      </c>
      <c r="D117" s="30">
        <v>4.6399999999999997</v>
      </c>
      <c r="E117" s="24">
        <v>400</v>
      </c>
      <c r="F117" s="12">
        <f t="shared" si="2"/>
        <v>17.575757575757574</v>
      </c>
      <c r="G117" s="8">
        <v>15</v>
      </c>
      <c r="H117" s="37">
        <f t="shared" si="3"/>
        <v>11.363636363636363</v>
      </c>
    </row>
    <row r="118" spans="1:9" x14ac:dyDescent="0.25">
      <c r="A118" s="25">
        <v>117</v>
      </c>
      <c r="B118" s="26" t="s">
        <v>187</v>
      </c>
      <c r="C118" s="26" t="s">
        <v>156</v>
      </c>
      <c r="D118" s="27">
        <v>27.2</v>
      </c>
      <c r="E118" s="24">
        <v>400</v>
      </c>
      <c r="F118" s="12">
        <f t="shared" si="2"/>
        <v>103.03030303030303</v>
      </c>
      <c r="G118" s="8">
        <v>15</v>
      </c>
      <c r="H118" s="37">
        <f t="shared" si="3"/>
        <v>139.54545454545456</v>
      </c>
    </row>
    <row r="119" spans="1:9" x14ac:dyDescent="0.25">
      <c r="A119" s="25">
        <v>118</v>
      </c>
      <c r="B119" s="26" t="s">
        <v>188</v>
      </c>
      <c r="C119" s="26" t="s">
        <v>189</v>
      </c>
      <c r="D119" s="27" t="s">
        <v>198</v>
      </c>
      <c r="E119" s="24">
        <v>400</v>
      </c>
      <c r="F119" s="12" t="e">
        <f t="shared" si="2"/>
        <v>#VALUE!</v>
      </c>
      <c r="G119" s="8">
        <v>15</v>
      </c>
      <c r="H119" s="37" t="e">
        <f t="shared" si="3"/>
        <v>#VALUE!</v>
      </c>
      <c r="I119" s="3" t="s">
        <v>204</v>
      </c>
    </row>
    <row r="120" spans="1:9" x14ac:dyDescent="0.25">
      <c r="A120" s="25">
        <v>119</v>
      </c>
      <c r="B120" s="26" t="s">
        <v>190</v>
      </c>
      <c r="C120" s="26" t="s">
        <v>191</v>
      </c>
      <c r="D120" s="27">
        <v>9.2899999999999991</v>
      </c>
      <c r="E120" s="24">
        <v>400</v>
      </c>
      <c r="F120" s="12">
        <f t="shared" si="2"/>
        <v>35.189393939393938</v>
      </c>
      <c r="G120" s="8">
        <v>15</v>
      </c>
      <c r="H120" s="37">
        <f t="shared" si="3"/>
        <v>37.784090909090899</v>
      </c>
    </row>
    <row r="121" spans="1:9" x14ac:dyDescent="0.25">
      <c r="A121" s="25">
        <v>120</v>
      </c>
      <c r="B121" s="26" t="s">
        <v>192</v>
      </c>
      <c r="C121" s="26" t="s">
        <v>158</v>
      </c>
      <c r="D121" s="27">
        <v>7.47</v>
      </c>
      <c r="E121" s="24">
        <v>400</v>
      </c>
      <c r="F121" s="12">
        <f t="shared" si="2"/>
        <v>28.295454545454547</v>
      </c>
      <c r="G121" s="8">
        <v>15</v>
      </c>
      <c r="H121" s="37">
        <f t="shared" si="3"/>
        <v>27.44318181818182</v>
      </c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DNA Dilution</vt:lpstr>
      <vt:lpstr>Library Dilution</vt:lpstr>
      <vt:lpstr>'DNA Dilution'!Print_Area</vt:lpstr>
      <vt:lpstr>'Library Dilution'!Print_Area</vt:lpstr>
      <vt:lpstr>'DNA Dilution'!Print_Titles</vt:lpstr>
      <vt:lpstr>'Library Dilution'!Print_Titles</vt:lpstr>
    </vt:vector>
  </TitlesOfParts>
  <Company>U.S. Fish &amp; Wildlife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Schroeter, Julie Christine</dc:creator>
  <cp:lastModifiedBy>Coombs, Jason A</cp:lastModifiedBy>
  <cp:lastPrinted>2020-12-15T13:35:28Z</cp:lastPrinted>
  <dcterms:created xsi:type="dcterms:W3CDTF">2017-03-30T15:09:49Z</dcterms:created>
  <dcterms:modified xsi:type="dcterms:W3CDTF">2021-02-02T19:43:38Z</dcterms:modified>
</cp:coreProperties>
</file>