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ry\Documents\R\costarican_glass1\"/>
    </mc:Choice>
  </mc:AlternateContent>
  <xr:revisionPtr revIDLastSave="0" documentId="13_ncr:1_{B18A2BD0-5FE8-4A01-9559-FFD81DE110D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Sheet1!$A$1:$P$155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3" i="1" l="1"/>
  <c r="D153" i="1"/>
  <c r="E153" i="1"/>
  <c r="F153" i="1"/>
  <c r="G153" i="1"/>
  <c r="H153" i="1"/>
  <c r="I153" i="1"/>
  <c r="J153" i="1"/>
  <c r="K153" i="1"/>
  <c r="L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N154" i="1"/>
  <c r="O154" i="1"/>
  <c r="M154" i="1"/>
  <c r="M153" i="1"/>
  <c r="C146" i="1"/>
  <c r="D146" i="1"/>
  <c r="E146" i="1"/>
  <c r="F146" i="1"/>
  <c r="G146" i="1"/>
  <c r="H146" i="1"/>
  <c r="I146" i="1"/>
  <c r="J146" i="1"/>
  <c r="K146" i="1"/>
  <c r="L146" i="1"/>
  <c r="N146" i="1"/>
  <c r="O146" i="1"/>
  <c r="C147" i="1"/>
  <c r="D147" i="1"/>
  <c r="E147" i="1"/>
  <c r="F147" i="1"/>
  <c r="G147" i="1"/>
  <c r="H147" i="1"/>
  <c r="I147" i="1"/>
  <c r="J147" i="1"/>
  <c r="J148" i="1" s="1"/>
  <c r="K147" i="1"/>
  <c r="L147" i="1"/>
  <c r="N147" i="1"/>
  <c r="O147" i="1"/>
  <c r="M147" i="1"/>
  <c r="M146" i="1"/>
  <c r="C132" i="1"/>
  <c r="D132" i="1"/>
  <c r="E132" i="1"/>
  <c r="F132" i="1"/>
  <c r="G132" i="1"/>
  <c r="H132" i="1"/>
  <c r="I132" i="1"/>
  <c r="J132" i="1"/>
  <c r="K132" i="1"/>
  <c r="L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N133" i="1"/>
  <c r="O133" i="1"/>
  <c r="M133" i="1"/>
  <c r="M132" i="1"/>
  <c r="C119" i="1"/>
  <c r="D119" i="1"/>
  <c r="E119" i="1"/>
  <c r="F119" i="1"/>
  <c r="G119" i="1"/>
  <c r="H119" i="1"/>
  <c r="I119" i="1"/>
  <c r="J119" i="1"/>
  <c r="K119" i="1"/>
  <c r="L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N120" i="1"/>
  <c r="O120" i="1"/>
  <c r="M120" i="1"/>
  <c r="M119" i="1"/>
  <c r="C101" i="1"/>
  <c r="D101" i="1"/>
  <c r="E101" i="1"/>
  <c r="F101" i="1"/>
  <c r="G101" i="1"/>
  <c r="H101" i="1"/>
  <c r="I101" i="1"/>
  <c r="J101" i="1"/>
  <c r="K101" i="1"/>
  <c r="L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N102" i="1"/>
  <c r="O102" i="1"/>
  <c r="M102" i="1"/>
  <c r="M101" i="1"/>
  <c r="C89" i="1"/>
  <c r="D89" i="1"/>
  <c r="E89" i="1"/>
  <c r="F89" i="1"/>
  <c r="G89" i="1"/>
  <c r="H89" i="1"/>
  <c r="I89" i="1"/>
  <c r="J89" i="1"/>
  <c r="K89" i="1"/>
  <c r="L89" i="1"/>
  <c r="N89" i="1"/>
  <c r="O89" i="1"/>
  <c r="C90" i="1"/>
  <c r="D90" i="1"/>
  <c r="E90" i="1"/>
  <c r="F90" i="1"/>
  <c r="G90" i="1"/>
  <c r="H90" i="1"/>
  <c r="I90" i="1"/>
  <c r="J90" i="1"/>
  <c r="K90" i="1"/>
  <c r="L90" i="1"/>
  <c r="N90" i="1"/>
  <c r="O90" i="1"/>
  <c r="M90" i="1"/>
  <c r="M89" i="1"/>
  <c r="C68" i="1"/>
  <c r="D68" i="1"/>
  <c r="E68" i="1"/>
  <c r="F68" i="1"/>
  <c r="G68" i="1"/>
  <c r="H68" i="1"/>
  <c r="I68" i="1"/>
  <c r="J68" i="1"/>
  <c r="K68" i="1"/>
  <c r="L68" i="1"/>
  <c r="N68" i="1"/>
  <c r="O68" i="1"/>
  <c r="C69" i="1"/>
  <c r="D69" i="1"/>
  <c r="E69" i="1"/>
  <c r="F69" i="1"/>
  <c r="G69" i="1"/>
  <c r="H69" i="1"/>
  <c r="I69" i="1"/>
  <c r="J69" i="1"/>
  <c r="K69" i="1"/>
  <c r="L69" i="1"/>
  <c r="N69" i="1"/>
  <c r="O69" i="1"/>
  <c r="M69" i="1"/>
  <c r="M68" i="1"/>
  <c r="C43" i="1"/>
  <c r="D43" i="1"/>
  <c r="E43" i="1"/>
  <c r="F43" i="1"/>
  <c r="G43" i="1"/>
  <c r="H43" i="1"/>
  <c r="I43" i="1"/>
  <c r="J43" i="1"/>
  <c r="K43" i="1"/>
  <c r="L43" i="1"/>
  <c r="N43" i="1"/>
  <c r="O43" i="1"/>
  <c r="C44" i="1"/>
  <c r="D44" i="1"/>
  <c r="E44" i="1"/>
  <c r="F44" i="1"/>
  <c r="G44" i="1"/>
  <c r="H44" i="1"/>
  <c r="I44" i="1"/>
  <c r="J44" i="1"/>
  <c r="K44" i="1"/>
  <c r="L44" i="1"/>
  <c r="N44" i="1"/>
  <c r="O44" i="1"/>
  <c r="M44" i="1"/>
  <c r="M43" i="1"/>
  <c r="C19" i="1"/>
  <c r="D19" i="1"/>
  <c r="E19" i="1"/>
  <c r="F19" i="1"/>
  <c r="G19" i="1"/>
  <c r="H19" i="1"/>
  <c r="I19" i="1"/>
  <c r="J19" i="1"/>
  <c r="K19" i="1"/>
  <c r="L19" i="1"/>
  <c r="N19" i="1"/>
  <c r="O19" i="1"/>
  <c r="C20" i="1"/>
  <c r="D20" i="1"/>
  <c r="E20" i="1"/>
  <c r="F20" i="1"/>
  <c r="G20" i="1"/>
  <c r="H20" i="1"/>
  <c r="I20" i="1"/>
  <c r="J20" i="1"/>
  <c r="K20" i="1"/>
  <c r="L20" i="1"/>
  <c r="N20" i="1"/>
  <c r="O20" i="1"/>
  <c r="M20" i="1"/>
  <c r="M19" i="1"/>
  <c r="O155" i="1" l="1"/>
  <c r="G21" i="1"/>
  <c r="K70" i="1"/>
  <c r="K134" i="1"/>
  <c r="C134" i="1"/>
  <c r="F155" i="1"/>
  <c r="L70" i="1"/>
  <c r="O91" i="1"/>
  <c r="D134" i="1"/>
  <c r="F148" i="1"/>
  <c r="M155" i="1"/>
  <c r="H155" i="1"/>
  <c r="I155" i="1"/>
  <c r="D121" i="1"/>
  <c r="C155" i="1"/>
  <c r="E70" i="1"/>
  <c r="C121" i="1"/>
  <c r="J155" i="1"/>
  <c r="K155" i="1"/>
  <c r="G155" i="1"/>
  <c r="G91" i="1"/>
  <c r="M91" i="1"/>
  <c r="M148" i="1"/>
  <c r="G103" i="1"/>
  <c r="L155" i="1"/>
  <c r="D155" i="1"/>
  <c r="L91" i="1"/>
  <c r="N155" i="1"/>
  <c r="E155" i="1"/>
  <c r="G45" i="1"/>
  <c r="I70" i="1"/>
  <c r="M121" i="1"/>
  <c r="H121" i="1"/>
  <c r="O45" i="1"/>
  <c r="F45" i="1"/>
  <c r="L103" i="1"/>
  <c r="I134" i="1"/>
  <c r="D148" i="1"/>
  <c r="C21" i="1"/>
  <c r="N45" i="1"/>
  <c r="E45" i="1"/>
  <c r="K103" i="1"/>
  <c r="E121" i="1"/>
  <c r="H45" i="1"/>
  <c r="M70" i="1"/>
  <c r="H91" i="1"/>
  <c r="M103" i="1"/>
  <c r="K148" i="1"/>
  <c r="O21" i="1"/>
  <c r="K21" i="1"/>
  <c r="D70" i="1"/>
  <c r="F103" i="1"/>
  <c r="L121" i="1"/>
  <c r="N148" i="1"/>
  <c r="I91" i="1"/>
  <c r="N103" i="1"/>
  <c r="K121" i="1"/>
  <c r="M134" i="1"/>
  <c r="I21" i="1"/>
  <c r="M45" i="1"/>
  <c r="H103" i="1"/>
  <c r="I121" i="1"/>
  <c r="F121" i="1"/>
  <c r="D91" i="1"/>
  <c r="N121" i="1"/>
  <c r="E21" i="1"/>
  <c r="J45" i="1"/>
  <c r="J70" i="1"/>
  <c r="D103" i="1"/>
  <c r="N134" i="1"/>
  <c r="F134" i="1"/>
  <c r="L148" i="1"/>
  <c r="C70" i="1"/>
  <c r="C91" i="1"/>
  <c r="E148" i="1"/>
  <c r="J21" i="1"/>
  <c r="H21" i="1"/>
  <c r="O70" i="1"/>
  <c r="G70" i="1"/>
  <c r="O103" i="1"/>
  <c r="D21" i="1"/>
  <c r="M21" i="1"/>
  <c r="J121" i="1"/>
  <c r="N21" i="1"/>
  <c r="F21" i="1"/>
  <c r="L21" i="1"/>
  <c r="K45" i="1"/>
  <c r="K91" i="1"/>
  <c r="O134" i="1"/>
  <c r="G134" i="1"/>
  <c r="N91" i="1"/>
  <c r="F91" i="1"/>
  <c r="J103" i="1"/>
  <c r="E103" i="1"/>
  <c r="J134" i="1"/>
  <c r="E134" i="1"/>
  <c r="C103" i="1"/>
  <c r="C45" i="1"/>
  <c r="J91" i="1"/>
  <c r="E91" i="1"/>
  <c r="H134" i="1"/>
  <c r="I148" i="1"/>
  <c r="C148" i="1"/>
  <c r="L45" i="1"/>
  <c r="D45" i="1"/>
  <c r="H70" i="1"/>
  <c r="I103" i="1"/>
  <c r="I45" i="1"/>
  <c r="N70" i="1"/>
  <c r="F70" i="1"/>
  <c r="H148" i="1"/>
  <c r="O148" i="1"/>
  <c r="G148" i="1"/>
  <c r="L134" i="1"/>
  <c r="O121" i="1"/>
  <c r="G121" i="1"/>
</calcChain>
</file>

<file path=xl/sharedStrings.xml><?xml version="1.0" encoding="utf-8"?>
<sst xmlns="http://schemas.openxmlformats.org/spreadsheetml/2006/main" count="296" uniqueCount="154">
  <si>
    <t>RockName</t>
  </si>
  <si>
    <t>Comment</t>
  </si>
  <si>
    <t>P2O5</t>
  </si>
  <si>
    <t>SiO2</t>
  </si>
  <si>
    <t>TiO2</t>
  </si>
  <si>
    <t>Al2O3</t>
  </si>
  <si>
    <t>MgO</t>
  </si>
  <si>
    <t>CaO</t>
  </si>
  <si>
    <t>MnO</t>
  </si>
  <si>
    <t>FeO</t>
  </si>
  <si>
    <t>Na2O</t>
  </si>
  <si>
    <t>K2O</t>
  </si>
  <si>
    <t>S</t>
  </si>
  <si>
    <t>Total</t>
  </si>
  <si>
    <t>MgN</t>
  </si>
  <si>
    <t>CR1A</t>
  </si>
  <si>
    <t>CR1A2_1 Pt4</t>
  </si>
  <si>
    <t>CR1A2_1 Pt6</t>
  </si>
  <si>
    <t>CR1A2_1 Pt7</t>
  </si>
  <si>
    <t>CR1A2_1 Pt8</t>
  </si>
  <si>
    <t>CR1A2_1 Pt9</t>
  </si>
  <si>
    <t>CR1A2_2 Pt1</t>
  </si>
  <si>
    <t>CR1A2_2 Pt5</t>
  </si>
  <si>
    <t>CR1A2_2 Pt6</t>
  </si>
  <si>
    <t>CR1A2_2 Pt7</t>
  </si>
  <si>
    <t>CR1A3_2 PT1</t>
  </si>
  <si>
    <t>CR1A3_2 PT3</t>
  </si>
  <si>
    <t>CR1A3_2 PT5</t>
  </si>
  <si>
    <t>CR1A3_2 PT6</t>
  </si>
  <si>
    <t>CR1A3_2 PT7</t>
  </si>
  <si>
    <t>CR1A3_3 PT2</t>
  </si>
  <si>
    <t>CR1A3_3 PT5</t>
  </si>
  <si>
    <t>CR1A3_3 PT6</t>
  </si>
  <si>
    <t>CR1B</t>
  </si>
  <si>
    <t>CR1B_1 Pt11</t>
  </si>
  <si>
    <t>CR1B_1 Pt12</t>
  </si>
  <si>
    <t>CR1B_1 Pt13</t>
  </si>
  <si>
    <t>CR1B_1 Pt15</t>
  </si>
  <si>
    <t>CR1B_1 Pt5</t>
  </si>
  <si>
    <t>CR1B_1 Pt6</t>
  </si>
  <si>
    <t>CR1B_1 Pt9</t>
  </si>
  <si>
    <t>CR1B1_2 PT1</t>
  </si>
  <si>
    <t>CR1B1_2 PT2</t>
  </si>
  <si>
    <t>CR1B1_2 PT3</t>
  </si>
  <si>
    <t>CR1B1_2 PT4</t>
  </si>
  <si>
    <t>CR1B1_2 PT5</t>
  </si>
  <si>
    <t>CR1B1_2 PT6</t>
  </si>
  <si>
    <t>CR1B1_A pt2</t>
  </si>
  <si>
    <t>CR1B1_A pt3</t>
  </si>
  <si>
    <t>CR1B1_A pt4</t>
  </si>
  <si>
    <t>CR1B1_A pt5</t>
  </si>
  <si>
    <t>CR1B1_A pt6</t>
  </si>
  <si>
    <t>CR1B1_A pt7</t>
  </si>
  <si>
    <t>CR1B1_A pt8</t>
  </si>
  <si>
    <t>CR1B1_A pt9</t>
  </si>
  <si>
    <t>CR2A</t>
  </si>
  <si>
    <t>CR2A2_2 PT4</t>
  </si>
  <si>
    <t>CR2A2_2 PT7</t>
  </si>
  <si>
    <t>CR2A2_3 PT1</t>
  </si>
  <si>
    <t>CR2A2_3 PT5</t>
  </si>
  <si>
    <t>CR2A1_3 PT4</t>
  </si>
  <si>
    <t>CR2A1_3 PT5</t>
  </si>
  <si>
    <t>CR2A1_3 PT6</t>
  </si>
  <si>
    <t>CR2A1_3 PT8</t>
  </si>
  <si>
    <t>CR2A1_3 PT9</t>
  </si>
  <si>
    <t>CR2A1_3 PT10</t>
  </si>
  <si>
    <t>CR2A1_5 PT 2</t>
  </si>
  <si>
    <t>CR2A1_5 PT 3</t>
  </si>
  <si>
    <t>CR2A1_5 PT 4</t>
  </si>
  <si>
    <t>CR2A1_5 PT 5</t>
  </si>
  <si>
    <t>CR2A1_5 PT 6</t>
  </si>
  <si>
    <t>CR2A1_5 PT 7</t>
  </si>
  <si>
    <t>CR2A1_7 PT1</t>
  </si>
  <si>
    <t>CR2A1_7 PT2</t>
  </si>
  <si>
    <t>CR2A1_7 PT3</t>
  </si>
  <si>
    <t>CR2A1_7 PT4</t>
  </si>
  <si>
    <t>CR2A1_7 PT5</t>
  </si>
  <si>
    <t>CR2A1_7 PT6</t>
  </si>
  <si>
    <t>CR2B</t>
  </si>
  <si>
    <t>CR2B1_1 PT2</t>
  </si>
  <si>
    <t>CR2B1_1 PT7</t>
  </si>
  <si>
    <t>CR2B1_2 PT10</t>
  </si>
  <si>
    <t>CR2B1_3 PT1</t>
  </si>
  <si>
    <t>CR2B1_3 PT2</t>
  </si>
  <si>
    <t>CR2B1_3 PT7</t>
  </si>
  <si>
    <t>CR2B2_1 PT1</t>
  </si>
  <si>
    <t>CR2B2_1 PT2</t>
  </si>
  <si>
    <t>CR2B2_1 PT3</t>
  </si>
  <si>
    <t>CR2B2_1 PT4</t>
  </si>
  <si>
    <t>CR2B2_1 PT5</t>
  </si>
  <si>
    <t>CR2B2_1 PT6</t>
  </si>
  <si>
    <t>CR2B2_2 PT1</t>
  </si>
  <si>
    <t>CR2B2_2 PT2</t>
  </si>
  <si>
    <t>CR2B2_2 PT3</t>
  </si>
  <si>
    <t>CR2B2_2 PT4</t>
  </si>
  <si>
    <t>CR2B2_2 PT5</t>
  </si>
  <si>
    <t>CR2B2_2 PT6</t>
  </si>
  <si>
    <t>CR3</t>
  </si>
  <si>
    <t>CR31_1 PT2</t>
  </si>
  <si>
    <t>CR31_1 PT4</t>
  </si>
  <si>
    <t>CR31_1 PT9</t>
  </si>
  <si>
    <t>CR31_3 PT5</t>
  </si>
  <si>
    <t>CR31_3 PT7</t>
  </si>
  <si>
    <t>CR32_1 PT10</t>
  </si>
  <si>
    <t>CR32_1 PT12</t>
  </si>
  <si>
    <t>CR32_2 PT12</t>
  </si>
  <si>
    <t>CR32_2 PT3</t>
  </si>
  <si>
    <t>CR4</t>
  </si>
  <si>
    <t>CR41_1 PT4</t>
  </si>
  <si>
    <t>CR42_1 PT2</t>
  </si>
  <si>
    <t>CR42_1 PT5</t>
  </si>
  <si>
    <t>CR42_1 PT6</t>
  </si>
  <si>
    <t>CR42_2 PT2</t>
  </si>
  <si>
    <t>CR42_3 PT2</t>
  </si>
  <si>
    <t>CR43_1 PT2</t>
  </si>
  <si>
    <t>CR43_1 PT3</t>
  </si>
  <si>
    <t>CR43_1 PT5</t>
  </si>
  <si>
    <t>CR43_1 PT6</t>
  </si>
  <si>
    <t>CR43_2 PT2</t>
  </si>
  <si>
    <t>CR43_2 PT3</t>
  </si>
  <si>
    <t>CR43_2 PT4</t>
  </si>
  <si>
    <t>CR43_2 PT5</t>
  </si>
  <si>
    <t>CR43_2 PT6</t>
  </si>
  <si>
    <t>CR5</t>
  </si>
  <si>
    <t>CR51_1 PT3</t>
  </si>
  <si>
    <t>CR51_1 PT6</t>
  </si>
  <si>
    <t>CR51_2 PT1</t>
  </si>
  <si>
    <t>CR51_2 PT4</t>
  </si>
  <si>
    <t>CR51_2 PT5</t>
  </si>
  <si>
    <t>CR53 Pt4c</t>
  </si>
  <si>
    <t>CR53 Pt4f</t>
  </si>
  <si>
    <t>CR53_1 PT5</t>
  </si>
  <si>
    <t>CR53_1 PT7</t>
  </si>
  <si>
    <t>CR53_1 PT8</t>
  </si>
  <si>
    <t>CR6</t>
  </si>
  <si>
    <t>CR63_1 PT1</t>
  </si>
  <si>
    <t>CR63_1 PT2</t>
  </si>
  <si>
    <t>CR63_1 PT4</t>
  </si>
  <si>
    <t>CR63_1 PT7</t>
  </si>
  <si>
    <t>CR63_2 PT 1</t>
  </si>
  <si>
    <t>CR63_2 PT 5</t>
  </si>
  <si>
    <t>CR63_2 PT 7</t>
  </si>
  <si>
    <t>CR63_3 PT2</t>
  </si>
  <si>
    <t>CR63_3 PT3</t>
  </si>
  <si>
    <t>CR63_3 PT5</t>
  </si>
  <si>
    <t>CR63_3 PT6</t>
  </si>
  <si>
    <t>CR7</t>
  </si>
  <si>
    <t>CR72_1 Pt3</t>
  </si>
  <si>
    <t>CR72_1 Pt8</t>
  </si>
  <si>
    <t>CR72_2 Pt5</t>
  </si>
  <si>
    <t>CR72_3 Pt1</t>
  </si>
  <si>
    <t>Mean</t>
  </si>
  <si>
    <t>STD</t>
  </si>
  <si>
    <t>RSTD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</si>
</sst>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.6" x14ac:dyDescent="0.3"/>
  <cols>
    <col min="1" max="1" width="8.88671875" style="2"/>
    <col min="2" max="2" width="12.77734375" style="2" bestFit="1" customWidth="1"/>
    <col min="3" max="16384" width="8.88671875" style="2"/>
  </cols>
  <sheetData>
    <row r="1" spans="1:15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2</v>
      </c>
      <c r="N1" s="1" t="s">
        <v>13</v>
      </c>
      <c r="O1" s="1" t="s">
        <v>14</v>
      </c>
    </row>
    <row r="2" spans="1:15" x14ac:dyDescent="0.3">
      <c r="A2" s="2" t="s">
        <v>15</v>
      </c>
      <c r="B2" s="2" t="s">
        <v>16</v>
      </c>
      <c r="C2" s="2">
        <v>58.123399999999997</v>
      </c>
      <c r="D2" s="2">
        <v>3.8007</v>
      </c>
      <c r="E2" s="2">
        <v>12.952500000000001</v>
      </c>
      <c r="F2" s="2">
        <v>1.0242</v>
      </c>
      <c r="G2" s="2">
        <v>3.3184</v>
      </c>
      <c r="H2" s="2">
        <v>0.1598</v>
      </c>
      <c r="I2" s="2">
        <v>10.1897</v>
      </c>
      <c r="J2" s="2">
        <v>2.5868000000000002</v>
      </c>
      <c r="K2" s="2">
        <v>2.9190999999999998</v>
      </c>
      <c r="L2" s="2">
        <v>7.3000000000000001E-3</v>
      </c>
      <c r="M2" s="2">
        <v>1.0307999999999999</v>
      </c>
      <c r="N2" s="2">
        <v>96.1126</v>
      </c>
      <c r="O2" s="2">
        <v>15.19375686911391</v>
      </c>
    </row>
    <row r="3" spans="1:15" x14ac:dyDescent="0.3">
      <c r="A3" s="2" t="s">
        <v>15</v>
      </c>
      <c r="B3" s="2" t="s">
        <v>17</v>
      </c>
      <c r="C3" s="2">
        <v>59.241399999999999</v>
      </c>
      <c r="D3" s="2">
        <v>3.8531</v>
      </c>
      <c r="E3" s="2">
        <v>12.216900000000001</v>
      </c>
      <c r="F3" s="2">
        <v>1.4092</v>
      </c>
      <c r="G3" s="2">
        <v>3.6655000000000002</v>
      </c>
      <c r="H3" s="2">
        <v>0.1973</v>
      </c>
      <c r="I3" s="2">
        <v>10.0855</v>
      </c>
      <c r="J3" s="2">
        <v>2.5712000000000002</v>
      </c>
      <c r="K3" s="2">
        <v>1.1062000000000001</v>
      </c>
      <c r="L3" s="2">
        <v>1.0500000000000001E-2</v>
      </c>
      <c r="M3" s="2">
        <v>1.4053</v>
      </c>
      <c r="N3" s="2">
        <v>95.762200000000007</v>
      </c>
      <c r="O3" s="2">
        <v>19.939250393156211</v>
      </c>
    </row>
    <row r="4" spans="1:15" x14ac:dyDescent="0.3">
      <c r="A4" s="2" t="s">
        <v>15</v>
      </c>
      <c r="B4" s="2" t="s">
        <v>18</v>
      </c>
      <c r="C4" s="2">
        <v>68.309200000000004</v>
      </c>
      <c r="D4" s="2">
        <v>1.8865000000000001</v>
      </c>
      <c r="E4" s="2">
        <v>11.5799</v>
      </c>
      <c r="F4" s="2">
        <v>0.3261</v>
      </c>
      <c r="G4" s="2">
        <v>1.4178999999999999</v>
      </c>
      <c r="H4" s="2">
        <v>7.1499999999999994E-2</v>
      </c>
      <c r="I4" s="2">
        <v>4.3419999999999996</v>
      </c>
      <c r="J4" s="2">
        <v>1.9536</v>
      </c>
      <c r="K4" s="2">
        <v>4.9340999999999999</v>
      </c>
      <c r="L4" s="2">
        <v>0</v>
      </c>
      <c r="M4" s="2">
        <v>0.47060000000000002</v>
      </c>
      <c r="N4" s="2">
        <v>95.291300000000007</v>
      </c>
      <c r="O4" s="2">
        <v>11.806268891280631</v>
      </c>
    </row>
    <row r="5" spans="1:15" x14ac:dyDescent="0.3">
      <c r="A5" s="2" t="s">
        <v>15</v>
      </c>
      <c r="B5" s="2" t="s">
        <v>19</v>
      </c>
      <c r="C5" s="2">
        <v>61.312399999999997</v>
      </c>
      <c r="D5" s="2">
        <v>3.2465000000000002</v>
      </c>
      <c r="E5" s="2">
        <v>10.2187</v>
      </c>
      <c r="F5" s="2">
        <v>1.2142999999999999</v>
      </c>
      <c r="G5" s="2">
        <v>3.5697000000000001</v>
      </c>
      <c r="H5" s="2">
        <v>0.15970000000000001</v>
      </c>
      <c r="I5" s="2">
        <v>9.9885999999999999</v>
      </c>
      <c r="J5" s="2">
        <v>2.0577000000000001</v>
      </c>
      <c r="K5" s="2">
        <v>3.4264000000000001</v>
      </c>
      <c r="L5" s="2">
        <v>6.4000000000000003E-3</v>
      </c>
      <c r="M5" s="2">
        <v>1.4549000000000001</v>
      </c>
      <c r="N5" s="2">
        <v>96.655199999999994</v>
      </c>
      <c r="O5" s="2">
        <v>17.809676715829859</v>
      </c>
    </row>
    <row r="6" spans="1:15" x14ac:dyDescent="0.3">
      <c r="A6" s="2" t="s">
        <v>15</v>
      </c>
      <c r="B6" s="2" t="s">
        <v>20</v>
      </c>
      <c r="C6" s="2">
        <v>67.852800000000002</v>
      </c>
      <c r="D6" s="2">
        <v>2.3451</v>
      </c>
      <c r="E6" s="2">
        <v>13.4352</v>
      </c>
      <c r="F6" s="2">
        <v>0.4758</v>
      </c>
      <c r="G6" s="2">
        <v>2.6558999999999999</v>
      </c>
      <c r="H6" s="2">
        <v>8.6400000000000005E-2</v>
      </c>
      <c r="I6" s="2">
        <v>5.0917000000000003</v>
      </c>
      <c r="J6" s="2">
        <v>4.4447000000000001</v>
      </c>
      <c r="K6" s="2">
        <v>2.9268000000000001</v>
      </c>
      <c r="L6" s="2">
        <v>4.3E-3</v>
      </c>
      <c r="M6" s="2">
        <v>0.88959999999999995</v>
      </c>
      <c r="N6" s="2">
        <v>100.20820000000001</v>
      </c>
      <c r="O6" s="2">
        <v>14.278014715427901</v>
      </c>
    </row>
    <row r="7" spans="1:15" x14ac:dyDescent="0.3">
      <c r="A7" s="2" t="s">
        <v>15</v>
      </c>
      <c r="B7" s="2" t="s">
        <v>21</v>
      </c>
      <c r="C7" s="2">
        <v>64.472899999999996</v>
      </c>
      <c r="D7" s="2">
        <v>3.5739000000000001</v>
      </c>
      <c r="E7" s="2">
        <v>11.7865</v>
      </c>
      <c r="F7" s="2">
        <v>0.90110000000000001</v>
      </c>
      <c r="G7" s="2">
        <v>2.5729000000000002</v>
      </c>
      <c r="H7" s="2">
        <v>0.15440000000000001</v>
      </c>
      <c r="I7" s="2">
        <v>9.3551000000000002</v>
      </c>
      <c r="J7" s="2">
        <v>2.2204999999999999</v>
      </c>
      <c r="K7" s="2">
        <v>4.1896000000000004</v>
      </c>
      <c r="L7" s="2">
        <v>0</v>
      </c>
      <c r="M7" s="2">
        <v>1.1346000000000001</v>
      </c>
      <c r="N7" s="2">
        <v>100.395</v>
      </c>
      <c r="O7" s="2">
        <v>14.653006916974149</v>
      </c>
    </row>
    <row r="8" spans="1:15" x14ac:dyDescent="0.3">
      <c r="A8" s="2" t="s">
        <v>15</v>
      </c>
      <c r="B8" s="2" t="s">
        <v>22</v>
      </c>
      <c r="C8" s="2">
        <v>62.073999999999998</v>
      </c>
      <c r="D8" s="2">
        <v>2.8559000000000001</v>
      </c>
      <c r="E8" s="2">
        <v>12.755000000000001</v>
      </c>
      <c r="F8" s="2">
        <v>0.91510000000000002</v>
      </c>
      <c r="G8" s="2">
        <v>3.6246</v>
      </c>
      <c r="H8" s="2">
        <v>0.1341</v>
      </c>
      <c r="I8" s="2">
        <v>9.0281000000000002</v>
      </c>
      <c r="J8" s="2">
        <v>2.5920000000000001</v>
      </c>
      <c r="K8" s="2">
        <v>2.4514999999999998</v>
      </c>
      <c r="L8" s="2">
        <v>8.9999999999999993E-3</v>
      </c>
      <c r="M8" s="2">
        <v>1.2985</v>
      </c>
      <c r="N8" s="2">
        <v>97.761399999999995</v>
      </c>
      <c r="O8" s="2">
        <v>15.302332045591751</v>
      </c>
    </row>
    <row r="9" spans="1:15" x14ac:dyDescent="0.3">
      <c r="A9" s="2" t="s">
        <v>15</v>
      </c>
      <c r="B9" s="2" t="s">
        <v>23</v>
      </c>
      <c r="C9" s="2">
        <v>64.408000000000001</v>
      </c>
      <c r="D9" s="2">
        <v>3.5952999999999999</v>
      </c>
      <c r="E9" s="2">
        <v>11.5379</v>
      </c>
      <c r="F9" s="2">
        <v>0.88759999999999994</v>
      </c>
      <c r="G9" s="2">
        <v>3.5219999999999998</v>
      </c>
      <c r="H9" s="2">
        <v>0.1242</v>
      </c>
      <c r="I9" s="2">
        <v>9.4700000000000006</v>
      </c>
      <c r="J9" s="2">
        <v>3.4245999999999999</v>
      </c>
      <c r="K9" s="2">
        <v>2.3142999999999998</v>
      </c>
      <c r="L9" s="2">
        <v>1.9300000000000001E-2</v>
      </c>
      <c r="M9" s="2">
        <v>1.0295000000000001</v>
      </c>
      <c r="N9" s="2">
        <v>100.3586</v>
      </c>
      <c r="O9" s="2">
        <v>14.31485137385093</v>
      </c>
    </row>
    <row r="10" spans="1:15" x14ac:dyDescent="0.3">
      <c r="A10" s="2" t="s">
        <v>15</v>
      </c>
      <c r="B10" s="2" t="s">
        <v>24</v>
      </c>
      <c r="C10" s="2">
        <v>62.204700000000003</v>
      </c>
      <c r="D10" s="2">
        <v>3.9409999999999998</v>
      </c>
      <c r="E10" s="2">
        <v>10.1473</v>
      </c>
      <c r="F10" s="2">
        <v>0.97060000000000002</v>
      </c>
      <c r="G10" s="2">
        <v>3.2280000000000002</v>
      </c>
      <c r="H10" s="2">
        <v>0.14050000000000001</v>
      </c>
      <c r="I10" s="2">
        <v>9.9343000000000004</v>
      </c>
      <c r="J10" s="2">
        <v>1.6338999999999999</v>
      </c>
      <c r="K10" s="2">
        <v>3.5870000000000002</v>
      </c>
      <c r="L10" s="2">
        <v>1.6799999999999999E-2</v>
      </c>
      <c r="M10" s="2">
        <v>1.0471999999999999</v>
      </c>
      <c r="N10" s="2">
        <v>96.851200000000006</v>
      </c>
      <c r="O10" s="2">
        <v>14.83181740931491</v>
      </c>
    </row>
    <row r="11" spans="1:15" x14ac:dyDescent="0.3">
      <c r="A11" s="2" t="s">
        <v>15</v>
      </c>
      <c r="B11" s="2" t="s">
        <v>25</v>
      </c>
      <c r="C11" s="2">
        <v>64.257900000000006</v>
      </c>
      <c r="D11" s="2">
        <v>3.2911999999999999</v>
      </c>
      <c r="E11" s="2">
        <v>11.7515</v>
      </c>
      <c r="F11" s="2">
        <v>1.2133</v>
      </c>
      <c r="G11" s="2">
        <v>3.8090999999999999</v>
      </c>
      <c r="H11" s="2">
        <v>0.15679999999999999</v>
      </c>
      <c r="I11" s="2">
        <v>9.5448000000000004</v>
      </c>
      <c r="J11" s="2">
        <v>2.6686999999999999</v>
      </c>
      <c r="K11" s="2">
        <v>3.1570999999999998</v>
      </c>
      <c r="L11" s="2">
        <v>1.49E-2</v>
      </c>
      <c r="M11" s="2">
        <v>0.94750000000000001</v>
      </c>
      <c r="N11" s="2">
        <v>100.8308</v>
      </c>
      <c r="O11" s="2">
        <v>18.472284623359759</v>
      </c>
    </row>
    <row r="12" spans="1:15" x14ac:dyDescent="0.3">
      <c r="A12" s="2" t="s">
        <v>15</v>
      </c>
      <c r="B12" s="2" t="s">
        <v>26</v>
      </c>
      <c r="C12" s="2">
        <v>69.1571</v>
      </c>
      <c r="D12" s="2">
        <v>1.7586999999999999</v>
      </c>
      <c r="E12" s="2">
        <v>12.6912</v>
      </c>
      <c r="F12" s="2">
        <v>0.3821</v>
      </c>
      <c r="G12" s="2">
        <v>2.2787999999999999</v>
      </c>
      <c r="H12" s="2">
        <v>8.8499999999999995E-2</v>
      </c>
      <c r="I12" s="2">
        <v>3.6758999999999999</v>
      </c>
      <c r="J12" s="2">
        <v>2.5760000000000001</v>
      </c>
      <c r="K12" s="2">
        <v>4.2221000000000002</v>
      </c>
      <c r="L12" s="2">
        <v>1.4800000000000001E-2</v>
      </c>
      <c r="M12" s="2">
        <v>0.69569999999999999</v>
      </c>
      <c r="N12" s="2">
        <v>97.562100000000001</v>
      </c>
      <c r="O12" s="2">
        <v>15.631712464746929</v>
      </c>
    </row>
    <row r="13" spans="1:15" x14ac:dyDescent="0.3">
      <c r="A13" s="2" t="s">
        <v>15</v>
      </c>
      <c r="B13" s="2" t="s">
        <v>27</v>
      </c>
      <c r="C13" s="2">
        <v>67.845299999999995</v>
      </c>
      <c r="D13" s="2">
        <v>2.1808999999999998</v>
      </c>
      <c r="E13" s="2">
        <v>12.2354</v>
      </c>
      <c r="F13" s="2">
        <v>0.57110000000000005</v>
      </c>
      <c r="G13" s="2">
        <v>2.3170000000000002</v>
      </c>
      <c r="H13" s="2">
        <v>0.112</v>
      </c>
      <c r="I13" s="2">
        <v>5.7149000000000001</v>
      </c>
      <c r="J13" s="2">
        <v>2.1236999999999999</v>
      </c>
      <c r="K13" s="2">
        <v>3.9678</v>
      </c>
      <c r="L13" s="2">
        <v>1.0200000000000001E-2</v>
      </c>
      <c r="M13" s="2">
        <v>1.2054</v>
      </c>
      <c r="N13" s="2">
        <v>98.289400000000001</v>
      </c>
      <c r="O13" s="2">
        <v>15.119145366640559</v>
      </c>
    </row>
    <row r="14" spans="1:15" x14ac:dyDescent="0.3">
      <c r="A14" s="2" t="s">
        <v>15</v>
      </c>
      <c r="B14" s="2" t="s">
        <v>28</v>
      </c>
      <c r="C14" s="2">
        <v>65.4084</v>
      </c>
      <c r="D14" s="2">
        <v>0.90069999999999995</v>
      </c>
      <c r="E14" s="2">
        <v>18.882899999999999</v>
      </c>
      <c r="F14" s="2">
        <v>0.16819999999999999</v>
      </c>
      <c r="G14" s="2">
        <v>4.3936000000000002</v>
      </c>
      <c r="H14" s="2">
        <v>3.1800000000000002E-2</v>
      </c>
      <c r="I14" s="2">
        <v>2.0922999999999998</v>
      </c>
      <c r="J14" s="2">
        <v>5.9874999999999998</v>
      </c>
      <c r="K14" s="2">
        <v>1.9380999999999999</v>
      </c>
      <c r="L14" s="2">
        <v>1.2800000000000001E-2</v>
      </c>
      <c r="M14" s="2">
        <v>0.38669999999999999</v>
      </c>
      <c r="N14" s="2">
        <v>100.203</v>
      </c>
      <c r="O14" s="2">
        <v>12.53313130991117</v>
      </c>
    </row>
    <row r="15" spans="1:15" x14ac:dyDescent="0.3">
      <c r="A15" s="2" t="s">
        <v>15</v>
      </c>
      <c r="B15" s="2" t="s">
        <v>29</v>
      </c>
      <c r="C15" s="2">
        <v>68.254300000000001</v>
      </c>
      <c r="D15" s="2">
        <v>2.1692999999999998</v>
      </c>
      <c r="E15" s="2">
        <v>11.3384</v>
      </c>
      <c r="F15" s="2">
        <v>0.83940000000000003</v>
      </c>
      <c r="G15" s="2">
        <v>2.3247</v>
      </c>
      <c r="H15" s="2">
        <v>0.1547</v>
      </c>
      <c r="I15" s="2">
        <v>7.2766000000000002</v>
      </c>
      <c r="J15" s="2">
        <v>1.6442000000000001</v>
      </c>
      <c r="K15" s="2">
        <v>3.8264</v>
      </c>
      <c r="L15" s="2">
        <v>1.1000000000000001E-3</v>
      </c>
      <c r="M15" s="2">
        <v>0.57889999999999997</v>
      </c>
      <c r="N15" s="2">
        <v>98.411299999999997</v>
      </c>
      <c r="O15" s="2">
        <v>17.054769542082319</v>
      </c>
    </row>
    <row r="16" spans="1:15" x14ac:dyDescent="0.3">
      <c r="A16" s="2" t="s">
        <v>15</v>
      </c>
      <c r="B16" s="2" t="s">
        <v>30</v>
      </c>
      <c r="C16" s="2">
        <v>64.033199999999994</v>
      </c>
      <c r="D16" s="2">
        <v>3.1903999999999999</v>
      </c>
      <c r="E16" s="2">
        <v>11.3148</v>
      </c>
      <c r="F16" s="2">
        <v>1.01</v>
      </c>
      <c r="G16" s="2">
        <v>3.504</v>
      </c>
      <c r="H16" s="2">
        <v>0.12889999999999999</v>
      </c>
      <c r="I16" s="2">
        <v>9.0806000000000004</v>
      </c>
      <c r="J16" s="2">
        <v>3.1614</v>
      </c>
      <c r="K16" s="2">
        <v>2.2345000000000002</v>
      </c>
      <c r="L16" s="2">
        <v>1.12E-2</v>
      </c>
      <c r="M16" s="2">
        <v>0.86429999999999996</v>
      </c>
      <c r="N16" s="2">
        <v>98.5334</v>
      </c>
      <c r="O16" s="2">
        <v>16.54520324352147</v>
      </c>
    </row>
    <row r="17" spans="1:15" x14ac:dyDescent="0.3">
      <c r="A17" s="2" t="s">
        <v>15</v>
      </c>
      <c r="B17" s="2" t="s">
        <v>31</v>
      </c>
      <c r="C17" s="2">
        <v>66.595699999999994</v>
      </c>
      <c r="D17" s="2">
        <v>2.9180999999999999</v>
      </c>
      <c r="E17" s="2">
        <v>11.753399999999999</v>
      </c>
      <c r="F17" s="2">
        <v>0.36730000000000002</v>
      </c>
      <c r="G17" s="2">
        <v>2.2000000000000002</v>
      </c>
      <c r="H17" s="2">
        <v>8.3599999999999994E-2</v>
      </c>
      <c r="I17" s="2">
        <v>5.9355000000000002</v>
      </c>
      <c r="J17" s="2">
        <v>1.8454999999999999</v>
      </c>
      <c r="K17" s="2">
        <v>5.2346000000000004</v>
      </c>
      <c r="L17" s="2">
        <v>4.4999999999999997E-3</v>
      </c>
      <c r="M17" s="2">
        <v>1.1819</v>
      </c>
      <c r="N17" s="2">
        <v>98.12</v>
      </c>
      <c r="O17" s="2">
        <v>9.9342948748714974</v>
      </c>
    </row>
    <row r="18" spans="1:15" x14ac:dyDescent="0.3">
      <c r="A18" s="2" t="s">
        <v>15</v>
      </c>
      <c r="B18" s="2" t="s">
        <v>32</v>
      </c>
      <c r="C18" s="2">
        <v>62.172899999999998</v>
      </c>
      <c r="D18" s="2">
        <v>3.9664000000000001</v>
      </c>
      <c r="E18" s="2">
        <v>10.3665</v>
      </c>
      <c r="F18" s="2">
        <v>0.99009999999999998</v>
      </c>
      <c r="G18" s="2">
        <v>2.7507999999999999</v>
      </c>
      <c r="H18" s="2">
        <v>0.17879999999999999</v>
      </c>
      <c r="I18" s="2">
        <v>9.5321999999999996</v>
      </c>
      <c r="J18" s="2">
        <v>1.1825000000000001</v>
      </c>
      <c r="K18" s="2">
        <v>3.6896</v>
      </c>
      <c r="L18" s="2">
        <v>0</v>
      </c>
      <c r="M18" s="2">
        <v>1.044</v>
      </c>
      <c r="N18" s="2">
        <v>95.873900000000006</v>
      </c>
      <c r="O18" s="2">
        <v>15.621771835623759</v>
      </c>
    </row>
    <row r="19" spans="1:15" s="3" customFormat="1" x14ac:dyDescent="0.3">
      <c r="A19" s="3" t="s">
        <v>151</v>
      </c>
      <c r="C19" s="3">
        <f>AVERAGE(C2:C18)</f>
        <v>64.454329411764704</v>
      </c>
      <c r="D19" s="3">
        <f>AVERAGE(D2:D18)</f>
        <v>2.9102176470588237</v>
      </c>
      <c r="E19" s="3">
        <f>AVERAGE(E2:E18)</f>
        <v>12.174352941176471</v>
      </c>
      <c r="F19" s="3">
        <f>AVERAGE(F2:F18)</f>
        <v>0.80385294117647044</v>
      </c>
      <c r="G19" s="3">
        <f>AVERAGE(G2:G18)</f>
        <v>3.0089941176470587</v>
      </c>
      <c r="H19" s="3">
        <f>AVERAGE(H2:H18)</f>
        <v>0.12723529411764709</v>
      </c>
      <c r="I19" s="3">
        <f>AVERAGE(I2:I18)</f>
        <v>7.6669294117647064</v>
      </c>
      <c r="J19" s="3">
        <f>AVERAGE(J2:J18)</f>
        <v>2.6279117647058823</v>
      </c>
      <c r="K19" s="3">
        <f>AVERAGE(K2:K18)</f>
        <v>3.3014823529411759</v>
      </c>
      <c r="L19" s="3">
        <f>AVERAGE(L2:L18)</f>
        <v>8.417647058823528E-3</v>
      </c>
      <c r="M19" s="3">
        <f>AVERAGE(M2:M18)</f>
        <v>0.9803176470588234</v>
      </c>
      <c r="N19" s="3">
        <f>AVERAGE(N2:N18)</f>
        <v>98.071741176470582</v>
      </c>
      <c r="O19" s="3">
        <f>AVERAGE(O2:O18)</f>
        <v>15.237722858311633</v>
      </c>
    </row>
    <row r="20" spans="1:15" s="3" customFormat="1" x14ac:dyDescent="0.3">
      <c r="A20" s="3" t="s">
        <v>152</v>
      </c>
      <c r="C20" s="3">
        <f>STDEV(C2:C18)</f>
        <v>3.2904884203877525</v>
      </c>
      <c r="D20" s="3">
        <f>STDEV(D2:D18)</f>
        <v>0.89867793746932401</v>
      </c>
      <c r="E20" s="3">
        <f>STDEV(E2:E18)</f>
        <v>1.9639573585994836</v>
      </c>
      <c r="F20" s="3">
        <f>STDEV(F2:F18)</f>
        <v>0.35783725371606961</v>
      </c>
      <c r="G20" s="3">
        <f>STDEV(G2:G18)</f>
        <v>0.76572814323246441</v>
      </c>
      <c r="H20" s="3">
        <f>STDEV(H2:H18)</f>
        <v>4.31582689234703E-2</v>
      </c>
      <c r="I20" s="3">
        <f>STDEV(I2:I18)</f>
        <v>2.6381247977409745</v>
      </c>
      <c r="J20" s="3">
        <f>STDEV(J2:J18)</f>
        <v>1.1558171416158094</v>
      </c>
      <c r="K20" s="3">
        <f>STDEV(K2:K18)</f>
        <v>1.08475019027153</v>
      </c>
      <c r="L20" s="3">
        <f>STDEV(L2:L18)</f>
        <v>6.1744671120386651E-3</v>
      </c>
      <c r="M20" s="3">
        <f>STDEV(M2:M18)</f>
        <v>0.30748771771262312</v>
      </c>
      <c r="N20" s="3">
        <f>STDEV(N2:N18)</f>
        <v>1.825350022276145</v>
      </c>
      <c r="O20" s="3">
        <f>STDEV(O2:O18)</f>
        <v>2.4239839912772156</v>
      </c>
    </row>
    <row r="21" spans="1:15" s="3" customFormat="1" x14ac:dyDescent="0.3">
      <c r="A21" s="3" t="s">
        <v>153</v>
      </c>
      <c r="C21" s="3">
        <f t="shared" ref="C21:O21" si="0">(C20/C19)*100</f>
        <v>5.1051472421139596</v>
      </c>
      <c r="D21" s="3">
        <f t="shared" si="0"/>
        <v>30.88009374067132</v>
      </c>
      <c r="E21" s="3">
        <f t="shared" si="0"/>
        <v>16.13192395594945</v>
      </c>
      <c r="F21" s="3">
        <f t="shared" si="0"/>
        <v>44.515263350577619</v>
      </c>
      <c r="G21" s="3">
        <f t="shared" si="0"/>
        <v>25.447977406856491</v>
      </c>
      <c r="H21" s="3">
        <f t="shared" si="0"/>
        <v>33.920044923670595</v>
      </c>
      <c r="I21" s="3">
        <f t="shared" si="0"/>
        <v>34.409144209581996</v>
      </c>
      <c r="J21" s="3">
        <f t="shared" si="0"/>
        <v>43.982342068671748</v>
      </c>
      <c r="K21" s="3">
        <f t="shared" si="0"/>
        <v>32.856458835988136</v>
      </c>
      <c r="L21" s="3">
        <f t="shared" si="0"/>
        <v>73.351461149306303</v>
      </c>
      <c r="M21" s="3">
        <f>(M20/M19)*100</f>
        <v>31.366131032646045</v>
      </c>
      <c r="N21" s="3">
        <f t="shared" si="0"/>
        <v>1.8612395378925766</v>
      </c>
      <c r="O21" s="3">
        <f t="shared" si="0"/>
        <v>15.907783688000462</v>
      </c>
    </row>
    <row r="22" spans="1:15" x14ac:dyDescent="0.3">
      <c r="A22" s="2" t="s">
        <v>33</v>
      </c>
      <c r="B22" s="2" t="s">
        <v>34</v>
      </c>
      <c r="C22" s="2">
        <v>60.0655</v>
      </c>
      <c r="D22" s="2">
        <v>3.1297999999999999</v>
      </c>
      <c r="E22" s="2">
        <v>13.3605</v>
      </c>
      <c r="F22" s="2">
        <v>1.0227999999999999</v>
      </c>
      <c r="G22" s="2">
        <v>4.2888999999999999</v>
      </c>
      <c r="H22" s="2">
        <v>0.11260000000000001</v>
      </c>
      <c r="I22" s="2">
        <v>9.8765999999999998</v>
      </c>
      <c r="J22" s="2">
        <v>3.5602999999999998</v>
      </c>
      <c r="K22" s="2">
        <v>2.7530999999999999</v>
      </c>
      <c r="L22" s="2">
        <v>1.26E-2</v>
      </c>
      <c r="M22" s="2">
        <v>0.78249999999999997</v>
      </c>
      <c r="N22" s="2">
        <v>98.965199999999996</v>
      </c>
      <c r="O22" s="2">
        <v>15.582275235867399</v>
      </c>
    </row>
    <row r="23" spans="1:15" x14ac:dyDescent="0.3">
      <c r="A23" s="2" t="s">
        <v>33</v>
      </c>
      <c r="B23" s="2" t="s">
        <v>35</v>
      </c>
      <c r="C23" s="2">
        <v>62.686700000000002</v>
      </c>
      <c r="D23" s="2">
        <v>4.1654</v>
      </c>
      <c r="E23" s="2">
        <v>11.7814</v>
      </c>
      <c r="F23" s="2">
        <v>0.40560000000000002</v>
      </c>
      <c r="G23" s="2">
        <v>2.5651000000000002</v>
      </c>
      <c r="H23" s="2">
        <v>9.6000000000000002E-2</v>
      </c>
      <c r="I23" s="2">
        <v>9.3946000000000005</v>
      </c>
      <c r="J23" s="2">
        <v>2.4847000000000001</v>
      </c>
      <c r="K23" s="2">
        <v>3.7519999999999998</v>
      </c>
      <c r="L23" s="2">
        <v>8.5000000000000006E-3</v>
      </c>
      <c r="M23" s="2">
        <v>1.0765</v>
      </c>
      <c r="N23" s="2">
        <v>98.416399999999996</v>
      </c>
      <c r="O23" s="2">
        <v>7.1455604876090639</v>
      </c>
    </row>
    <row r="24" spans="1:15" x14ac:dyDescent="0.3">
      <c r="A24" s="2" t="s">
        <v>33</v>
      </c>
      <c r="B24" s="2" t="s">
        <v>36</v>
      </c>
      <c r="C24" s="2">
        <v>60.866599999999998</v>
      </c>
      <c r="D24" s="2">
        <v>1.7887999999999999</v>
      </c>
      <c r="E24" s="2">
        <v>17.550799999999999</v>
      </c>
      <c r="F24" s="2">
        <v>0.46800000000000003</v>
      </c>
      <c r="G24" s="2">
        <v>4.992</v>
      </c>
      <c r="H24" s="2">
        <v>5.7799999999999997E-2</v>
      </c>
      <c r="I24" s="2">
        <v>6.0778999999999996</v>
      </c>
      <c r="J24" s="2">
        <v>4.7396000000000003</v>
      </c>
      <c r="K24" s="2">
        <v>2.2591999999999999</v>
      </c>
      <c r="L24" s="2">
        <v>1.7000000000000001E-2</v>
      </c>
      <c r="M24" s="2">
        <v>0.63470000000000004</v>
      </c>
      <c r="N24" s="2">
        <v>99.462100000000007</v>
      </c>
      <c r="O24" s="2">
        <v>12.068438033386469</v>
      </c>
    </row>
    <row r="25" spans="1:15" x14ac:dyDescent="0.3">
      <c r="A25" s="2" t="s">
        <v>33</v>
      </c>
      <c r="B25" s="2" t="s">
        <v>37</v>
      </c>
      <c r="C25" s="2">
        <v>60.3904</v>
      </c>
      <c r="D25" s="2">
        <v>3.1497000000000002</v>
      </c>
      <c r="E25" s="2">
        <v>12.702199999999999</v>
      </c>
      <c r="F25" s="2">
        <v>1.2870999999999999</v>
      </c>
      <c r="G25" s="2">
        <v>4.1196000000000002</v>
      </c>
      <c r="H25" s="2">
        <v>0.12470000000000001</v>
      </c>
      <c r="I25" s="2">
        <v>10.7525</v>
      </c>
      <c r="J25" s="2">
        <v>3.0243000000000002</v>
      </c>
      <c r="K25" s="2">
        <v>3.1496</v>
      </c>
      <c r="L25" s="2">
        <v>6.7000000000000002E-3</v>
      </c>
      <c r="M25" s="2">
        <v>0.88880000000000003</v>
      </c>
      <c r="N25" s="2">
        <v>99.6267</v>
      </c>
      <c r="O25" s="2">
        <v>17.58435608004778</v>
      </c>
    </row>
    <row r="26" spans="1:15" x14ac:dyDescent="0.3">
      <c r="A26" s="2" t="s">
        <v>33</v>
      </c>
      <c r="B26" s="2" t="s">
        <v>38</v>
      </c>
      <c r="C26" s="2">
        <v>63.385800000000003</v>
      </c>
      <c r="D26" s="2">
        <v>3.1383000000000001</v>
      </c>
      <c r="E26" s="2">
        <v>14.1568</v>
      </c>
      <c r="F26" s="2">
        <v>0.9677</v>
      </c>
      <c r="G26" s="2">
        <v>3.7103999999999999</v>
      </c>
      <c r="H26" s="2">
        <v>0.1386</v>
      </c>
      <c r="I26" s="2">
        <v>7.6005000000000003</v>
      </c>
      <c r="J26" s="2">
        <v>3.7132000000000001</v>
      </c>
      <c r="K26" s="2">
        <v>3.0710999999999999</v>
      </c>
      <c r="L26" s="2">
        <v>0</v>
      </c>
      <c r="M26" s="2">
        <v>0.76980000000000004</v>
      </c>
      <c r="N26" s="2">
        <v>100.65219999999999</v>
      </c>
      <c r="O26" s="2">
        <v>18.496474112901801</v>
      </c>
    </row>
    <row r="27" spans="1:15" x14ac:dyDescent="0.3">
      <c r="A27" s="2" t="s">
        <v>33</v>
      </c>
      <c r="B27" s="2" t="s">
        <v>39</v>
      </c>
      <c r="C27" s="2">
        <v>62.234400000000001</v>
      </c>
      <c r="D27" s="2">
        <v>1.7487999999999999</v>
      </c>
      <c r="E27" s="2">
        <v>14.386799999999999</v>
      </c>
      <c r="F27" s="2">
        <v>0.75919999999999999</v>
      </c>
      <c r="G27" s="2">
        <v>4.7946</v>
      </c>
      <c r="H27" s="2">
        <v>8.5000000000000006E-2</v>
      </c>
      <c r="I27" s="2">
        <v>4.6064999999999996</v>
      </c>
      <c r="J27" s="2">
        <v>4.0769000000000002</v>
      </c>
      <c r="K27" s="2">
        <v>2.9340000000000002</v>
      </c>
      <c r="L27" s="2">
        <v>1.1000000000000001E-3</v>
      </c>
      <c r="M27" s="2">
        <v>0.63360000000000005</v>
      </c>
      <c r="N27" s="2">
        <v>96.260800000000003</v>
      </c>
      <c r="O27" s="2">
        <v>22.706171648704469</v>
      </c>
    </row>
    <row r="28" spans="1:15" x14ac:dyDescent="0.3">
      <c r="A28" s="2" t="s">
        <v>33</v>
      </c>
      <c r="B28" s="2" t="s">
        <v>40</v>
      </c>
      <c r="C28" s="2">
        <v>58.2483</v>
      </c>
      <c r="D28" s="2">
        <v>4.2565</v>
      </c>
      <c r="E28" s="2">
        <v>10.8291</v>
      </c>
      <c r="F28" s="2">
        <v>1.3807</v>
      </c>
      <c r="G28" s="2">
        <v>3.7353000000000001</v>
      </c>
      <c r="H28" s="2">
        <v>0.13150000000000001</v>
      </c>
      <c r="I28" s="2">
        <v>13.4953</v>
      </c>
      <c r="J28" s="2">
        <v>2.0948000000000002</v>
      </c>
      <c r="K28" s="2">
        <v>3.2296</v>
      </c>
      <c r="L28" s="2">
        <v>9.2999999999999992E-3</v>
      </c>
      <c r="M28" s="2">
        <v>1.0370999999999999</v>
      </c>
      <c r="N28" s="2">
        <v>98.466700000000003</v>
      </c>
      <c r="O28" s="2">
        <v>15.423425718315739</v>
      </c>
    </row>
    <row r="29" spans="1:15" x14ac:dyDescent="0.3">
      <c r="A29" s="2" t="s">
        <v>33</v>
      </c>
      <c r="B29" s="2" t="s">
        <v>41</v>
      </c>
      <c r="C29" s="2">
        <v>60.848100000000002</v>
      </c>
      <c r="D29" s="2">
        <v>2.7608000000000001</v>
      </c>
      <c r="E29" s="2">
        <v>13.281599999999999</v>
      </c>
      <c r="F29" s="2">
        <v>1.3388</v>
      </c>
      <c r="G29" s="2">
        <v>4.2191000000000001</v>
      </c>
      <c r="H29" s="2">
        <v>0.18210000000000001</v>
      </c>
      <c r="I29" s="2">
        <v>8.7462999999999997</v>
      </c>
      <c r="J29" s="2">
        <v>3.8622000000000001</v>
      </c>
      <c r="K29" s="2">
        <v>2.8815</v>
      </c>
      <c r="L29" s="2">
        <v>8.6E-3</v>
      </c>
      <c r="M29" s="2">
        <v>0.79110000000000003</v>
      </c>
      <c r="N29" s="2">
        <v>98.933700000000002</v>
      </c>
      <c r="O29" s="2">
        <v>21.435424036867708</v>
      </c>
    </row>
    <row r="30" spans="1:15" x14ac:dyDescent="0.3">
      <c r="A30" s="2" t="s">
        <v>33</v>
      </c>
      <c r="B30" s="2" t="s">
        <v>42</v>
      </c>
      <c r="C30" s="2">
        <v>60.420499999999997</v>
      </c>
      <c r="D30" s="2">
        <v>3.5608</v>
      </c>
      <c r="E30" s="2">
        <v>12.2302</v>
      </c>
      <c r="F30" s="2">
        <v>0.86150000000000004</v>
      </c>
      <c r="G30" s="2">
        <v>3.4407999999999999</v>
      </c>
      <c r="H30" s="2">
        <v>0.12820000000000001</v>
      </c>
      <c r="I30" s="2">
        <v>10.412599999999999</v>
      </c>
      <c r="J30" s="2">
        <v>2.8833000000000002</v>
      </c>
      <c r="K30" s="2">
        <v>3.2279</v>
      </c>
      <c r="L30" s="2">
        <v>8.5000000000000006E-3</v>
      </c>
      <c r="M30" s="2">
        <v>0.82969999999999999</v>
      </c>
      <c r="N30" s="2">
        <v>98.010400000000004</v>
      </c>
      <c r="O30" s="2">
        <v>12.85191692345696</v>
      </c>
    </row>
    <row r="31" spans="1:15" x14ac:dyDescent="0.3">
      <c r="A31" s="2" t="s">
        <v>33</v>
      </c>
      <c r="B31" s="2" t="s">
        <v>43</v>
      </c>
      <c r="C31" s="2">
        <v>63.22</v>
      </c>
      <c r="D31" s="2">
        <v>3.1048</v>
      </c>
      <c r="E31" s="2">
        <v>12.8093</v>
      </c>
      <c r="F31" s="2">
        <v>0.33169999999999999</v>
      </c>
      <c r="G31" s="2">
        <v>2.8738999999999999</v>
      </c>
      <c r="H31" s="2">
        <v>0.1216</v>
      </c>
      <c r="I31" s="2">
        <v>9.0586000000000002</v>
      </c>
      <c r="J31" s="2">
        <v>2.8271000000000002</v>
      </c>
      <c r="K31" s="2">
        <v>3.8673000000000002</v>
      </c>
      <c r="L31" s="2">
        <v>1.0500000000000001E-2</v>
      </c>
      <c r="M31" s="2">
        <v>1.0346</v>
      </c>
      <c r="N31" s="2">
        <v>99.283100000000005</v>
      </c>
      <c r="O31" s="2">
        <v>6.1268831908194983</v>
      </c>
    </row>
    <row r="32" spans="1:15" x14ac:dyDescent="0.3">
      <c r="A32" s="2" t="s">
        <v>33</v>
      </c>
      <c r="B32" s="2" t="s">
        <v>44</v>
      </c>
      <c r="C32" s="2">
        <v>59.663400000000003</v>
      </c>
      <c r="D32" s="2">
        <v>3.3932000000000002</v>
      </c>
      <c r="E32" s="2">
        <v>12.496499999999999</v>
      </c>
      <c r="F32" s="2">
        <v>1.0176000000000001</v>
      </c>
      <c r="G32" s="2">
        <v>4.0042999999999997</v>
      </c>
      <c r="H32" s="2">
        <v>0.13769999999999999</v>
      </c>
      <c r="I32" s="2">
        <v>10.8691</v>
      </c>
      <c r="J32" s="2">
        <v>2.5234999999999999</v>
      </c>
      <c r="K32" s="2">
        <v>3.278</v>
      </c>
      <c r="L32" s="2">
        <v>1.15E-2</v>
      </c>
      <c r="M32" s="2">
        <v>0.82179999999999997</v>
      </c>
      <c r="N32" s="2">
        <v>98.216800000000006</v>
      </c>
      <c r="O32" s="2">
        <v>14.30119290779165</v>
      </c>
    </row>
    <row r="33" spans="1:15" x14ac:dyDescent="0.3">
      <c r="A33" s="2" t="s">
        <v>33</v>
      </c>
      <c r="B33" s="2" t="s">
        <v>45</v>
      </c>
      <c r="C33" s="2">
        <v>60.709299999999999</v>
      </c>
      <c r="D33" s="2">
        <v>2.9426000000000001</v>
      </c>
      <c r="E33" s="2">
        <v>13.516</v>
      </c>
      <c r="F33" s="2">
        <v>0.81979999999999997</v>
      </c>
      <c r="G33" s="2">
        <v>3.8258999999999999</v>
      </c>
      <c r="H33" s="2">
        <v>0.12870000000000001</v>
      </c>
      <c r="I33" s="2">
        <v>9.1058000000000003</v>
      </c>
      <c r="J33" s="2">
        <v>3.4249000000000001</v>
      </c>
      <c r="K33" s="2">
        <v>3.1231</v>
      </c>
      <c r="L33" s="2">
        <v>3.0999999999999999E-3</v>
      </c>
      <c r="M33" s="2">
        <v>0.87660000000000005</v>
      </c>
      <c r="N33" s="2">
        <v>98.4756</v>
      </c>
      <c r="O33" s="2">
        <v>13.8282903708396</v>
      </c>
    </row>
    <row r="34" spans="1:15" x14ac:dyDescent="0.3">
      <c r="A34" s="2" t="s">
        <v>33</v>
      </c>
      <c r="B34" s="2" t="s">
        <v>46</v>
      </c>
      <c r="C34" s="2">
        <v>60.9666</v>
      </c>
      <c r="D34" s="2">
        <v>3.1945999999999999</v>
      </c>
      <c r="E34" s="2">
        <v>13.762600000000001</v>
      </c>
      <c r="F34" s="2">
        <v>0.94279999999999997</v>
      </c>
      <c r="G34" s="2">
        <v>3.9868000000000001</v>
      </c>
      <c r="H34" s="2">
        <v>0.14960000000000001</v>
      </c>
      <c r="I34" s="2">
        <v>8.8923000000000005</v>
      </c>
      <c r="J34" s="2">
        <v>3.5828000000000002</v>
      </c>
      <c r="K34" s="2">
        <v>2.6322000000000001</v>
      </c>
      <c r="L34" s="2">
        <v>2.0999999999999999E-3</v>
      </c>
      <c r="M34" s="2">
        <v>0.85880000000000001</v>
      </c>
      <c r="N34" s="2">
        <v>98.975800000000007</v>
      </c>
      <c r="O34" s="2">
        <v>15.894406683753409</v>
      </c>
    </row>
    <row r="35" spans="1:15" x14ac:dyDescent="0.3">
      <c r="A35" s="2" t="s">
        <v>33</v>
      </c>
      <c r="B35" s="2" t="s">
        <v>47</v>
      </c>
      <c r="C35" s="2">
        <v>58.623100000000001</v>
      </c>
      <c r="D35" s="2">
        <v>3.4207999999999998</v>
      </c>
      <c r="E35" s="2">
        <v>12.801299999999999</v>
      </c>
      <c r="F35" s="2">
        <v>1.5109999999999999</v>
      </c>
      <c r="G35" s="2">
        <v>4.6329000000000002</v>
      </c>
      <c r="H35" s="2">
        <v>0.1094</v>
      </c>
      <c r="I35" s="2">
        <v>10.2615</v>
      </c>
      <c r="J35" s="2">
        <v>4.1101999999999999</v>
      </c>
      <c r="K35" s="2">
        <v>2.6128</v>
      </c>
      <c r="L35" s="2">
        <v>1.77E-2</v>
      </c>
      <c r="M35" s="2">
        <v>0.83819999999999995</v>
      </c>
      <c r="N35" s="2">
        <v>98.938900000000004</v>
      </c>
      <c r="O35" s="2">
        <v>20.789738862170051</v>
      </c>
    </row>
    <row r="36" spans="1:15" x14ac:dyDescent="0.3">
      <c r="A36" s="2" t="s">
        <v>33</v>
      </c>
      <c r="B36" s="2" t="s">
        <v>48</v>
      </c>
      <c r="C36" s="2">
        <v>58.604399999999998</v>
      </c>
      <c r="D36" s="2">
        <v>3.0162</v>
      </c>
      <c r="E36" s="2">
        <v>12.1494</v>
      </c>
      <c r="F36" s="2">
        <v>1.5392999999999999</v>
      </c>
      <c r="G36" s="2">
        <v>4.2949000000000002</v>
      </c>
      <c r="H36" s="2">
        <v>0.1799</v>
      </c>
      <c r="I36" s="2">
        <v>11.1465</v>
      </c>
      <c r="J36" s="2">
        <v>3.5044</v>
      </c>
      <c r="K36" s="2">
        <v>2.7822</v>
      </c>
      <c r="L36" s="2">
        <v>1.3599999999999999E-2</v>
      </c>
      <c r="M36" s="2">
        <v>0.79749999999999999</v>
      </c>
      <c r="N36" s="2">
        <v>98.038799999999995</v>
      </c>
      <c r="O36" s="2">
        <v>19.752797982662049</v>
      </c>
    </row>
    <row r="37" spans="1:15" x14ac:dyDescent="0.3">
      <c r="A37" s="2" t="s">
        <v>33</v>
      </c>
      <c r="B37" s="2" t="s">
        <v>49</v>
      </c>
      <c r="C37" s="2">
        <v>58.842799999999997</v>
      </c>
      <c r="D37" s="2">
        <v>3.0990000000000002</v>
      </c>
      <c r="E37" s="2">
        <v>12.5459</v>
      </c>
      <c r="F37" s="2">
        <v>1.7428999999999999</v>
      </c>
      <c r="G37" s="2">
        <v>4.9812000000000003</v>
      </c>
      <c r="H37" s="2">
        <v>0.17399999999999999</v>
      </c>
      <c r="I37" s="2">
        <v>10.601800000000001</v>
      </c>
      <c r="J37" s="2">
        <v>3.8372000000000002</v>
      </c>
      <c r="K37" s="2">
        <v>2.6787000000000001</v>
      </c>
      <c r="L37" s="2">
        <v>2.69E-2</v>
      </c>
      <c r="M37" s="2">
        <v>0.77049999999999996</v>
      </c>
      <c r="N37" s="2">
        <v>99.301000000000002</v>
      </c>
      <c r="O37" s="2">
        <v>22.662062095273459</v>
      </c>
    </row>
    <row r="38" spans="1:15" x14ac:dyDescent="0.3">
      <c r="A38" s="2" t="s">
        <v>33</v>
      </c>
      <c r="B38" s="2" t="s">
        <v>50</v>
      </c>
      <c r="C38" s="2">
        <v>59.971600000000002</v>
      </c>
      <c r="D38" s="2">
        <v>3.1941999999999999</v>
      </c>
      <c r="E38" s="2">
        <v>13.0342</v>
      </c>
      <c r="F38" s="2">
        <v>1.2976000000000001</v>
      </c>
      <c r="G38" s="2">
        <v>4.1044</v>
      </c>
      <c r="H38" s="2">
        <v>7.1000000000000004E-3</v>
      </c>
      <c r="I38" s="2">
        <v>9.7138000000000009</v>
      </c>
      <c r="J38" s="2">
        <v>3.8391999999999999</v>
      </c>
      <c r="K38" s="2">
        <v>3.0291000000000001</v>
      </c>
      <c r="L38" s="2">
        <v>7.9000000000000008E-3</v>
      </c>
      <c r="M38" s="2">
        <v>0.72640000000000005</v>
      </c>
      <c r="N38" s="2">
        <v>98.933899999999994</v>
      </c>
      <c r="O38" s="2">
        <v>19.231303714286419</v>
      </c>
    </row>
    <row r="39" spans="1:15" x14ac:dyDescent="0.3">
      <c r="A39" s="2" t="s">
        <v>33</v>
      </c>
      <c r="B39" s="2" t="s">
        <v>51</v>
      </c>
      <c r="C39" s="2">
        <v>59.518300000000004</v>
      </c>
      <c r="D39" s="2">
        <v>3.4516</v>
      </c>
      <c r="E39" s="2">
        <v>12.702999999999999</v>
      </c>
      <c r="F39" s="2">
        <v>1.4759</v>
      </c>
      <c r="G39" s="2">
        <v>4.3632999999999997</v>
      </c>
      <c r="H39" s="2">
        <v>0.1321</v>
      </c>
      <c r="I39" s="2">
        <v>9.8260000000000005</v>
      </c>
      <c r="J39" s="2">
        <v>4.0090000000000003</v>
      </c>
      <c r="K39" s="2">
        <v>2.6358999999999999</v>
      </c>
      <c r="L39" s="2">
        <v>2.3E-3</v>
      </c>
      <c r="M39" s="2">
        <v>0.79679999999999995</v>
      </c>
      <c r="N39" s="2">
        <v>98.914299999999997</v>
      </c>
      <c r="O39" s="2">
        <v>21.118739345066331</v>
      </c>
    </row>
    <row r="40" spans="1:15" x14ac:dyDescent="0.3">
      <c r="A40" s="2" t="s">
        <v>33</v>
      </c>
      <c r="B40" s="2" t="s">
        <v>52</v>
      </c>
      <c r="C40" s="2">
        <v>58.249000000000002</v>
      </c>
      <c r="D40" s="2">
        <v>3.1471</v>
      </c>
      <c r="E40" s="2">
        <v>12.278600000000001</v>
      </c>
      <c r="F40" s="2">
        <v>1.6954</v>
      </c>
      <c r="G40" s="2">
        <v>4.8326000000000002</v>
      </c>
      <c r="H40" s="2">
        <v>0.17030000000000001</v>
      </c>
      <c r="I40" s="2">
        <v>11.061999999999999</v>
      </c>
      <c r="J40" s="2">
        <v>3.8237999999999999</v>
      </c>
      <c r="K40" s="2">
        <v>2.6995</v>
      </c>
      <c r="L40" s="2">
        <v>5.5999999999999999E-3</v>
      </c>
      <c r="M40" s="2">
        <v>0.73899999999999999</v>
      </c>
      <c r="N40" s="2">
        <v>98.7179</v>
      </c>
      <c r="O40" s="2">
        <v>21.456650101860291</v>
      </c>
    </row>
    <row r="41" spans="1:15" x14ac:dyDescent="0.3">
      <c r="A41" s="2" t="s">
        <v>33</v>
      </c>
      <c r="B41" s="2" t="s">
        <v>53</v>
      </c>
      <c r="C41" s="2">
        <v>58.250100000000003</v>
      </c>
      <c r="D41" s="2">
        <v>2.9506999999999999</v>
      </c>
      <c r="E41" s="2">
        <v>13.068899999999999</v>
      </c>
      <c r="F41" s="2">
        <v>0.91310000000000002</v>
      </c>
      <c r="G41" s="2">
        <v>4.2929000000000004</v>
      </c>
      <c r="H41" s="2">
        <v>0.1338</v>
      </c>
      <c r="I41" s="2">
        <v>9.1918000000000006</v>
      </c>
      <c r="J41" s="2">
        <v>4.0434999999999999</v>
      </c>
      <c r="K41" s="2">
        <v>2.9495</v>
      </c>
      <c r="L41" s="2">
        <v>1.01E-2</v>
      </c>
      <c r="M41" s="2">
        <v>0.73240000000000005</v>
      </c>
      <c r="N41" s="2">
        <v>96.540800000000004</v>
      </c>
      <c r="O41" s="2">
        <v>15.042895934608771</v>
      </c>
    </row>
    <row r="42" spans="1:15" x14ac:dyDescent="0.3">
      <c r="A42" s="2" t="s">
        <v>33</v>
      </c>
      <c r="B42" s="2" t="s">
        <v>54</v>
      </c>
      <c r="C42" s="2">
        <v>59.961500000000001</v>
      </c>
      <c r="D42" s="2">
        <v>3.3117000000000001</v>
      </c>
      <c r="E42" s="2">
        <v>14.0169</v>
      </c>
      <c r="F42" s="2">
        <v>1.3631</v>
      </c>
      <c r="G42" s="2">
        <v>4.5167999999999999</v>
      </c>
      <c r="H42" s="2">
        <v>0.12379999999999999</v>
      </c>
      <c r="I42" s="2">
        <v>8.7088000000000001</v>
      </c>
      <c r="J42" s="2">
        <v>4.0461</v>
      </c>
      <c r="K42" s="2">
        <v>2.8656999999999999</v>
      </c>
      <c r="L42" s="2">
        <v>1.47E-2</v>
      </c>
      <c r="M42" s="2">
        <v>0.70889999999999997</v>
      </c>
      <c r="N42" s="2">
        <v>99.641000000000005</v>
      </c>
      <c r="O42" s="2">
        <v>21.813099179347159</v>
      </c>
    </row>
    <row r="43" spans="1:15" s="3" customFormat="1" x14ac:dyDescent="0.3">
      <c r="A43" s="3" t="s">
        <v>151</v>
      </c>
      <c r="C43" s="3">
        <f>AVERAGE(C22:C42)</f>
        <v>60.272685714285714</v>
      </c>
      <c r="D43" s="3">
        <f>AVERAGE(D22:D42)</f>
        <v>3.1393047619047616</v>
      </c>
      <c r="E43" s="3">
        <f>AVERAGE(E22:E42)</f>
        <v>13.117238095238095</v>
      </c>
      <c r="F43" s="3">
        <f>AVERAGE(F22:F42)</f>
        <v>1.1019809523809521</v>
      </c>
      <c r="G43" s="3">
        <f>AVERAGE(G22:G42)</f>
        <v>4.1226523809523812</v>
      </c>
      <c r="H43" s="3">
        <f>AVERAGE(H22:H42)</f>
        <v>0.12497619047619046</v>
      </c>
      <c r="I43" s="3">
        <f>AVERAGE(I22:I42)</f>
        <v>9.49527619047619</v>
      </c>
      <c r="J43" s="3">
        <f>AVERAGE(J22:J42)</f>
        <v>3.5243333333333333</v>
      </c>
      <c r="K43" s="3">
        <f>AVERAGE(K22:K42)</f>
        <v>2.9719999999999995</v>
      </c>
      <c r="L43" s="3">
        <f>AVERAGE(L22:L42)</f>
        <v>9.4428571428571417E-3</v>
      </c>
      <c r="M43" s="3">
        <f>AVERAGE(M22:M42)</f>
        <v>0.81644285714285714</v>
      </c>
      <c r="N43" s="3">
        <f>AVERAGE(N22:N42)</f>
        <v>98.703433333333336</v>
      </c>
      <c r="O43" s="3">
        <f>AVERAGE(O22:O42)</f>
        <v>16.919623935506486</v>
      </c>
    </row>
    <row r="44" spans="1:15" s="3" customFormat="1" x14ac:dyDescent="0.3">
      <c r="A44" s="3" t="s">
        <v>152</v>
      </c>
      <c r="C44" s="3">
        <f>STDEV(C22:C42)</f>
        <v>1.5882307808645801</v>
      </c>
      <c r="D44" s="3">
        <f>STDEV(D22:D42)</f>
        <v>0.5808960195045163</v>
      </c>
      <c r="E44" s="3">
        <f>STDEV(E22:E42)</f>
        <v>1.3138949952245764</v>
      </c>
      <c r="F44" s="3">
        <f>STDEV(F22:F42)</f>
        <v>0.410083692213002</v>
      </c>
      <c r="G44" s="3">
        <f>STDEV(G22:G42)</f>
        <v>0.628838404217686</v>
      </c>
      <c r="H44" s="3">
        <f>STDEV(H22:H42)</f>
        <v>4.0706509365971255E-2</v>
      </c>
      <c r="I44" s="3">
        <f>STDEV(I22:I42)</f>
        <v>1.8542025830272075</v>
      </c>
      <c r="J44" s="3">
        <f>STDEV(J22:J42)</f>
        <v>0.65676511808510074</v>
      </c>
      <c r="K44" s="3">
        <f>STDEV(K22:K42)</f>
        <v>0.37643679150689013</v>
      </c>
      <c r="L44" s="3">
        <f>STDEV(L22:L42)</f>
        <v>6.410270776540679E-3</v>
      </c>
      <c r="M44" s="3">
        <f>STDEV(M22:M42)</f>
        <v>0.1185873794778711</v>
      </c>
      <c r="N44" s="3">
        <f>STDEV(N22:N42)</f>
        <v>0.97824854271975881</v>
      </c>
      <c r="O44" s="3">
        <f>STDEV(O22:O42)</f>
        <v>4.782263786265279</v>
      </c>
    </row>
    <row r="45" spans="1:15" s="3" customFormat="1" x14ac:dyDescent="0.3">
      <c r="A45" s="3" t="s">
        <v>153</v>
      </c>
      <c r="C45" s="3">
        <f t="shared" ref="C45:O45" si="1">(C44/C43)*100</f>
        <v>2.6350755106440209</v>
      </c>
      <c r="D45" s="3">
        <f t="shared" si="1"/>
        <v>18.50397025970998</v>
      </c>
      <c r="E45" s="3">
        <f t="shared" si="1"/>
        <v>10.016552155911199</v>
      </c>
      <c r="F45" s="3">
        <f t="shared" si="1"/>
        <v>37.213319461372784</v>
      </c>
      <c r="G45" s="3">
        <f t="shared" si="1"/>
        <v>15.253248300125099</v>
      </c>
      <c r="H45" s="3">
        <f t="shared" si="1"/>
        <v>32.571411571171517</v>
      </c>
      <c r="I45" s="3">
        <f t="shared" si="1"/>
        <v>19.527631906978989</v>
      </c>
      <c r="J45" s="3">
        <f t="shared" si="1"/>
        <v>18.635158935546222</v>
      </c>
      <c r="K45" s="3">
        <f t="shared" si="1"/>
        <v>12.666110077620802</v>
      </c>
      <c r="L45" s="3">
        <f t="shared" si="1"/>
        <v>67.884864501943653</v>
      </c>
      <c r="M45" s="3">
        <f>(M44/M43)*100</f>
        <v>14.524884190042128</v>
      </c>
      <c r="N45" s="3">
        <f t="shared" si="1"/>
        <v>0.9910987993863356</v>
      </c>
      <c r="O45" s="3">
        <f t="shared" si="1"/>
        <v>28.264598577924144</v>
      </c>
    </row>
    <row r="46" spans="1:15" x14ac:dyDescent="0.3">
      <c r="A46" s="2" t="s">
        <v>55</v>
      </c>
      <c r="B46" s="2" t="s">
        <v>56</v>
      </c>
      <c r="C46" s="2">
        <v>59.709400000000002</v>
      </c>
      <c r="D46" s="2">
        <v>3.1172</v>
      </c>
      <c r="E46" s="2">
        <v>14.1008</v>
      </c>
      <c r="F46" s="2">
        <v>1.2782</v>
      </c>
      <c r="G46" s="2">
        <v>4.5568</v>
      </c>
      <c r="H46" s="2">
        <v>0.1208</v>
      </c>
      <c r="I46" s="2">
        <v>8.9665999999999997</v>
      </c>
      <c r="J46" s="2">
        <v>3.7027000000000001</v>
      </c>
      <c r="K46" s="2">
        <v>2.8778000000000001</v>
      </c>
      <c r="L46" s="2">
        <v>1.49E-2</v>
      </c>
      <c r="M46" s="2">
        <v>0.6976</v>
      </c>
      <c r="N46" s="2">
        <v>99.142899999999997</v>
      </c>
      <c r="O46" s="2">
        <v>20.260810262891439</v>
      </c>
    </row>
    <row r="47" spans="1:15" x14ac:dyDescent="0.3">
      <c r="A47" s="2" t="s">
        <v>55</v>
      </c>
      <c r="B47" s="2" t="s">
        <v>57</v>
      </c>
      <c r="C47" s="2">
        <v>55.031799999999997</v>
      </c>
      <c r="D47" s="2">
        <v>2.9908999999999999</v>
      </c>
      <c r="E47" s="2">
        <v>15.0001</v>
      </c>
      <c r="F47" s="2">
        <v>2.0061</v>
      </c>
      <c r="G47" s="2">
        <v>5.7217000000000002</v>
      </c>
      <c r="H47" s="2">
        <v>0.1802</v>
      </c>
      <c r="I47" s="2">
        <v>12.101599999999999</v>
      </c>
      <c r="J47" s="2">
        <v>3.8780000000000001</v>
      </c>
      <c r="K47" s="2">
        <v>2.1023999999999998</v>
      </c>
      <c r="L47" s="2">
        <v>1.3299999999999999E-2</v>
      </c>
      <c r="M47" s="2">
        <v>0.65290000000000004</v>
      </c>
      <c r="N47" s="2">
        <v>99.703400000000002</v>
      </c>
      <c r="O47" s="2">
        <v>22.808358670141409</v>
      </c>
    </row>
    <row r="48" spans="1:15" x14ac:dyDescent="0.3">
      <c r="A48" s="2" t="s">
        <v>55</v>
      </c>
      <c r="B48" s="2" t="s">
        <v>58</v>
      </c>
      <c r="C48" s="2">
        <v>59.245899999999999</v>
      </c>
      <c r="D48" s="2">
        <v>2.8664000000000001</v>
      </c>
      <c r="E48" s="2">
        <v>12.8028</v>
      </c>
      <c r="F48" s="2">
        <v>1.8620000000000001</v>
      </c>
      <c r="G48" s="2">
        <v>4.7107999999999999</v>
      </c>
      <c r="H48" s="2">
        <v>0.1167</v>
      </c>
      <c r="I48" s="2">
        <v>10.0472</v>
      </c>
      <c r="J48" s="2">
        <v>3.2258</v>
      </c>
      <c r="K48" s="2">
        <v>3.1692999999999998</v>
      </c>
      <c r="L48" s="2">
        <v>1.1599999999999999E-2</v>
      </c>
      <c r="M48" s="2">
        <v>0.66269999999999996</v>
      </c>
      <c r="N48" s="2">
        <v>98.721100000000007</v>
      </c>
      <c r="O48" s="2">
        <v>24.830706301758411</v>
      </c>
    </row>
    <row r="49" spans="1:15" x14ac:dyDescent="0.3">
      <c r="A49" s="2" t="s">
        <v>55</v>
      </c>
      <c r="B49" s="2" t="s">
        <v>59</v>
      </c>
      <c r="C49" s="2">
        <v>59.296999999999997</v>
      </c>
      <c r="D49" s="2">
        <v>2.8873000000000002</v>
      </c>
      <c r="E49" s="2">
        <v>15.7903</v>
      </c>
      <c r="F49" s="2">
        <v>0.72389999999999999</v>
      </c>
      <c r="G49" s="2">
        <v>4.8259999999999996</v>
      </c>
      <c r="H49" s="2">
        <v>1.9699999999999999E-2</v>
      </c>
      <c r="I49" s="2">
        <v>5.2423000000000002</v>
      </c>
      <c r="J49" s="2">
        <v>4.3997000000000002</v>
      </c>
      <c r="K49" s="2">
        <v>2.7764000000000002</v>
      </c>
      <c r="L49" s="2">
        <v>1.1000000000000001E-3</v>
      </c>
      <c r="M49" s="2">
        <v>0.99629999999999996</v>
      </c>
      <c r="N49" s="2">
        <v>96.959900000000005</v>
      </c>
      <c r="O49" s="2">
        <v>19.751774477622931</v>
      </c>
    </row>
    <row r="50" spans="1:15" x14ac:dyDescent="0.3">
      <c r="A50" s="2" t="s">
        <v>55</v>
      </c>
      <c r="B50" s="2" t="s">
        <v>60</v>
      </c>
      <c r="C50" s="2">
        <v>58.133600000000001</v>
      </c>
      <c r="D50" s="2">
        <v>3.0512999999999999</v>
      </c>
      <c r="E50" s="2">
        <v>12.506500000000001</v>
      </c>
      <c r="F50" s="2">
        <v>2.2715000000000001</v>
      </c>
      <c r="G50" s="2">
        <v>5.1191000000000004</v>
      </c>
      <c r="H50" s="2">
        <v>0.14360000000000001</v>
      </c>
      <c r="I50" s="2">
        <v>11.118</v>
      </c>
      <c r="J50" s="2">
        <v>3.2578999999999998</v>
      </c>
      <c r="K50" s="2">
        <v>2.7185000000000001</v>
      </c>
      <c r="L50" s="2">
        <v>1E-3</v>
      </c>
      <c r="M50" s="2">
        <v>0.64419999999999999</v>
      </c>
      <c r="N50" s="2">
        <v>98.970299999999995</v>
      </c>
      <c r="O50" s="2">
        <v>26.6951675583183</v>
      </c>
    </row>
    <row r="51" spans="1:15" x14ac:dyDescent="0.3">
      <c r="A51" s="2" t="s">
        <v>55</v>
      </c>
      <c r="B51" s="2" t="s">
        <v>61</v>
      </c>
      <c r="C51" s="2">
        <v>59.246499999999997</v>
      </c>
      <c r="D51" s="2">
        <v>2.6457000000000002</v>
      </c>
      <c r="E51" s="2">
        <v>13.1524</v>
      </c>
      <c r="F51" s="2">
        <v>1.887</v>
      </c>
      <c r="G51" s="2">
        <v>4.8807</v>
      </c>
      <c r="H51" s="2">
        <v>0.1704</v>
      </c>
      <c r="I51" s="2">
        <v>9.4801000000000002</v>
      </c>
      <c r="J51" s="2">
        <v>3.6246999999999998</v>
      </c>
      <c r="K51" s="2">
        <v>2.6507000000000001</v>
      </c>
      <c r="L51" s="2">
        <v>0</v>
      </c>
      <c r="M51" s="2">
        <v>0.66069999999999995</v>
      </c>
      <c r="N51" s="2">
        <v>98.4148</v>
      </c>
      <c r="O51" s="2">
        <v>26.187893037890021</v>
      </c>
    </row>
    <row r="52" spans="1:15" x14ac:dyDescent="0.3">
      <c r="A52" s="2" t="s">
        <v>55</v>
      </c>
      <c r="B52" s="2" t="s">
        <v>62</v>
      </c>
      <c r="C52" s="2">
        <v>59.7286</v>
      </c>
      <c r="D52" s="2">
        <v>2.9723999999999999</v>
      </c>
      <c r="E52" s="2">
        <v>13.032299999999999</v>
      </c>
      <c r="F52" s="2">
        <v>1.3509</v>
      </c>
      <c r="G52" s="2">
        <v>3.4367999999999999</v>
      </c>
      <c r="H52" s="2">
        <v>0.16300000000000001</v>
      </c>
      <c r="I52" s="2">
        <v>9.0831</v>
      </c>
      <c r="J52" s="2">
        <v>2.6905000000000001</v>
      </c>
      <c r="K52" s="2">
        <v>3.9039999999999999</v>
      </c>
      <c r="L52" s="2">
        <v>4.0000000000000001E-3</v>
      </c>
      <c r="M52" s="2">
        <v>0.67620000000000002</v>
      </c>
      <c r="N52" s="2">
        <v>97.041600000000003</v>
      </c>
      <c r="O52" s="2">
        <v>20.95461170426999</v>
      </c>
    </row>
    <row r="53" spans="1:15" x14ac:dyDescent="0.3">
      <c r="A53" s="2" t="s">
        <v>55</v>
      </c>
      <c r="B53" s="2" t="s">
        <v>63</v>
      </c>
      <c r="C53" s="2">
        <v>57.201999999999998</v>
      </c>
      <c r="D53" s="2">
        <v>2.988</v>
      </c>
      <c r="E53" s="2">
        <v>13.250299999999999</v>
      </c>
      <c r="F53" s="2">
        <v>1.8248</v>
      </c>
      <c r="G53" s="2">
        <v>4.9817</v>
      </c>
      <c r="H53" s="2">
        <v>0.15440000000000001</v>
      </c>
      <c r="I53" s="2">
        <v>10.8954</v>
      </c>
      <c r="J53" s="2">
        <v>3.1779000000000002</v>
      </c>
      <c r="K53" s="2">
        <v>2.6391</v>
      </c>
      <c r="L53" s="2">
        <v>1.4999999999999999E-2</v>
      </c>
      <c r="M53" s="2">
        <v>0.59770000000000001</v>
      </c>
      <c r="N53" s="2">
        <v>97.726100000000002</v>
      </c>
      <c r="O53" s="2">
        <v>22.989764358802709</v>
      </c>
    </row>
    <row r="54" spans="1:15" x14ac:dyDescent="0.3">
      <c r="A54" s="2" t="s">
        <v>55</v>
      </c>
      <c r="B54" s="2" t="s">
        <v>64</v>
      </c>
      <c r="C54" s="2">
        <v>59.172699999999999</v>
      </c>
      <c r="D54" s="2">
        <v>2.8807</v>
      </c>
      <c r="E54" s="2">
        <v>13.9353</v>
      </c>
      <c r="F54" s="2">
        <v>1.6298999999999999</v>
      </c>
      <c r="G54" s="2">
        <v>4.5750000000000002</v>
      </c>
      <c r="H54" s="2">
        <v>8.8900000000000007E-2</v>
      </c>
      <c r="I54" s="2">
        <v>9.6928000000000001</v>
      </c>
      <c r="J54" s="2">
        <v>3.6339999999999999</v>
      </c>
      <c r="K54" s="2">
        <v>2.6387</v>
      </c>
      <c r="L54" s="2">
        <v>8.0000000000000002E-3</v>
      </c>
      <c r="M54" s="2">
        <v>0.66049999999999998</v>
      </c>
      <c r="N54" s="2">
        <v>98.943700000000007</v>
      </c>
      <c r="O54" s="2">
        <v>23.060758304449479</v>
      </c>
    </row>
    <row r="55" spans="1:15" x14ac:dyDescent="0.3">
      <c r="A55" s="2" t="s">
        <v>55</v>
      </c>
      <c r="B55" s="2" t="s">
        <v>65</v>
      </c>
      <c r="C55" s="2">
        <v>56.747300000000003</v>
      </c>
      <c r="D55" s="2">
        <v>3.016</v>
      </c>
      <c r="E55" s="2">
        <v>12.973000000000001</v>
      </c>
      <c r="F55" s="2">
        <v>2.2164999999999999</v>
      </c>
      <c r="G55" s="2">
        <v>5.5736999999999997</v>
      </c>
      <c r="H55" s="2">
        <v>0.16639999999999999</v>
      </c>
      <c r="I55" s="2">
        <v>9.9018999999999995</v>
      </c>
      <c r="J55" s="2">
        <v>3.7014999999999998</v>
      </c>
      <c r="K55" s="2">
        <v>2.1617999999999999</v>
      </c>
      <c r="L55" s="2">
        <v>4.0000000000000001E-3</v>
      </c>
      <c r="M55" s="2">
        <v>0.61929999999999996</v>
      </c>
      <c r="N55" s="2">
        <v>97.082300000000004</v>
      </c>
      <c r="O55" s="2">
        <v>28.519915345297829</v>
      </c>
    </row>
    <row r="56" spans="1:15" x14ac:dyDescent="0.3">
      <c r="A56" s="2" t="s">
        <v>55</v>
      </c>
      <c r="B56" s="2" t="s">
        <v>66</v>
      </c>
      <c r="C56" s="2">
        <v>57.700600000000001</v>
      </c>
      <c r="D56" s="2">
        <v>3.0605000000000002</v>
      </c>
      <c r="E56" s="2">
        <v>13.6516</v>
      </c>
      <c r="F56" s="2">
        <v>1.7456</v>
      </c>
      <c r="G56" s="2">
        <v>4.7134</v>
      </c>
      <c r="H56" s="2">
        <v>0.1139</v>
      </c>
      <c r="I56" s="2">
        <v>10.437799999999999</v>
      </c>
      <c r="J56" s="2">
        <v>3.7056</v>
      </c>
      <c r="K56" s="2">
        <v>2.8207</v>
      </c>
      <c r="L56" s="2">
        <v>9.4999999999999998E-3</v>
      </c>
      <c r="M56" s="2">
        <v>0.6129</v>
      </c>
      <c r="N56" s="2">
        <v>98.579300000000003</v>
      </c>
      <c r="O56" s="2">
        <v>22.963833921040841</v>
      </c>
    </row>
    <row r="57" spans="1:15" x14ac:dyDescent="0.3">
      <c r="A57" s="2" t="s">
        <v>55</v>
      </c>
      <c r="B57" s="2" t="s">
        <v>67</v>
      </c>
      <c r="C57" s="2">
        <v>58.149500000000003</v>
      </c>
      <c r="D57" s="2">
        <v>2.7682000000000002</v>
      </c>
      <c r="E57" s="2">
        <v>12.975</v>
      </c>
      <c r="F57" s="2">
        <v>2.7054999999999998</v>
      </c>
      <c r="G57" s="2">
        <v>5.1887999999999996</v>
      </c>
      <c r="H57" s="2">
        <v>0.16700000000000001</v>
      </c>
      <c r="I57" s="2">
        <v>10.440899999999999</v>
      </c>
      <c r="J57" s="2">
        <v>3.3664000000000001</v>
      </c>
      <c r="K57" s="2">
        <v>2.3975</v>
      </c>
      <c r="L57" s="2">
        <v>0</v>
      </c>
      <c r="M57" s="2">
        <v>0.6149</v>
      </c>
      <c r="N57" s="2">
        <v>98.773700000000005</v>
      </c>
      <c r="O57" s="2">
        <v>31.594654826992048</v>
      </c>
    </row>
    <row r="58" spans="1:15" x14ac:dyDescent="0.3">
      <c r="A58" s="2" t="s">
        <v>55</v>
      </c>
      <c r="B58" s="2" t="s">
        <v>68</v>
      </c>
      <c r="C58" s="2">
        <v>56.923200000000001</v>
      </c>
      <c r="D58" s="2">
        <v>2.9264999999999999</v>
      </c>
      <c r="E58" s="2">
        <v>13.917299999999999</v>
      </c>
      <c r="F58" s="2">
        <v>1.8105</v>
      </c>
      <c r="G58" s="2">
        <v>5.5797999999999996</v>
      </c>
      <c r="H58" s="2">
        <v>0.13239999999999999</v>
      </c>
      <c r="I58" s="2">
        <v>10.491400000000001</v>
      </c>
      <c r="J58" s="2">
        <v>3.7753999999999999</v>
      </c>
      <c r="K58" s="2">
        <v>2.3904999999999998</v>
      </c>
      <c r="L58" s="2">
        <v>0</v>
      </c>
      <c r="M58" s="2">
        <v>0.63380000000000003</v>
      </c>
      <c r="N58" s="2">
        <v>98.580699999999993</v>
      </c>
      <c r="O58" s="2">
        <v>23.523712179384969</v>
      </c>
    </row>
    <row r="59" spans="1:15" x14ac:dyDescent="0.3">
      <c r="A59" s="2" t="s">
        <v>55</v>
      </c>
      <c r="B59" s="2" t="s">
        <v>69</v>
      </c>
      <c r="C59" s="2">
        <v>57.975900000000003</v>
      </c>
      <c r="D59" s="2">
        <v>3.1989999999999998</v>
      </c>
      <c r="E59" s="2">
        <v>13.6835</v>
      </c>
      <c r="F59" s="2">
        <v>1.3723000000000001</v>
      </c>
      <c r="G59" s="2">
        <v>4.8783000000000003</v>
      </c>
      <c r="H59" s="2">
        <v>0.1303</v>
      </c>
      <c r="I59" s="2">
        <v>10.2187</v>
      </c>
      <c r="J59" s="2">
        <v>3.8738999999999999</v>
      </c>
      <c r="K59" s="2">
        <v>2.5626000000000002</v>
      </c>
      <c r="L59" s="2">
        <v>2.5100000000000001E-2</v>
      </c>
      <c r="M59" s="2">
        <v>0.55369999999999997</v>
      </c>
      <c r="N59" s="2">
        <v>98.473299999999995</v>
      </c>
      <c r="O59" s="2">
        <v>19.31376127793262</v>
      </c>
    </row>
    <row r="60" spans="1:15" x14ac:dyDescent="0.3">
      <c r="A60" s="2" t="s">
        <v>55</v>
      </c>
      <c r="B60" s="2" t="s">
        <v>70</v>
      </c>
      <c r="C60" s="2">
        <v>55.450699999999998</v>
      </c>
      <c r="D60" s="2">
        <v>3.5177</v>
      </c>
      <c r="E60" s="2">
        <v>13.120900000000001</v>
      </c>
      <c r="F60" s="2">
        <v>2.14</v>
      </c>
      <c r="G60" s="2">
        <v>5.4871999999999996</v>
      </c>
      <c r="H60" s="2">
        <v>0.16900000000000001</v>
      </c>
      <c r="I60" s="2">
        <v>11.8948</v>
      </c>
      <c r="J60" s="2">
        <v>3.7732000000000001</v>
      </c>
      <c r="K60" s="2">
        <v>2.1211000000000002</v>
      </c>
      <c r="L60" s="2">
        <v>0</v>
      </c>
      <c r="M60" s="2">
        <v>0.74990000000000001</v>
      </c>
      <c r="N60" s="2">
        <v>98.430400000000006</v>
      </c>
      <c r="O60" s="2">
        <v>24.281376952781962</v>
      </c>
    </row>
    <row r="61" spans="1:15" x14ac:dyDescent="0.3">
      <c r="A61" s="2" t="s">
        <v>55</v>
      </c>
      <c r="B61" s="2" t="s">
        <v>71</v>
      </c>
      <c r="C61" s="2">
        <v>58.031599999999997</v>
      </c>
      <c r="D61" s="2">
        <v>3.1821999999999999</v>
      </c>
      <c r="E61" s="2">
        <v>12.629099999999999</v>
      </c>
      <c r="F61" s="2">
        <v>2.0268999999999999</v>
      </c>
      <c r="G61" s="2">
        <v>5.0099</v>
      </c>
      <c r="H61" s="2">
        <v>0.17319999999999999</v>
      </c>
      <c r="I61" s="2">
        <v>10.7667</v>
      </c>
      <c r="J61" s="2">
        <v>3.4634999999999998</v>
      </c>
      <c r="K61" s="2">
        <v>2.5684</v>
      </c>
      <c r="L61" s="2">
        <v>8.0000000000000002E-3</v>
      </c>
      <c r="M61" s="2">
        <v>0.65990000000000004</v>
      </c>
      <c r="N61" s="2">
        <v>98.537899999999993</v>
      </c>
      <c r="O61" s="2">
        <v>25.124759582457092</v>
      </c>
    </row>
    <row r="62" spans="1:15" x14ac:dyDescent="0.3">
      <c r="A62" s="2" t="s">
        <v>55</v>
      </c>
      <c r="B62" s="2" t="s">
        <v>72</v>
      </c>
      <c r="C62" s="2">
        <v>56.4801</v>
      </c>
      <c r="D62" s="2">
        <v>2.8754</v>
      </c>
      <c r="E62" s="2">
        <v>13.275700000000001</v>
      </c>
      <c r="F62" s="2">
        <v>2.1379000000000001</v>
      </c>
      <c r="G62" s="2">
        <v>5.5025000000000004</v>
      </c>
      <c r="H62" s="2">
        <v>0.11020000000000001</v>
      </c>
      <c r="I62" s="2">
        <v>10.2591</v>
      </c>
      <c r="J62" s="2">
        <v>4.0724999999999998</v>
      </c>
      <c r="K62" s="2">
        <v>2.3233999999999999</v>
      </c>
      <c r="L62" s="2">
        <v>5.0000000000000001E-3</v>
      </c>
      <c r="M62" s="2">
        <v>0.64859999999999995</v>
      </c>
      <c r="N62" s="2">
        <v>97.6905</v>
      </c>
      <c r="O62" s="2">
        <v>27.08409684058908</v>
      </c>
    </row>
    <row r="63" spans="1:15" x14ac:dyDescent="0.3">
      <c r="A63" s="2" t="s">
        <v>55</v>
      </c>
      <c r="B63" s="2" t="s">
        <v>73</v>
      </c>
      <c r="C63" s="2">
        <v>58.543399999999998</v>
      </c>
      <c r="D63" s="2">
        <v>3.2048999999999999</v>
      </c>
      <c r="E63" s="2">
        <v>13.4899</v>
      </c>
      <c r="F63" s="2">
        <v>1.643</v>
      </c>
      <c r="G63" s="2">
        <v>4.9488000000000003</v>
      </c>
      <c r="H63" s="2">
        <v>0.11650000000000001</v>
      </c>
      <c r="I63" s="2">
        <v>9.5291999999999994</v>
      </c>
      <c r="J63" s="2">
        <v>3.8961000000000001</v>
      </c>
      <c r="K63" s="2">
        <v>2.3978999999999999</v>
      </c>
      <c r="L63" s="2">
        <v>2.6100000000000002E-2</v>
      </c>
      <c r="M63" s="2">
        <v>0.64239999999999997</v>
      </c>
      <c r="N63" s="2">
        <v>98.438100000000006</v>
      </c>
      <c r="O63" s="2">
        <v>23.50781078217959</v>
      </c>
    </row>
    <row r="64" spans="1:15" x14ac:dyDescent="0.3">
      <c r="A64" s="2" t="s">
        <v>55</v>
      </c>
      <c r="B64" s="2" t="s">
        <v>74</v>
      </c>
      <c r="C64" s="2">
        <v>57.063099999999999</v>
      </c>
      <c r="D64" s="2">
        <v>2.8496999999999999</v>
      </c>
      <c r="E64" s="2">
        <v>13.1738</v>
      </c>
      <c r="F64" s="2">
        <v>2.5522999999999998</v>
      </c>
      <c r="G64" s="2">
        <v>5.4005999999999998</v>
      </c>
      <c r="H64" s="2">
        <v>0.16139999999999999</v>
      </c>
      <c r="I64" s="2">
        <v>10.851599999999999</v>
      </c>
      <c r="J64" s="2">
        <v>3.3607999999999998</v>
      </c>
      <c r="K64" s="2">
        <v>2.3294000000000001</v>
      </c>
      <c r="L64" s="2">
        <v>1.1000000000000001E-3</v>
      </c>
      <c r="M64" s="2">
        <v>0.58989999999999998</v>
      </c>
      <c r="N64" s="2">
        <v>98.338999999999999</v>
      </c>
      <c r="O64" s="2">
        <v>29.539236346117981</v>
      </c>
    </row>
    <row r="65" spans="1:15" x14ac:dyDescent="0.3">
      <c r="A65" s="2" t="s">
        <v>55</v>
      </c>
      <c r="B65" s="2" t="s">
        <v>75</v>
      </c>
      <c r="C65" s="2">
        <v>57.976799999999997</v>
      </c>
      <c r="D65" s="2">
        <v>3.0438000000000001</v>
      </c>
      <c r="E65" s="2">
        <v>12.6812</v>
      </c>
      <c r="F65" s="2">
        <v>1.577</v>
      </c>
      <c r="G65" s="2">
        <v>4.8719000000000001</v>
      </c>
      <c r="H65" s="2">
        <v>0.12720000000000001</v>
      </c>
      <c r="I65" s="2">
        <v>9.9442000000000004</v>
      </c>
      <c r="J65" s="2">
        <v>3.4645999999999999</v>
      </c>
      <c r="K65" s="2">
        <v>2.6137000000000001</v>
      </c>
      <c r="L65" s="2">
        <v>1E-3</v>
      </c>
      <c r="M65" s="2">
        <v>0.67</v>
      </c>
      <c r="N65" s="2">
        <v>96.974800000000002</v>
      </c>
      <c r="O65" s="2">
        <v>22.037470291825692</v>
      </c>
    </row>
    <row r="66" spans="1:15" x14ac:dyDescent="0.3">
      <c r="A66" s="2" t="s">
        <v>55</v>
      </c>
      <c r="B66" s="2" t="s">
        <v>76</v>
      </c>
      <c r="C66" s="2">
        <v>57.188899999999997</v>
      </c>
      <c r="D66" s="2">
        <v>2.7877000000000001</v>
      </c>
      <c r="E66" s="2">
        <v>13.288</v>
      </c>
      <c r="F66" s="2">
        <v>2.4857999999999998</v>
      </c>
      <c r="G66" s="2">
        <v>4.9058000000000002</v>
      </c>
      <c r="H66" s="2">
        <v>0.15479999999999999</v>
      </c>
      <c r="I66" s="2">
        <v>10.8209</v>
      </c>
      <c r="J66" s="2">
        <v>3.3264</v>
      </c>
      <c r="K66" s="2">
        <v>2.3003999999999998</v>
      </c>
      <c r="L66" s="2">
        <v>5.3E-3</v>
      </c>
      <c r="M66" s="2">
        <v>0.5927</v>
      </c>
      <c r="N66" s="2">
        <v>97.856499999999997</v>
      </c>
      <c r="O66" s="2">
        <v>29.05109333732624</v>
      </c>
    </row>
    <row r="67" spans="1:15" x14ac:dyDescent="0.3">
      <c r="A67" s="2" t="s">
        <v>55</v>
      </c>
      <c r="B67" s="2" t="s">
        <v>77</v>
      </c>
      <c r="C67" s="2">
        <v>57.742600000000003</v>
      </c>
      <c r="D67" s="2">
        <v>3.0409000000000002</v>
      </c>
      <c r="E67" s="2">
        <v>13.3165</v>
      </c>
      <c r="F67" s="2">
        <v>1.5617000000000001</v>
      </c>
      <c r="G67" s="2">
        <v>4.0739000000000001</v>
      </c>
      <c r="H67" s="2">
        <v>0.1235</v>
      </c>
      <c r="I67" s="2">
        <v>10.499599999999999</v>
      </c>
      <c r="J67" s="2">
        <v>3.4661</v>
      </c>
      <c r="K67" s="2">
        <v>2.7625999999999999</v>
      </c>
      <c r="L67" s="2">
        <v>1.4999999999999999E-2</v>
      </c>
      <c r="M67" s="2">
        <v>0.56510000000000005</v>
      </c>
      <c r="N67" s="2">
        <v>97.167500000000004</v>
      </c>
      <c r="O67" s="2">
        <v>20.955975213092088</v>
      </c>
    </row>
    <row r="68" spans="1:15" s="3" customFormat="1" x14ac:dyDescent="0.3">
      <c r="A68" s="3" t="s">
        <v>151</v>
      </c>
      <c r="C68" s="3">
        <f>AVERAGE(C46:C67)</f>
        <v>57.851872727272728</v>
      </c>
      <c r="D68" s="3">
        <f>AVERAGE(D46:D67)</f>
        <v>2.9941999999999993</v>
      </c>
      <c r="E68" s="3">
        <f>AVERAGE(E46:E67)</f>
        <v>13.443013636363638</v>
      </c>
      <c r="F68" s="3">
        <f>AVERAGE(F46:F67)</f>
        <v>1.8549681818181818</v>
      </c>
      <c r="G68" s="3">
        <f>AVERAGE(G46:G67)</f>
        <v>4.9519636363636357</v>
      </c>
      <c r="H68" s="3">
        <f>AVERAGE(H46:H67)</f>
        <v>0.13652272727272727</v>
      </c>
      <c r="I68" s="3">
        <f>AVERAGE(I46:I67)</f>
        <v>10.121995454545452</v>
      </c>
      <c r="J68" s="3">
        <f>AVERAGE(J46:J67)</f>
        <v>3.5835090909090908</v>
      </c>
      <c r="K68" s="3">
        <f>AVERAGE(K46:K67)</f>
        <v>2.6012227272727269</v>
      </c>
      <c r="L68" s="3">
        <f>AVERAGE(L46:L67)</f>
        <v>7.6818181818181812E-3</v>
      </c>
      <c r="M68" s="3">
        <f>AVERAGE(M46:M67)</f>
        <v>0.65463181818181815</v>
      </c>
      <c r="N68" s="3">
        <f>AVERAGE(N46:N67)</f>
        <v>98.206718181818175</v>
      </c>
      <c r="O68" s="3">
        <f>AVERAGE(O46:O67)</f>
        <v>24.319888253325576</v>
      </c>
    </row>
    <row r="69" spans="1:15" s="3" customFormat="1" x14ac:dyDescent="0.3">
      <c r="A69" s="3" t="s">
        <v>152</v>
      </c>
      <c r="C69" s="3">
        <f>STDEV(C46:C67)</f>
        <v>1.2836853587126251</v>
      </c>
      <c r="D69" s="3">
        <f>STDEV(D46:D67)</f>
        <v>0.18510613686412961</v>
      </c>
      <c r="E69" s="3">
        <f>STDEV(E46:E67)</f>
        <v>0.76972557280126952</v>
      </c>
      <c r="F69" s="3">
        <f>STDEV(F46:F67)</f>
        <v>0.46287594695849926</v>
      </c>
      <c r="G69" s="3">
        <f>STDEV(G46:G67)</f>
        <v>0.52405499306616088</v>
      </c>
      <c r="H69" s="3">
        <f>STDEV(H46:H67)</f>
        <v>3.6367161165747015E-2</v>
      </c>
      <c r="I69" s="3">
        <f>STDEV(I46:I67)</f>
        <v>1.3426319874738324</v>
      </c>
      <c r="J69" s="3">
        <f>STDEV(J46:J67)</f>
        <v>0.35825357727133111</v>
      </c>
      <c r="K69" s="3">
        <f>STDEV(K46:K67)</f>
        <v>0.39426544711933625</v>
      </c>
      <c r="L69" s="3">
        <f>STDEV(L46:L67)</f>
        <v>7.8806959061600654E-3</v>
      </c>
      <c r="M69" s="3">
        <f>STDEV(M46:M67)</f>
        <v>8.8181460022926358E-2</v>
      </c>
      <c r="N69" s="3">
        <f>STDEV(N46:N67)</f>
        <v>0.78214115924621419</v>
      </c>
      <c r="O69" s="3">
        <f>STDEV(O46:O67)</f>
        <v>3.3586984014567363</v>
      </c>
    </row>
    <row r="70" spans="1:15" s="3" customFormat="1" x14ac:dyDescent="0.3">
      <c r="A70" s="3" t="s">
        <v>153</v>
      </c>
      <c r="C70" s="3">
        <f t="shared" ref="C70:O70" si="2">(C69/C68)*100</f>
        <v>2.2189175530483141</v>
      </c>
      <c r="D70" s="3">
        <f t="shared" si="2"/>
        <v>6.1821567318191715</v>
      </c>
      <c r="E70" s="3">
        <f t="shared" si="2"/>
        <v>5.7258408986445231</v>
      </c>
      <c r="F70" s="3">
        <f t="shared" si="2"/>
        <v>24.953309253251057</v>
      </c>
      <c r="G70" s="3">
        <f t="shared" si="2"/>
        <v>10.582771432687437</v>
      </c>
      <c r="H70" s="3">
        <f t="shared" si="2"/>
        <v>26.638173652286813</v>
      </c>
      <c r="I70" s="3">
        <f t="shared" si="2"/>
        <v>13.264499016060128</v>
      </c>
      <c r="J70" s="3">
        <f t="shared" si="2"/>
        <v>9.997283896395718</v>
      </c>
      <c r="K70" s="3">
        <f t="shared" si="2"/>
        <v>15.156927662734482</v>
      </c>
      <c r="L70" s="3">
        <f t="shared" si="2"/>
        <v>102.58894079024938</v>
      </c>
      <c r="M70" s="3">
        <f>(M69/M68)*100</f>
        <v>13.47039016035648</v>
      </c>
      <c r="N70" s="3">
        <f t="shared" si="2"/>
        <v>0.79642327299663129</v>
      </c>
      <c r="O70" s="3">
        <f t="shared" si="2"/>
        <v>13.810500963126168</v>
      </c>
    </row>
    <row r="71" spans="1:15" x14ac:dyDescent="0.3">
      <c r="A71" s="2" t="s">
        <v>78</v>
      </c>
      <c r="B71" s="2" t="s">
        <v>79</v>
      </c>
      <c r="C71" s="2">
        <v>61.7774</v>
      </c>
      <c r="D71" s="2">
        <v>2.6907999999999999</v>
      </c>
      <c r="E71" s="2">
        <v>14.9663</v>
      </c>
      <c r="F71" s="2">
        <v>0.99580000000000002</v>
      </c>
      <c r="G71" s="2">
        <v>4.3886000000000003</v>
      </c>
      <c r="H71" s="2">
        <v>9.0700000000000003E-2</v>
      </c>
      <c r="I71" s="2">
        <v>8.3163999999999998</v>
      </c>
      <c r="J71" s="2">
        <v>4.1768999999999998</v>
      </c>
      <c r="K71" s="2">
        <v>2.4392999999999998</v>
      </c>
      <c r="L71" s="2">
        <v>1.5699999999999999E-2</v>
      </c>
      <c r="M71" s="2">
        <v>0.78400000000000003</v>
      </c>
      <c r="N71" s="2">
        <v>100.64190000000001</v>
      </c>
      <c r="O71" s="2">
        <v>17.58882516214803</v>
      </c>
    </row>
    <row r="72" spans="1:15" x14ac:dyDescent="0.3">
      <c r="A72" s="2" t="s">
        <v>78</v>
      </c>
      <c r="B72" s="2" t="s">
        <v>80</v>
      </c>
      <c r="C72" s="2">
        <v>59.215000000000003</v>
      </c>
      <c r="D72" s="2">
        <v>2.9885999999999999</v>
      </c>
      <c r="E72" s="2">
        <v>12.9453</v>
      </c>
      <c r="F72" s="2">
        <v>1.7498</v>
      </c>
      <c r="G72" s="2">
        <v>4.3376000000000001</v>
      </c>
      <c r="H72" s="2">
        <v>0.13830000000000001</v>
      </c>
      <c r="I72" s="2">
        <v>10.697699999999999</v>
      </c>
      <c r="J72" s="2">
        <v>3.5261999999999998</v>
      </c>
      <c r="K72" s="2">
        <v>2.9744999999999999</v>
      </c>
      <c r="L72" s="2">
        <v>9.4999999999999998E-3</v>
      </c>
      <c r="M72" s="2">
        <v>0.71530000000000005</v>
      </c>
      <c r="N72" s="2">
        <v>99.298599999999993</v>
      </c>
      <c r="O72" s="2">
        <v>22.573608596159438</v>
      </c>
    </row>
    <row r="73" spans="1:15" x14ac:dyDescent="0.3">
      <c r="A73" s="2" t="s">
        <v>78</v>
      </c>
      <c r="B73" s="2" t="s">
        <v>81</v>
      </c>
      <c r="C73" s="2">
        <v>56.5107</v>
      </c>
      <c r="D73" s="2">
        <v>3.8231000000000002</v>
      </c>
      <c r="E73" s="2">
        <v>10.7882</v>
      </c>
      <c r="F73" s="2">
        <v>2.0183</v>
      </c>
      <c r="G73" s="2">
        <v>4.6993</v>
      </c>
      <c r="H73" s="2">
        <v>0.16789999999999999</v>
      </c>
      <c r="I73" s="2">
        <v>13</v>
      </c>
      <c r="J73" s="2">
        <v>2.8573</v>
      </c>
      <c r="K73" s="2">
        <v>2.9802</v>
      </c>
      <c r="L73" s="2">
        <v>1.9699999999999999E-2</v>
      </c>
      <c r="M73" s="2">
        <v>0.73080000000000001</v>
      </c>
      <c r="N73" s="2">
        <v>97.622500000000002</v>
      </c>
      <c r="O73" s="2">
        <v>21.674907730962222</v>
      </c>
    </row>
    <row r="74" spans="1:15" x14ac:dyDescent="0.3">
      <c r="A74" s="2" t="s">
        <v>78</v>
      </c>
      <c r="B74" s="2" t="s">
        <v>82</v>
      </c>
      <c r="C74" s="2">
        <v>60.701799999999999</v>
      </c>
      <c r="D74" s="2">
        <v>3.0198</v>
      </c>
      <c r="E74" s="2">
        <v>13.1119</v>
      </c>
      <c r="F74" s="2">
        <v>1.4957</v>
      </c>
      <c r="G74" s="2">
        <v>4.5481999999999996</v>
      </c>
      <c r="H74" s="2">
        <v>0.128</v>
      </c>
      <c r="I74" s="2">
        <v>9.7951999999999995</v>
      </c>
      <c r="J74" s="2">
        <v>3.4843999999999999</v>
      </c>
      <c r="K74" s="2">
        <v>2.2991999999999999</v>
      </c>
      <c r="L74" s="2">
        <v>5.1999999999999998E-3</v>
      </c>
      <c r="M74" s="2">
        <v>0.76170000000000004</v>
      </c>
      <c r="N74" s="2">
        <v>99.3733</v>
      </c>
      <c r="O74" s="2">
        <v>21.394343300652551</v>
      </c>
    </row>
    <row r="75" spans="1:15" x14ac:dyDescent="0.3">
      <c r="A75" s="2" t="s">
        <v>78</v>
      </c>
      <c r="B75" s="2" t="s">
        <v>83</v>
      </c>
      <c r="C75" s="2">
        <v>60.22</v>
      </c>
      <c r="D75" s="2">
        <v>3.0486</v>
      </c>
      <c r="E75" s="2">
        <v>12.6807</v>
      </c>
      <c r="F75" s="2">
        <v>1.8030999999999999</v>
      </c>
      <c r="G75" s="2">
        <v>4.9992000000000001</v>
      </c>
      <c r="H75" s="2">
        <v>0.1497</v>
      </c>
      <c r="I75" s="2">
        <v>11.185</v>
      </c>
      <c r="J75" s="2">
        <v>3.5156999999999998</v>
      </c>
      <c r="K75" s="2">
        <v>2.3466</v>
      </c>
      <c r="L75" s="2">
        <v>2.6200000000000001E-2</v>
      </c>
      <c r="M75" s="2">
        <v>0.75449999999999995</v>
      </c>
      <c r="N75" s="2">
        <v>100.7291</v>
      </c>
      <c r="O75" s="2">
        <v>22.320512047752452</v>
      </c>
    </row>
    <row r="76" spans="1:15" x14ac:dyDescent="0.3">
      <c r="A76" s="2" t="s">
        <v>78</v>
      </c>
      <c r="B76" s="2" t="s">
        <v>84</v>
      </c>
      <c r="C76" s="2">
        <v>60.141399999999997</v>
      </c>
      <c r="D76" s="2">
        <v>2.7366000000000001</v>
      </c>
      <c r="E76" s="2">
        <v>13.1836</v>
      </c>
      <c r="F76" s="2">
        <v>1.9967999999999999</v>
      </c>
      <c r="G76" s="2">
        <v>4.9762000000000004</v>
      </c>
      <c r="H76" s="2">
        <v>0.15090000000000001</v>
      </c>
      <c r="I76" s="2">
        <v>9.3858999999999995</v>
      </c>
      <c r="J76" s="2">
        <v>3.6472000000000002</v>
      </c>
      <c r="K76" s="2">
        <v>2.2610000000000001</v>
      </c>
      <c r="L76" s="2">
        <v>0</v>
      </c>
      <c r="M76" s="2">
        <v>0.69799999999999995</v>
      </c>
      <c r="N76" s="2">
        <v>99.177499999999995</v>
      </c>
      <c r="O76" s="2">
        <v>27.494396493916209</v>
      </c>
    </row>
    <row r="77" spans="1:15" x14ac:dyDescent="0.3">
      <c r="A77" s="2" t="s">
        <v>78</v>
      </c>
      <c r="B77" s="2" t="s">
        <v>85</v>
      </c>
      <c r="C77" s="2">
        <v>57.729799999999997</v>
      </c>
      <c r="D77" s="2">
        <v>3.1736</v>
      </c>
      <c r="E77" s="2">
        <v>12.9186</v>
      </c>
      <c r="F77" s="2">
        <v>1.5239</v>
      </c>
      <c r="G77" s="2">
        <v>4.9938000000000002</v>
      </c>
      <c r="H77" s="2">
        <v>0.11609999999999999</v>
      </c>
      <c r="I77" s="2">
        <v>10.567500000000001</v>
      </c>
      <c r="J77" s="2">
        <v>3.4958999999999998</v>
      </c>
      <c r="K77" s="2">
        <v>2.7458</v>
      </c>
      <c r="L77" s="2">
        <v>1.9099999999999999E-2</v>
      </c>
      <c r="M77" s="2">
        <v>0.73619999999999997</v>
      </c>
      <c r="N77" s="2">
        <v>98.020200000000003</v>
      </c>
      <c r="O77" s="2">
        <v>20.447942056832741</v>
      </c>
    </row>
    <row r="78" spans="1:15" x14ac:dyDescent="0.3">
      <c r="A78" s="2" t="s">
        <v>78</v>
      </c>
      <c r="B78" s="2" t="s">
        <v>86</v>
      </c>
      <c r="C78" s="2">
        <v>59.676299999999998</v>
      </c>
      <c r="D78" s="2">
        <v>2.8445</v>
      </c>
      <c r="E78" s="2">
        <v>13.844200000000001</v>
      </c>
      <c r="F78" s="2">
        <v>1.7002999999999999</v>
      </c>
      <c r="G78" s="2">
        <v>4.2622999999999998</v>
      </c>
      <c r="H78" s="2">
        <v>0.15140000000000001</v>
      </c>
      <c r="I78" s="2">
        <v>10.23</v>
      </c>
      <c r="J78" s="2">
        <v>3.859</v>
      </c>
      <c r="K78" s="2">
        <v>2.4083000000000001</v>
      </c>
      <c r="L78" s="2">
        <v>2.0999999999999999E-3</v>
      </c>
      <c r="M78" s="2">
        <v>0.73460000000000003</v>
      </c>
      <c r="N78" s="2">
        <v>99.713300000000004</v>
      </c>
      <c r="O78" s="2">
        <v>22.85461242029341</v>
      </c>
    </row>
    <row r="79" spans="1:15" x14ac:dyDescent="0.3">
      <c r="A79" s="2" t="s">
        <v>78</v>
      </c>
      <c r="B79" s="2" t="s">
        <v>87</v>
      </c>
      <c r="C79" s="2">
        <v>59.436799999999998</v>
      </c>
      <c r="D79" s="2">
        <v>2.7945000000000002</v>
      </c>
      <c r="E79" s="2">
        <v>13.9878</v>
      </c>
      <c r="F79" s="2">
        <v>1.8706</v>
      </c>
      <c r="G79" s="2">
        <v>5.4382999999999999</v>
      </c>
      <c r="H79" s="2">
        <v>0.12820000000000001</v>
      </c>
      <c r="I79" s="2">
        <v>9.8010999999999999</v>
      </c>
      <c r="J79" s="2">
        <v>3.9742000000000002</v>
      </c>
      <c r="K79" s="2">
        <v>2.4321000000000002</v>
      </c>
      <c r="L79" s="2">
        <v>2.5000000000000001E-2</v>
      </c>
      <c r="M79" s="2">
        <v>0.62119999999999997</v>
      </c>
      <c r="N79" s="2">
        <v>100.53189999999999</v>
      </c>
      <c r="O79" s="2">
        <v>25.383650611063349</v>
      </c>
    </row>
    <row r="80" spans="1:15" x14ac:dyDescent="0.3">
      <c r="A80" s="2" t="s">
        <v>78</v>
      </c>
      <c r="B80" s="2" t="s">
        <v>88</v>
      </c>
      <c r="C80" s="2">
        <v>58.624299999999998</v>
      </c>
      <c r="D80" s="2">
        <v>3.0886</v>
      </c>
      <c r="E80" s="2">
        <v>12.332000000000001</v>
      </c>
      <c r="F80" s="2">
        <v>1.6504000000000001</v>
      </c>
      <c r="G80" s="2">
        <v>5.0256999999999996</v>
      </c>
      <c r="H80" s="2">
        <v>0.14879999999999999</v>
      </c>
      <c r="I80" s="2">
        <v>10.531000000000001</v>
      </c>
      <c r="J80" s="2">
        <v>3.4165999999999999</v>
      </c>
      <c r="K80" s="2">
        <v>2.8574000000000002</v>
      </c>
      <c r="L80" s="2">
        <v>7.7999999999999996E-3</v>
      </c>
      <c r="M80" s="2">
        <v>0.66959999999999997</v>
      </c>
      <c r="N80" s="2">
        <v>98.371899999999997</v>
      </c>
      <c r="O80" s="2">
        <v>21.834713609275589</v>
      </c>
    </row>
    <row r="81" spans="1:15" x14ac:dyDescent="0.3">
      <c r="A81" s="2" t="s">
        <v>78</v>
      </c>
      <c r="B81" s="2" t="s">
        <v>89</v>
      </c>
      <c r="C81" s="2">
        <v>60.139899999999997</v>
      </c>
      <c r="D81" s="2">
        <v>2.5847000000000002</v>
      </c>
      <c r="E81" s="2">
        <v>14.0617</v>
      </c>
      <c r="F81" s="2">
        <v>1.1578999999999999</v>
      </c>
      <c r="G81" s="2">
        <v>4.6032000000000002</v>
      </c>
      <c r="H81" s="2">
        <v>0.11509999999999999</v>
      </c>
      <c r="I81" s="2">
        <v>8.0968</v>
      </c>
      <c r="J81" s="2">
        <v>3.9376000000000002</v>
      </c>
      <c r="K81" s="2">
        <v>2.6505000000000001</v>
      </c>
      <c r="L81" s="2">
        <v>1.0200000000000001E-2</v>
      </c>
      <c r="M81" s="2">
        <v>0.72360000000000002</v>
      </c>
      <c r="N81" s="2">
        <v>98.100099999999998</v>
      </c>
      <c r="O81" s="2">
        <v>20.31244186458138</v>
      </c>
    </row>
    <row r="82" spans="1:15" x14ac:dyDescent="0.3">
      <c r="A82" s="2" t="s">
        <v>78</v>
      </c>
      <c r="B82" s="2" t="s">
        <v>90</v>
      </c>
      <c r="C82" s="2">
        <v>57.7898</v>
      </c>
      <c r="D82" s="2">
        <v>2.8523000000000001</v>
      </c>
      <c r="E82" s="2">
        <v>13.069699999999999</v>
      </c>
      <c r="F82" s="2">
        <v>2.3788999999999998</v>
      </c>
      <c r="G82" s="2">
        <v>5.3502999999999998</v>
      </c>
      <c r="H82" s="2">
        <v>0.20399999999999999</v>
      </c>
      <c r="I82" s="2">
        <v>11.383100000000001</v>
      </c>
      <c r="J82" s="2">
        <v>3.8182999999999998</v>
      </c>
      <c r="K82" s="2">
        <v>2.4615999999999998</v>
      </c>
      <c r="L82" s="2">
        <v>0</v>
      </c>
      <c r="M82" s="2">
        <v>0.6724</v>
      </c>
      <c r="N82" s="2">
        <v>99.999099999999999</v>
      </c>
      <c r="O82" s="2">
        <v>27.14040674154732</v>
      </c>
    </row>
    <row r="83" spans="1:15" x14ac:dyDescent="0.3">
      <c r="A83" s="2" t="s">
        <v>78</v>
      </c>
      <c r="B83" s="2" t="s">
        <v>91</v>
      </c>
      <c r="C83" s="2">
        <v>60.031300000000002</v>
      </c>
      <c r="D83" s="2">
        <v>3.7185000000000001</v>
      </c>
      <c r="E83" s="2">
        <v>11.376899999999999</v>
      </c>
      <c r="F83" s="2">
        <v>1.3802000000000001</v>
      </c>
      <c r="G83" s="2">
        <v>3.5459999999999998</v>
      </c>
      <c r="H83" s="2">
        <v>0.16850000000000001</v>
      </c>
      <c r="I83" s="2">
        <v>11.3018</v>
      </c>
      <c r="J83" s="2">
        <v>2.3407</v>
      </c>
      <c r="K83" s="2">
        <v>3.0922000000000001</v>
      </c>
      <c r="L83" s="2">
        <v>1.24E-2</v>
      </c>
      <c r="M83" s="2">
        <v>0.81230000000000002</v>
      </c>
      <c r="N83" s="2">
        <v>97.780699999999996</v>
      </c>
      <c r="O83" s="2">
        <v>17.876274756223658</v>
      </c>
    </row>
    <row r="84" spans="1:15" x14ac:dyDescent="0.3">
      <c r="A84" s="2" t="s">
        <v>78</v>
      </c>
      <c r="B84" s="2" t="s">
        <v>92</v>
      </c>
      <c r="C84" s="2">
        <v>59.435000000000002</v>
      </c>
      <c r="D84" s="2">
        <v>3.4883000000000002</v>
      </c>
      <c r="E84" s="2">
        <v>12.402900000000001</v>
      </c>
      <c r="F84" s="2">
        <v>1.2574000000000001</v>
      </c>
      <c r="G84" s="2">
        <v>4.0378999999999996</v>
      </c>
      <c r="H84" s="2">
        <v>0.11990000000000001</v>
      </c>
      <c r="I84" s="2">
        <v>11.080399999999999</v>
      </c>
      <c r="J84" s="2">
        <v>3.2290000000000001</v>
      </c>
      <c r="K84" s="2">
        <v>2.7911000000000001</v>
      </c>
      <c r="L84" s="2">
        <v>1.1000000000000001E-3</v>
      </c>
      <c r="M84" s="2">
        <v>0.77629999999999999</v>
      </c>
      <c r="N84" s="2">
        <v>98.6447</v>
      </c>
      <c r="O84" s="2">
        <v>16.824024585072848</v>
      </c>
    </row>
    <row r="85" spans="1:15" x14ac:dyDescent="0.3">
      <c r="A85" s="2" t="s">
        <v>78</v>
      </c>
      <c r="B85" s="2" t="s">
        <v>93</v>
      </c>
      <c r="C85" s="2">
        <v>60.105600000000003</v>
      </c>
      <c r="D85" s="2">
        <v>2.6701000000000001</v>
      </c>
      <c r="E85" s="2">
        <v>14.0463</v>
      </c>
      <c r="F85" s="2">
        <v>1.3376999999999999</v>
      </c>
      <c r="G85" s="2">
        <v>4.6032000000000002</v>
      </c>
      <c r="H85" s="2">
        <v>0.12590000000000001</v>
      </c>
      <c r="I85" s="2">
        <v>9.3045000000000009</v>
      </c>
      <c r="J85" s="2">
        <v>3.6930999999999998</v>
      </c>
      <c r="K85" s="2">
        <v>2.3902999999999999</v>
      </c>
      <c r="L85" s="2">
        <v>0</v>
      </c>
      <c r="M85" s="2">
        <v>0.70169999999999999</v>
      </c>
      <c r="N85" s="2">
        <v>98.987200000000001</v>
      </c>
      <c r="O85" s="2">
        <v>20.39860019821802</v>
      </c>
    </row>
    <row r="86" spans="1:15" x14ac:dyDescent="0.3">
      <c r="A86" s="2" t="s">
        <v>78</v>
      </c>
      <c r="B86" s="2" t="s">
        <v>94</v>
      </c>
      <c r="C86" s="2">
        <v>63.523200000000003</v>
      </c>
      <c r="D86" s="2">
        <v>2.8279000000000001</v>
      </c>
      <c r="E86" s="2">
        <v>11.885199999999999</v>
      </c>
      <c r="F86" s="2">
        <v>0.51739999999999997</v>
      </c>
      <c r="G86" s="2">
        <v>2.4982000000000002</v>
      </c>
      <c r="H86" s="2">
        <v>0.1196</v>
      </c>
      <c r="I86" s="2">
        <v>8.7840000000000007</v>
      </c>
      <c r="J86" s="2">
        <v>1.7786</v>
      </c>
      <c r="K86" s="2">
        <v>4.7990000000000004</v>
      </c>
      <c r="L86" s="2">
        <v>1.1299999999999999E-2</v>
      </c>
      <c r="M86" s="2">
        <v>0.73809999999999998</v>
      </c>
      <c r="N86" s="2">
        <v>97.485399999999998</v>
      </c>
      <c r="O86" s="2">
        <v>9.5014461421041538</v>
      </c>
    </row>
    <row r="87" spans="1:15" x14ac:dyDescent="0.3">
      <c r="A87" s="2" t="s">
        <v>78</v>
      </c>
      <c r="B87" s="2" t="s">
        <v>95</v>
      </c>
      <c r="C87" s="2">
        <v>60.453600000000002</v>
      </c>
      <c r="D87" s="2">
        <v>3.2339000000000002</v>
      </c>
      <c r="E87" s="2">
        <v>13.9819</v>
      </c>
      <c r="F87" s="2">
        <v>1.3070999999999999</v>
      </c>
      <c r="G87" s="2">
        <v>4.2022000000000004</v>
      </c>
      <c r="H87" s="2">
        <v>0.1384</v>
      </c>
      <c r="I87" s="2">
        <v>9.8630999999999993</v>
      </c>
      <c r="J87" s="2">
        <v>3.6924000000000001</v>
      </c>
      <c r="K87" s="2">
        <v>2.4828999999999999</v>
      </c>
      <c r="L87" s="2">
        <v>0</v>
      </c>
      <c r="M87" s="2">
        <v>0.82130000000000003</v>
      </c>
      <c r="N87" s="2">
        <v>100.1769</v>
      </c>
      <c r="O87" s="2">
        <v>19.107989079951011</v>
      </c>
    </row>
    <row r="88" spans="1:15" x14ac:dyDescent="0.3">
      <c r="A88" s="2" t="s">
        <v>78</v>
      </c>
      <c r="B88" s="2" t="s">
        <v>96</v>
      </c>
      <c r="C88" s="2">
        <v>58.4283</v>
      </c>
      <c r="D88" s="2">
        <v>3.2542</v>
      </c>
      <c r="E88" s="2">
        <v>13.0602</v>
      </c>
      <c r="F88" s="2">
        <v>1.3088</v>
      </c>
      <c r="G88" s="2">
        <v>4.8335999999999997</v>
      </c>
      <c r="H88" s="2">
        <v>0.16139999999999999</v>
      </c>
      <c r="I88" s="2">
        <v>10.1953</v>
      </c>
      <c r="J88" s="2">
        <v>3.5529000000000002</v>
      </c>
      <c r="K88" s="2">
        <v>2.34</v>
      </c>
      <c r="L88" s="2">
        <v>2.47E-2</v>
      </c>
      <c r="M88" s="2">
        <v>0.82850000000000001</v>
      </c>
      <c r="N88" s="2">
        <v>97.994500000000002</v>
      </c>
      <c r="O88" s="2">
        <v>18.620881360559199</v>
      </c>
    </row>
    <row r="89" spans="1:15" s="3" customFormat="1" x14ac:dyDescent="0.3">
      <c r="A89" s="3" t="s">
        <v>151</v>
      </c>
      <c r="C89" s="3">
        <f t="shared" ref="C89:O89" si="3">AVERAGE(C71:C88)</f>
        <v>59.663344444444448</v>
      </c>
      <c r="D89" s="3">
        <f t="shared" si="3"/>
        <v>3.0465888888888886</v>
      </c>
      <c r="E89" s="3">
        <f t="shared" si="3"/>
        <v>13.035744444444443</v>
      </c>
      <c r="F89" s="3">
        <f t="shared" si="3"/>
        <v>1.5250055555555555</v>
      </c>
      <c r="G89" s="3">
        <f t="shared" si="3"/>
        <v>4.5190999999999999</v>
      </c>
      <c r="H89" s="3">
        <f t="shared" si="3"/>
        <v>0.14015555555555559</v>
      </c>
      <c r="I89" s="3">
        <f t="shared" si="3"/>
        <v>10.195488888888889</v>
      </c>
      <c r="J89" s="3">
        <f t="shared" si="3"/>
        <v>3.4442222222222223</v>
      </c>
      <c r="K89" s="3">
        <f t="shared" si="3"/>
        <v>2.708444444444444</v>
      </c>
      <c r="L89" s="3">
        <f t="shared" si="3"/>
        <v>1.0555555555555556E-2</v>
      </c>
      <c r="M89" s="3">
        <f>AVERAGE(M71:M88)</f>
        <v>0.73778333333333335</v>
      </c>
      <c r="N89" s="3">
        <f t="shared" si="3"/>
        <v>99.036044444444457</v>
      </c>
      <c r="O89" s="3">
        <f t="shared" si="3"/>
        <v>20.741643153184086</v>
      </c>
    </row>
    <row r="90" spans="1:15" s="3" customFormat="1" x14ac:dyDescent="0.3">
      <c r="A90" s="3" t="s">
        <v>152</v>
      </c>
      <c r="C90" s="3">
        <f t="shared" ref="C90:O90" si="4">STDEV(C71:C88)</f>
        <v>1.5767543126988366</v>
      </c>
      <c r="D90" s="3">
        <f t="shared" si="4"/>
        <v>0.3529237159515492</v>
      </c>
      <c r="E90" s="3">
        <f t="shared" si="4"/>
        <v>1.0419485683492096</v>
      </c>
      <c r="F90" s="3">
        <f t="shared" si="4"/>
        <v>0.42988836098282135</v>
      </c>
      <c r="G90" s="3">
        <f t="shared" si="4"/>
        <v>0.68952136340235193</v>
      </c>
      <c r="H90" s="3">
        <f t="shared" si="4"/>
        <v>2.6002109014512678E-2</v>
      </c>
      <c r="I90" s="3">
        <f t="shared" si="4"/>
        <v>1.2021920287487007</v>
      </c>
      <c r="J90" s="3">
        <f t="shared" si="4"/>
        <v>0.59157650945245388</v>
      </c>
      <c r="K90" s="3">
        <f t="shared" si="4"/>
        <v>0.58321525056940204</v>
      </c>
      <c r="L90" s="3">
        <f t="shared" si="4"/>
        <v>9.3450346817234679E-3</v>
      </c>
      <c r="M90" s="3">
        <f>STDEV(M71:M88)</f>
        <v>5.4984898996425016E-2</v>
      </c>
      <c r="N90" s="3">
        <f t="shared" si="4"/>
        <v>1.0884702850504968</v>
      </c>
      <c r="O90" s="3">
        <f t="shared" si="4"/>
        <v>4.1180551044761691</v>
      </c>
    </row>
    <row r="91" spans="1:15" s="3" customFormat="1" x14ac:dyDescent="0.3">
      <c r="A91" s="3" t="s">
        <v>153</v>
      </c>
      <c r="C91" s="3">
        <f t="shared" ref="C91:O91" si="5">(C90/C89)*100</f>
        <v>2.6427521410018042</v>
      </c>
      <c r="D91" s="3">
        <f t="shared" si="5"/>
        <v>11.584225139095247</v>
      </c>
      <c r="E91" s="3">
        <f t="shared" si="5"/>
        <v>7.9930116211603535</v>
      </c>
      <c r="F91" s="3">
        <f t="shared" si="5"/>
        <v>28.18929802693172</v>
      </c>
      <c r="G91" s="3">
        <f t="shared" si="5"/>
        <v>15.257935504909206</v>
      </c>
      <c r="H91" s="3">
        <f t="shared" si="5"/>
        <v>18.552321320010627</v>
      </c>
      <c r="I91" s="3">
        <f t="shared" si="5"/>
        <v>11.791411298175781</v>
      </c>
      <c r="J91" s="3">
        <f t="shared" si="5"/>
        <v>17.175910010555793</v>
      </c>
      <c r="K91" s="3">
        <f t="shared" si="5"/>
        <v>21.533218145407858</v>
      </c>
      <c r="L91" s="3">
        <f t="shared" si="5"/>
        <v>88.531907511064432</v>
      </c>
      <c r="M91" s="3">
        <f>(M90/M89)*100</f>
        <v>7.4527163344827994</v>
      </c>
      <c r="N91" s="3">
        <f t="shared" si="5"/>
        <v>1.099064781066744</v>
      </c>
      <c r="O91" s="3">
        <f t="shared" si="5"/>
        <v>19.854044706405045</v>
      </c>
    </row>
    <row r="92" spans="1:15" x14ac:dyDescent="0.3">
      <c r="A92" s="2" t="s">
        <v>97</v>
      </c>
      <c r="B92" s="2" t="s">
        <v>98</v>
      </c>
      <c r="C92" s="2">
        <v>79.971699999999998</v>
      </c>
      <c r="D92" s="2">
        <v>0.28970000000000001</v>
      </c>
      <c r="E92" s="2">
        <v>10.6478</v>
      </c>
      <c r="F92" s="2">
        <v>2.7300000000000001E-2</v>
      </c>
      <c r="G92" s="2">
        <v>0.4627</v>
      </c>
      <c r="H92" s="2">
        <v>6.1000000000000004E-3</v>
      </c>
      <c r="I92" s="2">
        <v>0.90769999999999995</v>
      </c>
      <c r="J92" s="2">
        <v>2.0019999999999998</v>
      </c>
      <c r="K92" s="2">
        <v>5.6821000000000002</v>
      </c>
      <c r="L92" s="2">
        <v>1.0999999999999999E-2</v>
      </c>
      <c r="M92" s="2">
        <v>0</v>
      </c>
      <c r="N92" s="2">
        <v>100.03579999999999</v>
      </c>
      <c r="O92" s="2">
        <v>5.0880923844771209</v>
      </c>
    </row>
    <row r="93" spans="1:15" x14ac:dyDescent="0.3">
      <c r="A93" s="2" t="s">
        <v>97</v>
      </c>
      <c r="B93" s="2" t="s">
        <v>99</v>
      </c>
      <c r="C93" s="2">
        <v>75.043000000000006</v>
      </c>
      <c r="D93" s="2">
        <v>0.20630000000000001</v>
      </c>
      <c r="E93" s="2">
        <v>14.1897</v>
      </c>
      <c r="F93" s="2">
        <v>1.2200000000000001E-2</v>
      </c>
      <c r="G93" s="2">
        <v>0.97230000000000005</v>
      </c>
      <c r="H93" s="2">
        <v>2.5700000000000001E-2</v>
      </c>
      <c r="I93" s="2">
        <v>0.67569999999999997</v>
      </c>
      <c r="J93" s="2">
        <v>4.0698999999999996</v>
      </c>
      <c r="K93" s="2">
        <v>5.7335000000000003</v>
      </c>
      <c r="L93" s="2">
        <v>0</v>
      </c>
      <c r="M93" s="2">
        <v>3.7900000000000003E-2</v>
      </c>
      <c r="N93" s="2">
        <v>100.9661</v>
      </c>
      <c r="O93" s="2">
        <v>3.1179086802795339</v>
      </c>
    </row>
    <row r="94" spans="1:15" x14ac:dyDescent="0.3">
      <c r="A94" s="2" t="s">
        <v>97</v>
      </c>
      <c r="B94" s="2" t="s">
        <v>100</v>
      </c>
      <c r="C94" s="2">
        <v>70.447400000000002</v>
      </c>
      <c r="D94" s="2">
        <v>0.28949999999999998</v>
      </c>
      <c r="E94" s="2">
        <v>14.696</v>
      </c>
      <c r="F94" s="2">
        <v>0.28749999999999998</v>
      </c>
      <c r="G94" s="2">
        <v>1.8594999999999999</v>
      </c>
      <c r="H94" s="2">
        <v>4.0500000000000001E-2</v>
      </c>
      <c r="I94" s="2">
        <v>1.4298999999999999</v>
      </c>
      <c r="J94" s="2">
        <v>3.7339000000000002</v>
      </c>
      <c r="K94" s="2">
        <v>4.5063000000000004</v>
      </c>
      <c r="L94" s="2">
        <v>2.2000000000000001E-3</v>
      </c>
      <c r="M94" s="2">
        <v>0.1234</v>
      </c>
      <c r="N94" s="2">
        <v>97.432699999999997</v>
      </c>
      <c r="O94" s="2">
        <v>26.38300425114166</v>
      </c>
    </row>
    <row r="95" spans="1:15" x14ac:dyDescent="0.3">
      <c r="A95" s="2" t="s">
        <v>97</v>
      </c>
      <c r="B95" s="2" t="s">
        <v>101</v>
      </c>
      <c r="C95" s="2">
        <v>67.587599999999995</v>
      </c>
      <c r="D95" s="2">
        <v>0.13750000000000001</v>
      </c>
      <c r="E95" s="2">
        <v>17.3706</v>
      </c>
      <c r="F95" s="2">
        <v>0</v>
      </c>
      <c r="G95" s="2">
        <v>0.98980000000000001</v>
      </c>
      <c r="H95" s="2">
        <v>6.4000000000000003E-3</v>
      </c>
      <c r="I95" s="2">
        <v>0.4415</v>
      </c>
      <c r="J95" s="2">
        <v>3.6795</v>
      </c>
      <c r="K95" s="2">
        <v>9.4475999999999996</v>
      </c>
      <c r="L95" s="2">
        <v>0</v>
      </c>
      <c r="M95" s="2">
        <v>0.28199999999999997</v>
      </c>
      <c r="N95" s="2">
        <v>99.942499999999995</v>
      </c>
      <c r="O95" s="2">
        <v>0</v>
      </c>
    </row>
    <row r="96" spans="1:15" x14ac:dyDescent="0.3">
      <c r="A96" s="2" t="s">
        <v>97</v>
      </c>
      <c r="B96" s="2" t="s">
        <v>102</v>
      </c>
      <c r="C96" s="2">
        <v>71.933000000000007</v>
      </c>
      <c r="D96" s="2">
        <v>0.42959999999999998</v>
      </c>
      <c r="E96" s="2">
        <v>15.7562</v>
      </c>
      <c r="F96" s="2">
        <v>1.1900000000000001E-2</v>
      </c>
      <c r="G96" s="2">
        <v>2.0284</v>
      </c>
      <c r="H96" s="2">
        <v>0</v>
      </c>
      <c r="I96" s="2">
        <v>0.74050000000000005</v>
      </c>
      <c r="J96" s="2">
        <v>4.657</v>
      </c>
      <c r="K96" s="2">
        <v>4.9942000000000002</v>
      </c>
      <c r="L96" s="2">
        <v>1.09E-2</v>
      </c>
      <c r="M96" s="2">
        <v>0.1177</v>
      </c>
      <c r="N96" s="2">
        <v>100.6794</v>
      </c>
      <c r="O96" s="2">
        <v>2.7846506236693749</v>
      </c>
    </row>
    <row r="97" spans="1:15" x14ac:dyDescent="0.3">
      <c r="A97" s="2" t="s">
        <v>97</v>
      </c>
      <c r="B97" s="2" t="s">
        <v>103</v>
      </c>
      <c r="C97" s="2">
        <v>77.549000000000007</v>
      </c>
      <c r="D97" s="2">
        <v>0.183</v>
      </c>
      <c r="E97" s="2">
        <v>12.4129</v>
      </c>
      <c r="F97" s="2">
        <v>1.2200000000000001E-2</v>
      </c>
      <c r="G97" s="2">
        <v>0.51639999999999997</v>
      </c>
      <c r="H97" s="2">
        <v>8.0000000000000004E-4</v>
      </c>
      <c r="I97" s="2">
        <v>0.52310000000000001</v>
      </c>
      <c r="J97" s="2">
        <v>2.0674999999999999</v>
      </c>
      <c r="K97" s="2">
        <v>7.3644999999999996</v>
      </c>
      <c r="L97" s="2">
        <v>1.1000000000000001E-3</v>
      </c>
      <c r="M97" s="2">
        <v>2.35E-2</v>
      </c>
      <c r="N97" s="2">
        <v>100.6825</v>
      </c>
      <c r="O97" s="2">
        <v>3.9911703148392599</v>
      </c>
    </row>
    <row r="98" spans="1:15" x14ac:dyDescent="0.3">
      <c r="A98" s="2" t="s">
        <v>97</v>
      </c>
      <c r="B98" s="2" t="s">
        <v>104</v>
      </c>
      <c r="C98" s="2">
        <v>75.990799999999993</v>
      </c>
      <c r="D98" s="2">
        <v>0.14349999999999999</v>
      </c>
      <c r="E98" s="2">
        <v>12.869300000000001</v>
      </c>
      <c r="F98" s="2">
        <v>8.6E-3</v>
      </c>
      <c r="G98" s="2">
        <v>0.45989999999999998</v>
      </c>
      <c r="H98" s="2">
        <v>0</v>
      </c>
      <c r="I98" s="2">
        <v>0.53420000000000001</v>
      </c>
      <c r="J98" s="2">
        <v>2.2932999999999999</v>
      </c>
      <c r="K98" s="2">
        <v>7.7051999999999996</v>
      </c>
      <c r="L98" s="2">
        <v>0</v>
      </c>
      <c r="M98" s="2">
        <v>3.3799999999999997E-2</v>
      </c>
      <c r="N98" s="2">
        <v>100.0384</v>
      </c>
      <c r="O98" s="2">
        <v>2.7894709850957349</v>
      </c>
    </row>
    <row r="99" spans="1:15" x14ac:dyDescent="0.3">
      <c r="A99" s="2" t="s">
        <v>97</v>
      </c>
      <c r="B99" s="2" t="s">
        <v>105</v>
      </c>
      <c r="C99" s="2">
        <v>79.009100000000004</v>
      </c>
      <c r="D99" s="2">
        <v>0.26519999999999999</v>
      </c>
      <c r="E99" s="2">
        <v>10.867599999999999</v>
      </c>
      <c r="F99" s="2">
        <v>0</v>
      </c>
      <c r="G99" s="2">
        <v>0.55759999999999998</v>
      </c>
      <c r="H99" s="2">
        <v>0</v>
      </c>
      <c r="I99" s="2">
        <v>0.63480000000000003</v>
      </c>
      <c r="J99" s="2">
        <v>1.6207</v>
      </c>
      <c r="K99" s="2">
        <v>7.0552000000000001</v>
      </c>
      <c r="L99" s="2">
        <v>0</v>
      </c>
      <c r="M99" s="2">
        <v>0</v>
      </c>
      <c r="N99" s="2">
        <v>100.0292</v>
      </c>
      <c r="O99" s="2">
        <v>0</v>
      </c>
    </row>
    <row r="100" spans="1:15" x14ac:dyDescent="0.3">
      <c r="A100" s="2" t="s">
        <v>97</v>
      </c>
      <c r="B100" s="2" t="s">
        <v>106</v>
      </c>
      <c r="C100" s="2">
        <v>75.4499</v>
      </c>
      <c r="D100" s="2">
        <v>0.1356</v>
      </c>
      <c r="E100" s="2">
        <v>12.822900000000001</v>
      </c>
      <c r="F100" s="2">
        <v>3.0200000000000001E-2</v>
      </c>
      <c r="G100" s="2">
        <v>0.4662</v>
      </c>
      <c r="H100" s="2">
        <v>3.0000000000000001E-3</v>
      </c>
      <c r="I100" s="2">
        <v>0.81040000000000001</v>
      </c>
      <c r="J100" s="2">
        <v>1.5857000000000001</v>
      </c>
      <c r="K100" s="2">
        <v>8.3809000000000005</v>
      </c>
      <c r="L100" s="2">
        <v>0</v>
      </c>
      <c r="M100" s="2">
        <v>8.8000000000000005E-3</v>
      </c>
      <c r="N100" s="2">
        <v>99.723200000000006</v>
      </c>
      <c r="O100" s="2">
        <v>6.2286194135480981</v>
      </c>
    </row>
    <row r="101" spans="1:15" s="3" customFormat="1" x14ac:dyDescent="0.3">
      <c r="A101" s="3" t="s">
        <v>151</v>
      </c>
      <c r="C101" s="3">
        <f t="shared" ref="C101:O101" si="6">AVERAGE(C92:C100)</f>
        <v>74.775722222222214</v>
      </c>
      <c r="D101" s="3">
        <f t="shared" si="6"/>
        <v>0.23110000000000003</v>
      </c>
      <c r="E101" s="3">
        <f t="shared" si="6"/>
        <v>13.514777777777779</v>
      </c>
      <c r="F101" s="3">
        <f t="shared" si="6"/>
        <v>4.332222222222222E-2</v>
      </c>
      <c r="G101" s="3">
        <f t="shared" si="6"/>
        <v>0.92364444444444438</v>
      </c>
      <c r="H101" s="3">
        <f t="shared" si="6"/>
        <v>9.1666666666666667E-3</v>
      </c>
      <c r="I101" s="3">
        <f t="shared" si="6"/>
        <v>0.74420000000000008</v>
      </c>
      <c r="J101" s="3">
        <f t="shared" si="6"/>
        <v>2.8566111111111105</v>
      </c>
      <c r="K101" s="3">
        <f t="shared" si="6"/>
        <v>6.7632777777777777</v>
      </c>
      <c r="L101" s="3">
        <f t="shared" si="6"/>
        <v>2.8E-3</v>
      </c>
      <c r="M101" s="3">
        <f>AVERAGE(M92:M100)</f>
        <v>6.9677777777777769E-2</v>
      </c>
      <c r="N101" s="3">
        <f t="shared" si="6"/>
        <v>99.947755555555574</v>
      </c>
      <c r="O101" s="3">
        <f t="shared" si="6"/>
        <v>5.5981018503389759</v>
      </c>
    </row>
    <row r="102" spans="1:15" s="3" customFormat="1" x14ac:dyDescent="0.3">
      <c r="A102" s="3" t="s">
        <v>152</v>
      </c>
      <c r="C102" s="3">
        <f t="shared" ref="C102:O102" si="7">STDEV(C92:C100)</f>
        <v>4.0788732080005197</v>
      </c>
      <c r="D102" s="3">
        <f t="shared" si="7"/>
        <v>9.739943531663818E-2</v>
      </c>
      <c r="E102" s="3">
        <f t="shared" si="7"/>
        <v>2.2101676224767273</v>
      </c>
      <c r="F102" s="3">
        <f t="shared" si="7"/>
        <v>9.2151706139628489E-2</v>
      </c>
      <c r="G102" s="3">
        <f t="shared" si="7"/>
        <v>0.61640845449894499</v>
      </c>
      <c r="H102" s="3">
        <f t="shared" si="7"/>
        <v>1.4284169559340859E-2</v>
      </c>
      <c r="I102" s="3">
        <f t="shared" si="7"/>
        <v>0.29634987346040775</v>
      </c>
      <c r="J102" s="3">
        <f t="shared" si="7"/>
        <v>1.1711809867015071</v>
      </c>
      <c r="K102" s="3">
        <f t="shared" si="7"/>
        <v>1.6435162075393261</v>
      </c>
      <c r="L102" s="3">
        <f t="shared" si="7"/>
        <v>4.681078935459217E-3</v>
      </c>
      <c r="M102" s="3">
        <f>STDEV(M92:M100)</f>
        <v>9.2275711562926716E-2</v>
      </c>
      <c r="N102" s="3">
        <f t="shared" si="7"/>
        <v>1.0314272333896268</v>
      </c>
      <c r="O102" s="3">
        <f t="shared" si="7"/>
        <v>8.0613648098496089</v>
      </c>
    </row>
    <row r="103" spans="1:15" s="3" customFormat="1" x14ac:dyDescent="0.3">
      <c r="A103" s="3" t="s">
        <v>153</v>
      </c>
      <c r="C103" s="3">
        <f t="shared" ref="C103:O103" si="8">(C102/C101)*100</f>
        <v>5.4548095114062845</v>
      </c>
      <c r="D103" s="3">
        <f t="shared" si="8"/>
        <v>42.146012685693712</v>
      </c>
      <c r="E103" s="3">
        <f t="shared" si="8"/>
        <v>16.353710425863493</v>
      </c>
      <c r="F103" s="3">
        <f t="shared" si="8"/>
        <v>212.71232502094293</v>
      </c>
      <c r="G103" s="3">
        <f t="shared" si="8"/>
        <v>66.736551949890597</v>
      </c>
      <c r="H103" s="3">
        <f t="shared" si="8"/>
        <v>155.82730428371846</v>
      </c>
      <c r="I103" s="3">
        <f t="shared" si="8"/>
        <v>39.821267597474836</v>
      </c>
      <c r="J103" s="3">
        <f t="shared" si="8"/>
        <v>40.998964897464226</v>
      </c>
      <c r="K103" s="3">
        <f t="shared" si="8"/>
        <v>24.300587104960506</v>
      </c>
      <c r="L103" s="3">
        <f t="shared" si="8"/>
        <v>167.18139055211489</v>
      </c>
      <c r="M103" s="3">
        <f>(M102/M101)*100</f>
        <v>132.43205295269345</v>
      </c>
      <c r="N103" s="3">
        <f t="shared" si="8"/>
        <v>1.0319663784909225</v>
      </c>
      <c r="O103" s="3">
        <f t="shared" si="8"/>
        <v>144.00175318999382</v>
      </c>
    </row>
    <row r="104" spans="1:15" x14ac:dyDescent="0.3">
      <c r="A104" s="2" t="s">
        <v>107</v>
      </c>
      <c r="B104" s="2" t="s">
        <v>108</v>
      </c>
      <c r="C104" s="2">
        <v>66.639499999999998</v>
      </c>
      <c r="D104" s="2">
        <v>0.495</v>
      </c>
      <c r="E104" s="2">
        <v>15.966200000000001</v>
      </c>
      <c r="F104" s="2">
        <v>0.25509999999999999</v>
      </c>
      <c r="G104" s="2">
        <v>4.0995999999999997</v>
      </c>
      <c r="H104" s="2">
        <v>2.9399999999999999E-2</v>
      </c>
      <c r="I104" s="2">
        <v>0.9919</v>
      </c>
      <c r="J104" s="2">
        <v>4.7027999999999999</v>
      </c>
      <c r="K104" s="2">
        <v>1.8424</v>
      </c>
      <c r="L104" s="2">
        <v>2.8299999999999999E-2</v>
      </c>
      <c r="M104" s="2">
        <v>0.3624</v>
      </c>
      <c r="N104" s="2">
        <v>95.427599999999998</v>
      </c>
      <c r="O104" s="2">
        <v>31.432298201151781</v>
      </c>
    </row>
    <row r="105" spans="1:15" x14ac:dyDescent="0.3">
      <c r="A105" s="2" t="s">
        <v>107</v>
      </c>
      <c r="B105" s="2" t="s">
        <v>109</v>
      </c>
      <c r="C105" s="2">
        <v>72.739999999999995</v>
      </c>
      <c r="D105" s="2">
        <v>0.2011</v>
      </c>
      <c r="E105" s="2">
        <v>13.588699999999999</v>
      </c>
      <c r="F105" s="2">
        <v>6.1800000000000001E-2</v>
      </c>
      <c r="G105" s="2">
        <v>0.69479999999999997</v>
      </c>
      <c r="H105" s="2">
        <v>0</v>
      </c>
      <c r="I105" s="2">
        <v>0.7964</v>
      </c>
      <c r="J105" s="2">
        <v>1.7299</v>
      </c>
      <c r="K105" s="2">
        <v>9.3132999999999999</v>
      </c>
      <c r="L105" s="2">
        <v>2.0199999999999999E-2</v>
      </c>
      <c r="M105" s="2">
        <v>0.17510000000000001</v>
      </c>
      <c r="N105" s="2">
        <v>99.344999999999999</v>
      </c>
      <c r="O105" s="2">
        <v>12.150901669459071</v>
      </c>
    </row>
    <row r="106" spans="1:15" x14ac:dyDescent="0.3">
      <c r="A106" s="2" t="s">
        <v>107</v>
      </c>
      <c r="B106" s="2" t="s">
        <v>110</v>
      </c>
      <c r="C106" s="2">
        <v>61.889899999999997</v>
      </c>
      <c r="D106" s="2">
        <v>0.58950000000000002</v>
      </c>
      <c r="E106" s="2">
        <v>20.346499999999999</v>
      </c>
      <c r="F106" s="2">
        <v>0.63580000000000003</v>
      </c>
      <c r="G106" s="2">
        <v>6.9335000000000004</v>
      </c>
      <c r="H106" s="2">
        <v>5.3E-3</v>
      </c>
      <c r="I106" s="2">
        <v>1.3271999999999999</v>
      </c>
      <c r="J106" s="2">
        <v>4.9321000000000002</v>
      </c>
      <c r="K106" s="2">
        <v>1.0526</v>
      </c>
      <c r="L106" s="2">
        <v>6.4999999999999997E-3</v>
      </c>
      <c r="M106" s="2">
        <v>0.3034</v>
      </c>
      <c r="N106" s="2">
        <v>98.046199999999999</v>
      </c>
      <c r="O106" s="2">
        <v>46.05914952302372</v>
      </c>
    </row>
    <row r="107" spans="1:15" x14ac:dyDescent="0.3">
      <c r="A107" s="2" t="s">
        <v>107</v>
      </c>
      <c r="B107" s="2" t="s">
        <v>111</v>
      </c>
      <c r="C107" s="2">
        <v>69.023399999999995</v>
      </c>
      <c r="D107" s="2">
        <v>0.47260000000000002</v>
      </c>
      <c r="E107" s="2">
        <v>17.601299999999998</v>
      </c>
      <c r="F107" s="2">
        <v>3.1300000000000001E-2</v>
      </c>
      <c r="G107" s="2">
        <v>3.7273999999999998</v>
      </c>
      <c r="H107" s="2">
        <v>8.0000000000000004E-4</v>
      </c>
      <c r="I107" s="2">
        <v>0.95409999999999995</v>
      </c>
      <c r="J107" s="2">
        <v>3.3456999999999999</v>
      </c>
      <c r="K107" s="2">
        <v>4.3773999999999997</v>
      </c>
      <c r="L107" s="2">
        <v>2.07E-2</v>
      </c>
      <c r="M107" s="2">
        <v>7.2499999999999995E-2</v>
      </c>
      <c r="N107" s="2">
        <v>99.635000000000005</v>
      </c>
      <c r="O107" s="2">
        <v>5.5243874794650649</v>
      </c>
    </row>
    <row r="108" spans="1:15" x14ac:dyDescent="0.3">
      <c r="A108" s="2" t="s">
        <v>107</v>
      </c>
      <c r="B108" s="2" t="s">
        <v>112</v>
      </c>
      <c r="C108" s="2">
        <v>74.816199999999995</v>
      </c>
      <c r="D108" s="2">
        <v>0.22209999999999999</v>
      </c>
      <c r="E108" s="2">
        <v>11.6516</v>
      </c>
      <c r="F108" s="2">
        <v>0.105</v>
      </c>
      <c r="G108" s="2">
        <v>0.65410000000000001</v>
      </c>
      <c r="H108" s="2">
        <v>0</v>
      </c>
      <c r="I108" s="2">
        <v>0.68340000000000001</v>
      </c>
      <c r="J108" s="2">
        <v>1.9771000000000001</v>
      </c>
      <c r="K108" s="2">
        <v>8.3815000000000008</v>
      </c>
      <c r="L108" s="2">
        <v>0</v>
      </c>
      <c r="M108" s="2">
        <v>0.17430000000000001</v>
      </c>
      <c r="N108" s="2">
        <v>98.665300000000002</v>
      </c>
      <c r="O108" s="2">
        <v>21.498425970696989</v>
      </c>
    </row>
    <row r="109" spans="1:15" x14ac:dyDescent="0.3">
      <c r="A109" s="2" t="s">
        <v>107</v>
      </c>
      <c r="B109" s="2" t="s">
        <v>113</v>
      </c>
      <c r="C109" s="2">
        <v>68.889399999999995</v>
      </c>
      <c r="D109" s="2">
        <v>0.77390000000000003</v>
      </c>
      <c r="E109" s="2">
        <v>15.4978</v>
      </c>
      <c r="F109" s="2">
        <v>5.7000000000000002E-2</v>
      </c>
      <c r="G109" s="2">
        <v>3.6179999999999999</v>
      </c>
      <c r="H109" s="2">
        <v>0</v>
      </c>
      <c r="I109" s="2">
        <v>2.4964</v>
      </c>
      <c r="J109" s="2">
        <v>2.8961999999999999</v>
      </c>
      <c r="K109" s="2">
        <v>4.7794999999999996</v>
      </c>
      <c r="L109" s="2">
        <v>2.3E-3</v>
      </c>
      <c r="M109" s="2">
        <v>0.4219</v>
      </c>
      <c r="N109" s="2">
        <v>99.450699999999998</v>
      </c>
      <c r="O109" s="2">
        <v>3.9106583322045072</v>
      </c>
    </row>
    <row r="110" spans="1:15" x14ac:dyDescent="0.3">
      <c r="A110" s="2" t="s">
        <v>107</v>
      </c>
      <c r="B110" s="2" t="s">
        <v>114</v>
      </c>
      <c r="C110" s="2">
        <v>73.157899999999998</v>
      </c>
      <c r="D110" s="2">
        <v>1.3252999999999999</v>
      </c>
      <c r="E110" s="2">
        <v>11.878299999999999</v>
      </c>
      <c r="F110" s="2">
        <v>0.24210000000000001</v>
      </c>
      <c r="G110" s="2">
        <v>1.5467</v>
      </c>
      <c r="H110" s="2">
        <v>6.0100000000000001E-2</v>
      </c>
      <c r="I110" s="2">
        <v>2.7330999999999999</v>
      </c>
      <c r="J110" s="2">
        <v>2.4908000000000001</v>
      </c>
      <c r="K110" s="2">
        <v>6.3407</v>
      </c>
      <c r="L110" s="2">
        <v>1.17E-2</v>
      </c>
      <c r="M110" s="2">
        <v>0.57289999999999996</v>
      </c>
      <c r="N110" s="2">
        <v>100.3633</v>
      </c>
      <c r="O110" s="2">
        <v>13.635972823071731</v>
      </c>
    </row>
    <row r="111" spans="1:15" x14ac:dyDescent="0.3">
      <c r="A111" s="2" t="s">
        <v>107</v>
      </c>
      <c r="B111" s="2" t="s">
        <v>115</v>
      </c>
      <c r="C111" s="2">
        <v>69.934700000000007</v>
      </c>
      <c r="D111" s="2">
        <v>0.46060000000000001</v>
      </c>
      <c r="E111" s="2">
        <v>16.270499999999998</v>
      </c>
      <c r="F111" s="2">
        <v>4.8599999999999997E-2</v>
      </c>
      <c r="G111" s="2">
        <v>3.806</v>
      </c>
      <c r="H111" s="2">
        <v>5.0700000000000002E-2</v>
      </c>
      <c r="I111" s="2">
        <v>1.7677</v>
      </c>
      <c r="J111" s="2">
        <v>3.8490000000000002</v>
      </c>
      <c r="K111" s="2">
        <v>3.6919</v>
      </c>
      <c r="L111" s="2">
        <v>0</v>
      </c>
      <c r="M111" s="2">
        <v>0.54949999999999999</v>
      </c>
      <c r="N111" s="2">
        <v>100.4301</v>
      </c>
      <c r="O111" s="2">
        <v>4.6715829342998099</v>
      </c>
    </row>
    <row r="112" spans="1:15" x14ac:dyDescent="0.3">
      <c r="A112" s="2" t="s">
        <v>107</v>
      </c>
      <c r="B112" s="2" t="s">
        <v>116</v>
      </c>
      <c r="C112" s="2">
        <v>68.415199999999999</v>
      </c>
      <c r="D112" s="2">
        <v>0.59919999999999995</v>
      </c>
      <c r="E112" s="2">
        <v>15.340299999999999</v>
      </c>
      <c r="F112" s="2">
        <v>0.26369999999999999</v>
      </c>
      <c r="G112" s="2">
        <v>3.2263000000000002</v>
      </c>
      <c r="H112" s="2">
        <v>3.4700000000000002E-2</v>
      </c>
      <c r="I112" s="2">
        <v>2.1995</v>
      </c>
      <c r="J112" s="2">
        <v>3.4148000000000001</v>
      </c>
      <c r="K112" s="2">
        <v>4.8032000000000004</v>
      </c>
      <c r="L112" s="2">
        <v>1.1000000000000001E-3</v>
      </c>
      <c r="M112" s="2">
        <v>0.31409999999999999</v>
      </c>
      <c r="N112" s="2">
        <v>98.612200000000001</v>
      </c>
      <c r="O112" s="2">
        <v>17.607170015730141</v>
      </c>
    </row>
    <row r="113" spans="1:15" x14ac:dyDescent="0.3">
      <c r="A113" s="2" t="s">
        <v>107</v>
      </c>
      <c r="B113" s="2" t="s">
        <v>117</v>
      </c>
      <c r="C113" s="2">
        <v>73.652600000000007</v>
      </c>
      <c r="D113" s="2">
        <v>1.6559999999999999</v>
      </c>
      <c r="E113" s="2">
        <v>11.148199999999999</v>
      </c>
      <c r="F113" s="2">
        <v>0.46360000000000001</v>
      </c>
      <c r="G113" s="2">
        <v>1.3122</v>
      </c>
      <c r="H113" s="2">
        <v>5.1900000000000002E-2</v>
      </c>
      <c r="I113" s="2">
        <v>2.8506</v>
      </c>
      <c r="J113" s="2">
        <v>1.8734999999999999</v>
      </c>
      <c r="K113" s="2">
        <v>6.5277000000000003</v>
      </c>
      <c r="L113" s="2">
        <v>6.4999999999999997E-3</v>
      </c>
      <c r="M113" s="2">
        <v>0.2959</v>
      </c>
      <c r="N113" s="2">
        <v>99.851500000000001</v>
      </c>
      <c r="O113" s="2">
        <v>22.473523443065829</v>
      </c>
    </row>
    <row r="114" spans="1:15" x14ac:dyDescent="0.3">
      <c r="A114" s="2" t="s">
        <v>107</v>
      </c>
      <c r="B114" s="2" t="s">
        <v>118</v>
      </c>
      <c r="C114" s="2">
        <v>73.206699999999998</v>
      </c>
      <c r="D114" s="2">
        <v>0.7631</v>
      </c>
      <c r="E114" s="2">
        <v>15.0327</v>
      </c>
      <c r="F114" s="2">
        <v>3.6600000000000001E-2</v>
      </c>
      <c r="G114" s="2">
        <v>1.0561</v>
      </c>
      <c r="H114" s="2">
        <v>3.0200000000000001E-2</v>
      </c>
      <c r="I114" s="2">
        <v>1.6387</v>
      </c>
      <c r="J114" s="2">
        <v>2.3820000000000001</v>
      </c>
      <c r="K114" s="2">
        <v>6.2984</v>
      </c>
      <c r="L114" s="2">
        <v>1.1000000000000001E-3</v>
      </c>
      <c r="M114" s="2">
        <v>0.1331</v>
      </c>
      <c r="N114" s="2">
        <v>100.5787</v>
      </c>
      <c r="O114" s="2">
        <v>3.8286131348986481</v>
      </c>
    </row>
    <row r="115" spans="1:15" x14ac:dyDescent="0.3">
      <c r="A115" s="2" t="s">
        <v>107</v>
      </c>
      <c r="B115" s="2" t="s">
        <v>119</v>
      </c>
      <c r="C115" s="2">
        <v>73.847700000000003</v>
      </c>
      <c r="D115" s="2">
        <v>1.2174</v>
      </c>
      <c r="E115" s="2">
        <v>12.8062</v>
      </c>
      <c r="F115" s="2">
        <v>0.13200000000000001</v>
      </c>
      <c r="G115" s="2">
        <v>0.86709999999999998</v>
      </c>
      <c r="H115" s="2">
        <v>0</v>
      </c>
      <c r="I115" s="2">
        <v>1.9608000000000001</v>
      </c>
      <c r="J115" s="2">
        <v>1.4697</v>
      </c>
      <c r="K115" s="2">
        <v>8.1552000000000007</v>
      </c>
      <c r="L115" s="2">
        <v>2.2700000000000001E-2</v>
      </c>
      <c r="M115" s="2">
        <v>0.26279999999999998</v>
      </c>
      <c r="N115" s="2">
        <v>100.7435</v>
      </c>
      <c r="O115" s="2">
        <v>10.713698948787339</v>
      </c>
    </row>
    <row r="116" spans="1:15" x14ac:dyDescent="0.3">
      <c r="A116" s="2" t="s">
        <v>107</v>
      </c>
      <c r="B116" s="2" t="s">
        <v>120</v>
      </c>
      <c r="C116" s="2">
        <v>67.841300000000004</v>
      </c>
      <c r="D116" s="2">
        <v>1.0096000000000001</v>
      </c>
      <c r="E116" s="2">
        <v>13.555199999999999</v>
      </c>
      <c r="F116" s="2">
        <v>0.90900000000000003</v>
      </c>
      <c r="G116" s="2">
        <v>4.0804999999999998</v>
      </c>
      <c r="H116" s="2">
        <v>7.7499999999999999E-2</v>
      </c>
      <c r="I116" s="2">
        <v>2.6995</v>
      </c>
      <c r="J116" s="2">
        <v>2.6614</v>
      </c>
      <c r="K116" s="2">
        <v>4.4154</v>
      </c>
      <c r="L116" s="2">
        <v>2.0999999999999999E-3</v>
      </c>
      <c r="M116" s="2">
        <v>0.36499999999999999</v>
      </c>
      <c r="N116" s="2">
        <v>97.629199999999997</v>
      </c>
      <c r="O116" s="2">
        <v>37.507732436325249</v>
      </c>
    </row>
    <row r="117" spans="1:15" x14ac:dyDescent="0.3">
      <c r="A117" s="2" t="s">
        <v>107</v>
      </c>
      <c r="B117" s="2" t="s">
        <v>121</v>
      </c>
      <c r="C117" s="2">
        <v>61.239899999999999</v>
      </c>
      <c r="D117" s="2">
        <v>0.8337</v>
      </c>
      <c r="E117" s="2">
        <v>18.1569</v>
      </c>
      <c r="F117" s="2">
        <v>0.39500000000000002</v>
      </c>
      <c r="G117" s="2">
        <v>7.1714000000000002</v>
      </c>
      <c r="H117" s="2">
        <v>3.9600000000000003E-2</v>
      </c>
      <c r="I117" s="2">
        <v>2.5659000000000001</v>
      </c>
      <c r="J117" s="2">
        <v>3.4016000000000002</v>
      </c>
      <c r="K117" s="2">
        <v>2.6738</v>
      </c>
      <c r="L117" s="2">
        <v>2.3800000000000002E-2</v>
      </c>
      <c r="M117" s="2">
        <v>1.8388</v>
      </c>
      <c r="N117" s="2">
        <v>98.340299999999999</v>
      </c>
      <c r="O117" s="2">
        <v>21.531204639292088</v>
      </c>
    </row>
    <row r="118" spans="1:15" x14ac:dyDescent="0.3">
      <c r="A118" s="2" t="s">
        <v>107</v>
      </c>
      <c r="B118" s="2" t="s">
        <v>122</v>
      </c>
      <c r="C118" s="2">
        <v>63.8386</v>
      </c>
      <c r="D118" s="2">
        <v>0.32090000000000002</v>
      </c>
      <c r="E118" s="2">
        <v>20.2804</v>
      </c>
      <c r="F118" s="2">
        <v>2.6700000000000002E-2</v>
      </c>
      <c r="G118" s="2">
        <v>6.5373000000000001</v>
      </c>
      <c r="H118" s="2">
        <v>2.93E-2</v>
      </c>
      <c r="I118" s="2">
        <v>1.0972999999999999</v>
      </c>
      <c r="J118" s="2">
        <v>5.1333000000000002</v>
      </c>
      <c r="K118" s="2">
        <v>2.1932</v>
      </c>
      <c r="L118" s="2">
        <v>6.4999999999999997E-3</v>
      </c>
      <c r="M118" s="2">
        <v>0.74199999999999999</v>
      </c>
      <c r="N118" s="2">
        <v>100.2054</v>
      </c>
      <c r="O118" s="2">
        <v>4.1568186456163758</v>
      </c>
    </row>
    <row r="119" spans="1:15" s="3" customFormat="1" x14ac:dyDescent="0.3">
      <c r="A119" s="3" t="s">
        <v>151</v>
      </c>
      <c r="C119" s="3">
        <f>AVERAGE(C104:C118)</f>
        <v>69.275533333333343</v>
      </c>
      <c r="D119" s="3">
        <f>AVERAGE(D104:D118)</f>
        <v>0.72933333333333328</v>
      </c>
      <c r="E119" s="3">
        <f>AVERAGE(E104:E118)</f>
        <v>15.274719999999999</v>
      </c>
      <c r="F119" s="3">
        <f>AVERAGE(F104:F118)</f>
        <v>0.24421999999999999</v>
      </c>
      <c r="G119" s="3">
        <f>AVERAGE(G104:G118)</f>
        <v>3.2887333333333335</v>
      </c>
      <c r="H119" s="3">
        <f>AVERAGE(H104:H118)</f>
        <v>2.7300000000000001E-2</v>
      </c>
      <c r="I119" s="3">
        <f>AVERAGE(I104:I118)</f>
        <v>1.7841666666666667</v>
      </c>
      <c r="J119" s="3">
        <f>AVERAGE(J104:J118)</f>
        <v>3.0839933333333334</v>
      </c>
      <c r="K119" s="3">
        <f>AVERAGE(K104:K118)</f>
        <v>4.989746666666667</v>
      </c>
      <c r="L119" s="3">
        <f>AVERAGE(L104:L118)</f>
        <v>1.0233333333333336E-2</v>
      </c>
      <c r="M119" s="3">
        <f>AVERAGE(M104:M118)</f>
        <v>0.43891333333333332</v>
      </c>
      <c r="N119" s="3">
        <f>AVERAGE(N104:N118)</f>
        <v>99.154933333333346</v>
      </c>
      <c r="O119" s="3">
        <f>AVERAGE(O104:O118)</f>
        <v>17.11347587980589</v>
      </c>
    </row>
    <row r="120" spans="1:15" s="3" customFormat="1" x14ac:dyDescent="0.3">
      <c r="A120" s="3" t="s">
        <v>152</v>
      </c>
      <c r="C120" s="3">
        <f>STDEV(C104:C118)</f>
        <v>4.4107340455929087</v>
      </c>
      <c r="D120" s="3">
        <f>STDEV(D104:D118)</f>
        <v>0.42065665447295753</v>
      </c>
      <c r="E120" s="3">
        <f>STDEV(E104:E118)</f>
        <v>2.9236220234496839</v>
      </c>
      <c r="F120" s="3">
        <f>STDEV(F104:F118)</f>
        <v>0.25925152210601526</v>
      </c>
      <c r="G120" s="3">
        <f>STDEV(G104:G118)</f>
        <v>2.2713970448246368</v>
      </c>
      <c r="H120" s="3">
        <f>STDEV(H104:H118)</f>
        <v>2.5549503769293502E-2</v>
      </c>
      <c r="I120" s="3">
        <f>STDEV(I104:I118)</f>
        <v>0.77477081926267244</v>
      </c>
      <c r="J120" s="3">
        <f>STDEV(J104:J118)</f>
        <v>1.1737688635129069</v>
      </c>
      <c r="K120" s="3">
        <f>STDEV(K104:K118)</f>
        <v>2.4954186132839116</v>
      </c>
      <c r="L120" s="3">
        <f>STDEV(L104:L118)</f>
        <v>1.0085680561119926E-2</v>
      </c>
      <c r="M120" s="3">
        <f>STDEV(M104:M118)</f>
        <v>0.42645901974727829</v>
      </c>
      <c r="N120" s="3">
        <f>STDEV(N104:N118)</f>
        <v>1.4199522510415954</v>
      </c>
      <c r="O120" s="3">
        <f>STDEV(O104:O118)</f>
        <v>13.125727940123179</v>
      </c>
    </row>
    <row r="121" spans="1:15" s="3" customFormat="1" x14ac:dyDescent="0.3">
      <c r="A121" s="3" t="s">
        <v>153</v>
      </c>
      <c r="C121" s="3">
        <f t="shared" ref="C121:O121" si="9">(C120/C119)*100</f>
        <v>6.3669434695937497</v>
      </c>
      <c r="D121" s="3">
        <f t="shared" si="9"/>
        <v>57.67687218550607</v>
      </c>
      <c r="E121" s="3">
        <f t="shared" si="9"/>
        <v>19.140265899798386</v>
      </c>
      <c r="F121" s="3">
        <f t="shared" si="9"/>
        <v>106.15491037016432</v>
      </c>
      <c r="G121" s="3">
        <f t="shared" si="9"/>
        <v>69.06601462035951</v>
      </c>
      <c r="H121" s="3">
        <f t="shared" si="9"/>
        <v>93.587925894847984</v>
      </c>
      <c r="I121" s="3">
        <f t="shared" si="9"/>
        <v>43.424800705988183</v>
      </c>
      <c r="J121" s="3">
        <f t="shared" si="9"/>
        <v>38.060032452931381</v>
      </c>
      <c r="K121" s="3">
        <f t="shared" si="9"/>
        <v>50.010928008714764</v>
      </c>
      <c r="L121" s="3">
        <f t="shared" si="9"/>
        <v>98.557139033745187</v>
      </c>
      <c r="M121" s="3">
        <f>(M120/M119)*100</f>
        <v>97.162466336697818</v>
      </c>
      <c r="N121" s="3">
        <f t="shared" si="9"/>
        <v>1.4320540625730458</v>
      </c>
      <c r="O121" s="3">
        <f t="shared" si="9"/>
        <v>76.6981998999496</v>
      </c>
    </row>
    <row r="122" spans="1:15" x14ac:dyDescent="0.3">
      <c r="A122" s="2" t="s">
        <v>123</v>
      </c>
      <c r="B122" s="2" t="s">
        <v>124</v>
      </c>
      <c r="C122" s="2">
        <v>63.671599999999998</v>
      </c>
      <c r="D122" s="2">
        <v>1.1153999999999999</v>
      </c>
      <c r="E122" s="2">
        <v>18.3827</v>
      </c>
      <c r="F122" s="2">
        <v>0.67959999999999998</v>
      </c>
      <c r="G122" s="2">
        <v>6.2619999999999996</v>
      </c>
      <c r="H122" s="2">
        <v>6.2199999999999998E-2</v>
      </c>
      <c r="I122" s="2">
        <v>2.7509999999999999</v>
      </c>
      <c r="J122" s="2">
        <v>5.0122999999999998</v>
      </c>
      <c r="K122" s="2">
        <v>1.8161</v>
      </c>
      <c r="L122" s="2">
        <v>1.72E-2</v>
      </c>
      <c r="M122" s="2">
        <v>0.68840000000000001</v>
      </c>
      <c r="N122" s="2">
        <v>100.4586</v>
      </c>
      <c r="O122" s="2">
        <v>30.571391918474379</v>
      </c>
    </row>
    <row r="123" spans="1:15" x14ac:dyDescent="0.3">
      <c r="A123" s="2" t="s">
        <v>123</v>
      </c>
      <c r="B123" s="2" t="s">
        <v>125</v>
      </c>
      <c r="C123" s="2">
        <v>67.186199999999999</v>
      </c>
      <c r="D123" s="2">
        <v>0.80120000000000002</v>
      </c>
      <c r="E123" s="2">
        <v>17.4209</v>
      </c>
      <c r="F123" s="2">
        <v>7.3200000000000001E-2</v>
      </c>
      <c r="G123" s="2">
        <v>5.4292999999999996</v>
      </c>
      <c r="H123" s="2">
        <v>3.3399999999999999E-2</v>
      </c>
      <c r="I123" s="2">
        <v>1.5247999999999999</v>
      </c>
      <c r="J123" s="2">
        <v>4.8311999999999999</v>
      </c>
      <c r="K123" s="2">
        <v>1.6063000000000001</v>
      </c>
      <c r="L123" s="2">
        <v>1.49E-2</v>
      </c>
      <c r="M123" s="2">
        <v>1.0119</v>
      </c>
      <c r="N123" s="2">
        <v>99.933400000000006</v>
      </c>
      <c r="O123" s="2">
        <v>7.882338419570929</v>
      </c>
    </row>
    <row r="124" spans="1:15" x14ac:dyDescent="0.3">
      <c r="A124" s="2" t="s">
        <v>123</v>
      </c>
      <c r="B124" s="2" t="s">
        <v>126</v>
      </c>
      <c r="C124" s="2">
        <v>72.214200000000005</v>
      </c>
      <c r="D124" s="2">
        <v>1.3181</v>
      </c>
      <c r="E124" s="2">
        <v>12.126200000000001</v>
      </c>
      <c r="F124" s="2">
        <v>0.22059999999999999</v>
      </c>
      <c r="G124" s="2">
        <v>1.6419999999999999</v>
      </c>
      <c r="H124" s="2">
        <v>4.6699999999999998E-2</v>
      </c>
      <c r="I124" s="2">
        <v>3.2706</v>
      </c>
      <c r="J124" s="2">
        <v>2.5465</v>
      </c>
      <c r="K124" s="2">
        <v>5.9278000000000004</v>
      </c>
      <c r="L124" s="2">
        <v>2.3E-3</v>
      </c>
      <c r="M124" s="2">
        <v>0.56440000000000001</v>
      </c>
      <c r="N124" s="2">
        <v>99.879400000000004</v>
      </c>
      <c r="O124" s="2">
        <v>10.73215862445584</v>
      </c>
    </row>
    <row r="125" spans="1:15" x14ac:dyDescent="0.3">
      <c r="A125" s="2" t="s">
        <v>123</v>
      </c>
      <c r="B125" s="2" t="s">
        <v>127</v>
      </c>
      <c r="C125" s="2">
        <v>67.157600000000002</v>
      </c>
      <c r="D125" s="2">
        <v>0.46660000000000001</v>
      </c>
      <c r="E125" s="2">
        <v>16.378399999999999</v>
      </c>
      <c r="F125" s="2">
        <v>9.8699999999999996E-2</v>
      </c>
      <c r="G125" s="2">
        <v>0.4778</v>
      </c>
      <c r="H125" s="2">
        <v>2.5499999999999998E-2</v>
      </c>
      <c r="I125" s="2">
        <v>2.0836999999999999</v>
      </c>
      <c r="J125" s="2">
        <v>1.9856</v>
      </c>
      <c r="K125" s="2">
        <v>11.4566</v>
      </c>
      <c r="L125" s="2">
        <v>0</v>
      </c>
      <c r="M125" s="2">
        <v>0.15640000000000001</v>
      </c>
      <c r="N125" s="2">
        <v>100.2871</v>
      </c>
      <c r="O125" s="2">
        <v>7.7856428630572347</v>
      </c>
    </row>
    <row r="126" spans="1:15" x14ac:dyDescent="0.3">
      <c r="A126" s="2" t="s">
        <v>123</v>
      </c>
      <c r="B126" s="2" t="s">
        <v>128</v>
      </c>
      <c r="C126" s="2">
        <v>66.179699999999997</v>
      </c>
      <c r="D126" s="2">
        <v>2.0001000000000002</v>
      </c>
      <c r="E126" s="2">
        <v>14.2331</v>
      </c>
      <c r="F126" s="2">
        <v>0.25430000000000003</v>
      </c>
      <c r="G126" s="2">
        <v>3.5699000000000001</v>
      </c>
      <c r="H126" s="2">
        <v>3.56E-2</v>
      </c>
      <c r="I126" s="2">
        <v>3.8008999999999999</v>
      </c>
      <c r="J126" s="2">
        <v>2.4182999999999999</v>
      </c>
      <c r="K126" s="2">
        <v>5.7130999999999998</v>
      </c>
      <c r="L126" s="2">
        <v>6.7999999999999996E-3</v>
      </c>
      <c r="M126" s="2">
        <v>1.7730999999999999</v>
      </c>
      <c r="N126" s="2">
        <v>99.995500000000007</v>
      </c>
      <c r="O126" s="2">
        <v>10.654795926056449</v>
      </c>
    </row>
    <row r="127" spans="1:15" x14ac:dyDescent="0.3">
      <c r="A127" s="2" t="s">
        <v>123</v>
      </c>
      <c r="B127" s="2" t="s">
        <v>129</v>
      </c>
      <c r="C127" s="2">
        <v>60.565399999999997</v>
      </c>
      <c r="D127" s="2">
        <v>2.9544000000000001</v>
      </c>
      <c r="E127" s="2">
        <v>15.3033</v>
      </c>
      <c r="F127" s="2">
        <v>0.54490000000000005</v>
      </c>
      <c r="G127" s="2">
        <v>3.8454999999999999</v>
      </c>
      <c r="H127" s="2">
        <v>4.5600000000000002E-2</v>
      </c>
      <c r="I127" s="2">
        <v>6.1177999999999999</v>
      </c>
      <c r="J127" s="2">
        <v>2.8763999999999998</v>
      </c>
      <c r="K127" s="2">
        <v>3.3626999999999998</v>
      </c>
      <c r="L127" s="2">
        <v>8.9999999999999993E-3</v>
      </c>
      <c r="M127" s="2">
        <v>1.1585000000000001</v>
      </c>
      <c r="N127" s="2">
        <v>96.783500000000004</v>
      </c>
      <c r="O127" s="2">
        <v>13.70070063407112</v>
      </c>
    </row>
    <row r="128" spans="1:15" x14ac:dyDescent="0.3">
      <c r="A128" s="2" t="s">
        <v>123</v>
      </c>
      <c r="B128" s="2" t="s">
        <v>130</v>
      </c>
      <c r="C128" s="2">
        <v>62.197800000000001</v>
      </c>
      <c r="D128" s="2">
        <v>1.2802</v>
      </c>
      <c r="E128" s="2">
        <v>19.995899999999999</v>
      </c>
      <c r="F128" s="2">
        <v>0.1082</v>
      </c>
      <c r="G128" s="2">
        <v>6.7544000000000004</v>
      </c>
      <c r="H128" s="2">
        <v>4.0000000000000001E-3</v>
      </c>
      <c r="I128" s="2">
        <v>1.7726999999999999</v>
      </c>
      <c r="J128" s="2">
        <v>4.5182000000000002</v>
      </c>
      <c r="K128" s="2">
        <v>2.0527000000000002</v>
      </c>
      <c r="L128" s="2">
        <v>0</v>
      </c>
      <c r="M128" s="2">
        <v>0.96679999999999999</v>
      </c>
      <c r="N128" s="2">
        <v>99.650800000000004</v>
      </c>
      <c r="O128" s="2">
        <v>9.811943089904652</v>
      </c>
    </row>
    <row r="129" spans="1:15" x14ac:dyDescent="0.3">
      <c r="A129" s="2" t="s">
        <v>123</v>
      </c>
      <c r="B129" s="2" t="s">
        <v>131</v>
      </c>
      <c r="C129" s="2">
        <v>64.606899999999996</v>
      </c>
      <c r="D129" s="2">
        <v>1.9594</v>
      </c>
      <c r="E129" s="2">
        <v>15.6221</v>
      </c>
      <c r="F129" s="2">
        <v>0.1226</v>
      </c>
      <c r="G129" s="2">
        <v>4.8874000000000004</v>
      </c>
      <c r="H129" s="2">
        <v>8.9999999999999993E-3</v>
      </c>
      <c r="I129" s="2">
        <v>3.3502000000000001</v>
      </c>
      <c r="J129" s="2">
        <v>3.5354999999999999</v>
      </c>
      <c r="K129" s="2">
        <v>3.0451999999999999</v>
      </c>
      <c r="L129" s="2">
        <v>5.4000000000000003E-3</v>
      </c>
      <c r="M129" s="2">
        <v>1.1657999999999999</v>
      </c>
      <c r="N129" s="2">
        <v>98.309600000000003</v>
      </c>
      <c r="O129" s="2">
        <v>6.1233792506546072</v>
      </c>
    </row>
    <row r="130" spans="1:15" x14ac:dyDescent="0.3">
      <c r="A130" s="2" t="s">
        <v>123</v>
      </c>
      <c r="B130" s="2" t="s">
        <v>132</v>
      </c>
      <c r="C130" s="2">
        <v>70.745599999999996</v>
      </c>
      <c r="D130" s="2">
        <v>1.2546999999999999</v>
      </c>
      <c r="E130" s="2">
        <v>11.3017</v>
      </c>
      <c r="F130" s="2">
        <v>0.15440000000000001</v>
      </c>
      <c r="G130" s="2">
        <v>3.6977000000000002</v>
      </c>
      <c r="H130" s="2">
        <v>3.8199999999999998E-2</v>
      </c>
      <c r="I130" s="2">
        <v>3.2212000000000001</v>
      </c>
      <c r="J130" s="2">
        <v>2.4182999999999999</v>
      </c>
      <c r="K130" s="2">
        <v>2.8611</v>
      </c>
      <c r="L130" s="2">
        <v>6.4999999999999997E-3</v>
      </c>
      <c r="M130" s="2">
        <v>1.1114999999999999</v>
      </c>
      <c r="N130" s="2">
        <v>96.842799999999997</v>
      </c>
      <c r="O130" s="2">
        <v>7.8711673855010238</v>
      </c>
    </row>
    <row r="131" spans="1:15" x14ac:dyDescent="0.3">
      <c r="A131" s="2" t="s">
        <v>123</v>
      </c>
      <c r="B131" s="2" t="s">
        <v>133</v>
      </c>
      <c r="C131" s="2">
        <v>62.621200000000002</v>
      </c>
      <c r="D131" s="2">
        <v>0.74829999999999997</v>
      </c>
      <c r="E131" s="2">
        <v>17.5303</v>
      </c>
      <c r="F131" s="2">
        <v>4.7100000000000003E-2</v>
      </c>
      <c r="G131" s="2">
        <v>1.7824</v>
      </c>
      <c r="H131" s="2">
        <v>0</v>
      </c>
      <c r="I131" s="2">
        <v>2.1396000000000002</v>
      </c>
      <c r="J131" s="2">
        <v>4.0087000000000002</v>
      </c>
      <c r="K131" s="2">
        <v>7.2628000000000004</v>
      </c>
      <c r="L131" s="2">
        <v>1.5900000000000001E-2</v>
      </c>
      <c r="M131" s="2">
        <v>0.16350000000000001</v>
      </c>
      <c r="N131" s="2">
        <v>96.323599999999999</v>
      </c>
      <c r="O131" s="2">
        <v>3.7756127703936291</v>
      </c>
    </row>
    <row r="132" spans="1:15" s="3" customFormat="1" x14ac:dyDescent="0.3">
      <c r="A132" s="3" t="s">
        <v>151</v>
      </c>
      <c r="C132" s="3">
        <f>AVERAGE(C122:C131)</f>
        <v>65.714619999999996</v>
      </c>
      <c r="D132" s="3">
        <f>AVERAGE(D122:D131)</f>
        <v>1.3898400000000002</v>
      </c>
      <c r="E132" s="3">
        <f>AVERAGE(E122:E131)</f>
        <v>15.829460000000003</v>
      </c>
      <c r="F132" s="3">
        <f>AVERAGE(F122:F131)</f>
        <v>0.23035999999999998</v>
      </c>
      <c r="G132" s="3">
        <f>AVERAGE(G122:G131)</f>
        <v>3.8348399999999998</v>
      </c>
      <c r="H132" s="3">
        <f>AVERAGE(H122:H131)</f>
        <v>3.0019999999999998E-2</v>
      </c>
      <c r="I132" s="3">
        <f>AVERAGE(I122:I131)</f>
        <v>3.0032500000000004</v>
      </c>
      <c r="J132" s="3">
        <f>AVERAGE(J122:J131)</f>
        <v>3.4150999999999998</v>
      </c>
      <c r="K132" s="3">
        <f>AVERAGE(K122:K131)</f>
        <v>4.5104400000000009</v>
      </c>
      <c r="L132" s="3">
        <f>AVERAGE(L122:L131)</f>
        <v>7.7999999999999996E-3</v>
      </c>
      <c r="M132" s="3">
        <f>AVERAGE(M122:M131)</f>
        <v>0.87603000000000009</v>
      </c>
      <c r="N132" s="3">
        <f>AVERAGE(N122:N131)</f>
        <v>98.846430000000012</v>
      </c>
      <c r="O132" s="3">
        <f>AVERAGE(O122:O131)</f>
        <v>10.890913088213988</v>
      </c>
    </row>
    <row r="133" spans="1:15" s="3" customFormat="1" x14ac:dyDescent="0.3">
      <c r="A133" s="3" t="s">
        <v>152</v>
      </c>
      <c r="C133" s="3">
        <f>STDEV(C122:C131)</f>
        <v>3.7397571141571344</v>
      </c>
      <c r="D133" s="3">
        <f>STDEV(D122:D131)</f>
        <v>0.73528938097716146</v>
      </c>
      <c r="E133" s="3">
        <f>STDEV(E122:E131)</f>
        <v>2.7220923913620099</v>
      </c>
      <c r="F133" s="3">
        <f>STDEV(F122:F131)</f>
        <v>0.21326650619979379</v>
      </c>
      <c r="G133" s="3">
        <f>STDEV(G122:G131)</f>
        <v>2.066801353245586</v>
      </c>
      <c r="H133" s="3">
        <f>STDEV(H122:H131)</f>
        <v>2.0293666225916131E-2</v>
      </c>
      <c r="I133" s="3">
        <f>STDEV(I122:I131)</f>
        <v>1.3304627868611054</v>
      </c>
      <c r="J133" s="3">
        <f>STDEV(J122:J131)</f>
        <v>1.1163147783866549</v>
      </c>
      <c r="K133" s="3">
        <f>STDEV(K122:K131)</f>
        <v>3.1126706226147474</v>
      </c>
      <c r="L133" s="3">
        <f>STDEV(L122:L131)</f>
        <v>6.3787842798521477E-3</v>
      </c>
      <c r="M133" s="3">
        <f>STDEV(M122:M131)</f>
        <v>0.49536979688578764</v>
      </c>
      <c r="N133" s="3">
        <f>STDEV(N122:N131)</f>
        <v>1.6266392395570295</v>
      </c>
      <c r="O133" s="3">
        <f>STDEV(O122:O131)</f>
        <v>7.4358833437341625</v>
      </c>
    </row>
    <row r="134" spans="1:15" s="3" customFormat="1" x14ac:dyDescent="0.3">
      <c r="A134" s="3" t="s">
        <v>153</v>
      </c>
      <c r="C134" s="3">
        <f t="shared" ref="C134:O134" si="10">(C133/C132)*100</f>
        <v>5.6909057895444493</v>
      </c>
      <c r="D134" s="3">
        <f t="shared" si="10"/>
        <v>52.904606355923079</v>
      </c>
      <c r="E134" s="3">
        <f t="shared" si="10"/>
        <v>17.196369246721048</v>
      </c>
      <c r="F134" s="3">
        <f t="shared" si="10"/>
        <v>92.579660618073362</v>
      </c>
      <c r="G134" s="3">
        <f t="shared" si="10"/>
        <v>53.89537381600239</v>
      </c>
      <c r="H134" s="3">
        <f t="shared" si="10"/>
        <v>67.600487094990442</v>
      </c>
      <c r="I134" s="3">
        <f t="shared" si="10"/>
        <v>44.300767064383756</v>
      </c>
      <c r="J134" s="3">
        <f t="shared" si="10"/>
        <v>32.687616127980299</v>
      </c>
      <c r="K134" s="3">
        <f t="shared" si="10"/>
        <v>69.010354258448103</v>
      </c>
      <c r="L134" s="3">
        <f t="shared" si="10"/>
        <v>81.779285639130109</v>
      </c>
      <c r="M134" s="3">
        <f>(M133/M132)*100</f>
        <v>56.547127025990839</v>
      </c>
      <c r="N134" s="3">
        <f t="shared" si="10"/>
        <v>1.6456226487461705</v>
      </c>
      <c r="O134" s="3">
        <f t="shared" si="10"/>
        <v>68.276032353808631</v>
      </c>
    </row>
    <row r="135" spans="1:15" x14ac:dyDescent="0.3">
      <c r="A135" s="2" t="s">
        <v>134</v>
      </c>
      <c r="B135" s="2" t="s">
        <v>135</v>
      </c>
      <c r="C135" s="2">
        <v>74.23</v>
      </c>
      <c r="D135" s="2">
        <v>0.33119999999999999</v>
      </c>
      <c r="E135" s="2">
        <v>12.773</v>
      </c>
      <c r="F135" s="2">
        <v>0.37359999999999999</v>
      </c>
      <c r="G135" s="2">
        <v>1.9932000000000001</v>
      </c>
      <c r="H135" s="2">
        <v>2.41E-2</v>
      </c>
      <c r="I135" s="2">
        <v>2.5434999999999999</v>
      </c>
      <c r="J135" s="2">
        <v>2.7633999999999999</v>
      </c>
      <c r="K135" s="2">
        <v>3.3557999999999999</v>
      </c>
      <c r="L135" s="2">
        <v>2.8799999999999999E-2</v>
      </c>
      <c r="M135" s="2">
        <v>0.57489999999999997</v>
      </c>
      <c r="N135" s="2">
        <v>98.991600000000005</v>
      </c>
      <c r="O135" s="2">
        <v>20.74887429931033</v>
      </c>
    </row>
    <row r="136" spans="1:15" x14ac:dyDescent="0.3">
      <c r="A136" s="2" t="s">
        <v>134</v>
      </c>
      <c r="B136" s="2" t="s">
        <v>136</v>
      </c>
      <c r="C136" s="2">
        <v>65.597499999999997</v>
      </c>
      <c r="D136" s="2">
        <v>0.99390000000000001</v>
      </c>
      <c r="E136" s="2">
        <v>13.831099999999999</v>
      </c>
      <c r="F136" s="2">
        <v>8.6300000000000002E-2</v>
      </c>
      <c r="G136" s="2">
        <v>6.3220000000000001</v>
      </c>
      <c r="H136" s="2">
        <v>1.44E-2</v>
      </c>
      <c r="I136" s="2">
        <v>1.4724999999999999</v>
      </c>
      <c r="J136" s="2">
        <v>3.7181999999999999</v>
      </c>
      <c r="K136" s="2">
        <v>4.1333000000000002</v>
      </c>
      <c r="L136" s="2">
        <v>0</v>
      </c>
      <c r="M136" s="2">
        <v>2.2023000000000001</v>
      </c>
      <c r="N136" s="2">
        <v>98.371399999999994</v>
      </c>
      <c r="O136" s="2">
        <v>9.4583991092959678</v>
      </c>
    </row>
    <row r="137" spans="1:15" x14ac:dyDescent="0.3">
      <c r="A137" s="2" t="s">
        <v>134</v>
      </c>
      <c r="B137" s="2" t="s">
        <v>137</v>
      </c>
      <c r="C137" s="2">
        <v>67.591999999999999</v>
      </c>
      <c r="D137" s="2">
        <v>1.3173999999999999</v>
      </c>
      <c r="E137" s="2">
        <v>15.434900000000001</v>
      </c>
      <c r="F137" s="2">
        <v>6.8000000000000005E-2</v>
      </c>
      <c r="G137" s="2">
        <v>3.1156999999999999</v>
      </c>
      <c r="H137" s="2">
        <v>2.07E-2</v>
      </c>
      <c r="I137" s="2">
        <v>1.4469000000000001</v>
      </c>
      <c r="J137" s="2">
        <v>3.9205999999999999</v>
      </c>
      <c r="K137" s="2">
        <v>3.3426999999999998</v>
      </c>
      <c r="L137" s="2">
        <v>1.84E-2</v>
      </c>
      <c r="M137" s="2">
        <v>0.2031</v>
      </c>
      <c r="N137" s="2">
        <v>96.4803</v>
      </c>
      <c r="O137" s="2">
        <v>7.7294317310970282</v>
      </c>
    </row>
    <row r="138" spans="1:15" x14ac:dyDescent="0.3">
      <c r="A138" s="2" t="s">
        <v>134</v>
      </c>
      <c r="B138" s="2" t="s">
        <v>138</v>
      </c>
      <c r="C138" s="2">
        <v>64.672700000000006</v>
      </c>
      <c r="D138" s="2">
        <v>0.2349</v>
      </c>
      <c r="E138" s="2">
        <v>18.656400000000001</v>
      </c>
      <c r="F138" s="2">
        <v>7.7100000000000002E-2</v>
      </c>
      <c r="G138" s="2">
        <v>3.9255</v>
      </c>
      <c r="H138" s="2">
        <v>0</v>
      </c>
      <c r="I138" s="2">
        <v>0.75429999999999997</v>
      </c>
      <c r="J138" s="2">
        <v>3.8744000000000001</v>
      </c>
      <c r="K138" s="2">
        <v>4.4206000000000003</v>
      </c>
      <c r="L138" s="2">
        <v>3.3999999999999998E-3</v>
      </c>
      <c r="M138" s="2">
        <v>0.1522</v>
      </c>
      <c r="N138" s="2">
        <v>96.788200000000003</v>
      </c>
      <c r="O138" s="2">
        <v>15.41121957293754</v>
      </c>
    </row>
    <row r="139" spans="1:15" x14ac:dyDescent="0.3">
      <c r="A139" s="2" t="s">
        <v>134</v>
      </c>
      <c r="B139" s="2" t="s">
        <v>139</v>
      </c>
      <c r="C139" s="2">
        <v>69.476799999999997</v>
      </c>
      <c r="D139" s="2">
        <v>0.4209</v>
      </c>
      <c r="E139" s="2">
        <v>16.724799999999998</v>
      </c>
      <c r="F139" s="2">
        <v>3.1800000000000002E-2</v>
      </c>
      <c r="G139" s="2">
        <v>3.8744000000000001</v>
      </c>
      <c r="H139" s="2">
        <v>2.4799999999999999E-2</v>
      </c>
      <c r="I139" s="2">
        <v>1.0230999999999999</v>
      </c>
      <c r="J139" s="2">
        <v>3.8687</v>
      </c>
      <c r="K139" s="2">
        <v>4.5407999999999999</v>
      </c>
      <c r="L139" s="2">
        <v>6.8999999999999999E-3</v>
      </c>
      <c r="M139" s="2">
        <v>0.67230000000000001</v>
      </c>
      <c r="N139" s="2">
        <v>100.6896</v>
      </c>
      <c r="O139" s="2">
        <v>5.2493463043724837</v>
      </c>
    </row>
    <row r="140" spans="1:15" x14ac:dyDescent="0.3">
      <c r="A140" s="2" t="s">
        <v>134</v>
      </c>
      <c r="B140" s="2" t="s">
        <v>140</v>
      </c>
      <c r="C140" s="2">
        <v>65.510000000000005</v>
      </c>
      <c r="D140" s="2">
        <v>0.4103</v>
      </c>
      <c r="E140" s="2">
        <v>16.1187</v>
      </c>
      <c r="F140" s="2">
        <v>0.1208</v>
      </c>
      <c r="G140" s="2">
        <v>2.9239999999999999</v>
      </c>
      <c r="H140" s="2">
        <v>2.23E-2</v>
      </c>
      <c r="I140" s="2">
        <v>3.2776999999999998</v>
      </c>
      <c r="J140" s="2">
        <v>2.8144999999999998</v>
      </c>
      <c r="K140" s="2">
        <v>6.9950999999999999</v>
      </c>
      <c r="L140" s="2">
        <v>8.0000000000000002E-3</v>
      </c>
      <c r="M140" s="2">
        <v>0.89419999999999999</v>
      </c>
      <c r="N140" s="2">
        <v>99.120699999999999</v>
      </c>
      <c r="O140" s="2">
        <v>6.1642472452420192</v>
      </c>
    </row>
    <row r="141" spans="1:15" x14ac:dyDescent="0.3">
      <c r="A141" s="2" t="s">
        <v>134</v>
      </c>
      <c r="B141" s="2" t="s">
        <v>141</v>
      </c>
      <c r="C141" s="2">
        <v>59.198700000000002</v>
      </c>
      <c r="D141" s="2">
        <v>1.9662999999999999</v>
      </c>
      <c r="E141" s="2">
        <v>13.6065</v>
      </c>
      <c r="F141" s="2">
        <v>0.33169999999999999</v>
      </c>
      <c r="G141" s="2">
        <v>2.2440000000000002</v>
      </c>
      <c r="H141" s="2">
        <v>5.1400000000000001E-2</v>
      </c>
      <c r="I141" s="2">
        <v>15.4397</v>
      </c>
      <c r="J141" s="2">
        <v>3.6065999999999998</v>
      </c>
      <c r="K141" s="2">
        <v>2.8780000000000001</v>
      </c>
      <c r="L141" s="2">
        <v>0</v>
      </c>
      <c r="M141" s="2">
        <v>0.36220000000000002</v>
      </c>
      <c r="N141" s="2">
        <v>99.715699999999998</v>
      </c>
      <c r="O141" s="2">
        <v>3.6880824210012522</v>
      </c>
    </row>
    <row r="142" spans="1:15" x14ac:dyDescent="0.3">
      <c r="A142" s="2" t="s">
        <v>134</v>
      </c>
      <c r="B142" s="2" t="s">
        <v>142</v>
      </c>
      <c r="C142" s="2">
        <v>61.426600000000001</v>
      </c>
      <c r="D142" s="2">
        <v>2.6903999999999999</v>
      </c>
      <c r="E142" s="2">
        <v>11.444699999999999</v>
      </c>
      <c r="F142" s="2">
        <v>1.522</v>
      </c>
      <c r="G142" s="2">
        <v>3.5495999999999999</v>
      </c>
      <c r="H142" s="2">
        <v>0.2041</v>
      </c>
      <c r="I142" s="2">
        <v>12.7758</v>
      </c>
      <c r="J142" s="2">
        <v>2.3382999999999998</v>
      </c>
      <c r="K142" s="2">
        <v>2.8614000000000002</v>
      </c>
      <c r="L142" s="2">
        <v>4.0000000000000001E-3</v>
      </c>
      <c r="M142" s="2">
        <v>0.60189999999999999</v>
      </c>
      <c r="N142" s="2">
        <v>99.431299999999993</v>
      </c>
      <c r="O142" s="2">
        <v>17.515178285178621</v>
      </c>
    </row>
    <row r="143" spans="1:15" x14ac:dyDescent="0.3">
      <c r="A143" s="2" t="s">
        <v>134</v>
      </c>
      <c r="B143" s="2" t="s">
        <v>143</v>
      </c>
      <c r="C143" s="2">
        <v>67.856899999999996</v>
      </c>
      <c r="D143" s="2">
        <v>2.1324999999999998</v>
      </c>
      <c r="E143" s="2">
        <v>13.946199999999999</v>
      </c>
      <c r="F143" s="2">
        <v>0.1236</v>
      </c>
      <c r="G143" s="2">
        <v>3.1461999999999999</v>
      </c>
      <c r="H143" s="2">
        <v>7.0999999999999994E-2</v>
      </c>
      <c r="I143" s="2">
        <v>2.8273000000000001</v>
      </c>
      <c r="J143" s="2">
        <v>2.7566999999999999</v>
      </c>
      <c r="K143" s="2">
        <v>5.1064999999999996</v>
      </c>
      <c r="L143" s="2">
        <v>0</v>
      </c>
      <c r="M143" s="2">
        <v>1.113</v>
      </c>
      <c r="N143" s="2">
        <v>99.105999999999995</v>
      </c>
      <c r="O143" s="2">
        <v>7.2289160745575671</v>
      </c>
    </row>
    <row r="144" spans="1:15" x14ac:dyDescent="0.3">
      <c r="A144" s="2" t="s">
        <v>134</v>
      </c>
      <c r="B144" s="2" t="s">
        <v>144</v>
      </c>
      <c r="C144" s="2">
        <v>65.029799999999994</v>
      </c>
      <c r="D144" s="2">
        <v>1.1976</v>
      </c>
      <c r="E144" s="2">
        <v>14.697900000000001</v>
      </c>
      <c r="F144" s="2">
        <v>0.68910000000000005</v>
      </c>
      <c r="G144" s="2">
        <v>4.8869999999999996</v>
      </c>
      <c r="H144" s="2">
        <v>6.6900000000000001E-2</v>
      </c>
      <c r="I144" s="2">
        <v>4.0042999999999997</v>
      </c>
      <c r="J144" s="2">
        <v>3.7522000000000002</v>
      </c>
      <c r="K144" s="2">
        <v>3.5792999999999999</v>
      </c>
      <c r="L144" s="2">
        <v>8.0000000000000002E-3</v>
      </c>
      <c r="M144" s="2">
        <v>1.3039000000000001</v>
      </c>
      <c r="N144" s="2">
        <v>99.215900000000005</v>
      </c>
      <c r="O144" s="2">
        <v>23.47364966896696</v>
      </c>
    </row>
    <row r="145" spans="1:15" x14ac:dyDescent="0.3">
      <c r="A145" s="2" t="s">
        <v>134</v>
      </c>
      <c r="B145" s="2" t="s">
        <v>145</v>
      </c>
      <c r="C145" s="2">
        <v>67.205500000000001</v>
      </c>
      <c r="D145" s="2">
        <v>1.6013999999999999</v>
      </c>
      <c r="E145" s="2">
        <v>14.6264</v>
      </c>
      <c r="F145" s="2">
        <v>7.0000000000000007E-2</v>
      </c>
      <c r="G145" s="2">
        <v>2.1015999999999999</v>
      </c>
      <c r="H145" s="2">
        <v>3.1199999999999999E-2</v>
      </c>
      <c r="I145" s="2">
        <v>3.1299000000000001</v>
      </c>
      <c r="J145" s="2">
        <v>1.8756999999999999</v>
      </c>
      <c r="K145" s="2">
        <v>6.7767999999999997</v>
      </c>
      <c r="L145" s="2">
        <v>1E-3</v>
      </c>
      <c r="M145" s="2">
        <v>0.48580000000000001</v>
      </c>
      <c r="N145" s="2">
        <v>97.905299999999997</v>
      </c>
      <c r="O145" s="2">
        <v>3.8335839930935571</v>
      </c>
    </row>
    <row r="146" spans="1:15" s="3" customFormat="1" x14ac:dyDescent="0.3">
      <c r="A146" s="3" t="s">
        <v>151</v>
      </c>
      <c r="C146" s="3">
        <f>AVERAGE(C135:C145)</f>
        <v>66.163318181818184</v>
      </c>
      <c r="D146" s="3">
        <f>AVERAGE(D135:D145)</f>
        <v>1.2087999999999999</v>
      </c>
      <c r="E146" s="3">
        <f>AVERAGE(E135:E145)</f>
        <v>14.714600000000001</v>
      </c>
      <c r="F146" s="3">
        <f>AVERAGE(F135:F145)</f>
        <v>0.31763636363636366</v>
      </c>
      <c r="G146" s="3">
        <f>AVERAGE(G135:G145)</f>
        <v>3.4621090909090908</v>
      </c>
      <c r="H146" s="3">
        <f>AVERAGE(H135:H145)</f>
        <v>4.826363636363637E-2</v>
      </c>
      <c r="I146" s="3">
        <f>AVERAGE(I135:I145)</f>
        <v>4.4268181818181818</v>
      </c>
      <c r="J146" s="3">
        <f>AVERAGE(J135:J145)</f>
        <v>3.2081181818181816</v>
      </c>
      <c r="K146" s="3">
        <f>AVERAGE(K135:K145)</f>
        <v>4.3627545454545453</v>
      </c>
      <c r="L146" s="3">
        <f>AVERAGE(L135:L145)</f>
        <v>7.1363636363636377E-3</v>
      </c>
      <c r="M146" s="3">
        <f>AVERAGE(M135:M145)</f>
        <v>0.77870909090909091</v>
      </c>
      <c r="N146" s="3">
        <f>AVERAGE(N135:N145)</f>
        <v>98.710545454545453</v>
      </c>
      <c r="O146" s="3">
        <f>AVERAGE(O135:O145)</f>
        <v>10.954629882277576</v>
      </c>
    </row>
    <row r="147" spans="1:15" s="3" customFormat="1" x14ac:dyDescent="0.3">
      <c r="A147" s="3" t="s">
        <v>152</v>
      </c>
      <c r="C147" s="3">
        <f>STDEV(C135:C145)</f>
        <v>3.9653776341776537</v>
      </c>
      <c r="D147" s="3">
        <f>STDEV(D135:D145)</f>
        <v>0.82531535185043015</v>
      </c>
      <c r="E147" s="3">
        <f>STDEV(E135:E145)</f>
        <v>1.9783334223532687</v>
      </c>
      <c r="F147" s="3">
        <f>STDEV(F135:F145)</f>
        <v>0.44552442642963425</v>
      </c>
      <c r="G147" s="3">
        <f>STDEV(G135:G145)</f>
        <v>1.2885452094936729</v>
      </c>
      <c r="H147" s="3">
        <f>STDEV(H135:H145)</f>
        <v>5.6120090390648379E-2</v>
      </c>
      <c r="I147" s="3">
        <f>STDEV(I135:I145)</f>
        <v>4.9290566608263253</v>
      </c>
      <c r="J147" s="3">
        <f>STDEV(J135:J145)</f>
        <v>0.7205092765789789</v>
      </c>
      <c r="K147" s="3">
        <f>STDEV(K135:K145)</f>
        <v>1.4326389045140704</v>
      </c>
      <c r="L147" s="3">
        <f>STDEV(L135:L145)</f>
        <v>9.0109125761237661E-3</v>
      </c>
      <c r="M147" s="3">
        <f>STDEV(M135:M145)</f>
        <v>0.59116517565659354</v>
      </c>
      <c r="N147" s="3">
        <f>STDEV(N135:N145)</f>
        <v>1.2465276694591545</v>
      </c>
      <c r="O147" s="3">
        <f>STDEV(O135:O145)</f>
        <v>7.0787474402722097</v>
      </c>
    </row>
    <row r="148" spans="1:15" s="3" customFormat="1" x14ac:dyDescent="0.3">
      <c r="A148" s="3" t="s">
        <v>153</v>
      </c>
      <c r="C148" s="3">
        <f t="shared" ref="C148:O148" si="11">(C147/C146)*100</f>
        <v>5.9933173594478939</v>
      </c>
      <c r="D148" s="3">
        <f t="shared" si="11"/>
        <v>68.275591648778146</v>
      </c>
      <c r="E148" s="3">
        <f t="shared" si="11"/>
        <v>13.444697255469185</v>
      </c>
      <c r="F148" s="3">
        <f t="shared" si="11"/>
        <v>140.26241244207145</v>
      </c>
      <c r="G148" s="3">
        <f t="shared" si="11"/>
        <v>37.218503971384763</v>
      </c>
      <c r="H148" s="3">
        <f t="shared" si="11"/>
        <v>116.27820574442119</v>
      </c>
      <c r="I148" s="3">
        <f t="shared" si="11"/>
        <v>111.34536044581493</v>
      </c>
      <c r="J148" s="3">
        <f t="shared" si="11"/>
        <v>22.458938098428614</v>
      </c>
      <c r="K148" s="3">
        <f t="shared" si="11"/>
        <v>32.837944229677198</v>
      </c>
      <c r="L148" s="3">
        <f t="shared" si="11"/>
        <v>126.26756476096995</v>
      </c>
      <c r="M148" s="3">
        <f>(M147/M146)*100</f>
        <v>75.916049081493014</v>
      </c>
      <c r="N148" s="3">
        <f t="shared" si="11"/>
        <v>1.2628110438647708</v>
      </c>
      <c r="O148" s="3">
        <f t="shared" si="11"/>
        <v>64.618773215918708</v>
      </c>
    </row>
    <row r="149" spans="1:15" x14ac:dyDescent="0.3">
      <c r="A149" s="2" t="s">
        <v>146</v>
      </c>
      <c r="B149" s="2" t="s">
        <v>147</v>
      </c>
      <c r="C149" s="2">
        <v>65.018100000000004</v>
      </c>
      <c r="D149" s="2">
        <v>0.12859999999999999</v>
      </c>
      <c r="E149" s="2">
        <v>20.32</v>
      </c>
      <c r="F149" s="2">
        <v>3.5999999999999999E-3</v>
      </c>
      <c r="G149" s="2">
        <v>2.0261</v>
      </c>
      <c r="H149" s="2">
        <v>0</v>
      </c>
      <c r="I149" s="2">
        <v>0.52090000000000003</v>
      </c>
      <c r="J149" s="2">
        <v>6.2748999999999997</v>
      </c>
      <c r="K149" s="2">
        <v>6.0896999999999997</v>
      </c>
      <c r="L149" s="2">
        <v>2.1700000000000001E-2</v>
      </c>
      <c r="M149" s="2">
        <v>1.6799999999999999E-2</v>
      </c>
      <c r="N149" s="2">
        <v>100.4418</v>
      </c>
      <c r="O149" s="2">
        <v>1.216871982254162</v>
      </c>
    </row>
    <row r="150" spans="1:15" x14ac:dyDescent="0.3">
      <c r="A150" s="2" t="s">
        <v>146</v>
      </c>
      <c r="B150" s="2" t="s">
        <v>148</v>
      </c>
      <c r="C150" s="2">
        <v>78.770600000000002</v>
      </c>
      <c r="D150" s="2">
        <v>0.19769999999999999</v>
      </c>
      <c r="E150" s="2">
        <v>13.738899999999999</v>
      </c>
      <c r="F150" s="2">
        <v>1.77E-2</v>
      </c>
      <c r="G150" s="2">
        <v>0.85519999999999996</v>
      </c>
      <c r="H150" s="2">
        <v>6.0000000000000001E-3</v>
      </c>
      <c r="I150" s="2">
        <v>0.43409999999999999</v>
      </c>
      <c r="J150" s="2">
        <v>3.1699000000000002</v>
      </c>
      <c r="K150" s="2">
        <v>3.6166</v>
      </c>
      <c r="L150" s="2">
        <v>0</v>
      </c>
      <c r="M150" s="2">
        <v>2.5499999999999998E-2</v>
      </c>
      <c r="N150" s="2">
        <v>100.8322</v>
      </c>
      <c r="O150" s="2">
        <v>6.7752988282136553</v>
      </c>
    </row>
    <row r="151" spans="1:15" x14ac:dyDescent="0.3">
      <c r="A151" s="2" t="s">
        <v>146</v>
      </c>
      <c r="B151" s="2" t="s">
        <v>149</v>
      </c>
      <c r="C151" s="2">
        <v>78.147099999999995</v>
      </c>
      <c r="D151" s="2">
        <v>0.29020000000000001</v>
      </c>
      <c r="E151" s="2">
        <v>12.498799999999999</v>
      </c>
      <c r="F151" s="2">
        <v>1.9599999999999999E-2</v>
      </c>
      <c r="G151" s="2">
        <v>1.1344000000000001</v>
      </c>
      <c r="H151" s="2">
        <v>4.8599999999999997E-2</v>
      </c>
      <c r="I151" s="2">
        <v>0.34739999999999999</v>
      </c>
      <c r="J151" s="2">
        <v>3.5918999999999999</v>
      </c>
      <c r="K151" s="2">
        <v>4.1816000000000004</v>
      </c>
      <c r="L151" s="2">
        <v>2.2000000000000001E-3</v>
      </c>
      <c r="M151" s="2">
        <v>8.2000000000000007E-3</v>
      </c>
      <c r="N151" s="2">
        <v>100.2813</v>
      </c>
      <c r="O151" s="2">
        <v>9.1374526552570803</v>
      </c>
    </row>
    <row r="152" spans="1:15" x14ac:dyDescent="0.3">
      <c r="A152" s="2" t="s">
        <v>146</v>
      </c>
      <c r="B152" s="2" t="s">
        <v>150</v>
      </c>
      <c r="C152" s="2">
        <v>69.645099999999999</v>
      </c>
      <c r="D152" s="2">
        <v>0.2596</v>
      </c>
      <c r="E152" s="2">
        <v>16.682700000000001</v>
      </c>
      <c r="F152" s="2">
        <v>2.0000000000000001E-4</v>
      </c>
      <c r="G152" s="2">
        <v>1.2093</v>
      </c>
      <c r="H152" s="2">
        <v>3.0000000000000001E-3</v>
      </c>
      <c r="I152" s="2">
        <v>0.50329999999999997</v>
      </c>
      <c r="J152" s="2">
        <v>4.7022000000000004</v>
      </c>
      <c r="K152" s="2">
        <v>6.9417</v>
      </c>
      <c r="L152" s="2">
        <v>1.6299999999999999E-2</v>
      </c>
      <c r="M152" s="2">
        <v>8.5900000000000004E-2</v>
      </c>
      <c r="N152" s="2">
        <v>100.0864</v>
      </c>
      <c r="O152" s="2">
        <v>7.0779833687585503E-2</v>
      </c>
    </row>
    <row r="153" spans="1:15" s="3" customFormat="1" x14ac:dyDescent="0.3">
      <c r="A153" s="3" t="s">
        <v>151</v>
      </c>
      <c r="C153" s="3">
        <f t="shared" ref="C153:O153" si="12">AVERAGE(C149:C152)</f>
        <v>72.895224999999996</v>
      </c>
      <c r="D153" s="3">
        <f t="shared" si="12"/>
        <v>0.21902500000000003</v>
      </c>
      <c r="E153" s="3">
        <f t="shared" si="12"/>
        <v>15.810099999999998</v>
      </c>
      <c r="F153" s="3">
        <f t="shared" si="12"/>
        <v>1.0274999999999999E-2</v>
      </c>
      <c r="G153" s="3">
        <f t="shared" si="12"/>
        <v>1.3062499999999999</v>
      </c>
      <c r="H153" s="3">
        <f t="shared" si="12"/>
        <v>1.44E-2</v>
      </c>
      <c r="I153" s="3">
        <f t="shared" si="12"/>
        <v>0.45142499999999997</v>
      </c>
      <c r="J153" s="3">
        <f t="shared" si="12"/>
        <v>4.4347250000000003</v>
      </c>
      <c r="K153" s="3">
        <f t="shared" si="12"/>
        <v>5.2073999999999998</v>
      </c>
      <c r="L153" s="3">
        <f t="shared" si="12"/>
        <v>1.005E-2</v>
      </c>
      <c r="M153" s="3">
        <f>AVERAGE(M149:M152)</f>
        <v>3.4099999999999998E-2</v>
      </c>
      <c r="N153" s="3">
        <f t="shared" si="12"/>
        <v>100.410425</v>
      </c>
      <c r="O153" s="3">
        <f t="shared" si="12"/>
        <v>4.3001008248531205</v>
      </c>
    </row>
    <row r="154" spans="1:15" s="3" customFormat="1" x14ac:dyDescent="0.3">
      <c r="A154" s="3" t="s">
        <v>152</v>
      </c>
      <c r="C154" s="3">
        <f t="shared" ref="C154:O154" si="13">_xlfn.STDEV.P(C149:C152)</f>
        <v>5.8033316549095293</v>
      </c>
      <c r="D154" s="3">
        <f t="shared" si="13"/>
        <v>6.1934738838554784E-2</v>
      </c>
      <c r="E154" s="3">
        <f t="shared" si="13"/>
        <v>3.0147639169593452</v>
      </c>
      <c r="F154" s="3">
        <f t="shared" si="13"/>
        <v>8.4874539763111542E-3</v>
      </c>
      <c r="G154" s="3">
        <f t="shared" si="13"/>
        <v>0.43605098612432958</v>
      </c>
      <c r="H154" s="3">
        <f t="shared" si="13"/>
        <v>1.9859002996122439E-2</v>
      </c>
      <c r="I154" s="3">
        <f t="shared" si="13"/>
        <v>6.8262631614962252E-2</v>
      </c>
      <c r="J154" s="3">
        <f t="shared" si="13"/>
        <v>1.2008250463223178</v>
      </c>
      <c r="K154" s="3">
        <f t="shared" si="13"/>
        <v>1.3573098448769916</v>
      </c>
      <c r="L154" s="3">
        <f t="shared" si="13"/>
        <v>9.1843617089049801E-3</v>
      </c>
      <c r="M154" s="3">
        <f>_xlfn.STDEV.P(M149:M152)</f>
        <v>3.0525808752594915E-2</v>
      </c>
      <c r="N154" s="3">
        <f t="shared" si="13"/>
        <v>0.27410947060435609</v>
      </c>
      <c r="O154" s="3">
        <f t="shared" si="13"/>
        <v>3.7722683503795187</v>
      </c>
    </row>
    <row r="155" spans="1:15" s="3" customFormat="1" x14ac:dyDescent="0.3">
      <c r="A155" s="3" t="s">
        <v>153</v>
      </c>
      <c r="C155" s="3">
        <f>(C154/C153)*100</f>
        <v>7.9611958875351982</v>
      </c>
      <c r="D155" s="3">
        <f t="shared" ref="D155:O155" si="14">(D154/D153)*100</f>
        <v>28.277474643787137</v>
      </c>
      <c r="E155" s="3">
        <f t="shared" si="14"/>
        <v>19.068594866315493</v>
      </c>
      <c r="F155" s="3">
        <f t="shared" si="14"/>
        <v>82.602958406921218</v>
      </c>
      <c r="G155" s="3">
        <f t="shared" si="14"/>
        <v>33.381893674589826</v>
      </c>
      <c r="H155" s="3">
        <f t="shared" si="14"/>
        <v>137.90974302862804</v>
      </c>
      <c r="I155" s="3">
        <f t="shared" si="14"/>
        <v>15.121588661452567</v>
      </c>
      <c r="J155" s="3">
        <f t="shared" si="14"/>
        <v>27.077779260773049</v>
      </c>
      <c r="K155" s="3">
        <f t="shared" si="14"/>
        <v>26.065019873199518</v>
      </c>
      <c r="L155" s="3">
        <f t="shared" si="14"/>
        <v>91.386683670696328</v>
      </c>
      <c r="M155" s="3">
        <f t="shared" si="14"/>
        <v>89.518500740747555</v>
      </c>
      <c r="N155" s="3">
        <f t="shared" si="14"/>
        <v>0.27298905527424677</v>
      </c>
      <c r="O155" s="3">
        <f t="shared" si="14"/>
        <v>87.725113992143861</v>
      </c>
    </row>
  </sheetData>
  <autoFilter ref="A1:P155" xr:uid="{10EC70BE-343C-4618-93E8-89D3C27FEA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 Coulombe</cp:lastModifiedBy>
  <dcterms:created xsi:type="dcterms:W3CDTF">2020-09-24T12:33:22Z</dcterms:created>
  <dcterms:modified xsi:type="dcterms:W3CDTF">2020-09-24T13:16:37Z</dcterms:modified>
</cp:coreProperties>
</file>