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:\Stats\"/>
    </mc:Choice>
  </mc:AlternateContent>
  <xr:revisionPtr revIDLastSave="0" documentId="8_{0A3CA47F-4CEF-460B-BB2D-A0D3FDFA6C96}" xr6:coauthVersionLast="47" xr6:coauthVersionMax="47" xr10:uidLastSave="{00000000-0000-0000-0000-000000000000}"/>
  <bookViews>
    <workbookView xWindow="-108" yWindow="-108" windowWidth="23256" windowHeight="12456" activeTab="3" xr2:uid="{E70CB012-35AC-4BE7-A5F3-0E656BB5904A}"/>
  </bookViews>
  <sheets>
    <sheet name="Messures of Central Tendancy" sheetId="1" r:id="rId1"/>
    <sheet name="Linear Regression" sheetId="2" r:id="rId2"/>
    <sheet name="Measures of Dispersion" sheetId="3" r:id="rId3"/>
    <sheet name="Correlation 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03" i="4" l="1"/>
  <c r="E403" i="4"/>
  <c r="D403" i="4"/>
  <c r="C403" i="4"/>
  <c r="B403" i="4"/>
  <c r="B401" i="4"/>
  <c r="B405" i="4" s="1"/>
  <c r="F399" i="4"/>
  <c r="E399" i="4"/>
  <c r="D399" i="4"/>
  <c r="F398" i="4"/>
  <c r="E398" i="4"/>
  <c r="D398" i="4"/>
  <c r="F397" i="4"/>
  <c r="E397" i="4"/>
  <c r="D397" i="4"/>
  <c r="F396" i="4"/>
  <c r="E396" i="4"/>
  <c r="D396" i="4"/>
  <c r="F395" i="4"/>
  <c r="E395" i="4"/>
  <c r="D395" i="4"/>
  <c r="F394" i="4"/>
  <c r="E394" i="4"/>
  <c r="D394" i="4"/>
  <c r="F393" i="4"/>
  <c r="E393" i="4"/>
  <c r="D393" i="4"/>
  <c r="F392" i="4"/>
  <c r="E392" i="4"/>
  <c r="D392" i="4"/>
  <c r="F391" i="4"/>
  <c r="E391" i="4"/>
  <c r="D391" i="4"/>
  <c r="F390" i="4"/>
  <c r="E390" i="4"/>
  <c r="D390" i="4"/>
  <c r="F389" i="4"/>
  <c r="E389" i="4"/>
  <c r="D389" i="4"/>
  <c r="F388" i="4"/>
  <c r="E388" i="4"/>
  <c r="D388" i="4"/>
  <c r="F387" i="4"/>
  <c r="E387" i="4"/>
  <c r="D387" i="4"/>
  <c r="F386" i="4"/>
  <c r="E386" i="4"/>
  <c r="D386" i="4"/>
  <c r="F385" i="4"/>
  <c r="E385" i="4"/>
  <c r="D385" i="4"/>
  <c r="F384" i="4"/>
  <c r="E384" i="4"/>
  <c r="D384" i="4"/>
  <c r="F383" i="4"/>
  <c r="E383" i="4"/>
  <c r="D383" i="4"/>
  <c r="F382" i="4"/>
  <c r="E382" i="4"/>
  <c r="D382" i="4"/>
  <c r="F381" i="4"/>
  <c r="E381" i="4"/>
  <c r="D381" i="4"/>
  <c r="F380" i="4"/>
  <c r="E380" i="4"/>
  <c r="D380" i="4"/>
  <c r="F379" i="4"/>
  <c r="E379" i="4"/>
  <c r="D379" i="4"/>
  <c r="F378" i="4"/>
  <c r="E378" i="4"/>
  <c r="D378" i="4"/>
  <c r="F377" i="4"/>
  <c r="E377" i="4"/>
  <c r="D377" i="4"/>
  <c r="F376" i="4"/>
  <c r="E376" i="4"/>
  <c r="D376" i="4"/>
  <c r="F375" i="4"/>
  <c r="E375" i="4"/>
  <c r="D375" i="4"/>
  <c r="F374" i="4"/>
  <c r="E374" i="4"/>
  <c r="D374" i="4"/>
  <c r="F373" i="4"/>
  <c r="E373" i="4"/>
  <c r="D373" i="4"/>
  <c r="F372" i="4"/>
  <c r="E372" i="4"/>
  <c r="D372" i="4"/>
  <c r="F371" i="4"/>
  <c r="E371" i="4"/>
  <c r="D371" i="4"/>
  <c r="F370" i="4"/>
  <c r="E370" i="4"/>
  <c r="D370" i="4"/>
  <c r="F369" i="4"/>
  <c r="E369" i="4"/>
  <c r="D369" i="4"/>
  <c r="F368" i="4"/>
  <c r="E368" i="4"/>
  <c r="D368" i="4"/>
  <c r="F367" i="4"/>
  <c r="E367" i="4"/>
  <c r="D367" i="4"/>
  <c r="F366" i="4"/>
  <c r="E366" i="4"/>
  <c r="D366" i="4"/>
  <c r="F365" i="4"/>
  <c r="E365" i="4"/>
  <c r="D365" i="4"/>
  <c r="F364" i="4"/>
  <c r="E364" i="4"/>
  <c r="D364" i="4"/>
  <c r="F363" i="4"/>
  <c r="E363" i="4"/>
  <c r="D363" i="4"/>
  <c r="F362" i="4"/>
  <c r="E362" i="4"/>
  <c r="D362" i="4"/>
  <c r="F361" i="4"/>
  <c r="E361" i="4"/>
  <c r="D361" i="4"/>
  <c r="F360" i="4"/>
  <c r="E360" i="4"/>
  <c r="D360" i="4"/>
  <c r="F359" i="4"/>
  <c r="E359" i="4"/>
  <c r="D359" i="4"/>
  <c r="F358" i="4"/>
  <c r="E358" i="4"/>
  <c r="D358" i="4"/>
  <c r="F357" i="4"/>
  <c r="E357" i="4"/>
  <c r="D357" i="4"/>
  <c r="F356" i="4"/>
  <c r="E356" i="4"/>
  <c r="D356" i="4"/>
  <c r="F355" i="4"/>
  <c r="E355" i="4"/>
  <c r="D355" i="4"/>
  <c r="F354" i="4"/>
  <c r="E354" i="4"/>
  <c r="D354" i="4"/>
  <c r="F353" i="4"/>
  <c r="E353" i="4"/>
  <c r="D353" i="4"/>
  <c r="F352" i="4"/>
  <c r="E352" i="4"/>
  <c r="D352" i="4"/>
  <c r="F351" i="4"/>
  <c r="E351" i="4"/>
  <c r="D351" i="4"/>
  <c r="F350" i="4"/>
  <c r="E350" i="4"/>
  <c r="D350" i="4"/>
  <c r="F349" i="4"/>
  <c r="E349" i="4"/>
  <c r="D349" i="4"/>
  <c r="F348" i="4"/>
  <c r="E348" i="4"/>
  <c r="D348" i="4"/>
  <c r="F347" i="4"/>
  <c r="E347" i="4"/>
  <c r="D347" i="4"/>
  <c r="F346" i="4"/>
  <c r="E346" i="4"/>
  <c r="D346" i="4"/>
  <c r="F345" i="4"/>
  <c r="E345" i="4"/>
  <c r="D345" i="4"/>
  <c r="F344" i="4"/>
  <c r="E344" i="4"/>
  <c r="D344" i="4"/>
  <c r="F343" i="4"/>
  <c r="E343" i="4"/>
  <c r="D343" i="4"/>
  <c r="F342" i="4"/>
  <c r="E342" i="4"/>
  <c r="D342" i="4"/>
  <c r="F341" i="4"/>
  <c r="E341" i="4"/>
  <c r="D341" i="4"/>
  <c r="F340" i="4"/>
  <c r="E340" i="4"/>
  <c r="D340" i="4"/>
  <c r="F339" i="4"/>
  <c r="E339" i="4"/>
  <c r="D339" i="4"/>
  <c r="F338" i="4"/>
  <c r="E338" i="4"/>
  <c r="D338" i="4"/>
  <c r="F337" i="4"/>
  <c r="E337" i="4"/>
  <c r="D337" i="4"/>
  <c r="F336" i="4"/>
  <c r="E336" i="4"/>
  <c r="D336" i="4"/>
  <c r="F335" i="4"/>
  <c r="E335" i="4"/>
  <c r="D335" i="4"/>
  <c r="F334" i="4"/>
  <c r="E334" i="4"/>
  <c r="D334" i="4"/>
  <c r="F333" i="4"/>
  <c r="E333" i="4"/>
  <c r="D333" i="4"/>
  <c r="F332" i="4"/>
  <c r="E332" i="4"/>
  <c r="D332" i="4"/>
  <c r="F331" i="4"/>
  <c r="E331" i="4"/>
  <c r="D331" i="4"/>
  <c r="F330" i="4"/>
  <c r="E330" i="4"/>
  <c r="D330" i="4"/>
  <c r="F329" i="4"/>
  <c r="E329" i="4"/>
  <c r="D329" i="4"/>
  <c r="F328" i="4"/>
  <c r="E328" i="4"/>
  <c r="D328" i="4"/>
  <c r="F327" i="4"/>
  <c r="E327" i="4"/>
  <c r="D327" i="4"/>
  <c r="F326" i="4"/>
  <c r="E326" i="4"/>
  <c r="D326" i="4"/>
  <c r="F325" i="4"/>
  <c r="E325" i="4"/>
  <c r="D325" i="4"/>
  <c r="F324" i="4"/>
  <c r="E324" i="4"/>
  <c r="D324" i="4"/>
  <c r="F323" i="4"/>
  <c r="E323" i="4"/>
  <c r="D323" i="4"/>
  <c r="F322" i="4"/>
  <c r="E322" i="4"/>
  <c r="D322" i="4"/>
  <c r="F321" i="4"/>
  <c r="E321" i="4"/>
  <c r="D321" i="4"/>
  <c r="F320" i="4"/>
  <c r="E320" i="4"/>
  <c r="D320" i="4"/>
  <c r="F319" i="4"/>
  <c r="E319" i="4"/>
  <c r="D319" i="4"/>
  <c r="F318" i="4"/>
  <c r="E318" i="4"/>
  <c r="D318" i="4"/>
  <c r="F317" i="4"/>
  <c r="E317" i="4"/>
  <c r="D317" i="4"/>
  <c r="F316" i="4"/>
  <c r="E316" i="4"/>
  <c r="D316" i="4"/>
  <c r="F315" i="4"/>
  <c r="E315" i="4"/>
  <c r="D315" i="4"/>
  <c r="F314" i="4"/>
  <c r="E314" i="4"/>
  <c r="D314" i="4"/>
  <c r="F313" i="4"/>
  <c r="E313" i="4"/>
  <c r="D313" i="4"/>
  <c r="F312" i="4"/>
  <c r="E312" i="4"/>
  <c r="D312" i="4"/>
  <c r="F311" i="4"/>
  <c r="E311" i="4"/>
  <c r="D311" i="4"/>
  <c r="F310" i="4"/>
  <c r="E310" i="4"/>
  <c r="D310" i="4"/>
  <c r="F309" i="4"/>
  <c r="E309" i="4"/>
  <c r="D309" i="4"/>
  <c r="F308" i="4"/>
  <c r="E308" i="4"/>
  <c r="D308" i="4"/>
  <c r="F307" i="4"/>
  <c r="E307" i="4"/>
  <c r="D307" i="4"/>
  <c r="F306" i="4"/>
  <c r="E306" i="4"/>
  <c r="D306" i="4"/>
  <c r="F305" i="4"/>
  <c r="E305" i="4"/>
  <c r="D305" i="4"/>
  <c r="F304" i="4"/>
  <c r="E304" i="4"/>
  <c r="D304" i="4"/>
  <c r="F303" i="4"/>
  <c r="E303" i="4"/>
  <c r="D303" i="4"/>
  <c r="F302" i="4"/>
  <c r="E302" i="4"/>
  <c r="D302" i="4"/>
  <c r="F301" i="4"/>
  <c r="E301" i="4"/>
  <c r="D301" i="4"/>
  <c r="F300" i="4"/>
  <c r="E300" i="4"/>
  <c r="D300" i="4"/>
  <c r="F299" i="4"/>
  <c r="E299" i="4"/>
  <c r="D299" i="4"/>
  <c r="F298" i="4"/>
  <c r="E298" i="4"/>
  <c r="D298" i="4"/>
  <c r="F297" i="4"/>
  <c r="E297" i="4"/>
  <c r="D297" i="4"/>
  <c r="F296" i="4"/>
  <c r="E296" i="4"/>
  <c r="D296" i="4"/>
  <c r="F295" i="4"/>
  <c r="E295" i="4"/>
  <c r="D295" i="4"/>
  <c r="F294" i="4"/>
  <c r="E294" i="4"/>
  <c r="D294" i="4"/>
  <c r="F293" i="4"/>
  <c r="E293" i="4"/>
  <c r="D293" i="4"/>
  <c r="F292" i="4"/>
  <c r="E292" i="4"/>
  <c r="D292" i="4"/>
  <c r="F291" i="4"/>
  <c r="E291" i="4"/>
  <c r="D291" i="4"/>
  <c r="F290" i="4"/>
  <c r="E290" i="4"/>
  <c r="D290" i="4"/>
  <c r="F289" i="4"/>
  <c r="E289" i="4"/>
  <c r="D289" i="4"/>
  <c r="F288" i="4"/>
  <c r="E288" i="4"/>
  <c r="D288" i="4"/>
  <c r="F287" i="4"/>
  <c r="E287" i="4"/>
  <c r="D287" i="4"/>
  <c r="F286" i="4"/>
  <c r="E286" i="4"/>
  <c r="D286" i="4"/>
  <c r="F285" i="4"/>
  <c r="E285" i="4"/>
  <c r="D285" i="4"/>
  <c r="F284" i="4"/>
  <c r="E284" i="4"/>
  <c r="D284" i="4"/>
  <c r="F283" i="4"/>
  <c r="E283" i="4"/>
  <c r="D283" i="4"/>
  <c r="F282" i="4"/>
  <c r="E282" i="4"/>
  <c r="D282" i="4"/>
  <c r="F281" i="4"/>
  <c r="E281" i="4"/>
  <c r="D281" i="4"/>
  <c r="F280" i="4"/>
  <c r="E280" i="4"/>
  <c r="D280" i="4"/>
  <c r="F279" i="4"/>
  <c r="E279" i="4"/>
  <c r="D279" i="4"/>
  <c r="F278" i="4"/>
  <c r="E278" i="4"/>
  <c r="D278" i="4"/>
  <c r="F277" i="4"/>
  <c r="E277" i="4"/>
  <c r="D277" i="4"/>
  <c r="F276" i="4"/>
  <c r="E276" i="4"/>
  <c r="D276" i="4"/>
  <c r="F275" i="4"/>
  <c r="E275" i="4"/>
  <c r="D275" i="4"/>
  <c r="F274" i="4"/>
  <c r="E274" i="4"/>
  <c r="D274" i="4"/>
  <c r="F273" i="4"/>
  <c r="E273" i="4"/>
  <c r="D273" i="4"/>
  <c r="F272" i="4"/>
  <c r="E272" i="4"/>
  <c r="D272" i="4"/>
  <c r="F271" i="4"/>
  <c r="E271" i="4"/>
  <c r="D271" i="4"/>
  <c r="F270" i="4"/>
  <c r="E270" i="4"/>
  <c r="D270" i="4"/>
  <c r="F269" i="4"/>
  <c r="E269" i="4"/>
  <c r="D269" i="4"/>
  <c r="F268" i="4"/>
  <c r="E268" i="4"/>
  <c r="D268" i="4"/>
  <c r="F267" i="4"/>
  <c r="E267" i="4"/>
  <c r="D267" i="4"/>
  <c r="F266" i="4"/>
  <c r="E266" i="4"/>
  <c r="D266" i="4"/>
  <c r="F265" i="4"/>
  <c r="E265" i="4"/>
  <c r="D265" i="4"/>
  <c r="F264" i="4"/>
  <c r="E264" i="4"/>
  <c r="D264" i="4"/>
  <c r="F263" i="4"/>
  <c r="E263" i="4"/>
  <c r="D263" i="4"/>
  <c r="F262" i="4"/>
  <c r="E262" i="4"/>
  <c r="D262" i="4"/>
  <c r="F261" i="4"/>
  <c r="E261" i="4"/>
  <c r="D261" i="4"/>
  <c r="F260" i="4"/>
  <c r="E260" i="4"/>
  <c r="D260" i="4"/>
  <c r="F259" i="4"/>
  <c r="E259" i="4"/>
  <c r="D259" i="4"/>
  <c r="F258" i="4"/>
  <c r="E258" i="4"/>
  <c r="D258" i="4"/>
  <c r="F257" i="4"/>
  <c r="E257" i="4"/>
  <c r="D257" i="4"/>
  <c r="F256" i="4"/>
  <c r="E256" i="4"/>
  <c r="D256" i="4"/>
  <c r="F255" i="4"/>
  <c r="E255" i="4"/>
  <c r="D255" i="4"/>
  <c r="F254" i="4"/>
  <c r="E254" i="4"/>
  <c r="D254" i="4"/>
  <c r="F253" i="4"/>
  <c r="E253" i="4"/>
  <c r="D253" i="4"/>
  <c r="F252" i="4"/>
  <c r="E252" i="4"/>
  <c r="D252" i="4"/>
  <c r="F251" i="4"/>
  <c r="E251" i="4"/>
  <c r="D251" i="4"/>
  <c r="F250" i="4"/>
  <c r="E250" i="4"/>
  <c r="D250" i="4"/>
  <c r="F249" i="4"/>
  <c r="E249" i="4"/>
  <c r="D249" i="4"/>
  <c r="F248" i="4"/>
  <c r="E248" i="4"/>
  <c r="D248" i="4"/>
  <c r="F247" i="4"/>
  <c r="E247" i="4"/>
  <c r="D247" i="4"/>
  <c r="F246" i="4"/>
  <c r="E246" i="4"/>
  <c r="D246" i="4"/>
  <c r="F245" i="4"/>
  <c r="E245" i="4"/>
  <c r="D245" i="4"/>
  <c r="F244" i="4"/>
  <c r="E244" i="4"/>
  <c r="D244" i="4"/>
  <c r="F243" i="4"/>
  <c r="E243" i="4"/>
  <c r="D243" i="4"/>
  <c r="F242" i="4"/>
  <c r="E242" i="4"/>
  <c r="D242" i="4"/>
  <c r="F241" i="4"/>
  <c r="E241" i="4"/>
  <c r="D241" i="4"/>
  <c r="F240" i="4"/>
  <c r="E240" i="4"/>
  <c r="D240" i="4"/>
  <c r="F239" i="4"/>
  <c r="E239" i="4"/>
  <c r="D239" i="4"/>
  <c r="F238" i="4"/>
  <c r="E238" i="4"/>
  <c r="D238" i="4"/>
  <c r="F237" i="4"/>
  <c r="E237" i="4"/>
  <c r="D237" i="4"/>
  <c r="F236" i="4"/>
  <c r="E236" i="4"/>
  <c r="D236" i="4"/>
  <c r="F235" i="4"/>
  <c r="E235" i="4"/>
  <c r="D235" i="4"/>
  <c r="F234" i="4"/>
  <c r="E234" i="4"/>
  <c r="D234" i="4"/>
  <c r="F233" i="4"/>
  <c r="E233" i="4"/>
  <c r="D233" i="4"/>
  <c r="F232" i="4"/>
  <c r="E232" i="4"/>
  <c r="D232" i="4"/>
  <c r="F231" i="4"/>
  <c r="E231" i="4"/>
  <c r="D231" i="4"/>
  <c r="F230" i="4"/>
  <c r="E230" i="4"/>
  <c r="D230" i="4"/>
  <c r="F229" i="4"/>
  <c r="E229" i="4"/>
  <c r="D229" i="4"/>
  <c r="F228" i="4"/>
  <c r="E228" i="4"/>
  <c r="D228" i="4"/>
  <c r="F227" i="4"/>
  <c r="E227" i="4"/>
  <c r="D227" i="4"/>
  <c r="F226" i="4"/>
  <c r="E226" i="4"/>
  <c r="D226" i="4"/>
  <c r="F225" i="4"/>
  <c r="E225" i="4"/>
  <c r="D225" i="4"/>
  <c r="F224" i="4"/>
  <c r="E224" i="4"/>
  <c r="D224" i="4"/>
  <c r="F223" i="4"/>
  <c r="E223" i="4"/>
  <c r="D223" i="4"/>
  <c r="F222" i="4"/>
  <c r="E222" i="4"/>
  <c r="D222" i="4"/>
  <c r="F221" i="4"/>
  <c r="E221" i="4"/>
  <c r="D221" i="4"/>
  <c r="F220" i="4"/>
  <c r="E220" i="4"/>
  <c r="D220" i="4"/>
  <c r="F219" i="4"/>
  <c r="E219" i="4"/>
  <c r="D219" i="4"/>
  <c r="F218" i="4"/>
  <c r="E218" i="4"/>
  <c r="D218" i="4"/>
  <c r="F217" i="4"/>
  <c r="E217" i="4"/>
  <c r="D217" i="4"/>
  <c r="F216" i="4"/>
  <c r="E216" i="4"/>
  <c r="D216" i="4"/>
  <c r="F215" i="4"/>
  <c r="E215" i="4"/>
  <c r="D215" i="4"/>
  <c r="F214" i="4"/>
  <c r="E214" i="4"/>
  <c r="D214" i="4"/>
  <c r="F213" i="4"/>
  <c r="E213" i="4"/>
  <c r="D213" i="4"/>
  <c r="F212" i="4"/>
  <c r="E212" i="4"/>
  <c r="D212" i="4"/>
  <c r="F211" i="4"/>
  <c r="E211" i="4"/>
  <c r="D211" i="4"/>
  <c r="F210" i="4"/>
  <c r="E210" i="4"/>
  <c r="D210" i="4"/>
  <c r="F209" i="4"/>
  <c r="E209" i="4"/>
  <c r="D209" i="4"/>
  <c r="F208" i="4"/>
  <c r="E208" i="4"/>
  <c r="D208" i="4"/>
  <c r="F207" i="4"/>
  <c r="E207" i="4"/>
  <c r="D207" i="4"/>
  <c r="F206" i="4"/>
  <c r="E206" i="4"/>
  <c r="D206" i="4"/>
  <c r="F205" i="4"/>
  <c r="E205" i="4"/>
  <c r="D205" i="4"/>
  <c r="F204" i="4"/>
  <c r="E204" i="4"/>
  <c r="D204" i="4"/>
  <c r="F203" i="4"/>
  <c r="E203" i="4"/>
  <c r="D203" i="4"/>
  <c r="F202" i="4"/>
  <c r="E202" i="4"/>
  <c r="D202" i="4"/>
  <c r="F201" i="4"/>
  <c r="E201" i="4"/>
  <c r="D201" i="4"/>
  <c r="F200" i="4"/>
  <c r="E200" i="4"/>
  <c r="D200" i="4"/>
  <c r="F199" i="4"/>
  <c r="E199" i="4"/>
  <c r="D199" i="4"/>
  <c r="F198" i="4"/>
  <c r="E198" i="4"/>
  <c r="D198" i="4"/>
  <c r="F197" i="4"/>
  <c r="E197" i="4"/>
  <c r="D197" i="4"/>
  <c r="F196" i="4"/>
  <c r="E196" i="4"/>
  <c r="D196" i="4"/>
  <c r="F195" i="4"/>
  <c r="E195" i="4"/>
  <c r="D195" i="4"/>
  <c r="F194" i="4"/>
  <c r="E194" i="4"/>
  <c r="D194" i="4"/>
  <c r="F193" i="4"/>
  <c r="E193" i="4"/>
  <c r="D193" i="4"/>
  <c r="F192" i="4"/>
  <c r="E192" i="4"/>
  <c r="D192" i="4"/>
  <c r="F191" i="4"/>
  <c r="E191" i="4"/>
  <c r="D191" i="4"/>
  <c r="F190" i="4"/>
  <c r="E190" i="4"/>
  <c r="D190" i="4"/>
  <c r="F189" i="4"/>
  <c r="E189" i="4"/>
  <c r="D189" i="4"/>
  <c r="F188" i="4"/>
  <c r="E188" i="4"/>
  <c r="D188" i="4"/>
  <c r="F187" i="4"/>
  <c r="E187" i="4"/>
  <c r="D187" i="4"/>
  <c r="F186" i="4"/>
  <c r="E186" i="4"/>
  <c r="D186" i="4"/>
  <c r="F185" i="4"/>
  <c r="E185" i="4"/>
  <c r="D185" i="4"/>
  <c r="F184" i="4"/>
  <c r="E184" i="4"/>
  <c r="D184" i="4"/>
  <c r="F183" i="4"/>
  <c r="E183" i="4"/>
  <c r="D183" i="4"/>
  <c r="F182" i="4"/>
  <c r="E182" i="4"/>
  <c r="D182" i="4"/>
  <c r="F181" i="4"/>
  <c r="E181" i="4"/>
  <c r="D181" i="4"/>
  <c r="F180" i="4"/>
  <c r="E180" i="4"/>
  <c r="D180" i="4"/>
  <c r="F179" i="4"/>
  <c r="E179" i="4"/>
  <c r="D179" i="4"/>
  <c r="F178" i="4"/>
  <c r="E178" i="4"/>
  <c r="D178" i="4"/>
  <c r="F177" i="4"/>
  <c r="E177" i="4"/>
  <c r="D177" i="4"/>
  <c r="F176" i="4"/>
  <c r="E176" i="4"/>
  <c r="D176" i="4"/>
  <c r="F175" i="4"/>
  <c r="E175" i="4"/>
  <c r="D175" i="4"/>
  <c r="F174" i="4"/>
  <c r="E174" i="4"/>
  <c r="D174" i="4"/>
  <c r="F173" i="4"/>
  <c r="E173" i="4"/>
  <c r="D173" i="4"/>
  <c r="F172" i="4"/>
  <c r="E172" i="4"/>
  <c r="D172" i="4"/>
  <c r="F171" i="4"/>
  <c r="E171" i="4"/>
  <c r="D171" i="4"/>
  <c r="F170" i="4"/>
  <c r="E170" i="4"/>
  <c r="D170" i="4"/>
  <c r="F169" i="4"/>
  <c r="E169" i="4"/>
  <c r="D169" i="4"/>
  <c r="F168" i="4"/>
  <c r="E168" i="4"/>
  <c r="D168" i="4"/>
  <c r="F167" i="4"/>
  <c r="E167" i="4"/>
  <c r="D167" i="4"/>
  <c r="F166" i="4"/>
  <c r="E166" i="4"/>
  <c r="D166" i="4"/>
  <c r="F165" i="4"/>
  <c r="E165" i="4"/>
  <c r="D165" i="4"/>
  <c r="F164" i="4"/>
  <c r="E164" i="4"/>
  <c r="D164" i="4"/>
  <c r="F163" i="4"/>
  <c r="E163" i="4"/>
  <c r="D163" i="4"/>
  <c r="F162" i="4"/>
  <c r="E162" i="4"/>
  <c r="D162" i="4"/>
  <c r="F161" i="4"/>
  <c r="E161" i="4"/>
  <c r="D161" i="4"/>
  <c r="F160" i="4"/>
  <c r="E160" i="4"/>
  <c r="D160" i="4"/>
  <c r="F159" i="4"/>
  <c r="E159" i="4"/>
  <c r="D159" i="4"/>
  <c r="F158" i="4"/>
  <c r="E158" i="4"/>
  <c r="D158" i="4"/>
  <c r="F157" i="4"/>
  <c r="E157" i="4"/>
  <c r="D157" i="4"/>
  <c r="F156" i="4"/>
  <c r="E156" i="4"/>
  <c r="D156" i="4"/>
  <c r="F155" i="4"/>
  <c r="E155" i="4"/>
  <c r="D155" i="4"/>
  <c r="F154" i="4"/>
  <c r="E154" i="4"/>
  <c r="D154" i="4"/>
  <c r="F153" i="4"/>
  <c r="E153" i="4"/>
  <c r="D153" i="4"/>
  <c r="F152" i="4"/>
  <c r="E152" i="4"/>
  <c r="D152" i="4"/>
  <c r="F151" i="4"/>
  <c r="E151" i="4"/>
  <c r="D151" i="4"/>
  <c r="F150" i="4"/>
  <c r="E150" i="4"/>
  <c r="D150" i="4"/>
  <c r="F149" i="4"/>
  <c r="E149" i="4"/>
  <c r="D149" i="4"/>
  <c r="F148" i="4"/>
  <c r="E148" i="4"/>
  <c r="D148" i="4"/>
  <c r="F147" i="4"/>
  <c r="E147" i="4"/>
  <c r="D147" i="4"/>
  <c r="F146" i="4"/>
  <c r="E146" i="4"/>
  <c r="D146" i="4"/>
  <c r="F145" i="4"/>
  <c r="E145" i="4"/>
  <c r="D145" i="4"/>
  <c r="F144" i="4"/>
  <c r="E144" i="4"/>
  <c r="D144" i="4"/>
  <c r="F143" i="4"/>
  <c r="E143" i="4"/>
  <c r="D143" i="4"/>
  <c r="F142" i="4"/>
  <c r="E142" i="4"/>
  <c r="D142" i="4"/>
  <c r="F141" i="4"/>
  <c r="E141" i="4"/>
  <c r="D141" i="4"/>
  <c r="F140" i="4"/>
  <c r="E140" i="4"/>
  <c r="D140" i="4"/>
  <c r="F139" i="4"/>
  <c r="E139" i="4"/>
  <c r="D139" i="4"/>
  <c r="F138" i="4"/>
  <c r="E138" i="4"/>
  <c r="D138" i="4"/>
  <c r="F137" i="4"/>
  <c r="E137" i="4"/>
  <c r="D137" i="4"/>
  <c r="F136" i="4"/>
  <c r="E136" i="4"/>
  <c r="D136" i="4"/>
  <c r="F135" i="4"/>
  <c r="E135" i="4"/>
  <c r="D135" i="4"/>
  <c r="F134" i="4"/>
  <c r="E134" i="4"/>
  <c r="D134" i="4"/>
  <c r="F133" i="4"/>
  <c r="E133" i="4"/>
  <c r="D133" i="4"/>
  <c r="F132" i="4"/>
  <c r="E132" i="4"/>
  <c r="D132" i="4"/>
  <c r="F131" i="4"/>
  <c r="E131" i="4"/>
  <c r="D131" i="4"/>
  <c r="F130" i="4"/>
  <c r="E130" i="4"/>
  <c r="D130" i="4"/>
  <c r="F129" i="4"/>
  <c r="E129" i="4"/>
  <c r="D129" i="4"/>
  <c r="F128" i="4"/>
  <c r="E128" i="4"/>
  <c r="D128" i="4"/>
  <c r="F127" i="4"/>
  <c r="E127" i="4"/>
  <c r="D127" i="4"/>
  <c r="F126" i="4"/>
  <c r="E126" i="4"/>
  <c r="D126" i="4"/>
  <c r="F125" i="4"/>
  <c r="E125" i="4"/>
  <c r="D125" i="4"/>
  <c r="F124" i="4"/>
  <c r="E124" i="4"/>
  <c r="D124" i="4"/>
  <c r="F123" i="4"/>
  <c r="E123" i="4"/>
  <c r="D123" i="4"/>
  <c r="F122" i="4"/>
  <c r="E122" i="4"/>
  <c r="D122" i="4"/>
  <c r="F121" i="4"/>
  <c r="E121" i="4"/>
  <c r="D121" i="4"/>
  <c r="F120" i="4"/>
  <c r="E120" i="4"/>
  <c r="D120" i="4"/>
  <c r="F119" i="4"/>
  <c r="E119" i="4"/>
  <c r="D119" i="4"/>
  <c r="F118" i="4"/>
  <c r="E118" i="4"/>
  <c r="D118" i="4"/>
  <c r="F117" i="4"/>
  <c r="E117" i="4"/>
  <c r="D117" i="4"/>
  <c r="F116" i="4"/>
  <c r="E116" i="4"/>
  <c r="D116" i="4"/>
  <c r="F115" i="4"/>
  <c r="E115" i="4"/>
  <c r="D115" i="4"/>
  <c r="F114" i="4"/>
  <c r="E114" i="4"/>
  <c r="D114" i="4"/>
  <c r="F113" i="4"/>
  <c r="E113" i="4"/>
  <c r="D113" i="4"/>
  <c r="F112" i="4"/>
  <c r="E112" i="4"/>
  <c r="D112" i="4"/>
  <c r="F111" i="4"/>
  <c r="E111" i="4"/>
  <c r="D111" i="4"/>
  <c r="F110" i="4"/>
  <c r="E110" i="4"/>
  <c r="D110" i="4"/>
  <c r="F109" i="4"/>
  <c r="E109" i="4"/>
  <c r="D109" i="4"/>
  <c r="F108" i="4"/>
  <c r="E108" i="4"/>
  <c r="D108" i="4"/>
  <c r="F107" i="4"/>
  <c r="E107" i="4"/>
  <c r="D107" i="4"/>
  <c r="F106" i="4"/>
  <c r="E106" i="4"/>
  <c r="D106" i="4"/>
  <c r="F105" i="4"/>
  <c r="E105" i="4"/>
  <c r="D105" i="4"/>
  <c r="F104" i="4"/>
  <c r="E104" i="4"/>
  <c r="D104" i="4"/>
  <c r="F103" i="4"/>
  <c r="E103" i="4"/>
  <c r="D103" i="4"/>
  <c r="F102" i="4"/>
  <c r="E102" i="4"/>
  <c r="D102" i="4"/>
  <c r="F101" i="4"/>
  <c r="E101" i="4"/>
  <c r="D101" i="4"/>
  <c r="F100" i="4"/>
  <c r="E100" i="4"/>
  <c r="D100" i="4"/>
  <c r="F99" i="4"/>
  <c r="E99" i="4"/>
  <c r="D99" i="4"/>
  <c r="F98" i="4"/>
  <c r="E98" i="4"/>
  <c r="D98" i="4"/>
  <c r="F97" i="4"/>
  <c r="E97" i="4"/>
  <c r="D97" i="4"/>
  <c r="F96" i="4"/>
  <c r="E96" i="4"/>
  <c r="D96" i="4"/>
  <c r="F95" i="4"/>
  <c r="E95" i="4"/>
  <c r="D95" i="4"/>
  <c r="F94" i="4"/>
  <c r="E94" i="4"/>
  <c r="D94" i="4"/>
  <c r="F93" i="4"/>
  <c r="E93" i="4"/>
  <c r="D93" i="4"/>
  <c r="F92" i="4"/>
  <c r="E92" i="4"/>
  <c r="D92" i="4"/>
  <c r="F91" i="4"/>
  <c r="E91" i="4"/>
  <c r="D91" i="4"/>
  <c r="F90" i="4"/>
  <c r="E90" i="4"/>
  <c r="D90" i="4"/>
  <c r="F89" i="4"/>
  <c r="E89" i="4"/>
  <c r="D89" i="4"/>
  <c r="F88" i="4"/>
  <c r="E88" i="4"/>
  <c r="D88" i="4"/>
  <c r="F87" i="4"/>
  <c r="E87" i="4"/>
  <c r="D87" i="4"/>
  <c r="F86" i="4"/>
  <c r="E86" i="4"/>
  <c r="D86" i="4"/>
  <c r="F85" i="4"/>
  <c r="E85" i="4"/>
  <c r="D85" i="4"/>
  <c r="F84" i="4"/>
  <c r="E84" i="4"/>
  <c r="D84" i="4"/>
  <c r="F83" i="4"/>
  <c r="E83" i="4"/>
  <c r="D83" i="4"/>
  <c r="F82" i="4"/>
  <c r="E82" i="4"/>
  <c r="D82" i="4"/>
  <c r="F81" i="4"/>
  <c r="E81" i="4"/>
  <c r="D81" i="4"/>
  <c r="F80" i="4"/>
  <c r="E80" i="4"/>
  <c r="D80" i="4"/>
  <c r="F79" i="4"/>
  <c r="E79" i="4"/>
  <c r="D79" i="4"/>
  <c r="F78" i="4"/>
  <c r="E78" i="4"/>
  <c r="D78" i="4"/>
  <c r="F77" i="4"/>
  <c r="E77" i="4"/>
  <c r="D77" i="4"/>
  <c r="F76" i="4"/>
  <c r="E76" i="4"/>
  <c r="D76" i="4"/>
  <c r="F75" i="4"/>
  <c r="E75" i="4"/>
  <c r="D75" i="4"/>
  <c r="F74" i="4"/>
  <c r="E74" i="4"/>
  <c r="D74" i="4"/>
  <c r="F73" i="4"/>
  <c r="E73" i="4"/>
  <c r="D73" i="4"/>
  <c r="F72" i="4"/>
  <c r="E72" i="4"/>
  <c r="D72" i="4"/>
  <c r="F71" i="4"/>
  <c r="E71" i="4"/>
  <c r="D71" i="4"/>
  <c r="F70" i="4"/>
  <c r="E70" i="4"/>
  <c r="D70" i="4"/>
  <c r="F69" i="4"/>
  <c r="E69" i="4"/>
  <c r="D69" i="4"/>
  <c r="F68" i="4"/>
  <c r="E68" i="4"/>
  <c r="D68" i="4"/>
  <c r="F67" i="4"/>
  <c r="E67" i="4"/>
  <c r="D67" i="4"/>
  <c r="F66" i="4"/>
  <c r="E66" i="4"/>
  <c r="D66" i="4"/>
  <c r="F65" i="4"/>
  <c r="E65" i="4"/>
  <c r="D65" i="4"/>
  <c r="F64" i="4"/>
  <c r="E64" i="4"/>
  <c r="D64" i="4"/>
  <c r="F63" i="4"/>
  <c r="E63" i="4"/>
  <c r="D63" i="4"/>
  <c r="F62" i="4"/>
  <c r="E62" i="4"/>
  <c r="D62" i="4"/>
  <c r="F61" i="4"/>
  <c r="E61" i="4"/>
  <c r="D61" i="4"/>
  <c r="F60" i="4"/>
  <c r="E60" i="4"/>
  <c r="D60" i="4"/>
  <c r="F59" i="4"/>
  <c r="E59" i="4"/>
  <c r="D59" i="4"/>
  <c r="F58" i="4"/>
  <c r="E58" i="4"/>
  <c r="D58" i="4"/>
  <c r="F57" i="4"/>
  <c r="E57" i="4"/>
  <c r="D57" i="4"/>
  <c r="F56" i="4"/>
  <c r="E56" i="4"/>
  <c r="D56" i="4"/>
  <c r="F55" i="4"/>
  <c r="E55" i="4"/>
  <c r="D55" i="4"/>
  <c r="F54" i="4"/>
  <c r="E54" i="4"/>
  <c r="D54" i="4"/>
  <c r="F53" i="4"/>
  <c r="E53" i="4"/>
  <c r="D53" i="4"/>
  <c r="F52" i="4"/>
  <c r="E52" i="4"/>
  <c r="D52" i="4"/>
  <c r="F51" i="4"/>
  <c r="E51" i="4"/>
  <c r="D51" i="4"/>
  <c r="F50" i="4"/>
  <c r="E50" i="4"/>
  <c r="D50" i="4"/>
  <c r="F49" i="4"/>
  <c r="E49" i="4"/>
  <c r="D49" i="4"/>
  <c r="F48" i="4"/>
  <c r="E48" i="4"/>
  <c r="D48" i="4"/>
  <c r="F47" i="4"/>
  <c r="E47" i="4"/>
  <c r="D47" i="4"/>
  <c r="F46" i="4"/>
  <c r="E46" i="4"/>
  <c r="D46" i="4"/>
  <c r="F45" i="4"/>
  <c r="E45" i="4"/>
  <c r="D45" i="4"/>
  <c r="F44" i="4"/>
  <c r="E44" i="4"/>
  <c r="D44" i="4"/>
  <c r="F43" i="4"/>
  <c r="E43" i="4"/>
  <c r="D43" i="4"/>
  <c r="F42" i="4"/>
  <c r="E42" i="4"/>
  <c r="D42" i="4"/>
  <c r="F41" i="4"/>
  <c r="E41" i="4"/>
  <c r="D41" i="4"/>
  <c r="F40" i="4"/>
  <c r="E40" i="4"/>
  <c r="D40" i="4"/>
  <c r="F39" i="4"/>
  <c r="E39" i="4"/>
  <c r="D39" i="4"/>
  <c r="F38" i="4"/>
  <c r="E38" i="4"/>
  <c r="D38" i="4"/>
  <c r="F37" i="4"/>
  <c r="E37" i="4"/>
  <c r="D37" i="4"/>
  <c r="F36" i="4"/>
  <c r="E36" i="4"/>
  <c r="D36" i="4"/>
  <c r="F35" i="4"/>
  <c r="E35" i="4"/>
  <c r="D35" i="4"/>
  <c r="F34" i="4"/>
  <c r="E34" i="4"/>
  <c r="D34" i="4"/>
  <c r="F33" i="4"/>
  <c r="E33" i="4"/>
  <c r="D33" i="4"/>
  <c r="F32" i="4"/>
  <c r="E32" i="4"/>
  <c r="D32" i="4"/>
  <c r="F31" i="4"/>
  <c r="E31" i="4"/>
  <c r="D31" i="4"/>
  <c r="F30" i="4"/>
  <c r="E30" i="4"/>
  <c r="D30" i="4"/>
  <c r="F29" i="4"/>
  <c r="E29" i="4"/>
  <c r="D29" i="4"/>
  <c r="F28" i="4"/>
  <c r="E28" i="4"/>
  <c r="D28" i="4"/>
  <c r="F27" i="4"/>
  <c r="E27" i="4"/>
  <c r="D27" i="4"/>
  <c r="F26" i="4"/>
  <c r="E26" i="4"/>
  <c r="D26" i="4"/>
  <c r="F25" i="4"/>
  <c r="E25" i="4"/>
  <c r="D25" i="4"/>
  <c r="F24" i="4"/>
  <c r="E24" i="4"/>
  <c r="D24" i="4"/>
  <c r="F23" i="4"/>
  <c r="E23" i="4"/>
  <c r="D23" i="4"/>
  <c r="F22" i="4"/>
  <c r="E22" i="4"/>
  <c r="D22" i="4"/>
  <c r="F21" i="4"/>
  <c r="E21" i="4"/>
  <c r="D21" i="4"/>
  <c r="F20" i="4"/>
  <c r="E20" i="4"/>
  <c r="D20" i="4"/>
  <c r="F19" i="4"/>
  <c r="E19" i="4"/>
  <c r="D19" i="4"/>
  <c r="F18" i="4"/>
  <c r="E18" i="4"/>
  <c r="D18" i="4"/>
  <c r="F17" i="4"/>
  <c r="E17" i="4"/>
  <c r="D17" i="4"/>
  <c r="F16" i="4"/>
  <c r="E16" i="4"/>
  <c r="D16" i="4"/>
  <c r="F15" i="4"/>
  <c r="E15" i="4"/>
  <c r="D15" i="4"/>
  <c r="F14" i="4"/>
  <c r="E14" i="4"/>
  <c r="D14" i="4"/>
  <c r="F13" i="4"/>
  <c r="E13" i="4"/>
  <c r="D13" i="4"/>
  <c r="F12" i="4"/>
  <c r="E12" i="4"/>
  <c r="D12" i="4"/>
  <c r="F11" i="4"/>
  <c r="E11" i="4"/>
  <c r="D11" i="4"/>
  <c r="F10" i="4"/>
  <c r="E10" i="4"/>
  <c r="D10" i="4"/>
  <c r="F9" i="4"/>
  <c r="E9" i="4"/>
  <c r="D9" i="4"/>
  <c r="F8" i="4"/>
  <c r="E8" i="4"/>
  <c r="D8" i="4"/>
  <c r="F7" i="4"/>
  <c r="E7" i="4"/>
  <c r="D7" i="4"/>
  <c r="F6" i="4"/>
  <c r="E6" i="4"/>
  <c r="D6" i="4"/>
  <c r="F5" i="4"/>
  <c r="E5" i="4"/>
  <c r="D5" i="4"/>
  <c r="F4" i="4"/>
  <c r="E4" i="4"/>
  <c r="D4" i="4"/>
  <c r="F3" i="4"/>
  <c r="E3" i="4"/>
  <c r="D3" i="4"/>
  <c r="F2" i="4"/>
  <c r="E2" i="4"/>
  <c r="D2" i="4"/>
  <c r="B9" i="3" l="1"/>
  <c r="B8" i="3"/>
  <c r="B7" i="3"/>
  <c r="C6" i="3"/>
  <c r="D6" i="3"/>
  <c r="E6" i="3"/>
  <c r="F6" i="3"/>
  <c r="G6" i="3"/>
  <c r="B6" i="3"/>
  <c r="C5" i="3"/>
  <c r="D5" i="3"/>
  <c r="E5" i="3"/>
  <c r="F5" i="3"/>
  <c r="G5" i="3"/>
  <c r="B5" i="3"/>
  <c r="B4" i="3"/>
  <c r="B3" i="3"/>
  <c r="B2" i="3"/>
  <c r="C6" i="1"/>
  <c r="C5" i="1"/>
  <c r="C3" i="1"/>
  <c r="C4" i="1"/>
</calcChain>
</file>

<file path=xl/sharedStrings.xml><?xml version="1.0" encoding="utf-8"?>
<sst xmlns="http://schemas.openxmlformats.org/spreadsheetml/2006/main" count="31" uniqueCount="28">
  <si>
    <t>DATA =</t>
  </si>
  <si>
    <t>MEAN =</t>
  </si>
  <si>
    <t>MODE =</t>
  </si>
  <si>
    <t xml:space="preserve">MEDIAN = </t>
  </si>
  <si>
    <t>Range:</t>
  </si>
  <si>
    <t>B1:KO1</t>
  </si>
  <si>
    <t>Count -</t>
  </si>
  <si>
    <t>Height (in)</t>
  </si>
  <si>
    <t>Weight (lbs)</t>
  </si>
  <si>
    <t>x</t>
  </si>
  <si>
    <t>x =</t>
  </si>
  <si>
    <t>d = x - X</t>
  </si>
  <si>
    <t>n (COUNT) =</t>
  </si>
  <si>
    <t>SUM =</t>
  </si>
  <si>
    <t xml:space="preserve">X (MEAN) = </t>
  </si>
  <si>
    <t>Sum of Squared Deviation (SS) =</t>
  </si>
  <si>
    <t>d^2 =</t>
  </si>
  <si>
    <t xml:space="preserve">Variance = </t>
  </si>
  <si>
    <t>Standard Deviation =</t>
  </si>
  <si>
    <t>mpg</t>
  </si>
  <si>
    <t>weight</t>
  </si>
  <si>
    <t>xy</t>
  </si>
  <si>
    <t>x^2</t>
  </si>
  <si>
    <t>y^2</t>
  </si>
  <si>
    <t>COUNT</t>
  </si>
  <si>
    <t>y</t>
  </si>
  <si>
    <t>TOTALS</t>
  </si>
  <si>
    <t>correlation coefficient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</si>
</sst>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.5"/>
      <color theme="1"/>
      <name val="Times New Roman"/>
      <family val="1"/>
    </font>
    <font>
      <sz val="11"/>
      <color theme="2" tint="-0.89999084444715716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0" fillId="0" borderId="3" xfId="0" applyBorder="1" applyAlignment="1">
      <alignment horizontal="right"/>
    </xf>
    <xf numFmtId="0" fontId="0" fillId="0" borderId="4" xfId="0" applyBorder="1"/>
    <xf numFmtId="0" fontId="0" fillId="0" borderId="5" xfId="0" applyBorder="1" applyAlignment="1">
      <alignment horizontal="right"/>
    </xf>
    <xf numFmtId="0" fontId="0" fillId="0" borderId="6" xfId="0" applyBorder="1"/>
    <xf numFmtId="0" fontId="0" fillId="0" borderId="7" xfId="0" applyBorder="1" applyAlignment="1">
      <alignment horizontal="right"/>
    </xf>
    <xf numFmtId="0" fontId="0" fillId="0" borderId="8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0" fillId="0" borderId="9" xfId="0" applyBorder="1" applyAlignment="1">
      <alignment horizontal="center" vertical="center"/>
    </xf>
    <xf numFmtId="0" fontId="0" fillId="0" borderId="9" xfId="0" applyBorder="1" applyAlignment="1">
      <alignment horizontal="left"/>
    </xf>
    <xf numFmtId="0" fontId="0" fillId="0" borderId="0" xfId="0"/>
    <xf numFmtId="0" fontId="0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3" fillId="0" borderId="0" xfId="0" applyFont="1"/>
    <xf numFmtId="0" fontId="4" fillId="0" borderId="0" xfId="0" applyFont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2" xfId="0" applyBorder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'Linear Regression'!$B$1</c:f>
              <c:strCache>
                <c:ptCount val="1"/>
                <c:pt idx="0">
                  <c:v>Weight (lbs)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'Linear Regression'!$A$2:$A$11</c:f>
              <c:numCache>
                <c:formatCode>General</c:formatCode>
                <c:ptCount val="10"/>
                <c:pt idx="0">
                  <c:v>65</c:v>
                </c:pt>
                <c:pt idx="1">
                  <c:v>68</c:v>
                </c:pt>
                <c:pt idx="2">
                  <c:v>70</c:v>
                </c:pt>
                <c:pt idx="3">
                  <c:v>72</c:v>
                </c:pt>
                <c:pt idx="4">
                  <c:v>61</c:v>
                </c:pt>
                <c:pt idx="5">
                  <c:v>64</c:v>
                </c:pt>
                <c:pt idx="6">
                  <c:v>73</c:v>
                </c:pt>
                <c:pt idx="7">
                  <c:v>69</c:v>
                </c:pt>
                <c:pt idx="8">
                  <c:v>75</c:v>
                </c:pt>
                <c:pt idx="9">
                  <c:v>62</c:v>
                </c:pt>
              </c:numCache>
            </c:numRef>
          </c:xVal>
          <c:yVal>
            <c:numRef>
              <c:f>'Linear Regression'!$B$2:$B$11</c:f>
              <c:numCache>
                <c:formatCode>General</c:formatCode>
                <c:ptCount val="10"/>
                <c:pt idx="0">
                  <c:v>120</c:v>
                </c:pt>
                <c:pt idx="1">
                  <c:v>145</c:v>
                </c:pt>
                <c:pt idx="2">
                  <c:v>160</c:v>
                </c:pt>
                <c:pt idx="3">
                  <c:v>180</c:v>
                </c:pt>
                <c:pt idx="4">
                  <c:v>95</c:v>
                </c:pt>
                <c:pt idx="5">
                  <c:v>115</c:v>
                </c:pt>
                <c:pt idx="6">
                  <c:v>210</c:v>
                </c:pt>
                <c:pt idx="7">
                  <c:v>165</c:v>
                </c:pt>
                <c:pt idx="8">
                  <c:v>250</c:v>
                </c:pt>
                <c:pt idx="9">
                  <c:v>105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86-4695-BA48-08E7441D86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92"/>
        <c:axId val="107328"/>
      </c:scatterChart>
      <c:valAx>
        <c:axId val="108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328"/>
        <c:crosses val="autoZero"/>
        <c:crossBetween val="midCat"/>
      </c:valAx>
      <c:valAx>
        <c:axId val="10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60960</xdr:colOff>
      <xdr:row>0</xdr:row>
      <xdr:rowOff>26670</xdr:rowOff>
    </xdr:from>
    <xdr:to>
      <xdr:col>13</xdr:col>
      <xdr:colOff>571500</xdr:colOff>
      <xdr:row>24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BE5035-A44B-41CE-B5B1-D9B8E5DEAB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1F05A-589F-497D-B519-01607E4086E3}">
  <dimension ref="A1:KP300"/>
  <sheetViews>
    <sheetView topLeftCell="B1" workbookViewId="0">
      <selection activeCell="B1" sqref="B1:C6"/>
    </sheetView>
  </sheetViews>
  <sheetFormatPr defaultRowHeight="14.4" x14ac:dyDescent="0.3"/>
  <cols>
    <col min="1" max="1" width="6" hidden="1" customWidth="1"/>
    <col min="2" max="2" width="9.77734375" bestFit="1" customWidth="1"/>
  </cols>
  <sheetData>
    <row r="1" spans="1:302" s="2" customFormat="1" x14ac:dyDescent="0.3">
      <c r="A1" s="14">
        <v>1000</v>
      </c>
      <c r="B1" s="1" t="s">
        <v>0</v>
      </c>
      <c r="C1" s="2">
        <v>1000</v>
      </c>
      <c r="D1" s="2">
        <v>828</v>
      </c>
      <c r="E1" s="2">
        <v>711</v>
      </c>
      <c r="F1" s="2">
        <v>700</v>
      </c>
      <c r="G1" s="2">
        <v>644</v>
      </c>
      <c r="H1" s="2">
        <v>642</v>
      </c>
      <c r="I1" s="2">
        <v>638</v>
      </c>
      <c r="J1" s="2">
        <v>632</v>
      </c>
      <c r="K1" s="2">
        <v>608</v>
      </c>
      <c r="L1" s="2">
        <v>601</v>
      </c>
      <c r="M1" s="2">
        <v>599.1</v>
      </c>
      <c r="N1" s="2">
        <v>595</v>
      </c>
      <c r="O1" s="2">
        <v>588</v>
      </c>
      <c r="P1" s="2">
        <v>569</v>
      </c>
      <c r="Q1" s="2">
        <v>561.70000000000005</v>
      </c>
      <c r="R1" s="2">
        <v>561.70000000000005</v>
      </c>
      <c r="S1" s="2">
        <v>554.5</v>
      </c>
      <c r="T1" s="2">
        <v>550</v>
      </c>
      <c r="U1" s="2">
        <v>541.29999999999995</v>
      </c>
      <c r="V1" s="2">
        <v>530</v>
      </c>
      <c r="W1" s="2">
        <v>530</v>
      </c>
      <c r="X1" s="2">
        <v>527.70000000000005</v>
      </c>
      <c r="Y1" s="2">
        <v>521</v>
      </c>
      <c r="Z1" s="2">
        <v>519</v>
      </c>
      <c r="AA1" s="2">
        <v>518</v>
      </c>
      <c r="AB1" s="2">
        <v>508</v>
      </c>
      <c r="AC1" s="2">
        <v>500</v>
      </c>
      <c r="AD1" s="2">
        <v>500</v>
      </c>
      <c r="AE1" s="2">
        <v>499.8</v>
      </c>
      <c r="AF1" s="2">
        <v>499.2</v>
      </c>
      <c r="AG1" s="2">
        <v>498</v>
      </c>
      <c r="AH1" s="2">
        <v>498</v>
      </c>
      <c r="AI1" s="2">
        <v>492</v>
      </c>
      <c r="AJ1" s="2">
        <v>490</v>
      </c>
      <c r="AK1" s="2">
        <v>485</v>
      </c>
      <c r="AL1" s="2">
        <v>485</v>
      </c>
      <c r="AM1" s="2">
        <v>485</v>
      </c>
      <c r="AN1" s="2">
        <v>484</v>
      </c>
      <c r="AO1" s="2">
        <v>480</v>
      </c>
      <c r="AP1" s="2">
        <v>480</v>
      </c>
      <c r="AQ1" s="2">
        <v>477</v>
      </c>
      <c r="AR1" s="2">
        <v>475.6</v>
      </c>
      <c r="AS1" s="2">
        <v>475</v>
      </c>
      <c r="AT1" s="2">
        <v>475</v>
      </c>
      <c r="AU1" s="2">
        <v>474.4</v>
      </c>
      <c r="AV1" s="2">
        <v>473</v>
      </c>
      <c r="AW1" s="2">
        <v>472.4</v>
      </c>
      <c r="AX1" s="2">
        <v>470</v>
      </c>
      <c r="AY1" s="2">
        <v>470</v>
      </c>
      <c r="AZ1" s="2">
        <v>468</v>
      </c>
      <c r="BA1" s="2">
        <v>465</v>
      </c>
      <c r="BB1" s="2">
        <v>465</v>
      </c>
      <c r="BC1" s="2">
        <v>465</v>
      </c>
      <c r="BD1" s="2">
        <v>462</v>
      </c>
      <c r="BE1" s="2">
        <v>461.2</v>
      </c>
      <c r="BF1" s="2">
        <v>460</v>
      </c>
      <c r="BG1" s="2">
        <v>458</v>
      </c>
      <c r="BH1" s="2">
        <v>453.5</v>
      </c>
      <c r="BI1" s="2">
        <v>453</v>
      </c>
      <c r="BJ1" s="2">
        <v>452.1</v>
      </c>
      <c r="BK1" s="2">
        <v>451.9</v>
      </c>
      <c r="BL1" s="2">
        <v>451.9</v>
      </c>
      <c r="BM1" s="2">
        <v>450</v>
      </c>
      <c r="BN1" s="2">
        <v>450</v>
      </c>
      <c r="BO1" s="2">
        <v>450</v>
      </c>
      <c r="BP1" s="2">
        <v>445.5</v>
      </c>
      <c r="BQ1" s="2">
        <v>443.1</v>
      </c>
      <c r="BR1" s="2">
        <v>442.1</v>
      </c>
      <c r="BS1" s="2">
        <v>442</v>
      </c>
      <c r="BT1" s="2">
        <v>441.8</v>
      </c>
      <c r="BU1" s="2">
        <v>440</v>
      </c>
      <c r="BV1" s="2">
        <v>440</v>
      </c>
      <c r="BW1" s="2">
        <v>438.6</v>
      </c>
      <c r="BX1" s="2">
        <v>438</v>
      </c>
      <c r="BY1" s="2">
        <v>436.1</v>
      </c>
      <c r="BZ1" s="2">
        <v>435.3</v>
      </c>
      <c r="CA1" s="2">
        <v>433.4</v>
      </c>
      <c r="CB1" s="2">
        <v>428</v>
      </c>
      <c r="CC1" s="2">
        <v>428</v>
      </c>
      <c r="CD1" s="2">
        <v>427</v>
      </c>
      <c r="CE1" s="2">
        <v>426.9</v>
      </c>
      <c r="CF1" s="2">
        <v>426</v>
      </c>
      <c r="CG1" s="2">
        <v>425.7</v>
      </c>
      <c r="CH1" s="2">
        <v>425</v>
      </c>
      <c r="CI1" s="2">
        <v>423.2</v>
      </c>
      <c r="CJ1" s="2">
        <v>423</v>
      </c>
      <c r="CK1" s="2">
        <v>420.5</v>
      </c>
      <c r="CL1" s="2">
        <v>419.8</v>
      </c>
      <c r="CM1" s="2">
        <v>413.4</v>
      </c>
      <c r="CN1" s="2">
        <v>412.6</v>
      </c>
      <c r="CO1" s="2">
        <v>412</v>
      </c>
      <c r="CP1" s="2">
        <v>411.6</v>
      </c>
      <c r="CQ1" s="2">
        <v>409</v>
      </c>
      <c r="CR1" s="2">
        <v>407</v>
      </c>
      <c r="CS1" s="2">
        <v>405.3</v>
      </c>
      <c r="CT1" s="2">
        <v>402.7</v>
      </c>
      <c r="CU1" s="2">
        <v>401</v>
      </c>
      <c r="CV1" s="2">
        <v>400</v>
      </c>
      <c r="CW1" s="2">
        <v>400</v>
      </c>
      <c r="CX1" s="2">
        <v>400</v>
      </c>
      <c r="CY1" s="2">
        <v>400</v>
      </c>
      <c r="CZ1" s="2">
        <v>400</v>
      </c>
      <c r="DA1" s="2">
        <v>400</v>
      </c>
      <c r="DB1" s="2">
        <v>400</v>
      </c>
      <c r="DC1" s="2">
        <v>395</v>
      </c>
      <c r="DD1" s="2">
        <v>394</v>
      </c>
      <c r="DE1" s="2">
        <v>393.9</v>
      </c>
      <c r="DF1" s="2">
        <v>392.5</v>
      </c>
      <c r="DG1" s="2">
        <v>392.4</v>
      </c>
      <c r="DH1" s="2">
        <v>390.2</v>
      </c>
      <c r="DI1" s="2">
        <v>390</v>
      </c>
      <c r="DJ1" s="2">
        <v>390</v>
      </c>
      <c r="DK1" s="2">
        <v>390</v>
      </c>
      <c r="DL1" s="2">
        <v>389</v>
      </c>
      <c r="DM1" s="2">
        <v>389</v>
      </c>
      <c r="DN1" s="2">
        <v>388.1</v>
      </c>
      <c r="DO1" s="2">
        <v>388</v>
      </c>
      <c r="DP1" s="2">
        <v>388</v>
      </c>
      <c r="DQ1" s="2">
        <v>387.1</v>
      </c>
      <c r="DR1" s="2">
        <v>387.1</v>
      </c>
      <c r="DS1" s="2">
        <v>385</v>
      </c>
      <c r="DT1" s="2">
        <v>385</v>
      </c>
      <c r="DU1" s="2">
        <v>384.9</v>
      </c>
      <c r="DV1" s="2">
        <v>384</v>
      </c>
      <c r="DW1" s="2">
        <v>384</v>
      </c>
      <c r="DX1" s="2">
        <v>383.2</v>
      </c>
      <c r="DY1" s="2">
        <v>382.9</v>
      </c>
      <c r="DZ1" s="2">
        <v>381.3</v>
      </c>
      <c r="EA1" s="2">
        <v>381.2</v>
      </c>
      <c r="EB1" s="2">
        <v>381</v>
      </c>
      <c r="EC1" s="2">
        <v>381</v>
      </c>
      <c r="ED1" s="2">
        <v>380.5</v>
      </c>
      <c r="EE1" s="2">
        <v>380</v>
      </c>
      <c r="EF1" s="2">
        <v>380</v>
      </c>
      <c r="EG1" s="2">
        <v>380</v>
      </c>
      <c r="EH1" s="2">
        <v>379.9</v>
      </c>
      <c r="EI1" s="2">
        <v>376</v>
      </c>
      <c r="EJ1" s="2">
        <v>376</v>
      </c>
      <c r="EK1" s="2">
        <v>375.6</v>
      </c>
      <c r="EL1" s="2">
        <v>375.5</v>
      </c>
      <c r="EM1" s="2">
        <v>375</v>
      </c>
      <c r="EN1" s="2">
        <v>373.9</v>
      </c>
      <c r="EO1" s="2">
        <v>373.7</v>
      </c>
      <c r="EP1" s="2">
        <v>370.2</v>
      </c>
      <c r="EQ1" s="2">
        <v>370</v>
      </c>
      <c r="ER1" s="2">
        <v>370</v>
      </c>
      <c r="ES1" s="2">
        <v>370</v>
      </c>
      <c r="ET1" s="2">
        <v>370</v>
      </c>
      <c r="EU1" s="2">
        <v>369</v>
      </c>
      <c r="EV1" s="2">
        <v>369</v>
      </c>
      <c r="EW1" s="2">
        <v>369</v>
      </c>
      <c r="EX1" s="2">
        <v>369</v>
      </c>
      <c r="EY1" s="2">
        <v>369</v>
      </c>
      <c r="EZ1" s="2">
        <v>368.1</v>
      </c>
      <c r="FA1" s="2">
        <v>368</v>
      </c>
      <c r="FB1" s="2">
        <v>368</v>
      </c>
      <c r="FC1" s="2">
        <v>367.4</v>
      </c>
      <c r="FD1" s="2">
        <v>366.1</v>
      </c>
      <c r="FE1" s="2">
        <v>365.8</v>
      </c>
      <c r="FF1" s="2">
        <v>365.8</v>
      </c>
      <c r="FG1" s="2">
        <v>365.5</v>
      </c>
      <c r="FH1" s="2">
        <v>362.9</v>
      </c>
      <c r="FI1" s="2">
        <v>361.2</v>
      </c>
      <c r="FJ1" s="2">
        <v>361.2</v>
      </c>
      <c r="FK1" s="2">
        <v>360</v>
      </c>
      <c r="FL1" s="2">
        <v>360</v>
      </c>
      <c r="FM1" s="2">
        <v>360</v>
      </c>
      <c r="FN1" s="2">
        <v>360</v>
      </c>
      <c r="FO1" s="2">
        <v>359.2</v>
      </c>
      <c r="FP1" s="2">
        <v>358.9</v>
      </c>
      <c r="FQ1" s="2">
        <v>358</v>
      </c>
      <c r="FR1" s="2">
        <v>358</v>
      </c>
      <c r="FS1" s="2">
        <v>357</v>
      </c>
      <c r="FT1" s="2">
        <v>357</v>
      </c>
      <c r="FU1" s="2">
        <v>356.3</v>
      </c>
      <c r="FV1" s="2">
        <v>356</v>
      </c>
      <c r="FW1" s="2">
        <v>356</v>
      </c>
      <c r="FX1" s="2">
        <v>355.7</v>
      </c>
      <c r="FY1" s="2">
        <v>355.4</v>
      </c>
      <c r="FZ1" s="2">
        <v>355.4</v>
      </c>
      <c r="GA1" s="2">
        <v>354.6</v>
      </c>
      <c r="GB1" s="2">
        <v>354.5</v>
      </c>
      <c r="GC1" s="2">
        <v>354.5</v>
      </c>
      <c r="GD1" s="2">
        <v>354.2</v>
      </c>
      <c r="GE1" s="2">
        <v>354</v>
      </c>
      <c r="GF1" s="2">
        <v>354</v>
      </c>
      <c r="GG1" s="2">
        <v>353.4</v>
      </c>
      <c r="GH1" s="2">
        <v>352</v>
      </c>
      <c r="GI1" s="2">
        <v>351</v>
      </c>
      <c r="GJ1" s="2">
        <v>350.6</v>
      </c>
      <c r="GK1" s="2">
        <v>350.3</v>
      </c>
      <c r="GL1" s="2">
        <v>350</v>
      </c>
      <c r="GM1" s="2">
        <v>350</v>
      </c>
      <c r="GN1" s="2">
        <v>350</v>
      </c>
      <c r="GO1" s="2">
        <v>350</v>
      </c>
      <c r="GP1" s="2">
        <v>350</v>
      </c>
      <c r="GQ1" s="2">
        <v>350</v>
      </c>
      <c r="GR1" s="2">
        <v>350</v>
      </c>
      <c r="GS1" s="2">
        <v>350</v>
      </c>
      <c r="GT1" s="2">
        <v>350</v>
      </c>
      <c r="GU1" s="2">
        <v>350</v>
      </c>
      <c r="GV1" s="2">
        <v>349.9</v>
      </c>
      <c r="GW1" s="2">
        <v>349.6</v>
      </c>
      <c r="GX1" s="2">
        <v>349</v>
      </c>
      <c r="GY1" s="2">
        <v>348.9</v>
      </c>
      <c r="GZ1" s="2">
        <v>348.9</v>
      </c>
      <c r="HA1" s="2">
        <v>348</v>
      </c>
      <c r="HB1" s="2">
        <v>348</v>
      </c>
      <c r="HC1" s="2">
        <v>347.5</v>
      </c>
      <c r="HD1" s="2">
        <v>347</v>
      </c>
      <c r="HE1" s="2">
        <v>346.3</v>
      </c>
      <c r="HF1" s="2">
        <v>346</v>
      </c>
      <c r="HG1" s="2">
        <v>346</v>
      </c>
      <c r="HH1" s="2">
        <v>345</v>
      </c>
      <c r="HI1" s="2">
        <v>343.7</v>
      </c>
      <c r="HJ1" s="2">
        <v>343.5</v>
      </c>
      <c r="HK1" s="2">
        <v>342.9</v>
      </c>
      <c r="HL1" s="2">
        <v>342.5</v>
      </c>
      <c r="HM1" s="2">
        <v>342</v>
      </c>
      <c r="HN1" s="2">
        <v>341.4</v>
      </c>
      <c r="HO1" s="2">
        <v>341.4</v>
      </c>
      <c r="HP1" s="2">
        <v>340</v>
      </c>
      <c r="HQ1" s="2">
        <v>340</v>
      </c>
      <c r="HR1" s="2">
        <v>339.1</v>
      </c>
      <c r="HS1" s="2">
        <v>339.1</v>
      </c>
      <c r="HT1" s="2">
        <v>339</v>
      </c>
      <c r="HU1" s="2">
        <v>339</v>
      </c>
      <c r="HV1" s="2">
        <v>339</v>
      </c>
      <c r="HW1" s="2">
        <v>339</v>
      </c>
      <c r="HX1" s="2">
        <v>339</v>
      </c>
      <c r="HY1" s="2">
        <v>338.9</v>
      </c>
      <c r="HZ1" s="2">
        <v>338.8</v>
      </c>
      <c r="IA1" s="2">
        <v>338.6</v>
      </c>
      <c r="IB1" s="2">
        <v>338</v>
      </c>
      <c r="IC1" s="2">
        <v>338</v>
      </c>
      <c r="ID1" s="2">
        <v>337.7</v>
      </c>
      <c r="IE1" s="2">
        <v>337</v>
      </c>
      <c r="IF1" s="2">
        <v>336.9</v>
      </c>
      <c r="IG1" s="2">
        <v>336</v>
      </c>
      <c r="IH1" s="2">
        <v>335.3</v>
      </c>
      <c r="II1" s="2">
        <v>335.2</v>
      </c>
      <c r="IJ1" s="2">
        <v>335.1</v>
      </c>
      <c r="IK1" s="2">
        <v>335</v>
      </c>
      <c r="IL1" s="2">
        <v>335</v>
      </c>
      <c r="IM1" s="2">
        <v>335</v>
      </c>
      <c r="IN1" s="2">
        <v>334.3</v>
      </c>
      <c r="IO1" s="2">
        <v>333.3</v>
      </c>
      <c r="IP1" s="2">
        <v>333.1</v>
      </c>
      <c r="IQ1" s="2">
        <v>333</v>
      </c>
      <c r="IR1" s="2">
        <v>333</v>
      </c>
      <c r="IS1" s="2">
        <v>333</v>
      </c>
      <c r="IT1" s="2">
        <v>333</v>
      </c>
      <c r="IU1" s="2">
        <v>331.8</v>
      </c>
      <c r="IV1" s="2">
        <v>331</v>
      </c>
      <c r="IW1" s="2">
        <v>330</v>
      </c>
      <c r="IX1" s="2">
        <v>330</v>
      </c>
      <c r="IY1" s="2">
        <v>330</v>
      </c>
      <c r="IZ1" s="2">
        <v>330</v>
      </c>
      <c r="JA1" s="2">
        <v>330</v>
      </c>
      <c r="JB1" s="2">
        <v>330</v>
      </c>
      <c r="JC1" s="2">
        <v>330</v>
      </c>
      <c r="JD1" s="2">
        <v>330</v>
      </c>
      <c r="JE1" s="2">
        <v>328</v>
      </c>
      <c r="JF1" s="2">
        <v>328</v>
      </c>
      <c r="JG1" s="2">
        <v>327.3</v>
      </c>
      <c r="JH1" s="2">
        <v>327</v>
      </c>
      <c r="JI1" s="2">
        <v>326.5</v>
      </c>
      <c r="JJ1" s="2">
        <v>326</v>
      </c>
      <c r="JK1" s="2">
        <v>326</v>
      </c>
      <c r="JL1" s="2">
        <v>325.2</v>
      </c>
      <c r="JM1" s="2">
        <v>323</v>
      </c>
      <c r="JN1" s="2">
        <v>322</v>
      </c>
      <c r="JO1" s="2">
        <v>320</v>
      </c>
      <c r="JP1" s="2">
        <v>320</v>
      </c>
      <c r="JQ1" s="2">
        <v>320</v>
      </c>
      <c r="JR1" s="2">
        <v>320</v>
      </c>
      <c r="JS1" s="2">
        <v>320</v>
      </c>
      <c r="JT1" s="2">
        <v>320</v>
      </c>
      <c r="JU1" s="2">
        <v>320</v>
      </c>
      <c r="JV1" s="2">
        <v>318.5</v>
      </c>
      <c r="JW1" s="2">
        <v>318</v>
      </c>
      <c r="JX1" s="2">
        <v>318</v>
      </c>
      <c r="JY1" s="2">
        <v>318</v>
      </c>
      <c r="JZ1" s="2">
        <v>317.3</v>
      </c>
      <c r="KA1" s="2">
        <v>316</v>
      </c>
      <c r="KB1" s="2">
        <v>314</v>
      </c>
      <c r="KC1" s="2">
        <v>313</v>
      </c>
      <c r="KD1" s="2">
        <v>312.5</v>
      </c>
      <c r="KE1" s="2">
        <v>312</v>
      </c>
      <c r="KF1" s="2">
        <v>310.8</v>
      </c>
      <c r="KG1" s="2">
        <v>310</v>
      </c>
      <c r="KH1" s="2">
        <v>310</v>
      </c>
      <c r="KI1" s="2">
        <v>310</v>
      </c>
      <c r="KJ1" s="2">
        <v>310</v>
      </c>
      <c r="KK1" s="2">
        <v>309.5</v>
      </c>
      <c r="KL1" s="2">
        <v>308.60000000000002</v>
      </c>
      <c r="KM1" s="2">
        <v>308.2</v>
      </c>
      <c r="KN1" s="2">
        <v>308</v>
      </c>
      <c r="KO1" s="2">
        <v>308</v>
      </c>
      <c r="KP1" s="2">
        <v>308</v>
      </c>
    </row>
    <row r="2" spans="1:302" s="2" customFormat="1" x14ac:dyDescent="0.3">
      <c r="A2" s="14">
        <v>828</v>
      </c>
      <c r="B2" s="9" t="s">
        <v>4</v>
      </c>
      <c r="C2" s="10" t="s">
        <v>5</v>
      </c>
    </row>
    <row r="3" spans="1:302" s="2" customFormat="1" ht="15" thickBot="1" x14ac:dyDescent="0.35">
      <c r="A3" s="14">
        <v>711</v>
      </c>
      <c r="B3" s="11" t="s">
        <v>6</v>
      </c>
      <c r="C3" s="12">
        <f>COUNT(C1:KP1)</f>
        <v>300</v>
      </c>
    </row>
    <row r="4" spans="1:302" x14ac:dyDescent="0.3">
      <c r="A4" s="14">
        <v>700</v>
      </c>
      <c r="B4" s="3" t="s">
        <v>1</v>
      </c>
      <c r="C4" s="4">
        <f>AVERAGE(C1:KP1)</f>
        <v>397.25266666666664</v>
      </c>
    </row>
    <row r="5" spans="1:302" x14ac:dyDescent="0.3">
      <c r="A5" s="14">
        <v>644</v>
      </c>
      <c r="B5" s="5" t="s">
        <v>2</v>
      </c>
      <c r="C5" s="6">
        <f>MODE(C1:KP1)</f>
        <v>350</v>
      </c>
    </row>
    <row r="6" spans="1:302" ht="15" thickBot="1" x14ac:dyDescent="0.35">
      <c r="A6" s="14">
        <v>642</v>
      </c>
      <c r="B6" s="7" t="s">
        <v>3</v>
      </c>
      <c r="C6" s="8">
        <f>MEDIAN(C1:KP1)</f>
        <v>369</v>
      </c>
    </row>
    <row r="7" spans="1:302" hidden="1" x14ac:dyDescent="0.3">
      <c r="A7" s="14">
        <v>638</v>
      </c>
    </row>
    <row r="8" spans="1:302" hidden="1" x14ac:dyDescent="0.3">
      <c r="A8" s="14">
        <v>632</v>
      </c>
    </row>
    <row r="9" spans="1:302" hidden="1" x14ac:dyDescent="0.3">
      <c r="A9" s="14">
        <v>608</v>
      </c>
    </row>
    <row r="10" spans="1:302" hidden="1" x14ac:dyDescent="0.3">
      <c r="A10" s="14">
        <v>601</v>
      </c>
    </row>
    <row r="11" spans="1:302" hidden="1" x14ac:dyDescent="0.3">
      <c r="A11" s="14">
        <v>599.1</v>
      </c>
    </row>
    <row r="12" spans="1:302" hidden="1" x14ac:dyDescent="0.3">
      <c r="A12" s="14">
        <v>595</v>
      </c>
    </row>
    <row r="13" spans="1:302" hidden="1" x14ac:dyDescent="0.3">
      <c r="A13" s="14">
        <v>588</v>
      </c>
    </row>
    <row r="14" spans="1:302" hidden="1" x14ac:dyDescent="0.3">
      <c r="A14" s="14">
        <v>569</v>
      </c>
    </row>
    <row r="15" spans="1:302" hidden="1" x14ac:dyDescent="0.3">
      <c r="A15" s="14">
        <v>561.70000000000005</v>
      </c>
    </row>
    <row r="16" spans="1:302" hidden="1" x14ac:dyDescent="0.3">
      <c r="A16" s="14">
        <v>561.70000000000005</v>
      </c>
    </row>
    <row r="17" spans="1:1" hidden="1" x14ac:dyDescent="0.3">
      <c r="A17" s="14">
        <v>554.5</v>
      </c>
    </row>
    <row r="18" spans="1:1" hidden="1" x14ac:dyDescent="0.3">
      <c r="A18" s="14">
        <v>550</v>
      </c>
    </row>
    <row r="19" spans="1:1" hidden="1" x14ac:dyDescent="0.3">
      <c r="A19" s="14">
        <v>541.29999999999995</v>
      </c>
    </row>
    <row r="20" spans="1:1" hidden="1" x14ac:dyDescent="0.3">
      <c r="A20" s="14">
        <v>530</v>
      </c>
    </row>
    <row r="21" spans="1:1" hidden="1" x14ac:dyDescent="0.3">
      <c r="A21" s="14">
        <v>530</v>
      </c>
    </row>
    <row r="22" spans="1:1" hidden="1" x14ac:dyDescent="0.3">
      <c r="A22" s="14">
        <v>527.70000000000005</v>
      </c>
    </row>
    <row r="23" spans="1:1" hidden="1" x14ac:dyDescent="0.3">
      <c r="A23" s="14">
        <v>521</v>
      </c>
    </row>
    <row r="24" spans="1:1" hidden="1" x14ac:dyDescent="0.3">
      <c r="A24" s="14">
        <v>519</v>
      </c>
    </row>
    <row r="25" spans="1:1" hidden="1" x14ac:dyDescent="0.3">
      <c r="A25" s="14">
        <v>518</v>
      </c>
    </row>
    <row r="26" spans="1:1" hidden="1" x14ac:dyDescent="0.3">
      <c r="A26" s="14">
        <v>508</v>
      </c>
    </row>
    <row r="27" spans="1:1" hidden="1" x14ac:dyDescent="0.3">
      <c r="A27" s="14">
        <v>500</v>
      </c>
    </row>
    <row r="28" spans="1:1" hidden="1" x14ac:dyDescent="0.3">
      <c r="A28" s="14">
        <v>500</v>
      </c>
    </row>
    <row r="29" spans="1:1" hidden="1" x14ac:dyDescent="0.3">
      <c r="A29" s="14">
        <v>499.8</v>
      </c>
    </row>
    <row r="30" spans="1:1" hidden="1" x14ac:dyDescent="0.3">
      <c r="A30" s="14">
        <v>499.2</v>
      </c>
    </row>
    <row r="31" spans="1:1" hidden="1" x14ac:dyDescent="0.3">
      <c r="A31" s="14">
        <v>498</v>
      </c>
    </row>
    <row r="32" spans="1:1" hidden="1" x14ac:dyDescent="0.3">
      <c r="A32" s="14">
        <v>498</v>
      </c>
    </row>
    <row r="33" spans="1:1" hidden="1" x14ac:dyDescent="0.3">
      <c r="A33" s="14">
        <v>492</v>
      </c>
    </row>
    <row r="34" spans="1:1" hidden="1" x14ac:dyDescent="0.3">
      <c r="A34" s="14">
        <v>490</v>
      </c>
    </row>
    <row r="35" spans="1:1" hidden="1" x14ac:dyDescent="0.3">
      <c r="A35" s="14">
        <v>485</v>
      </c>
    </row>
    <row r="36" spans="1:1" hidden="1" x14ac:dyDescent="0.3">
      <c r="A36" s="14">
        <v>485</v>
      </c>
    </row>
    <row r="37" spans="1:1" hidden="1" x14ac:dyDescent="0.3">
      <c r="A37" s="14">
        <v>485</v>
      </c>
    </row>
    <row r="38" spans="1:1" hidden="1" x14ac:dyDescent="0.3">
      <c r="A38" s="14">
        <v>484</v>
      </c>
    </row>
    <row r="39" spans="1:1" hidden="1" x14ac:dyDescent="0.3">
      <c r="A39" s="14">
        <v>480</v>
      </c>
    </row>
    <row r="40" spans="1:1" hidden="1" x14ac:dyDescent="0.3">
      <c r="A40" s="14">
        <v>480</v>
      </c>
    </row>
    <row r="41" spans="1:1" hidden="1" x14ac:dyDescent="0.3">
      <c r="A41" s="14">
        <v>477</v>
      </c>
    </row>
    <row r="42" spans="1:1" hidden="1" x14ac:dyDescent="0.3">
      <c r="A42" s="14">
        <v>475.6</v>
      </c>
    </row>
    <row r="43" spans="1:1" hidden="1" x14ac:dyDescent="0.3">
      <c r="A43" s="14">
        <v>475</v>
      </c>
    </row>
    <row r="44" spans="1:1" hidden="1" x14ac:dyDescent="0.3">
      <c r="A44" s="14">
        <v>475</v>
      </c>
    </row>
    <row r="45" spans="1:1" hidden="1" x14ac:dyDescent="0.3">
      <c r="A45" s="14">
        <v>474.4</v>
      </c>
    </row>
    <row r="46" spans="1:1" hidden="1" x14ac:dyDescent="0.3">
      <c r="A46" s="14">
        <v>473</v>
      </c>
    </row>
    <row r="47" spans="1:1" hidden="1" x14ac:dyDescent="0.3">
      <c r="A47" s="14">
        <v>472.4</v>
      </c>
    </row>
    <row r="48" spans="1:1" hidden="1" x14ac:dyDescent="0.3">
      <c r="A48" s="14">
        <v>470</v>
      </c>
    </row>
    <row r="49" spans="1:1" hidden="1" x14ac:dyDescent="0.3">
      <c r="A49" s="14">
        <v>470</v>
      </c>
    </row>
    <row r="50" spans="1:1" hidden="1" x14ac:dyDescent="0.3">
      <c r="A50" s="14">
        <v>468</v>
      </c>
    </row>
    <row r="51" spans="1:1" hidden="1" x14ac:dyDescent="0.3">
      <c r="A51" s="14">
        <v>465</v>
      </c>
    </row>
    <row r="52" spans="1:1" hidden="1" x14ac:dyDescent="0.3">
      <c r="A52" s="14">
        <v>465</v>
      </c>
    </row>
    <row r="53" spans="1:1" ht="16.2" hidden="1" x14ac:dyDescent="0.3">
      <c r="A53" s="15">
        <v>465</v>
      </c>
    </row>
    <row r="54" spans="1:1" hidden="1" x14ac:dyDescent="0.3">
      <c r="A54" s="14">
        <v>462</v>
      </c>
    </row>
    <row r="55" spans="1:1" hidden="1" x14ac:dyDescent="0.3">
      <c r="A55" s="14">
        <v>461.2</v>
      </c>
    </row>
    <row r="56" spans="1:1" hidden="1" x14ac:dyDescent="0.3">
      <c r="A56" s="14">
        <v>460</v>
      </c>
    </row>
    <row r="57" spans="1:1" hidden="1" x14ac:dyDescent="0.3">
      <c r="A57" s="14">
        <v>458</v>
      </c>
    </row>
    <row r="58" spans="1:1" hidden="1" x14ac:dyDescent="0.3">
      <c r="A58" s="14">
        <v>453.5</v>
      </c>
    </row>
    <row r="59" spans="1:1" hidden="1" x14ac:dyDescent="0.3">
      <c r="A59" s="14">
        <v>453</v>
      </c>
    </row>
    <row r="60" spans="1:1" hidden="1" x14ac:dyDescent="0.3">
      <c r="A60" s="14">
        <v>452.1</v>
      </c>
    </row>
    <row r="61" spans="1:1" hidden="1" x14ac:dyDescent="0.3">
      <c r="A61" s="14">
        <v>451.9</v>
      </c>
    </row>
    <row r="62" spans="1:1" hidden="1" x14ac:dyDescent="0.3">
      <c r="A62" s="14">
        <v>451.9</v>
      </c>
    </row>
    <row r="63" spans="1:1" hidden="1" x14ac:dyDescent="0.3">
      <c r="A63" s="14">
        <v>450</v>
      </c>
    </row>
    <row r="64" spans="1:1" hidden="1" x14ac:dyDescent="0.3">
      <c r="A64" s="14">
        <v>450</v>
      </c>
    </row>
    <row r="65" spans="1:1" hidden="1" x14ac:dyDescent="0.3">
      <c r="A65" s="14">
        <v>450</v>
      </c>
    </row>
    <row r="66" spans="1:1" hidden="1" x14ac:dyDescent="0.3">
      <c r="A66" s="14">
        <v>445.5</v>
      </c>
    </row>
    <row r="67" spans="1:1" hidden="1" x14ac:dyDescent="0.3">
      <c r="A67" s="14">
        <v>443.1</v>
      </c>
    </row>
    <row r="68" spans="1:1" hidden="1" x14ac:dyDescent="0.3">
      <c r="A68" s="14">
        <v>442.1</v>
      </c>
    </row>
    <row r="69" spans="1:1" hidden="1" x14ac:dyDescent="0.3">
      <c r="A69" s="14">
        <v>442</v>
      </c>
    </row>
    <row r="70" spans="1:1" hidden="1" x14ac:dyDescent="0.3">
      <c r="A70" s="14">
        <v>441.8</v>
      </c>
    </row>
    <row r="71" spans="1:1" hidden="1" x14ac:dyDescent="0.3">
      <c r="A71" s="14">
        <v>440</v>
      </c>
    </row>
    <row r="72" spans="1:1" hidden="1" x14ac:dyDescent="0.3">
      <c r="A72" s="14">
        <v>440</v>
      </c>
    </row>
    <row r="73" spans="1:1" hidden="1" x14ac:dyDescent="0.3">
      <c r="A73" s="14">
        <v>438.6</v>
      </c>
    </row>
    <row r="74" spans="1:1" hidden="1" x14ac:dyDescent="0.3">
      <c r="A74" s="14">
        <v>438</v>
      </c>
    </row>
    <row r="75" spans="1:1" hidden="1" x14ac:dyDescent="0.3">
      <c r="A75" s="14">
        <v>436.1</v>
      </c>
    </row>
    <row r="76" spans="1:1" hidden="1" x14ac:dyDescent="0.3">
      <c r="A76" s="14">
        <v>435.3</v>
      </c>
    </row>
    <row r="77" spans="1:1" hidden="1" x14ac:dyDescent="0.3">
      <c r="A77" s="14">
        <v>433.4</v>
      </c>
    </row>
    <row r="78" spans="1:1" hidden="1" x14ac:dyDescent="0.3">
      <c r="A78" s="14">
        <v>428</v>
      </c>
    </row>
    <row r="79" spans="1:1" hidden="1" x14ac:dyDescent="0.3">
      <c r="A79" s="14">
        <v>428</v>
      </c>
    </row>
    <row r="80" spans="1:1" hidden="1" x14ac:dyDescent="0.3">
      <c r="A80" s="14">
        <v>427</v>
      </c>
    </row>
    <row r="81" spans="1:1" hidden="1" x14ac:dyDescent="0.3">
      <c r="A81" s="14">
        <v>426.9</v>
      </c>
    </row>
    <row r="82" spans="1:1" hidden="1" x14ac:dyDescent="0.3">
      <c r="A82" s="14">
        <v>426</v>
      </c>
    </row>
    <row r="83" spans="1:1" hidden="1" x14ac:dyDescent="0.3">
      <c r="A83" s="14">
        <v>425.7</v>
      </c>
    </row>
    <row r="84" spans="1:1" hidden="1" x14ac:dyDescent="0.3">
      <c r="A84" s="14">
        <v>425</v>
      </c>
    </row>
    <row r="85" spans="1:1" hidden="1" x14ac:dyDescent="0.3">
      <c r="A85" s="14">
        <v>423.2</v>
      </c>
    </row>
    <row r="86" spans="1:1" hidden="1" x14ac:dyDescent="0.3">
      <c r="A86" s="14">
        <v>423</v>
      </c>
    </row>
    <row r="87" spans="1:1" hidden="1" x14ac:dyDescent="0.3">
      <c r="A87" s="14">
        <v>420.5</v>
      </c>
    </row>
    <row r="88" spans="1:1" hidden="1" x14ac:dyDescent="0.3">
      <c r="A88" s="14">
        <v>419.8</v>
      </c>
    </row>
    <row r="89" spans="1:1" hidden="1" x14ac:dyDescent="0.3">
      <c r="A89" s="14">
        <v>413.4</v>
      </c>
    </row>
    <row r="90" spans="1:1" hidden="1" x14ac:dyDescent="0.3">
      <c r="A90" s="14">
        <v>412.6</v>
      </c>
    </row>
    <row r="91" spans="1:1" hidden="1" x14ac:dyDescent="0.3">
      <c r="A91" s="14">
        <v>412</v>
      </c>
    </row>
    <row r="92" spans="1:1" hidden="1" x14ac:dyDescent="0.3">
      <c r="A92" s="14">
        <v>411.6</v>
      </c>
    </row>
    <row r="93" spans="1:1" hidden="1" x14ac:dyDescent="0.3">
      <c r="A93" s="14">
        <v>409</v>
      </c>
    </row>
    <row r="94" spans="1:1" hidden="1" x14ac:dyDescent="0.3">
      <c r="A94" s="14">
        <v>407</v>
      </c>
    </row>
    <row r="95" spans="1:1" hidden="1" x14ac:dyDescent="0.3">
      <c r="A95" s="14">
        <v>405.3</v>
      </c>
    </row>
    <row r="96" spans="1:1" hidden="1" x14ac:dyDescent="0.3">
      <c r="A96" s="14">
        <v>402.7</v>
      </c>
    </row>
    <row r="97" spans="1:1" hidden="1" x14ac:dyDescent="0.3">
      <c r="A97" s="14">
        <v>401</v>
      </c>
    </row>
    <row r="98" spans="1:1" hidden="1" x14ac:dyDescent="0.3">
      <c r="A98" s="14">
        <v>400</v>
      </c>
    </row>
    <row r="99" spans="1:1" hidden="1" x14ac:dyDescent="0.3">
      <c r="A99" s="14">
        <v>400</v>
      </c>
    </row>
    <row r="100" spans="1:1" hidden="1" x14ac:dyDescent="0.3">
      <c r="A100" s="14">
        <v>400</v>
      </c>
    </row>
    <row r="101" spans="1:1" hidden="1" x14ac:dyDescent="0.3">
      <c r="A101" s="14">
        <v>400</v>
      </c>
    </row>
    <row r="102" spans="1:1" hidden="1" x14ac:dyDescent="0.3">
      <c r="A102" s="14">
        <v>400</v>
      </c>
    </row>
    <row r="103" spans="1:1" hidden="1" x14ac:dyDescent="0.3">
      <c r="A103" s="14">
        <v>400</v>
      </c>
    </row>
    <row r="104" spans="1:1" hidden="1" x14ac:dyDescent="0.3">
      <c r="A104" s="14">
        <v>400</v>
      </c>
    </row>
    <row r="105" spans="1:1" hidden="1" x14ac:dyDescent="0.3">
      <c r="A105" s="14">
        <v>395</v>
      </c>
    </row>
    <row r="106" spans="1:1" hidden="1" x14ac:dyDescent="0.3">
      <c r="A106" s="14">
        <v>394</v>
      </c>
    </row>
    <row r="107" spans="1:1" hidden="1" x14ac:dyDescent="0.3">
      <c r="A107" s="14">
        <v>393.9</v>
      </c>
    </row>
    <row r="108" spans="1:1" hidden="1" x14ac:dyDescent="0.3">
      <c r="A108" s="14">
        <v>392.5</v>
      </c>
    </row>
    <row r="109" spans="1:1" hidden="1" x14ac:dyDescent="0.3">
      <c r="A109" s="14">
        <v>392.4</v>
      </c>
    </row>
    <row r="110" spans="1:1" hidden="1" x14ac:dyDescent="0.3">
      <c r="A110" s="14">
        <v>390.2</v>
      </c>
    </row>
    <row r="111" spans="1:1" hidden="1" x14ac:dyDescent="0.3">
      <c r="A111" s="14">
        <v>390</v>
      </c>
    </row>
    <row r="112" spans="1:1" hidden="1" x14ac:dyDescent="0.3">
      <c r="A112" s="14">
        <v>390</v>
      </c>
    </row>
    <row r="113" spans="1:1" hidden="1" x14ac:dyDescent="0.3">
      <c r="A113" s="14">
        <v>390</v>
      </c>
    </row>
    <row r="114" spans="1:1" hidden="1" x14ac:dyDescent="0.3">
      <c r="A114" s="14">
        <v>389</v>
      </c>
    </row>
    <row r="115" spans="1:1" hidden="1" x14ac:dyDescent="0.3">
      <c r="A115" s="14">
        <v>389</v>
      </c>
    </row>
    <row r="116" spans="1:1" hidden="1" x14ac:dyDescent="0.3">
      <c r="A116" s="14">
        <v>388.1</v>
      </c>
    </row>
    <row r="117" spans="1:1" hidden="1" x14ac:dyDescent="0.3">
      <c r="A117" s="14">
        <v>388</v>
      </c>
    </row>
    <row r="118" spans="1:1" hidden="1" x14ac:dyDescent="0.3">
      <c r="A118" s="14">
        <v>388</v>
      </c>
    </row>
    <row r="119" spans="1:1" hidden="1" x14ac:dyDescent="0.3">
      <c r="A119" s="14">
        <v>387.1</v>
      </c>
    </row>
    <row r="120" spans="1:1" hidden="1" x14ac:dyDescent="0.3">
      <c r="A120" s="14">
        <v>387.1</v>
      </c>
    </row>
    <row r="121" spans="1:1" hidden="1" x14ac:dyDescent="0.3">
      <c r="A121" s="14">
        <v>385</v>
      </c>
    </row>
    <row r="122" spans="1:1" hidden="1" x14ac:dyDescent="0.3">
      <c r="A122" s="14">
        <v>385</v>
      </c>
    </row>
    <row r="123" spans="1:1" hidden="1" x14ac:dyDescent="0.3">
      <c r="A123" s="14">
        <v>384.9</v>
      </c>
    </row>
    <row r="124" spans="1:1" hidden="1" x14ac:dyDescent="0.3">
      <c r="A124" s="14">
        <v>384</v>
      </c>
    </row>
    <row r="125" spans="1:1" hidden="1" x14ac:dyDescent="0.3">
      <c r="A125" s="14">
        <v>384</v>
      </c>
    </row>
    <row r="126" spans="1:1" hidden="1" x14ac:dyDescent="0.3">
      <c r="A126" s="14">
        <v>383.2</v>
      </c>
    </row>
    <row r="127" spans="1:1" hidden="1" x14ac:dyDescent="0.3">
      <c r="A127" s="14">
        <v>382.9</v>
      </c>
    </row>
    <row r="128" spans="1:1" hidden="1" x14ac:dyDescent="0.3">
      <c r="A128" s="14">
        <v>381.3</v>
      </c>
    </row>
    <row r="129" spans="1:1" hidden="1" x14ac:dyDescent="0.3">
      <c r="A129" s="14">
        <v>381.2</v>
      </c>
    </row>
    <row r="130" spans="1:1" hidden="1" x14ac:dyDescent="0.3">
      <c r="A130" s="14">
        <v>381</v>
      </c>
    </row>
    <row r="131" spans="1:1" hidden="1" x14ac:dyDescent="0.3">
      <c r="A131" s="14">
        <v>381</v>
      </c>
    </row>
    <row r="132" spans="1:1" hidden="1" x14ac:dyDescent="0.3">
      <c r="A132" s="14">
        <v>380.5</v>
      </c>
    </row>
    <row r="133" spans="1:1" hidden="1" x14ac:dyDescent="0.3">
      <c r="A133" s="14">
        <v>380</v>
      </c>
    </row>
    <row r="134" spans="1:1" hidden="1" x14ac:dyDescent="0.3">
      <c r="A134" s="14">
        <v>380</v>
      </c>
    </row>
    <row r="135" spans="1:1" hidden="1" x14ac:dyDescent="0.3">
      <c r="A135" s="14">
        <v>380</v>
      </c>
    </row>
    <row r="136" spans="1:1" hidden="1" x14ac:dyDescent="0.3">
      <c r="A136" s="14">
        <v>379.9</v>
      </c>
    </row>
    <row r="137" spans="1:1" hidden="1" x14ac:dyDescent="0.3">
      <c r="A137" s="14">
        <v>376</v>
      </c>
    </row>
    <row r="138" spans="1:1" hidden="1" x14ac:dyDescent="0.3">
      <c r="A138" s="14">
        <v>376</v>
      </c>
    </row>
    <row r="139" spans="1:1" hidden="1" x14ac:dyDescent="0.3">
      <c r="A139" s="14">
        <v>375.6</v>
      </c>
    </row>
    <row r="140" spans="1:1" hidden="1" x14ac:dyDescent="0.3">
      <c r="A140" s="14">
        <v>375.5</v>
      </c>
    </row>
    <row r="141" spans="1:1" hidden="1" x14ac:dyDescent="0.3">
      <c r="A141" s="14">
        <v>375</v>
      </c>
    </row>
    <row r="142" spans="1:1" hidden="1" x14ac:dyDescent="0.3">
      <c r="A142" s="14">
        <v>373.9</v>
      </c>
    </row>
    <row r="143" spans="1:1" hidden="1" x14ac:dyDescent="0.3">
      <c r="A143" s="14">
        <v>373.7</v>
      </c>
    </row>
    <row r="144" spans="1:1" hidden="1" x14ac:dyDescent="0.3">
      <c r="A144" s="14">
        <v>370.2</v>
      </c>
    </row>
    <row r="145" spans="1:1" hidden="1" x14ac:dyDescent="0.3">
      <c r="A145" s="14">
        <v>370</v>
      </c>
    </row>
    <row r="146" spans="1:1" hidden="1" x14ac:dyDescent="0.3">
      <c r="A146" s="14">
        <v>370</v>
      </c>
    </row>
    <row r="147" spans="1:1" hidden="1" x14ac:dyDescent="0.3">
      <c r="A147" s="14">
        <v>370</v>
      </c>
    </row>
    <row r="148" spans="1:1" hidden="1" x14ac:dyDescent="0.3">
      <c r="A148" s="14">
        <v>370</v>
      </c>
    </row>
    <row r="149" spans="1:1" hidden="1" x14ac:dyDescent="0.3">
      <c r="A149" s="14">
        <v>369</v>
      </c>
    </row>
    <row r="150" spans="1:1" hidden="1" x14ac:dyDescent="0.3">
      <c r="A150" s="14">
        <v>369</v>
      </c>
    </row>
    <row r="151" spans="1:1" hidden="1" x14ac:dyDescent="0.3">
      <c r="A151" s="14">
        <v>369</v>
      </c>
    </row>
    <row r="152" spans="1:1" hidden="1" x14ac:dyDescent="0.3">
      <c r="A152" s="14">
        <v>369</v>
      </c>
    </row>
    <row r="153" spans="1:1" hidden="1" x14ac:dyDescent="0.3">
      <c r="A153" s="14">
        <v>369</v>
      </c>
    </row>
    <row r="154" spans="1:1" hidden="1" x14ac:dyDescent="0.3">
      <c r="A154" s="14">
        <v>368.1</v>
      </c>
    </row>
    <row r="155" spans="1:1" hidden="1" x14ac:dyDescent="0.3">
      <c r="A155" s="14">
        <v>368</v>
      </c>
    </row>
    <row r="156" spans="1:1" hidden="1" x14ac:dyDescent="0.3">
      <c r="A156" s="14">
        <v>368</v>
      </c>
    </row>
    <row r="157" spans="1:1" hidden="1" x14ac:dyDescent="0.3">
      <c r="A157" s="14">
        <v>367.4</v>
      </c>
    </row>
    <row r="158" spans="1:1" hidden="1" x14ac:dyDescent="0.3">
      <c r="A158" s="14">
        <v>366.1</v>
      </c>
    </row>
    <row r="159" spans="1:1" hidden="1" x14ac:dyDescent="0.3">
      <c r="A159" s="14">
        <v>365.8</v>
      </c>
    </row>
    <row r="160" spans="1:1" hidden="1" x14ac:dyDescent="0.3">
      <c r="A160" s="14">
        <v>365.8</v>
      </c>
    </row>
    <row r="161" spans="1:1" hidden="1" x14ac:dyDescent="0.3">
      <c r="A161" s="14">
        <v>365.5</v>
      </c>
    </row>
    <row r="162" spans="1:1" hidden="1" x14ac:dyDescent="0.3">
      <c r="A162" s="14">
        <v>362.9</v>
      </c>
    </row>
    <row r="163" spans="1:1" hidden="1" x14ac:dyDescent="0.3">
      <c r="A163" s="14">
        <v>361.2</v>
      </c>
    </row>
    <row r="164" spans="1:1" hidden="1" x14ac:dyDescent="0.3">
      <c r="A164" s="14">
        <v>361.2</v>
      </c>
    </row>
    <row r="165" spans="1:1" hidden="1" x14ac:dyDescent="0.3">
      <c r="A165" s="14">
        <v>360</v>
      </c>
    </row>
    <row r="166" spans="1:1" hidden="1" x14ac:dyDescent="0.3">
      <c r="A166" s="14">
        <v>360</v>
      </c>
    </row>
    <row r="167" spans="1:1" hidden="1" x14ac:dyDescent="0.3">
      <c r="A167" s="14">
        <v>360</v>
      </c>
    </row>
    <row r="168" spans="1:1" hidden="1" x14ac:dyDescent="0.3">
      <c r="A168" s="14">
        <v>360</v>
      </c>
    </row>
    <row r="169" spans="1:1" hidden="1" x14ac:dyDescent="0.3">
      <c r="A169" s="14">
        <v>359.2</v>
      </c>
    </row>
    <row r="170" spans="1:1" hidden="1" x14ac:dyDescent="0.3">
      <c r="A170" s="14">
        <v>358.9</v>
      </c>
    </row>
    <row r="171" spans="1:1" hidden="1" x14ac:dyDescent="0.3">
      <c r="A171" s="14">
        <v>358</v>
      </c>
    </row>
    <row r="172" spans="1:1" hidden="1" x14ac:dyDescent="0.3">
      <c r="A172" s="14">
        <v>358</v>
      </c>
    </row>
    <row r="173" spans="1:1" hidden="1" x14ac:dyDescent="0.3">
      <c r="A173" s="14">
        <v>357</v>
      </c>
    </row>
    <row r="174" spans="1:1" hidden="1" x14ac:dyDescent="0.3">
      <c r="A174" s="14">
        <v>357</v>
      </c>
    </row>
    <row r="175" spans="1:1" hidden="1" x14ac:dyDescent="0.3">
      <c r="A175" s="14">
        <v>356.3</v>
      </c>
    </row>
    <row r="176" spans="1:1" hidden="1" x14ac:dyDescent="0.3">
      <c r="A176" s="14">
        <v>356</v>
      </c>
    </row>
    <row r="177" spans="1:1" hidden="1" x14ac:dyDescent="0.3">
      <c r="A177" s="14">
        <v>356</v>
      </c>
    </row>
    <row r="178" spans="1:1" hidden="1" x14ac:dyDescent="0.3">
      <c r="A178" s="14">
        <v>355.7</v>
      </c>
    </row>
    <row r="179" spans="1:1" hidden="1" x14ac:dyDescent="0.3">
      <c r="A179" s="14">
        <v>355.4</v>
      </c>
    </row>
    <row r="180" spans="1:1" hidden="1" x14ac:dyDescent="0.3">
      <c r="A180" s="14">
        <v>355.4</v>
      </c>
    </row>
    <row r="181" spans="1:1" hidden="1" x14ac:dyDescent="0.3">
      <c r="A181" s="14">
        <v>354.6</v>
      </c>
    </row>
    <row r="182" spans="1:1" hidden="1" x14ac:dyDescent="0.3">
      <c r="A182" s="14">
        <v>354.5</v>
      </c>
    </row>
    <row r="183" spans="1:1" hidden="1" x14ac:dyDescent="0.3">
      <c r="A183" s="14">
        <v>354.5</v>
      </c>
    </row>
    <row r="184" spans="1:1" hidden="1" x14ac:dyDescent="0.3">
      <c r="A184" s="14">
        <v>354.2</v>
      </c>
    </row>
    <row r="185" spans="1:1" hidden="1" x14ac:dyDescent="0.3">
      <c r="A185" s="14">
        <v>354</v>
      </c>
    </row>
    <row r="186" spans="1:1" hidden="1" x14ac:dyDescent="0.3">
      <c r="A186" s="14">
        <v>354</v>
      </c>
    </row>
    <row r="187" spans="1:1" hidden="1" x14ac:dyDescent="0.3">
      <c r="A187" s="14">
        <v>353.4</v>
      </c>
    </row>
    <row r="188" spans="1:1" hidden="1" x14ac:dyDescent="0.3">
      <c r="A188" s="14">
        <v>352</v>
      </c>
    </row>
    <row r="189" spans="1:1" hidden="1" x14ac:dyDescent="0.3">
      <c r="A189" s="14">
        <v>351</v>
      </c>
    </row>
    <row r="190" spans="1:1" hidden="1" x14ac:dyDescent="0.3">
      <c r="A190" s="14">
        <v>350.6</v>
      </c>
    </row>
    <row r="191" spans="1:1" hidden="1" x14ac:dyDescent="0.3">
      <c r="A191" s="14">
        <v>350.3</v>
      </c>
    </row>
    <row r="192" spans="1:1" hidden="1" x14ac:dyDescent="0.3">
      <c r="A192" s="14">
        <v>350</v>
      </c>
    </row>
    <row r="193" spans="1:1" hidden="1" x14ac:dyDescent="0.3">
      <c r="A193" s="14">
        <v>350</v>
      </c>
    </row>
    <row r="194" spans="1:1" hidden="1" x14ac:dyDescent="0.3">
      <c r="A194" s="14">
        <v>350</v>
      </c>
    </row>
    <row r="195" spans="1:1" hidden="1" x14ac:dyDescent="0.3">
      <c r="A195" s="14">
        <v>350</v>
      </c>
    </row>
    <row r="196" spans="1:1" hidden="1" x14ac:dyDescent="0.3">
      <c r="A196" s="14">
        <v>350</v>
      </c>
    </row>
    <row r="197" spans="1:1" hidden="1" x14ac:dyDescent="0.3">
      <c r="A197" s="14">
        <v>350</v>
      </c>
    </row>
    <row r="198" spans="1:1" hidden="1" x14ac:dyDescent="0.3">
      <c r="A198" s="14">
        <v>350</v>
      </c>
    </row>
    <row r="199" spans="1:1" hidden="1" x14ac:dyDescent="0.3">
      <c r="A199" s="14">
        <v>350</v>
      </c>
    </row>
    <row r="200" spans="1:1" hidden="1" x14ac:dyDescent="0.3">
      <c r="A200" s="14">
        <v>350</v>
      </c>
    </row>
    <row r="201" spans="1:1" hidden="1" x14ac:dyDescent="0.3">
      <c r="A201" s="14">
        <v>350</v>
      </c>
    </row>
    <row r="202" spans="1:1" hidden="1" x14ac:dyDescent="0.3">
      <c r="A202" s="14">
        <v>349.9</v>
      </c>
    </row>
    <row r="203" spans="1:1" hidden="1" x14ac:dyDescent="0.3">
      <c r="A203" s="14">
        <v>349.6</v>
      </c>
    </row>
    <row r="204" spans="1:1" hidden="1" x14ac:dyDescent="0.3">
      <c r="A204" s="14">
        <v>349</v>
      </c>
    </row>
    <row r="205" spans="1:1" hidden="1" x14ac:dyDescent="0.3">
      <c r="A205" s="14">
        <v>348.9</v>
      </c>
    </row>
    <row r="206" spans="1:1" hidden="1" x14ac:dyDescent="0.3">
      <c r="A206" s="14">
        <v>348.9</v>
      </c>
    </row>
    <row r="207" spans="1:1" hidden="1" x14ac:dyDescent="0.3">
      <c r="A207" s="14">
        <v>348</v>
      </c>
    </row>
    <row r="208" spans="1:1" hidden="1" x14ac:dyDescent="0.3">
      <c r="A208" s="14">
        <v>348</v>
      </c>
    </row>
    <row r="209" spans="1:1" hidden="1" x14ac:dyDescent="0.3">
      <c r="A209" s="14">
        <v>347.5</v>
      </c>
    </row>
    <row r="210" spans="1:1" hidden="1" x14ac:dyDescent="0.3">
      <c r="A210" s="14">
        <v>347</v>
      </c>
    </row>
    <row r="211" spans="1:1" hidden="1" x14ac:dyDescent="0.3">
      <c r="A211" s="14">
        <v>346.3</v>
      </c>
    </row>
    <row r="212" spans="1:1" hidden="1" x14ac:dyDescent="0.3">
      <c r="A212" s="14">
        <v>346</v>
      </c>
    </row>
    <row r="213" spans="1:1" hidden="1" x14ac:dyDescent="0.3">
      <c r="A213" s="14">
        <v>346</v>
      </c>
    </row>
    <row r="214" spans="1:1" hidden="1" x14ac:dyDescent="0.3">
      <c r="A214" s="14">
        <v>345</v>
      </c>
    </row>
    <row r="215" spans="1:1" hidden="1" x14ac:dyDescent="0.3">
      <c r="A215" s="14">
        <v>343.7</v>
      </c>
    </row>
    <row r="216" spans="1:1" hidden="1" x14ac:dyDescent="0.3">
      <c r="A216" s="14">
        <v>343.5</v>
      </c>
    </row>
    <row r="217" spans="1:1" hidden="1" x14ac:dyDescent="0.3">
      <c r="A217" s="14">
        <v>342.9</v>
      </c>
    </row>
    <row r="218" spans="1:1" hidden="1" x14ac:dyDescent="0.3">
      <c r="A218" s="14">
        <v>342.5</v>
      </c>
    </row>
    <row r="219" spans="1:1" hidden="1" x14ac:dyDescent="0.3">
      <c r="A219" s="14">
        <v>342</v>
      </c>
    </row>
    <row r="220" spans="1:1" hidden="1" x14ac:dyDescent="0.3">
      <c r="A220" s="14">
        <v>341.4</v>
      </c>
    </row>
    <row r="221" spans="1:1" hidden="1" x14ac:dyDescent="0.3">
      <c r="A221" s="14">
        <v>341.4</v>
      </c>
    </row>
    <row r="222" spans="1:1" hidden="1" x14ac:dyDescent="0.3">
      <c r="A222" s="14">
        <v>340</v>
      </c>
    </row>
    <row r="223" spans="1:1" hidden="1" x14ac:dyDescent="0.3">
      <c r="A223" s="14">
        <v>340</v>
      </c>
    </row>
    <row r="224" spans="1:1" hidden="1" x14ac:dyDescent="0.3">
      <c r="A224" s="14">
        <v>339.1</v>
      </c>
    </row>
    <row r="225" spans="1:1" hidden="1" x14ac:dyDescent="0.3">
      <c r="A225" s="14">
        <v>339.1</v>
      </c>
    </row>
    <row r="226" spans="1:1" hidden="1" x14ac:dyDescent="0.3">
      <c r="A226" s="14">
        <v>339</v>
      </c>
    </row>
    <row r="227" spans="1:1" hidden="1" x14ac:dyDescent="0.3">
      <c r="A227" s="14">
        <v>339</v>
      </c>
    </row>
    <row r="228" spans="1:1" hidden="1" x14ac:dyDescent="0.3">
      <c r="A228" s="14">
        <v>339</v>
      </c>
    </row>
    <row r="229" spans="1:1" hidden="1" x14ac:dyDescent="0.3">
      <c r="A229" s="14">
        <v>339</v>
      </c>
    </row>
    <row r="230" spans="1:1" hidden="1" x14ac:dyDescent="0.3">
      <c r="A230" s="14">
        <v>339</v>
      </c>
    </row>
    <row r="231" spans="1:1" hidden="1" x14ac:dyDescent="0.3">
      <c r="A231" s="14">
        <v>338.9</v>
      </c>
    </row>
    <row r="232" spans="1:1" hidden="1" x14ac:dyDescent="0.3">
      <c r="A232" s="14">
        <v>338.8</v>
      </c>
    </row>
    <row r="233" spans="1:1" hidden="1" x14ac:dyDescent="0.3">
      <c r="A233" s="14">
        <v>338.6</v>
      </c>
    </row>
    <row r="234" spans="1:1" hidden="1" x14ac:dyDescent="0.3">
      <c r="A234" s="14">
        <v>338</v>
      </c>
    </row>
    <row r="235" spans="1:1" hidden="1" x14ac:dyDescent="0.3">
      <c r="A235" s="14">
        <v>338</v>
      </c>
    </row>
    <row r="236" spans="1:1" hidden="1" x14ac:dyDescent="0.3">
      <c r="A236" s="14">
        <v>337.7</v>
      </c>
    </row>
    <row r="237" spans="1:1" hidden="1" x14ac:dyDescent="0.3">
      <c r="A237" s="14">
        <v>337</v>
      </c>
    </row>
    <row r="238" spans="1:1" hidden="1" x14ac:dyDescent="0.3">
      <c r="A238" s="14">
        <v>336.9</v>
      </c>
    </row>
    <row r="239" spans="1:1" hidden="1" x14ac:dyDescent="0.3">
      <c r="A239" s="14">
        <v>336</v>
      </c>
    </row>
    <row r="240" spans="1:1" hidden="1" x14ac:dyDescent="0.3">
      <c r="A240" s="14">
        <v>335.3</v>
      </c>
    </row>
    <row r="241" spans="1:1" hidden="1" x14ac:dyDescent="0.3">
      <c r="A241" s="14">
        <v>335.2</v>
      </c>
    </row>
    <row r="242" spans="1:1" hidden="1" x14ac:dyDescent="0.3">
      <c r="A242" s="14">
        <v>335.1</v>
      </c>
    </row>
    <row r="243" spans="1:1" hidden="1" x14ac:dyDescent="0.3">
      <c r="A243" s="14">
        <v>335</v>
      </c>
    </row>
    <row r="244" spans="1:1" hidden="1" x14ac:dyDescent="0.3">
      <c r="A244" s="14">
        <v>335</v>
      </c>
    </row>
    <row r="245" spans="1:1" hidden="1" x14ac:dyDescent="0.3">
      <c r="A245" s="14">
        <v>335</v>
      </c>
    </row>
    <row r="246" spans="1:1" hidden="1" x14ac:dyDescent="0.3">
      <c r="A246" s="14">
        <v>334.3</v>
      </c>
    </row>
    <row r="247" spans="1:1" hidden="1" x14ac:dyDescent="0.3">
      <c r="A247" s="14">
        <v>333.3</v>
      </c>
    </row>
    <row r="248" spans="1:1" hidden="1" x14ac:dyDescent="0.3">
      <c r="A248" s="14">
        <v>333.1</v>
      </c>
    </row>
    <row r="249" spans="1:1" hidden="1" x14ac:dyDescent="0.3">
      <c r="A249" s="14">
        <v>333</v>
      </c>
    </row>
    <row r="250" spans="1:1" hidden="1" x14ac:dyDescent="0.3">
      <c r="A250" s="14">
        <v>333</v>
      </c>
    </row>
    <row r="251" spans="1:1" hidden="1" x14ac:dyDescent="0.3">
      <c r="A251" s="14">
        <v>333</v>
      </c>
    </row>
    <row r="252" spans="1:1" hidden="1" x14ac:dyDescent="0.3">
      <c r="A252" s="14">
        <v>333</v>
      </c>
    </row>
    <row r="253" spans="1:1" hidden="1" x14ac:dyDescent="0.3">
      <c r="A253" s="14">
        <v>331.8</v>
      </c>
    </row>
    <row r="254" spans="1:1" hidden="1" x14ac:dyDescent="0.3">
      <c r="A254" s="14">
        <v>331</v>
      </c>
    </row>
    <row r="255" spans="1:1" hidden="1" x14ac:dyDescent="0.3">
      <c r="A255" s="14">
        <v>330</v>
      </c>
    </row>
    <row r="256" spans="1:1" hidden="1" x14ac:dyDescent="0.3">
      <c r="A256" s="14">
        <v>330</v>
      </c>
    </row>
    <row r="257" spans="1:1" hidden="1" x14ac:dyDescent="0.3">
      <c r="A257" s="14">
        <v>330</v>
      </c>
    </row>
    <row r="258" spans="1:1" hidden="1" x14ac:dyDescent="0.3">
      <c r="A258" s="14">
        <v>330</v>
      </c>
    </row>
    <row r="259" spans="1:1" hidden="1" x14ac:dyDescent="0.3">
      <c r="A259" s="14">
        <v>330</v>
      </c>
    </row>
    <row r="260" spans="1:1" hidden="1" x14ac:dyDescent="0.3">
      <c r="A260" s="14">
        <v>330</v>
      </c>
    </row>
    <row r="261" spans="1:1" hidden="1" x14ac:dyDescent="0.3">
      <c r="A261" s="14">
        <v>330</v>
      </c>
    </row>
    <row r="262" spans="1:1" hidden="1" x14ac:dyDescent="0.3">
      <c r="A262" s="14">
        <v>330</v>
      </c>
    </row>
    <row r="263" spans="1:1" hidden="1" x14ac:dyDescent="0.3">
      <c r="A263" s="14">
        <v>328</v>
      </c>
    </row>
    <row r="264" spans="1:1" hidden="1" x14ac:dyDescent="0.3">
      <c r="A264" s="14">
        <v>328</v>
      </c>
    </row>
    <row r="265" spans="1:1" hidden="1" x14ac:dyDescent="0.3">
      <c r="A265" s="14">
        <v>327.3</v>
      </c>
    </row>
    <row r="266" spans="1:1" hidden="1" x14ac:dyDescent="0.3">
      <c r="A266" s="14">
        <v>327</v>
      </c>
    </row>
    <row r="267" spans="1:1" hidden="1" x14ac:dyDescent="0.3">
      <c r="A267" s="14">
        <v>326.5</v>
      </c>
    </row>
    <row r="268" spans="1:1" hidden="1" x14ac:dyDescent="0.3">
      <c r="A268" s="14">
        <v>326</v>
      </c>
    </row>
    <row r="269" spans="1:1" hidden="1" x14ac:dyDescent="0.3">
      <c r="A269" s="14">
        <v>326</v>
      </c>
    </row>
    <row r="270" spans="1:1" hidden="1" x14ac:dyDescent="0.3">
      <c r="A270" s="14">
        <v>325.2</v>
      </c>
    </row>
    <row r="271" spans="1:1" hidden="1" x14ac:dyDescent="0.3">
      <c r="A271" s="14">
        <v>323</v>
      </c>
    </row>
    <row r="272" spans="1:1" hidden="1" x14ac:dyDescent="0.3">
      <c r="A272" s="14">
        <v>322</v>
      </c>
    </row>
    <row r="273" spans="1:1" hidden="1" x14ac:dyDescent="0.3">
      <c r="A273" s="14">
        <v>320</v>
      </c>
    </row>
    <row r="274" spans="1:1" hidden="1" x14ac:dyDescent="0.3">
      <c r="A274" s="14">
        <v>320</v>
      </c>
    </row>
    <row r="275" spans="1:1" hidden="1" x14ac:dyDescent="0.3">
      <c r="A275" s="14">
        <v>320</v>
      </c>
    </row>
    <row r="276" spans="1:1" hidden="1" x14ac:dyDescent="0.3">
      <c r="A276" s="14">
        <v>320</v>
      </c>
    </row>
    <row r="277" spans="1:1" hidden="1" x14ac:dyDescent="0.3">
      <c r="A277" s="14">
        <v>320</v>
      </c>
    </row>
    <row r="278" spans="1:1" hidden="1" x14ac:dyDescent="0.3">
      <c r="A278" s="14">
        <v>320</v>
      </c>
    </row>
    <row r="279" spans="1:1" hidden="1" x14ac:dyDescent="0.3">
      <c r="A279" s="14">
        <v>320</v>
      </c>
    </row>
    <row r="280" spans="1:1" hidden="1" x14ac:dyDescent="0.3">
      <c r="A280" s="14">
        <v>318.5</v>
      </c>
    </row>
    <row r="281" spans="1:1" hidden="1" x14ac:dyDescent="0.3">
      <c r="A281" s="14">
        <v>318</v>
      </c>
    </row>
    <row r="282" spans="1:1" hidden="1" x14ac:dyDescent="0.3">
      <c r="A282" s="14">
        <v>318</v>
      </c>
    </row>
    <row r="283" spans="1:1" hidden="1" x14ac:dyDescent="0.3">
      <c r="A283" s="14">
        <v>318</v>
      </c>
    </row>
    <row r="284" spans="1:1" hidden="1" x14ac:dyDescent="0.3">
      <c r="A284" s="14">
        <v>317.3</v>
      </c>
    </row>
    <row r="285" spans="1:1" hidden="1" x14ac:dyDescent="0.3">
      <c r="A285" s="14">
        <v>316</v>
      </c>
    </row>
    <row r="286" spans="1:1" hidden="1" x14ac:dyDescent="0.3">
      <c r="A286" s="14">
        <v>314</v>
      </c>
    </row>
    <row r="287" spans="1:1" hidden="1" x14ac:dyDescent="0.3">
      <c r="A287" s="14">
        <v>313</v>
      </c>
    </row>
    <row r="288" spans="1:1" hidden="1" x14ac:dyDescent="0.3">
      <c r="A288" s="14">
        <v>312.5</v>
      </c>
    </row>
    <row r="289" spans="1:1" hidden="1" x14ac:dyDescent="0.3">
      <c r="A289" s="14">
        <v>312</v>
      </c>
    </row>
    <row r="290" spans="1:1" hidden="1" x14ac:dyDescent="0.3">
      <c r="A290" s="14">
        <v>310.8</v>
      </c>
    </row>
    <row r="291" spans="1:1" hidden="1" x14ac:dyDescent="0.3">
      <c r="A291" s="14">
        <v>310</v>
      </c>
    </row>
    <row r="292" spans="1:1" hidden="1" x14ac:dyDescent="0.3">
      <c r="A292" s="14">
        <v>310</v>
      </c>
    </row>
    <row r="293" spans="1:1" hidden="1" x14ac:dyDescent="0.3">
      <c r="A293" s="14">
        <v>310</v>
      </c>
    </row>
    <row r="294" spans="1:1" hidden="1" x14ac:dyDescent="0.3">
      <c r="A294" s="14">
        <v>310</v>
      </c>
    </row>
    <row r="295" spans="1:1" hidden="1" x14ac:dyDescent="0.3">
      <c r="A295" s="14">
        <v>309.5</v>
      </c>
    </row>
    <row r="296" spans="1:1" hidden="1" x14ac:dyDescent="0.3">
      <c r="A296" s="14">
        <v>308.60000000000002</v>
      </c>
    </row>
    <row r="297" spans="1:1" hidden="1" x14ac:dyDescent="0.3">
      <c r="A297" s="14">
        <v>308.2</v>
      </c>
    </row>
    <row r="298" spans="1:1" hidden="1" x14ac:dyDescent="0.3">
      <c r="A298" s="14">
        <v>308</v>
      </c>
    </row>
    <row r="299" spans="1:1" hidden="1" x14ac:dyDescent="0.3">
      <c r="A299" s="14">
        <v>308</v>
      </c>
    </row>
    <row r="300" spans="1:1" hidden="1" x14ac:dyDescent="0.3">
      <c r="A300" s="14">
        <v>308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6EA92-DAB8-4EEC-8E81-E2C838D2D72F}">
  <dimension ref="A1:B11"/>
  <sheetViews>
    <sheetView workbookViewId="0">
      <selection activeCell="P16" sqref="P16"/>
    </sheetView>
  </sheetViews>
  <sheetFormatPr defaultRowHeight="14.4" x14ac:dyDescent="0.3"/>
  <cols>
    <col min="1" max="1" width="9.21875" bestFit="1" customWidth="1"/>
    <col min="2" max="2" width="10.5546875" bestFit="1" customWidth="1"/>
  </cols>
  <sheetData>
    <row r="1" spans="1:2" x14ac:dyDescent="0.3">
      <c r="A1" t="s">
        <v>7</v>
      </c>
      <c r="B1" t="s">
        <v>8</v>
      </c>
    </row>
    <row r="2" spans="1:2" x14ac:dyDescent="0.3">
      <c r="A2">
        <v>65</v>
      </c>
      <c r="B2">
        <v>120</v>
      </c>
    </row>
    <row r="3" spans="1:2" x14ac:dyDescent="0.3">
      <c r="A3">
        <v>68</v>
      </c>
      <c r="B3">
        <v>145</v>
      </c>
    </row>
    <row r="4" spans="1:2" x14ac:dyDescent="0.3">
      <c r="A4">
        <v>70</v>
      </c>
      <c r="B4">
        <v>160</v>
      </c>
    </row>
    <row r="5" spans="1:2" x14ac:dyDescent="0.3">
      <c r="A5">
        <v>72</v>
      </c>
      <c r="B5">
        <v>180</v>
      </c>
    </row>
    <row r="6" spans="1:2" x14ac:dyDescent="0.3">
      <c r="A6">
        <v>61</v>
      </c>
      <c r="B6">
        <v>95</v>
      </c>
    </row>
    <row r="7" spans="1:2" x14ac:dyDescent="0.3">
      <c r="A7">
        <v>64</v>
      </c>
      <c r="B7">
        <v>115</v>
      </c>
    </row>
    <row r="8" spans="1:2" x14ac:dyDescent="0.3">
      <c r="A8">
        <v>73</v>
      </c>
      <c r="B8">
        <v>210</v>
      </c>
    </row>
    <row r="9" spans="1:2" x14ac:dyDescent="0.3">
      <c r="A9">
        <v>69</v>
      </c>
      <c r="B9">
        <v>165</v>
      </c>
    </row>
    <row r="10" spans="1:2" x14ac:dyDescent="0.3">
      <c r="A10">
        <v>75</v>
      </c>
      <c r="B10">
        <v>250</v>
      </c>
    </row>
    <row r="11" spans="1:2" x14ac:dyDescent="0.3">
      <c r="A11">
        <v>62</v>
      </c>
      <c r="B11">
        <v>105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8EE2E-A736-400F-ADAC-00B50F644CF7}">
  <dimension ref="A1:G9"/>
  <sheetViews>
    <sheetView zoomScale="101" workbookViewId="0">
      <selection activeCell="H20" sqref="H20"/>
    </sheetView>
  </sheetViews>
  <sheetFormatPr defaultRowHeight="14.4" x14ac:dyDescent="0.3"/>
  <cols>
    <col min="1" max="1" width="27.109375" bestFit="1" customWidth="1"/>
  </cols>
  <sheetData>
    <row r="1" spans="1:7" x14ac:dyDescent="0.3">
      <c r="A1" t="s">
        <v>10</v>
      </c>
      <c r="B1">
        <v>3</v>
      </c>
      <c r="C1">
        <v>5</v>
      </c>
      <c r="D1">
        <v>6</v>
      </c>
      <c r="E1">
        <v>7</v>
      </c>
      <c r="F1">
        <v>9</v>
      </c>
      <c r="G1">
        <v>12</v>
      </c>
    </row>
    <row r="2" spans="1:7" x14ac:dyDescent="0.3">
      <c r="A2" t="s">
        <v>12</v>
      </c>
      <c r="B2">
        <f>COUNT(B1:G1)</f>
        <v>6</v>
      </c>
    </row>
    <row r="3" spans="1:7" x14ac:dyDescent="0.3">
      <c r="A3" t="s">
        <v>13</v>
      </c>
      <c r="B3">
        <f>SUM(B1:G1)</f>
        <v>42</v>
      </c>
    </row>
    <row r="4" spans="1:7" s="13" customFormat="1" x14ac:dyDescent="0.3">
      <c r="A4" s="13" t="s">
        <v>14</v>
      </c>
      <c r="B4" s="13">
        <f>B3/B2</f>
        <v>7</v>
      </c>
    </row>
    <row r="5" spans="1:7" x14ac:dyDescent="0.3">
      <c r="A5" s="13" t="s">
        <v>11</v>
      </c>
      <c r="B5">
        <f>B$1-$B$4</f>
        <v>-4</v>
      </c>
      <c r="C5" s="13">
        <f t="shared" ref="C5:G5" si="0">C$1-$B$4</f>
        <v>-2</v>
      </c>
      <c r="D5" s="13">
        <f t="shared" si="0"/>
        <v>-1</v>
      </c>
      <c r="E5" s="13">
        <f t="shared" si="0"/>
        <v>0</v>
      </c>
      <c r="F5" s="13">
        <f t="shared" si="0"/>
        <v>2</v>
      </c>
      <c r="G5" s="13">
        <f t="shared" si="0"/>
        <v>5</v>
      </c>
    </row>
    <row r="6" spans="1:7" x14ac:dyDescent="0.3">
      <c r="A6" t="s">
        <v>16</v>
      </c>
      <c r="B6">
        <f>POWER(B$5,2)</f>
        <v>16</v>
      </c>
      <c r="C6" s="13">
        <f t="shared" ref="C6:G6" si="1">POWER(C$5,2)</f>
        <v>4</v>
      </c>
      <c r="D6" s="13">
        <f t="shared" si="1"/>
        <v>1</v>
      </c>
      <c r="E6" s="13">
        <f t="shared" si="1"/>
        <v>0</v>
      </c>
      <c r="F6" s="13">
        <f t="shared" si="1"/>
        <v>4</v>
      </c>
      <c r="G6" s="13">
        <f t="shared" si="1"/>
        <v>25</v>
      </c>
    </row>
    <row r="7" spans="1:7" x14ac:dyDescent="0.3">
      <c r="A7" t="s">
        <v>15</v>
      </c>
      <c r="B7">
        <f>SUM(B6:G6)</f>
        <v>50</v>
      </c>
    </row>
    <row r="8" spans="1:7" x14ac:dyDescent="0.3">
      <c r="A8" t="s">
        <v>17</v>
      </c>
      <c r="B8" s="16">
        <f>B7/(B2-1)</f>
        <v>10</v>
      </c>
    </row>
    <row r="9" spans="1:7" x14ac:dyDescent="0.3">
      <c r="A9" t="s">
        <v>18</v>
      </c>
      <c r="B9">
        <f>SQRT(B8)</f>
        <v>3.1622776601683795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A92C7-3A5B-4FC5-A483-9F5F46B7601B}">
  <dimension ref="A1:F405"/>
  <sheetViews>
    <sheetView tabSelected="1" topLeftCell="A380" workbookViewId="0">
      <selection activeCell="D405" sqref="D405"/>
    </sheetView>
  </sheetViews>
  <sheetFormatPr defaultRowHeight="14.4" x14ac:dyDescent="0.3"/>
  <cols>
    <col min="1" max="1" width="20.88671875" bestFit="1" customWidth="1"/>
  </cols>
  <sheetData>
    <row r="1" spans="1:6" x14ac:dyDescent="0.3">
      <c r="A1" s="18"/>
      <c r="B1" s="18" t="s">
        <v>19</v>
      </c>
      <c r="C1" s="18" t="s">
        <v>20</v>
      </c>
      <c r="D1" s="18" t="s">
        <v>21</v>
      </c>
      <c r="E1" s="18" t="s">
        <v>22</v>
      </c>
      <c r="F1" s="18" t="s">
        <v>23</v>
      </c>
    </row>
    <row r="2" spans="1:6" x14ac:dyDescent="0.3">
      <c r="A2" s="18"/>
      <c r="B2" s="18">
        <v>18</v>
      </c>
      <c r="C2" s="18">
        <v>3504</v>
      </c>
      <c r="D2" s="18">
        <f>B2*C2</f>
        <v>63072</v>
      </c>
      <c r="E2" s="18">
        <f>POWER(B2,2)</f>
        <v>324</v>
      </c>
      <c r="F2" s="18">
        <f>POWER(C2,2)</f>
        <v>12278016</v>
      </c>
    </row>
    <row r="3" spans="1:6" x14ac:dyDescent="0.3">
      <c r="A3" s="18"/>
      <c r="B3" s="18">
        <v>15</v>
      </c>
      <c r="C3" s="18">
        <v>3693</v>
      </c>
      <c r="D3" s="18">
        <f t="shared" ref="D3:D66" si="0">B3*C3</f>
        <v>55395</v>
      </c>
      <c r="E3" s="18">
        <f t="shared" ref="E3:F66" si="1">POWER(B3,2)</f>
        <v>225</v>
      </c>
      <c r="F3" s="18">
        <f t="shared" si="1"/>
        <v>13638249</v>
      </c>
    </row>
    <row r="4" spans="1:6" x14ac:dyDescent="0.3">
      <c r="A4" s="18"/>
      <c r="B4" s="18">
        <v>18</v>
      </c>
      <c r="C4" s="18">
        <v>3436</v>
      </c>
      <c r="D4" s="18">
        <f t="shared" si="0"/>
        <v>61848</v>
      </c>
      <c r="E4" s="18">
        <f t="shared" si="1"/>
        <v>324</v>
      </c>
      <c r="F4" s="18">
        <f t="shared" si="1"/>
        <v>11806096</v>
      </c>
    </row>
    <row r="5" spans="1:6" x14ac:dyDescent="0.3">
      <c r="A5" s="18"/>
      <c r="B5" s="18">
        <v>16</v>
      </c>
      <c r="C5" s="18">
        <v>3433</v>
      </c>
      <c r="D5" s="18">
        <f t="shared" si="0"/>
        <v>54928</v>
      </c>
      <c r="E5" s="18">
        <f t="shared" si="1"/>
        <v>256</v>
      </c>
      <c r="F5" s="18">
        <f t="shared" si="1"/>
        <v>11785489</v>
      </c>
    </row>
    <row r="6" spans="1:6" x14ac:dyDescent="0.3">
      <c r="A6" s="18"/>
      <c r="B6" s="18">
        <v>17</v>
      </c>
      <c r="C6" s="18">
        <v>3449</v>
      </c>
      <c r="D6" s="18">
        <f t="shared" si="0"/>
        <v>58633</v>
      </c>
      <c r="E6" s="18">
        <f t="shared" si="1"/>
        <v>289</v>
      </c>
      <c r="F6" s="18">
        <f t="shared" si="1"/>
        <v>11895601</v>
      </c>
    </row>
    <row r="7" spans="1:6" x14ac:dyDescent="0.3">
      <c r="A7" s="18"/>
      <c r="B7" s="18">
        <v>15</v>
      </c>
      <c r="C7" s="18">
        <v>4341</v>
      </c>
      <c r="D7" s="18">
        <f t="shared" si="0"/>
        <v>65115</v>
      </c>
      <c r="E7" s="18">
        <f t="shared" si="1"/>
        <v>225</v>
      </c>
      <c r="F7" s="18">
        <f t="shared" si="1"/>
        <v>18844281</v>
      </c>
    </row>
    <row r="8" spans="1:6" x14ac:dyDescent="0.3">
      <c r="A8" s="18"/>
      <c r="B8" s="18">
        <v>14</v>
      </c>
      <c r="C8" s="18">
        <v>4354</v>
      </c>
      <c r="D8" s="18">
        <f t="shared" si="0"/>
        <v>60956</v>
      </c>
      <c r="E8" s="18">
        <f t="shared" si="1"/>
        <v>196</v>
      </c>
      <c r="F8" s="18">
        <f t="shared" si="1"/>
        <v>18957316</v>
      </c>
    </row>
    <row r="9" spans="1:6" x14ac:dyDescent="0.3">
      <c r="A9" s="18"/>
      <c r="B9" s="18">
        <v>14</v>
      </c>
      <c r="C9" s="18">
        <v>4312</v>
      </c>
      <c r="D9" s="18">
        <f t="shared" si="0"/>
        <v>60368</v>
      </c>
      <c r="E9" s="18">
        <f t="shared" si="1"/>
        <v>196</v>
      </c>
      <c r="F9" s="18">
        <f t="shared" si="1"/>
        <v>18593344</v>
      </c>
    </row>
    <row r="10" spans="1:6" x14ac:dyDescent="0.3">
      <c r="A10" s="18"/>
      <c r="B10" s="18">
        <v>14</v>
      </c>
      <c r="C10" s="18">
        <v>4425</v>
      </c>
      <c r="D10" s="18">
        <f t="shared" si="0"/>
        <v>61950</v>
      </c>
      <c r="E10" s="18">
        <f t="shared" si="1"/>
        <v>196</v>
      </c>
      <c r="F10" s="18">
        <f t="shared" si="1"/>
        <v>19580625</v>
      </c>
    </row>
    <row r="11" spans="1:6" x14ac:dyDescent="0.3">
      <c r="A11" s="18"/>
      <c r="B11" s="18">
        <v>15</v>
      </c>
      <c r="C11" s="18">
        <v>3850</v>
      </c>
      <c r="D11" s="18">
        <f t="shared" si="0"/>
        <v>57750</v>
      </c>
      <c r="E11" s="18">
        <f t="shared" si="1"/>
        <v>225</v>
      </c>
      <c r="F11" s="18">
        <f t="shared" si="1"/>
        <v>14822500</v>
      </c>
    </row>
    <row r="12" spans="1:6" x14ac:dyDescent="0.3">
      <c r="A12" s="18"/>
      <c r="B12" s="18">
        <v>15</v>
      </c>
      <c r="C12" s="18">
        <v>3563</v>
      </c>
      <c r="D12" s="18">
        <f t="shared" si="0"/>
        <v>53445</v>
      </c>
      <c r="E12" s="18">
        <f t="shared" si="1"/>
        <v>225</v>
      </c>
      <c r="F12" s="18">
        <f t="shared" si="1"/>
        <v>12694969</v>
      </c>
    </row>
    <row r="13" spans="1:6" x14ac:dyDescent="0.3">
      <c r="A13" s="18"/>
      <c r="B13" s="18">
        <v>14</v>
      </c>
      <c r="C13" s="18">
        <v>3609</v>
      </c>
      <c r="D13" s="18">
        <f t="shared" si="0"/>
        <v>50526</v>
      </c>
      <c r="E13" s="18">
        <f t="shared" si="1"/>
        <v>196</v>
      </c>
      <c r="F13" s="18">
        <f t="shared" si="1"/>
        <v>13024881</v>
      </c>
    </row>
    <row r="14" spans="1:6" x14ac:dyDescent="0.3">
      <c r="A14" s="18"/>
      <c r="B14" s="18">
        <v>15</v>
      </c>
      <c r="C14" s="18">
        <v>3761</v>
      </c>
      <c r="D14" s="18">
        <f t="shared" si="0"/>
        <v>56415</v>
      </c>
      <c r="E14" s="18">
        <f t="shared" si="1"/>
        <v>225</v>
      </c>
      <c r="F14" s="18">
        <f t="shared" si="1"/>
        <v>14145121</v>
      </c>
    </row>
    <row r="15" spans="1:6" x14ac:dyDescent="0.3">
      <c r="A15" s="18"/>
      <c r="B15" s="18">
        <v>14</v>
      </c>
      <c r="C15" s="18">
        <v>3086</v>
      </c>
      <c r="D15" s="18">
        <f t="shared" si="0"/>
        <v>43204</v>
      </c>
      <c r="E15" s="18">
        <f t="shared" si="1"/>
        <v>196</v>
      </c>
      <c r="F15" s="18">
        <f t="shared" si="1"/>
        <v>9523396</v>
      </c>
    </row>
    <row r="16" spans="1:6" x14ac:dyDescent="0.3">
      <c r="A16" s="18"/>
      <c r="B16" s="18">
        <v>24</v>
      </c>
      <c r="C16" s="18">
        <v>2372</v>
      </c>
      <c r="D16" s="18">
        <f t="shared" si="0"/>
        <v>56928</v>
      </c>
      <c r="E16" s="18">
        <f t="shared" si="1"/>
        <v>576</v>
      </c>
      <c r="F16" s="18">
        <f t="shared" si="1"/>
        <v>5626384</v>
      </c>
    </row>
    <row r="17" spans="1:6" x14ac:dyDescent="0.3">
      <c r="A17" s="18"/>
      <c r="B17" s="18">
        <v>22</v>
      </c>
      <c r="C17" s="18">
        <v>2833</v>
      </c>
      <c r="D17" s="18">
        <f t="shared" si="0"/>
        <v>62326</v>
      </c>
      <c r="E17" s="18">
        <f t="shared" si="1"/>
        <v>484</v>
      </c>
      <c r="F17" s="18">
        <f t="shared" si="1"/>
        <v>8025889</v>
      </c>
    </row>
    <row r="18" spans="1:6" x14ac:dyDescent="0.3">
      <c r="A18" s="18"/>
      <c r="B18" s="18">
        <v>18</v>
      </c>
      <c r="C18" s="18">
        <v>2774</v>
      </c>
      <c r="D18" s="18">
        <f t="shared" si="0"/>
        <v>49932</v>
      </c>
      <c r="E18" s="18">
        <f t="shared" si="1"/>
        <v>324</v>
      </c>
      <c r="F18" s="18">
        <f t="shared" si="1"/>
        <v>7695076</v>
      </c>
    </row>
    <row r="19" spans="1:6" x14ac:dyDescent="0.3">
      <c r="A19" s="18"/>
      <c r="B19" s="18">
        <v>21</v>
      </c>
      <c r="C19" s="18">
        <v>2587</v>
      </c>
      <c r="D19" s="18">
        <f t="shared" si="0"/>
        <v>54327</v>
      </c>
      <c r="E19" s="18">
        <f t="shared" si="1"/>
        <v>441</v>
      </c>
      <c r="F19" s="18">
        <f t="shared" si="1"/>
        <v>6692569</v>
      </c>
    </row>
    <row r="20" spans="1:6" x14ac:dyDescent="0.3">
      <c r="A20" s="18"/>
      <c r="B20" s="18">
        <v>27</v>
      </c>
      <c r="C20" s="18">
        <v>2130</v>
      </c>
      <c r="D20" s="18">
        <f t="shared" si="0"/>
        <v>57510</v>
      </c>
      <c r="E20" s="18">
        <f t="shared" si="1"/>
        <v>729</v>
      </c>
      <c r="F20" s="18">
        <f t="shared" si="1"/>
        <v>4536900</v>
      </c>
    </row>
    <row r="21" spans="1:6" x14ac:dyDescent="0.3">
      <c r="A21" s="18"/>
      <c r="B21" s="18">
        <v>26</v>
      </c>
      <c r="C21" s="18">
        <v>1835</v>
      </c>
      <c r="D21" s="18">
        <f t="shared" si="0"/>
        <v>47710</v>
      </c>
      <c r="E21" s="18">
        <f t="shared" si="1"/>
        <v>676</v>
      </c>
      <c r="F21" s="18">
        <f t="shared" si="1"/>
        <v>3367225</v>
      </c>
    </row>
    <row r="22" spans="1:6" x14ac:dyDescent="0.3">
      <c r="A22" s="18"/>
      <c r="B22" s="18">
        <v>25</v>
      </c>
      <c r="C22" s="18">
        <v>2672</v>
      </c>
      <c r="D22" s="18">
        <f t="shared" si="0"/>
        <v>66800</v>
      </c>
      <c r="E22" s="18">
        <f t="shared" si="1"/>
        <v>625</v>
      </c>
      <c r="F22" s="18">
        <f t="shared" si="1"/>
        <v>7139584</v>
      </c>
    </row>
    <row r="23" spans="1:6" x14ac:dyDescent="0.3">
      <c r="A23" s="18"/>
      <c r="B23" s="18">
        <v>24</v>
      </c>
      <c r="C23" s="18">
        <v>2430</v>
      </c>
      <c r="D23" s="18">
        <f t="shared" si="0"/>
        <v>58320</v>
      </c>
      <c r="E23" s="18">
        <f t="shared" si="1"/>
        <v>576</v>
      </c>
      <c r="F23" s="18">
        <f t="shared" si="1"/>
        <v>5904900</v>
      </c>
    </row>
    <row r="24" spans="1:6" x14ac:dyDescent="0.3">
      <c r="A24" s="18"/>
      <c r="B24" s="18">
        <v>25</v>
      </c>
      <c r="C24" s="18">
        <v>2375</v>
      </c>
      <c r="D24" s="18">
        <f t="shared" si="0"/>
        <v>59375</v>
      </c>
      <c r="E24" s="18">
        <f t="shared" si="1"/>
        <v>625</v>
      </c>
      <c r="F24" s="18">
        <f t="shared" si="1"/>
        <v>5640625</v>
      </c>
    </row>
    <row r="25" spans="1:6" x14ac:dyDescent="0.3">
      <c r="A25" s="18"/>
      <c r="B25" s="18">
        <v>26</v>
      </c>
      <c r="C25" s="18">
        <v>2234</v>
      </c>
      <c r="D25" s="18">
        <f t="shared" si="0"/>
        <v>58084</v>
      </c>
      <c r="E25" s="18">
        <f t="shared" si="1"/>
        <v>676</v>
      </c>
      <c r="F25" s="18">
        <f t="shared" si="1"/>
        <v>4990756</v>
      </c>
    </row>
    <row r="26" spans="1:6" x14ac:dyDescent="0.3">
      <c r="A26" s="18"/>
      <c r="B26" s="18">
        <v>21</v>
      </c>
      <c r="C26" s="18">
        <v>2648</v>
      </c>
      <c r="D26" s="18">
        <f t="shared" si="0"/>
        <v>55608</v>
      </c>
      <c r="E26" s="18">
        <f t="shared" si="1"/>
        <v>441</v>
      </c>
      <c r="F26" s="18">
        <f t="shared" si="1"/>
        <v>7011904</v>
      </c>
    </row>
    <row r="27" spans="1:6" x14ac:dyDescent="0.3">
      <c r="A27" s="18"/>
      <c r="B27" s="18">
        <v>10</v>
      </c>
      <c r="C27" s="18">
        <v>4615</v>
      </c>
      <c r="D27" s="18">
        <f t="shared" si="0"/>
        <v>46150</v>
      </c>
      <c r="E27" s="18">
        <f t="shared" si="1"/>
        <v>100</v>
      </c>
      <c r="F27" s="18">
        <f t="shared" si="1"/>
        <v>21298225</v>
      </c>
    </row>
    <row r="28" spans="1:6" x14ac:dyDescent="0.3">
      <c r="A28" s="18"/>
      <c r="B28" s="18">
        <v>10</v>
      </c>
      <c r="C28" s="18">
        <v>4376</v>
      </c>
      <c r="D28" s="18">
        <f t="shared" si="0"/>
        <v>43760</v>
      </c>
      <c r="E28" s="18">
        <f t="shared" si="1"/>
        <v>100</v>
      </c>
      <c r="F28" s="18">
        <f t="shared" si="1"/>
        <v>19149376</v>
      </c>
    </row>
    <row r="29" spans="1:6" x14ac:dyDescent="0.3">
      <c r="A29" s="18"/>
      <c r="B29" s="18">
        <v>11</v>
      </c>
      <c r="C29" s="18">
        <v>4382</v>
      </c>
      <c r="D29" s="18">
        <f t="shared" si="0"/>
        <v>48202</v>
      </c>
      <c r="E29" s="18">
        <f t="shared" si="1"/>
        <v>121</v>
      </c>
      <c r="F29" s="18">
        <f t="shared" si="1"/>
        <v>19201924</v>
      </c>
    </row>
    <row r="30" spans="1:6" x14ac:dyDescent="0.3">
      <c r="A30" s="18"/>
      <c r="B30" s="18">
        <v>9</v>
      </c>
      <c r="C30" s="18">
        <v>4732</v>
      </c>
      <c r="D30" s="18">
        <f t="shared" si="0"/>
        <v>42588</v>
      </c>
      <c r="E30" s="18">
        <f t="shared" si="1"/>
        <v>81</v>
      </c>
      <c r="F30" s="18">
        <f t="shared" si="1"/>
        <v>22391824</v>
      </c>
    </row>
    <row r="31" spans="1:6" x14ac:dyDescent="0.3">
      <c r="A31" s="18"/>
      <c r="B31" s="18">
        <v>27</v>
      </c>
      <c r="C31" s="18">
        <v>2130</v>
      </c>
      <c r="D31" s="18">
        <f t="shared" si="0"/>
        <v>57510</v>
      </c>
      <c r="E31" s="18">
        <f t="shared" si="1"/>
        <v>729</v>
      </c>
      <c r="F31" s="18">
        <f t="shared" si="1"/>
        <v>4536900</v>
      </c>
    </row>
    <row r="32" spans="1:6" x14ac:dyDescent="0.3">
      <c r="A32" s="18"/>
      <c r="B32" s="18">
        <v>28</v>
      </c>
      <c r="C32" s="18">
        <v>2264</v>
      </c>
      <c r="D32" s="18">
        <f t="shared" si="0"/>
        <v>63392</v>
      </c>
      <c r="E32" s="18">
        <f t="shared" si="1"/>
        <v>784</v>
      </c>
      <c r="F32" s="18">
        <f t="shared" si="1"/>
        <v>5125696</v>
      </c>
    </row>
    <row r="33" spans="1:6" x14ac:dyDescent="0.3">
      <c r="A33" s="18"/>
      <c r="B33" s="18">
        <v>25</v>
      </c>
      <c r="C33" s="18">
        <v>2228</v>
      </c>
      <c r="D33" s="18">
        <f t="shared" si="0"/>
        <v>55700</v>
      </c>
      <c r="E33" s="18">
        <f t="shared" si="1"/>
        <v>625</v>
      </c>
      <c r="F33" s="18">
        <f t="shared" si="1"/>
        <v>4963984</v>
      </c>
    </row>
    <row r="34" spans="1:6" x14ac:dyDescent="0.3">
      <c r="A34" s="18"/>
      <c r="B34" s="18">
        <v>25</v>
      </c>
      <c r="C34" s="18">
        <v>2046</v>
      </c>
      <c r="D34" s="18">
        <f t="shared" si="0"/>
        <v>51150</v>
      </c>
      <c r="E34" s="18">
        <f t="shared" si="1"/>
        <v>625</v>
      </c>
      <c r="F34" s="18">
        <f t="shared" si="1"/>
        <v>4186116</v>
      </c>
    </row>
    <row r="35" spans="1:6" x14ac:dyDescent="0.3">
      <c r="A35" s="18"/>
      <c r="B35" s="18">
        <v>19</v>
      </c>
      <c r="C35" s="18">
        <v>2634</v>
      </c>
      <c r="D35" s="18">
        <f t="shared" si="0"/>
        <v>50046</v>
      </c>
      <c r="E35" s="18">
        <f t="shared" si="1"/>
        <v>361</v>
      </c>
      <c r="F35" s="18">
        <f t="shared" si="1"/>
        <v>6937956</v>
      </c>
    </row>
    <row r="36" spans="1:6" x14ac:dyDescent="0.3">
      <c r="A36" s="18"/>
      <c r="B36" s="18">
        <v>16</v>
      </c>
      <c r="C36" s="18">
        <v>3439</v>
      </c>
      <c r="D36" s="18">
        <f t="shared" si="0"/>
        <v>55024</v>
      </c>
      <c r="E36" s="18">
        <f t="shared" si="1"/>
        <v>256</v>
      </c>
      <c r="F36" s="18">
        <f t="shared" si="1"/>
        <v>11826721</v>
      </c>
    </row>
    <row r="37" spans="1:6" x14ac:dyDescent="0.3">
      <c r="A37" s="18"/>
      <c r="B37" s="18">
        <v>17</v>
      </c>
      <c r="C37" s="18">
        <v>3329</v>
      </c>
      <c r="D37" s="18">
        <f t="shared" si="0"/>
        <v>56593</v>
      </c>
      <c r="E37" s="18">
        <f t="shared" si="1"/>
        <v>289</v>
      </c>
      <c r="F37" s="18">
        <f t="shared" si="1"/>
        <v>11082241</v>
      </c>
    </row>
    <row r="38" spans="1:6" x14ac:dyDescent="0.3">
      <c r="A38" s="18"/>
      <c r="B38" s="18">
        <v>19</v>
      </c>
      <c r="C38" s="18">
        <v>3302</v>
      </c>
      <c r="D38" s="18">
        <f t="shared" si="0"/>
        <v>62738</v>
      </c>
      <c r="E38" s="18">
        <f t="shared" si="1"/>
        <v>361</v>
      </c>
      <c r="F38" s="18">
        <f t="shared" si="1"/>
        <v>10903204</v>
      </c>
    </row>
    <row r="39" spans="1:6" x14ac:dyDescent="0.3">
      <c r="A39" s="18"/>
      <c r="B39" s="18">
        <v>18</v>
      </c>
      <c r="C39" s="18">
        <v>3288</v>
      </c>
      <c r="D39" s="18">
        <f t="shared" si="0"/>
        <v>59184</v>
      </c>
      <c r="E39" s="18">
        <f t="shared" si="1"/>
        <v>324</v>
      </c>
      <c r="F39" s="18">
        <f t="shared" si="1"/>
        <v>10810944</v>
      </c>
    </row>
    <row r="40" spans="1:6" x14ac:dyDescent="0.3">
      <c r="A40" s="18"/>
      <c r="B40" s="18">
        <v>14</v>
      </c>
      <c r="C40" s="18">
        <v>4209</v>
      </c>
      <c r="D40" s="18">
        <f t="shared" si="0"/>
        <v>58926</v>
      </c>
      <c r="E40" s="18">
        <f t="shared" si="1"/>
        <v>196</v>
      </c>
      <c r="F40" s="18">
        <f t="shared" si="1"/>
        <v>17715681</v>
      </c>
    </row>
    <row r="41" spans="1:6" x14ac:dyDescent="0.3">
      <c r="A41" s="18"/>
      <c r="B41" s="18">
        <v>14</v>
      </c>
      <c r="C41" s="18">
        <v>4464</v>
      </c>
      <c r="D41" s="18">
        <f t="shared" si="0"/>
        <v>62496</v>
      </c>
      <c r="E41" s="18">
        <f t="shared" si="1"/>
        <v>196</v>
      </c>
      <c r="F41" s="18">
        <f t="shared" si="1"/>
        <v>19927296</v>
      </c>
    </row>
    <row r="42" spans="1:6" x14ac:dyDescent="0.3">
      <c r="A42" s="18"/>
      <c r="B42" s="18">
        <v>14</v>
      </c>
      <c r="C42" s="18">
        <v>4154</v>
      </c>
      <c r="D42" s="18">
        <f t="shared" si="0"/>
        <v>58156</v>
      </c>
      <c r="E42" s="18">
        <f t="shared" si="1"/>
        <v>196</v>
      </c>
      <c r="F42" s="18">
        <f t="shared" si="1"/>
        <v>17255716</v>
      </c>
    </row>
    <row r="43" spans="1:6" x14ac:dyDescent="0.3">
      <c r="A43" s="18"/>
      <c r="B43" s="18">
        <v>14</v>
      </c>
      <c r="C43" s="18">
        <v>4096</v>
      </c>
      <c r="D43" s="18">
        <f t="shared" si="0"/>
        <v>57344</v>
      </c>
      <c r="E43" s="18">
        <f t="shared" si="1"/>
        <v>196</v>
      </c>
      <c r="F43" s="18">
        <f t="shared" si="1"/>
        <v>16777216</v>
      </c>
    </row>
    <row r="44" spans="1:6" x14ac:dyDescent="0.3">
      <c r="A44" s="18"/>
      <c r="B44" s="18">
        <v>12</v>
      </c>
      <c r="C44" s="18">
        <v>4955</v>
      </c>
      <c r="D44" s="18">
        <f t="shared" si="0"/>
        <v>59460</v>
      </c>
      <c r="E44" s="18">
        <f t="shared" si="1"/>
        <v>144</v>
      </c>
      <c r="F44" s="18">
        <f t="shared" si="1"/>
        <v>24552025</v>
      </c>
    </row>
    <row r="45" spans="1:6" x14ac:dyDescent="0.3">
      <c r="A45" s="18"/>
      <c r="B45" s="18">
        <v>13</v>
      </c>
      <c r="C45" s="18">
        <v>4746</v>
      </c>
      <c r="D45" s="18">
        <f t="shared" si="0"/>
        <v>61698</v>
      </c>
      <c r="E45" s="18">
        <f t="shared" si="1"/>
        <v>169</v>
      </c>
      <c r="F45" s="18">
        <f t="shared" si="1"/>
        <v>22524516</v>
      </c>
    </row>
    <row r="46" spans="1:6" x14ac:dyDescent="0.3">
      <c r="A46" s="18"/>
      <c r="B46" s="18">
        <v>13</v>
      </c>
      <c r="C46" s="18">
        <v>5140</v>
      </c>
      <c r="D46" s="18">
        <f t="shared" si="0"/>
        <v>66820</v>
      </c>
      <c r="E46" s="18">
        <f t="shared" si="1"/>
        <v>169</v>
      </c>
      <c r="F46" s="18">
        <f t="shared" si="1"/>
        <v>26419600</v>
      </c>
    </row>
    <row r="47" spans="1:6" x14ac:dyDescent="0.3">
      <c r="A47" s="18"/>
      <c r="B47" s="18">
        <v>18</v>
      </c>
      <c r="C47" s="18">
        <v>2962</v>
      </c>
      <c r="D47" s="18">
        <f t="shared" si="0"/>
        <v>53316</v>
      </c>
      <c r="E47" s="18">
        <f t="shared" si="1"/>
        <v>324</v>
      </c>
      <c r="F47" s="18">
        <f t="shared" si="1"/>
        <v>8773444</v>
      </c>
    </row>
    <row r="48" spans="1:6" x14ac:dyDescent="0.3">
      <c r="A48" s="18"/>
      <c r="B48" s="18">
        <v>22</v>
      </c>
      <c r="C48" s="18">
        <v>2408</v>
      </c>
      <c r="D48" s="18">
        <f t="shared" si="0"/>
        <v>52976</v>
      </c>
      <c r="E48" s="18">
        <f t="shared" si="1"/>
        <v>484</v>
      </c>
      <c r="F48" s="18">
        <f t="shared" si="1"/>
        <v>5798464</v>
      </c>
    </row>
    <row r="49" spans="1:6" x14ac:dyDescent="0.3">
      <c r="A49" s="18"/>
      <c r="B49" s="18">
        <v>19</v>
      </c>
      <c r="C49" s="18">
        <v>3282</v>
      </c>
      <c r="D49" s="18">
        <f t="shared" si="0"/>
        <v>62358</v>
      </c>
      <c r="E49" s="18">
        <f t="shared" si="1"/>
        <v>361</v>
      </c>
      <c r="F49" s="18">
        <f t="shared" si="1"/>
        <v>10771524</v>
      </c>
    </row>
    <row r="50" spans="1:6" x14ac:dyDescent="0.3">
      <c r="A50" s="18"/>
      <c r="B50" s="18">
        <v>18</v>
      </c>
      <c r="C50" s="18">
        <v>3139</v>
      </c>
      <c r="D50" s="18">
        <f t="shared" si="0"/>
        <v>56502</v>
      </c>
      <c r="E50" s="18">
        <f t="shared" si="1"/>
        <v>324</v>
      </c>
      <c r="F50" s="18">
        <f t="shared" si="1"/>
        <v>9853321</v>
      </c>
    </row>
    <row r="51" spans="1:6" x14ac:dyDescent="0.3">
      <c r="A51" s="18"/>
      <c r="B51" s="18">
        <v>23</v>
      </c>
      <c r="C51" s="18">
        <v>2220</v>
      </c>
      <c r="D51" s="18">
        <f t="shared" si="0"/>
        <v>51060</v>
      </c>
      <c r="E51" s="18">
        <f t="shared" si="1"/>
        <v>529</v>
      </c>
      <c r="F51" s="18">
        <f t="shared" si="1"/>
        <v>4928400</v>
      </c>
    </row>
    <row r="52" spans="1:6" x14ac:dyDescent="0.3">
      <c r="A52" s="18"/>
      <c r="B52" s="18">
        <v>28</v>
      </c>
      <c r="C52" s="18">
        <v>2123</v>
      </c>
      <c r="D52" s="18">
        <f t="shared" si="0"/>
        <v>59444</v>
      </c>
      <c r="E52" s="18">
        <f t="shared" si="1"/>
        <v>784</v>
      </c>
      <c r="F52" s="18">
        <f t="shared" si="1"/>
        <v>4507129</v>
      </c>
    </row>
    <row r="53" spans="1:6" x14ac:dyDescent="0.3">
      <c r="A53" s="18"/>
      <c r="B53" s="18">
        <v>30</v>
      </c>
      <c r="C53" s="18">
        <v>2074</v>
      </c>
      <c r="D53" s="18">
        <f t="shared" si="0"/>
        <v>62220</v>
      </c>
      <c r="E53" s="18">
        <f t="shared" si="1"/>
        <v>900</v>
      </c>
      <c r="F53" s="18">
        <f t="shared" si="1"/>
        <v>4301476</v>
      </c>
    </row>
    <row r="54" spans="1:6" x14ac:dyDescent="0.3">
      <c r="A54" s="18"/>
      <c r="B54" s="18">
        <v>30</v>
      </c>
      <c r="C54" s="18">
        <v>2065</v>
      </c>
      <c r="D54" s="18">
        <f t="shared" si="0"/>
        <v>61950</v>
      </c>
      <c r="E54" s="18">
        <f t="shared" si="1"/>
        <v>900</v>
      </c>
      <c r="F54" s="18">
        <f t="shared" si="1"/>
        <v>4264225</v>
      </c>
    </row>
    <row r="55" spans="1:6" x14ac:dyDescent="0.3">
      <c r="A55" s="18"/>
      <c r="B55" s="18">
        <v>31</v>
      </c>
      <c r="C55" s="18">
        <v>1773</v>
      </c>
      <c r="D55" s="18">
        <f t="shared" si="0"/>
        <v>54963</v>
      </c>
      <c r="E55" s="18">
        <f t="shared" si="1"/>
        <v>961</v>
      </c>
      <c r="F55" s="18">
        <f t="shared" si="1"/>
        <v>3143529</v>
      </c>
    </row>
    <row r="56" spans="1:6" x14ac:dyDescent="0.3">
      <c r="A56" s="18"/>
      <c r="B56" s="18">
        <v>35</v>
      </c>
      <c r="C56" s="18">
        <v>1613</v>
      </c>
      <c r="D56" s="18">
        <f t="shared" si="0"/>
        <v>56455</v>
      </c>
      <c r="E56" s="18">
        <f t="shared" si="1"/>
        <v>1225</v>
      </c>
      <c r="F56" s="18">
        <f t="shared" si="1"/>
        <v>2601769</v>
      </c>
    </row>
    <row r="57" spans="1:6" x14ac:dyDescent="0.3">
      <c r="A57" s="18"/>
      <c r="B57" s="18">
        <v>27</v>
      </c>
      <c r="C57" s="18">
        <v>1834</v>
      </c>
      <c r="D57" s="18">
        <f t="shared" si="0"/>
        <v>49518</v>
      </c>
      <c r="E57" s="18">
        <f t="shared" si="1"/>
        <v>729</v>
      </c>
      <c r="F57" s="18">
        <f t="shared" si="1"/>
        <v>3363556</v>
      </c>
    </row>
    <row r="58" spans="1:6" x14ac:dyDescent="0.3">
      <c r="A58" s="18"/>
      <c r="B58" s="18">
        <v>26</v>
      </c>
      <c r="C58" s="18">
        <v>1955</v>
      </c>
      <c r="D58" s="18">
        <f t="shared" si="0"/>
        <v>50830</v>
      </c>
      <c r="E58" s="18">
        <f t="shared" si="1"/>
        <v>676</v>
      </c>
      <c r="F58" s="18">
        <f t="shared" si="1"/>
        <v>3822025</v>
      </c>
    </row>
    <row r="59" spans="1:6" x14ac:dyDescent="0.3">
      <c r="A59" s="18"/>
      <c r="B59" s="18">
        <v>24</v>
      </c>
      <c r="C59" s="18">
        <v>2278</v>
      </c>
      <c r="D59" s="18">
        <f t="shared" si="0"/>
        <v>54672</v>
      </c>
      <c r="E59" s="18">
        <f t="shared" si="1"/>
        <v>576</v>
      </c>
      <c r="F59" s="18">
        <f t="shared" si="1"/>
        <v>5189284</v>
      </c>
    </row>
    <row r="60" spans="1:6" x14ac:dyDescent="0.3">
      <c r="A60" s="18"/>
      <c r="B60" s="18">
        <v>25</v>
      </c>
      <c r="C60" s="18">
        <v>2126</v>
      </c>
      <c r="D60" s="18">
        <f t="shared" si="0"/>
        <v>53150</v>
      </c>
      <c r="E60" s="18">
        <f t="shared" si="1"/>
        <v>625</v>
      </c>
      <c r="F60" s="18">
        <f t="shared" si="1"/>
        <v>4519876</v>
      </c>
    </row>
    <row r="61" spans="1:6" x14ac:dyDescent="0.3">
      <c r="A61" s="18"/>
      <c r="B61" s="18">
        <v>23</v>
      </c>
      <c r="C61" s="18">
        <v>2254</v>
      </c>
      <c r="D61" s="18">
        <f t="shared" si="0"/>
        <v>51842</v>
      </c>
      <c r="E61" s="18">
        <f t="shared" si="1"/>
        <v>529</v>
      </c>
      <c r="F61" s="18">
        <f t="shared" si="1"/>
        <v>5080516</v>
      </c>
    </row>
    <row r="62" spans="1:6" x14ac:dyDescent="0.3">
      <c r="A62" s="18"/>
      <c r="B62" s="18">
        <v>20</v>
      </c>
      <c r="C62" s="18">
        <v>2408</v>
      </c>
      <c r="D62" s="18">
        <f t="shared" si="0"/>
        <v>48160</v>
      </c>
      <c r="E62" s="18">
        <f t="shared" si="1"/>
        <v>400</v>
      </c>
      <c r="F62" s="18">
        <f t="shared" si="1"/>
        <v>5798464</v>
      </c>
    </row>
    <row r="63" spans="1:6" x14ac:dyDescent="0.3">
      <c r="A63" s="18"/>
      <c r="B63" s="18">
        <v>21</v>
      </c>
      <c r="C63" s="18">
        <v>2226</v>
      </c>
      <c r="D63" s="18">
        <f t="shared" si="0"/>
        <v>46746</v>
      </c>
      <c r="E63" s="18">
        <f t="shared" si="1"/>
        <v>441</v>
      </c>
      <c r="F63" s="18">
        <f t="shared" si="1"/>
        <v>4955076</v>
      </c>
    </row>
    <row r="64" spans="1:6" x14ac:dyDescent="0.3">
      <c r="A64" s="18"/>
      <c r="B64" s="18">
        <v>13</v>
      </c>
      <c r="C64" s="18">
        <v>4274</v>
      </c>
      <c r="D64" s="18">
        <f t="shared" si="0"/>
        <v>55562</v>
      </c>
      <c r="E64" s="18">
        <f t="shared" si="1"/>
        <v>169</v>
      </c>
      <c r="F64" s="18">
        <f t="shared" si="1"/>
        <v>18267076</v>
      </c>
    </row>
    <row r="65" spans="1:6" x14ac:dyDescent="0.3">
      <c r="A65" s="18"/>
      <c r="B65" s="18">
        <v>14</v>
      </c>
      <c r="C65" s="18">
        <v>4385</v>
      </c>
      <c r="D65" s="18">
        <f t="shared" si="0"/>
        <v>61390</v>
      </c>
      <c r="E65" s="18">
        <f t="shared" si="1"/>
        <v>196</v>
      </c>
      <c r="F65" s="18">
        <f t="shared" si="1"/>
        <v>19228225</v>
      </c>
    </row>
    <row r="66" spans="1:6" x14ac:dyDescent="0.3">
      <c r="A66" s="18"/>
      <c r="B66" s="18">
        <v>15</v>
      </c>
      <c r="C66" s="18">
        <v>4135</v>
      </c>
      <c r="D66" s="18">
        <f t="shared" si="0"/>
        <v>62025</v>
      </c>
      <c r="E66" s="18">
        <f t="shared" si="1"/>
        <v>225</v>
      </c>
      <c r="F66" s="18">
        <f t="shared" si="1"/>
        <v>17098225</v>
      </c>
    </row>
    <row r="67" spans="1:6" x14ac:dyDescent="0.3">
      <c r="A67" s="18"/>
      <c r="B67" s="18">
        <v>14</v>
      </c>
      <c r="C67" s="18">
        <v>4129</v>
      </c>
      <c r="D67" s="18">
        <f t="shared" ref="D67:D130" si="2">B67*C67</f>
        <v>57806</v>
      </c>
      <c r="E67" s="18">
        <f t="shared" ref="E67:F130" si="3">POWER(B67,2)</f>
        <v>196</v>
      </c>
      <c r="F67" s="18">
        <f t="shared" si="3"/>
        <v>17048641</v>
      </c>
    </row>
    <row r="68" spans="1:6" x14ac:dyDescent="0.3">
      <c r="A68" s="18"/>
      <c r="B68" s="18">
        <v>17</v>
      </c>
      <c r="C68" s="18">
        <v>3672</v>
      </c>
      <c r="D68" s="18">
        <f t="shared" si="2"/>
        <v>62424</v>
      </c>
      <c r="E68" s="18">
        <f t="shared" si="3"/>
        <v>289</v>
      </c>
      <c r="F68" s="18">
        <f t="shared" si="3"/>
        <v>13483584</v>
      </c>
    </row>
    <row r="69" spans="1:6" x14ac:dyDescent="0.3">
      <c r="A69" s="18"/>
      <c r="B69" s="18">
        <v>11</v>
      </c>
      <c r="C69" s="18">
        <v>4633</v>
      </c>
      <c r="D69" s="18">
        <f t="shared" si="2"/>
        <v>50963</v>
      </c>
      <c r="E69" s="18">
        <f t="shared" si="3"/>
        <v>121</v>
      </c>
      <c r="F69" s="18">
        <f t="shared" si="3"/>
        <v>21464689</v>
      </c>
    </row>
    <row r="70" spans="1:6" x14ac:dyDescent="0.3">
      <c r="A70" s="18"/>
      <c r="B70" s="18">
        <v>13</v>
      </c>
      <c r="C70" s="18">
        <v>4502</v>
      </c>
      <c r="D70" s="18">
        <f t="shared" si="2"/>
        <v>58526</v>
      </c>
      <c r="E70" s="18">
        <f t="shared" si="3"/>
        <v>169</v>
      </c>
      <c r="F70" s="18">
        <f t="shared" si="3"/>
        <v>20268004</v>
      </c>
    </row>
    <row r="71" spans="1:6" x14ac:dyDescent="0.3">
      <c r="A71" s="18"/>
      <c r="B71" s="18">
        <v>12</v>
      </c>
      <c r="C71" s="18">
        <v>4456</v>
      </c>
      <c r="D71" s="18">
        <f t="shared" si="2"/>
        <v>53472</v>
      </c>
      <c r="E71" s="18">
        <f t="shared" si="3"/>
        <v>144</v>
      </c>
      <c r="F71" s="18">
        <f t="shared" si="3"/>
        <v>19855936</v>
      </c>
    </row>
    <row r="72" spans="1:6" x14ac:dyDescent="0.3">
      <c r="A72" s="18"/>
      <c r="B72" s="18">
        <v>13</v>
      </c>
      <c r="C72" s="18">
        <v>4422</v>
      </c>
      <c r="D72" s="18">
        <f t="shared" si="2"/>
        <v>57486</v>
      </c>
      <c r="E72" s="18">
        <f t="shared" si="3"/>
        <v>169</v>
      </c>
      <c r="F72" s="18">
        <f t="shared" si="3"/>
        <v>19554084</v>
      </c>
    </row>
    <row r="73" spans="1:6" x14ac:dyDescent="0.3">
      <c r="A73" s="18"/>
      <c r="B73" s="18">
        <v>19</v>
      </c>
      <c r="C73" s="18">
        <v>2330</v>
      </c>
      <c r="D73" s="18">
        <f t="shared" si="2"/>
        <v>44270</v>
      </c>
      <c r="E73" s="18">
        <f t="shared" si="3"/>
        <v>361</v>
      </c>
      <c r="F73" s="18">
        <f t="shared" si="3"/>
        <v>5428900</v>
      </c>
    </row>
    <row r="74" spans="1:6" x14ac:dyDescent="0.3">
      <c r="A74" s="18"/>
      <c r="B74" s="18">
        <v>15</v>
      </c>
      <c r="C74" s="18">
        <v>3892</v>
      </c>
      <c r="D74" s="18">
        <f t="shared" si="2"/>
        <v>58380</v>
      </c>
      <c r="E74" s="18">
        <f t="shared" si="3"/>
        <v>225</v>
      </c>
      <c r="F74" s="18">
        <f t="shared" si="3"/>
        <v>15147664</v>
      </c>
    </row>
    <row r="75" spans="1:6" x14ac:dyDescent="0.3">
      <c r="A75" s="18"/>
      <c r="B75" s="18">
        <v>13</v>
      </c>
      <c r="C75" s="18">
        <v>4098</v>
      </c>
      <c r="D75" s="18">
        <f t="shared" si="2"/>
        <v>53274</v>
      </c>
      <c r="E75" s="18">
        <f t="shared" si="3"/>
        <v>169</v>
      </c>
      <c r="F75" s="18">
        <f t="shared" si="3"/>
        <v>16793604</v>
      </c>
    </row>
    <row r="76" spans="1:6" x14ac:dyDescent="0.3">
      <c r="A76" s="18"/>
      <c r="B76" s="18">
        <v>13</v>
      </c>
      <c r="C76" s="18">
        <v>4294</v>
      </c>
      <c r="D76" s="18">
        <f t="shared" si="2"/>
        <v>55822</v>
      </c>
      <c r="E76" s="18">
        <f t="shared" si="3"/>
        <v>169</v>
      </c>
      <c r="F76" s="18">
        <f t="shared" si="3"/>
        <v>18438436</v>
      </c>
    </row>
    <row r="77" spans="1:6" x14ac:dyDescent="0.3">
      <c r="A77" s="18"/>
      <c r="B77" s="18">
        <v>14</v>
      </c>
      <c r="C77" s="18">
        <v>4077</v>
      </c>
      <c r="D77" s="18">
        <f t="shared" si="2"/>
        <v>57078</v>
      </c>
      <c r="E77" s="18">
        <f t="shared" si="3"/>
        <v>196</v>
      </c>
      <c r="F77" s="18">
        <f t="shared" si="3"/>
        <v>16621929</v>
      </c>
    </row>
    <row r="78" spans="1:6" x14ac:dyDescent="0.3">
      <c r="A78" s="18"/>
      <c r="B78" s="18">
        <v>18</v>
      </c>
      <c r="C78" s="18">
        <v>2933</v>
      </c>
      <c r="D78" s="18">
        <f t="shared" si="2"/>
        <v>52794</v>
      </c>
      <c r="E78" s="18">
        <f t="shared" si="3"/>
        <v>324</v>
      </c>
      <c r="F78" s="18">
        <f t="shared" si="3"/>
        <v>8602489</v>
      </c>
    </row>
    <row r="79" spans="1:6" x14ac:dyDescent="0.3">
      <c r="A79" s="18"/>
      <c r="B79" s="18">
        <v>22</v>
      </c>
      <c r="C79" s="18">
        <v>2511</v>
      </c>
      <c r="D79" s="18">
        <f t="shared" si="2"/>
        <v>55242</v>
      </c>
      <c r="E79" s="18">
        <f t="shared" si="3"/>
        <v>484</v>
      </c>
      <c r="F79" s="18">
        <f t="shared" si="3"/>
        <v>6305121</v>
      </c>
    </row>
    <row r="80" spans="1:6" x14ac:dyDescent="0.3">
      <c r="A80" s="18"/>
      <c r="B80" s="18">
        <v>21</v>
      </c>
      <c r="C80" s="18">
        <v>2979</v>
      </c>
      <c r="D80" s="18">
        <f t="shared" si="2"/>
        <v>62559</v>
      </c>
      <c r="E80" s="18">
        <f t="shared" si="3"/>
        <v>441</v>
      </c>
      <c r="F80" s="18">
        <f t="shared" si="3"/>
        <v>8874441</v>
      </c>
    </row>
    <row r="81" spans="1:6" x14ac:dyDescent="0.3">
      <c r="A81" s="18"/>
      <c r="B81" s="18">
        <v>26</v>
      </c>
      <c r="C81" s="18">
        <v>2189</v>
      </c>
      <c r="D81" s="18">
        <f t="shared" si="2"/>
        <v>56914</v>
      </c>
      <c r="E81" s="18">
        <f t="shared" si="3"/>
        <v>676</v>
      </c>
      <c r="F81" s="18">
        <f t="shared" si="3"/>
        <v>4791721</v>
      </c>
    </row>
    <row r="82" spans="1:6" x14ac:dyDescent="0.3">
      <c r="A82" s="18"/>
      <c r="B82" s="18">
        <v>22</v>
      </c>
      <c r="C82" s="18">
        <v>2395</v>
      </c>
      <c r="D82" s="18">
        <f t="shared" si="2"/>
        <v>52690</v>
      </c>
      <c r="E82" s="18">
        <f t="shared" si="3"/>
        <v>484</v>
      </c>
      <c r="F82" s="18">
        <f t="shared" si="3"/>
        <v>5736025</v>
      </c>
    </row>
    <row r="83" spans="1:6" x14ac:dyDescent="0.3">
      <c r="A83" s="18"/>
      <c r="B83" s="18">
        <v>28</v>
      </c>
      <c r="C83" s="18">
        <v>2288</v>
      </c>
      <c r="D83" s="18">
        <f t="shared" si="2"/>
        <v>64064</v>
      </c>
      <c r="E83" s="18">
        <f t="shared" si="3"/>
        <v>784</v>
      </c>
      <c r="F83" s="18">
        <f t="shared" si="3"/>
        <v>5234944</v>
      </c>
    </row>
    <row r="84" spans="1:6" x14ac:dyDescent="0.3">
      <c r="A84" s="18"/>
      <c r="B84" s="18">
        <v>23</v>
      </c>
      <c r="C84" s="18">
        <v>2506</v>
      </c>
      <c r="D84" s="18">
        <f t="shared" si="2"/>
        <v>57638</v>
      </c>
      <c r="E84" s="18">
        <f t="shared" si="3"/>
        <v>529</v>
      </c>
      <c r="F84" s="18">
        <f t="shared" si="3"/>
        <v>6280036</v>
      </c>
    </row>
    <row r="85" spans="1:6" x14ac:dyDescent="0.3">
      <c r="A85" s="18"/>
      <c r="B85" s="18">
        <v>28</v>
      </c>
      <c r="C85" s="18">
        <v>2164</v>
      </c>
      <c r="D85" s="18">
        <f t="shared" si="2"/>
        <v>60592</v>
      </c>
      <c r="E85" s="18">
        <f t="shared" si="3"/>
        <v>784</v>
      </c>
      <c r="F85" s="18">
        <f t="shared" si="3"/>
        <v>4682896</v>
      </c>
    </row>
    <row r="86" spans="1:6" x14ac:dyDescent="0.3">
      <c r="A86" s="18"/>
      <c r="B86" s="18">
        <v>27</v>
      </c>
      <c r="C86" s="18">
        <v>2100</v>
      </c>
      <c r="D86" s="18">
        <f t="shared" si="2"/>
        <v>56700</v>
      </c>
      <c r="E86" s="18">
        <f t="shared" si="3"/>
        <v>729</v>
      </c>
      <c r="F86" s="18">
        <f t="shared" si="3"/>
        <v>4410000</v>
      </c>
    </row>
    <row r="87" spans="1:6" x14ac:dyDescent="0.3">
      <c r="A87" s="18"/>
      <c r="B87" s="18">
        <v>13</v>
      </c>
      <c r="C87" s="18">
        <v>4100</v>
      </c>
      <c r="D87" s="18">
        <f t="shared" si="2"/>
        <v>53300</v>
      </c>
      <c r="E87" s="18">
        <f t="shared" si="3"/>
        <v>169</v>
      </c>
      <c r="F87" s="18">
        <f t="shared" si="3"/>
        <v>16810000</v>
      </c>
    </row>
    <row r="88" spans="1:6" x14ac:dyDescent="0.3">
      <c r="A88" s="18"/>
      <c r="B88" s="18">
        <v>14</v>
      </c>
      <c r="C88" s="18">
        <v>3672</v>
      </c>
      <c r="D88" s="18">
        <f t="shared" si="2"/>
        <v>51408</v>
      </c>
      <c r="E88" s="18">
        <f t="shared" si="3"/>
        <v>196</v>
      </c>
      <c r="F88" s="18">
        <f t="shared" si="3"/>
        <v>13483584</v>
      </c>
    </row>
    <row r="89" spans="1:6" x14ac:dyDescent="0.3">
      <c r="A89" s="18"/>
      <c r="B89" s="18">
        <v>13</v>
      </c>
      <c r="C89" s="18">
        <v>3988</v>
      </c>
      <c r="D89" s="18">
        <f t="shared" si="2"/>
        <v>51844</v>
      </c>
      <c r="E89" s="18">
        <f t="shared" si="3"/>
        <v>169</v>
      </c>
      <c r="F89" s="18">
        <f t="shared" si="3"/>
        <v>15904144</v>
      </c>
    </row>
    <row r="90" spans="1:6" x14ac:dyDescent="0.3">
      <c r="A90" s="18"/>
      <c r="B90" s="18">
        <v>14</v>
      </c>
      <c r="C90" s="18">
        <v>4042</v>
      </c>
      <c r="D90" s="18">
        <f t="shared" si="2"/>
        <v>56588</v>
      </c>
      <c r="E90" s="18">
        <f t="shared" si="3"/>
        <v>196</v>
      </c>
      <c r="F90" s="18">
        <f t="shared" si="3"/>
        <v>16337764</v>
      </c>
    </row>
    <row r="91" spans="1:6" x14ac:dyDescent="0.3">
      <c r="A91" s="18"/>
      <c r="B91" s="18">
        <v>15</v>
      </c>
      <c r="C91" s="18">
        <v>3777</v>
      </c>
      <c r="D91" s="18">
        <f t="shared" si="2"/>
        <v>56655</v>
      </c>
      <c r="E91" s="18">
        <f t="shared" si="3"/>
        <v>225</v>
      </c>
      <c r="F91" s="18">
        <f t="shared" si="3"/>
        <v>14265729</v>
      </c>
    </row>
    <row r="92" spans="1:6" x14ac:dyDescent="0.3">
      <c r="A92" s="18"/>
      <c r="B92" s="18">
        <v>12</v>
      </c>
      <c r="C92" s="18">
        <v>4952</v>
      </c>
      <c r="D92" s="18">
        <f t="shared" si="2"/>
        <v>59424</v>
      </c>
      <c r="E92" s="18">
        <f t="shared" si="3"/>
        <v>144</v>
      </c>
      <c r="F92" s="18">
        <f t="shared" si="3"/>
        <v>24522304</v>
      </c>
    </row>
    <row r="93" spans="1:6" x14ac:dyDescent="0.3">
      <c r="A93" s="18"/>
      <c r="B93" s="18">
        <v>13</v>
      </c>
      <c r="C93" s="18">
        <v>4464</v>
      </c>
      <c r="D93" s="18">
        <f t="shared" si="2"/>
        <v>58032</v>
      </c>
      <c r="E93" s="18">
        <f t="shared" si="3"/>
        <v>169</v>
      </c>
      <c r="F93" s="18">
        <f t="shared" si="3"/>
        <v>19927296</v>
      </c>
    </row>
    <row r="94" spans="1:6" x14ac:dyDescent="0.3">
      <c r="A94" s="18"/>
      <c r="B94" s="18">
        <v>13</v>
      </c>
      <c r="C94" s="18">
        <v>4363</v>
      </c>
      <c r="D94" s="18">
        <f t="shared" si="2"/>
        <v>56719</v>
      </c>
      <c r="E94" s="18">
        <f t="shared" si="3"/>
        <v>169</v>
      </c>
      <c r="F94" s="18">
        <f t="shared" si="3"/>
        <v>19035769</v>
      </c>
    </row>
    <row r="95" spans="1:6" x14ac:dyDescent="0.3">
      <c r="A95" s="18"/>
      <c r="B95" s="18">
        <v>14</v>
      </c>
      <c r="C95" s="18">
        <v>4237</v>
      </c>
      <c r="D95" s="18">
        <f t="shared" si="2"/>
        <v>59318</v>
      </c>
      <c r="E95" s="18">
        <f t="shared" si="3"/>
        <v>196</v>
      </c>
      <c r="F95" s="18">
        <f t="shared" si="3"/>
        <v>17952169</v>
      </c>
    </row>
    <row r="96" spans="1:6" x14ac:dyDescent="0.3">
      <c r="A96" s="18"/>
      <c r="B96" s="18">
        <v>13</v>
      </c>
      <c r="C96" s="18">
        <v>4735</v>
      </c>
      <c r="D96" s="18">
        <f t="shared" si="2"/>
        <v>61555</v>
      </c>
      <c r="E96" s="18">
        <f t="shared" si="3"/>
        <v>169</v>
      </c>
      <c r="F96" s="18">
        <f t="shared" si="3"/>
        <v>22420225</v>
      </c>
    </row>
    <row r="97" spans="1:6" x14ac:dyDescent="0.3">
      <c r="A97" s="18"/>
      <c r="B97" s="18">
        <v>12</v>
      </c>
      <c r="C97" s="18">
        <v>4951</v>
      </c>
      <c r="D97" s="18">
        <f t="shared" si="2"/>
        <v>59412</v>
      </c>
      <c r="E97" s="18">
        <f t="shared" si="3"/>
        <v>144</v>
      </c>
      <c r="F97" s="18">
        <f t="shared" si="3"/>
        <v>24512401</v>
      </c>
    </row>
    <row r="98" spans="1:6" x14ac:dyDescent="0.3">
      <c r="A98" s="18"/>
      <c r="B98" s="18">
        <v>13</v>
      </c>
      <c r="C98" s="18">
        <v>3821</v>
      </c>
      <c r="D98" s="18">
        <f t="shared" si="2"/>
        <v>49673</v>
      </c>
      <c r="E98" s="18">
        <f t="shared" si="3"/>
        <v>169</v>
      </c>
      <c r="F98" s="18">
        <f t="shared" si="3"/>
        <v>14600041</v>
      </c>
    </row>
    <row r="99" spans="1:6" x14ac:dyDescent="0.3">
      <c r="A99" s="18"/>
      <c r="B99" s="18">
        <v>18</v>
      </c>
      <c r="C99" s="18">
        <v>3121</v>
      </c>
      <c r="D99" s="18">
        <f t="shared" si="2"/>
        <v>56178</v>
      </c>
      <c r="E99" s="18">
        <f t="shared" si="3"/>
        <v>324</v>
      </c>
      <c r="F99" s="18">
        <f t="shared" si="3"/>
        <v>9740641</v>
      </c>
    </row>
    <row r="100" spans="1:6" x14ac:dyDescent="0.3">
      <c r="A100" s="18"/>
      <c r="B100" s="18">
        <v>16</v>
      </c>
      <c r="C100" s="18">
        <v>3278</v>
      </c>
      <c r="D100" s="18">
        <f t="shared" si="2"/>
        <v>52448</v>
      </c>
      <c r="E100" s="18">
        <f t="shared" si="3"/>
        <v>256</v>
      </c>
      <c r="F100" s="18">
        <f t="shared" si="3"/>
        <v>10745284</v>
      </c>
    </row>
    <row r="101" spans="1:6" x14ac:dyDescent="0.3">
      <c r="A101" s="18"/>
      <c r="B101" s="18">
        <v>18</v>
      </c>
      <c r="C101" s="18">
        <v>2945</v>
      </c>
      <c r="D101" s="18">
        <f t="shared" si="2"/>
        <v>53010</v>
      </c>
      <c r="E101" s="18">
        <f t="shared" si="3"/>
        <v>324</v>
      </c>
      <c r="F101" s="18">
        <f t="shared" si="3"/>
        <v>8673025</v>
      </c>
    </row>
    <row r="102" spans="1:6" x14ac:dyDescent="0.3">
      <c r="A102" s="18"/>
      <c r="B102" s="18">
        <v>18</v>
      </c>
      <c r="C102" s="18">
        <v>3021</v>
      </c>
      <c r="D102" s="18">
        <f t="shared" si="2"/>
        <v>54378</v>
      </c>
      <c r="E102" s="18">
        <f t="shared" si="3"/>
        <v>324</v>
      </c>
      <c r="F102" s="18">
        <f t="shared" si="3"/>
        <v>9126441</v>
      </c>
    </row>
    <row r="103" spans="1:6" x14ac:dyDescent="0.3">
      <c r="A103" s="18"/>
      <c r="B103" s="18">
        <v>23</v>
      </c>
      <c r="C103" s="18">
        <v>2904</v>
      </c>
      <c r="D103" s="18">
        <f t="shared" si="2"/>
        <v>66792</v>
      </c>
      <c r="E103" s="18">
        <f t="shared" si="3"/>
        <v>529</v>
      </c>
      <c r="F103" s="18">
        <f t="shared" si="3"/>
        <v>8433216</v>
      </c>
    </row>
    <row r="104" spans="1:6" x14ac:dyDescent="0.3">
      <c r="A104" s="18"/>
      <c r="B104" s="18">
        <v>26</v>
      </c>
      <c r="C104" s="18">
        <v>1950</v>
      </c>
      <c r="D104" s="18">
        <f t="shared" si="2"/>
        <v>50700</v>
      </c>
      <c r="E104" s="18">
        <f t="shared" si="3"/>
        <v>676</v>
      </c>
      <c r="F104" s="18">
        <f t="shared" si="3"/>
        <v>3802500</v>
      </c>
    </row>
    <row r="105" spans="1:6" x14ac:dyDescent="0.3">
      <c r="A105" s="18"/>
      <c r="B105" s="18">
        <v>11</v>
      </c>
      <c r="C105" s="18">
        <v>4997</v>
      </c>
      <c r="D105" s="18">
        <f t="shared" si="2"/>
        <v>54967</v>
      </c>
      <c r="E105" s="18">
        <f t="shared" si="3"/>
        <v>121</v>
      </c>
      <c r="F105" s="18">
        <f t="shared" si="3"/>
        <v>24970009</v>
      </c>
    </row>
    <row r="106" spans="1:6" x14ac:dyDescent="0.3">
      <c r="A106" s="18"/>
      <c r="B106" s="18">
        <v>12</v>
      </c>
      <c r="C106" s="18">
        <v>4906</v>
      </c>
      <c r="D106" s="18">
        <f t="shared" si="2"/>
        <v>58872</v>
      </c>
      <c r="E106" s="18">
        <f t="shared" si="3"/>
        <v>144</v>
      </c>
      <c r="F106" s="18">
        <f t="shared" si="3"/>
        <v>24068836</v>
      </c>
    </row>
    <row r="107" spans="1:6" x14ac:dyDescent="0.3">
      <c r="A107" s="18"/>
      <c r="B107" s="18">
        <v>13</v>
      </c>
      <c r="C107" s="18">
        <v>4654</v>
      </c>
      <c r="D107" s="18">
        <f t="shared" si="2"/>
        <v>60502</v>
      </c>
      <c r="E107" s="18">
        <f t="shared" si="3"/>
        <v>169</v>
      </c>
      <c r="F107" s="18">
        <f t="shared" si="3"/>
        <v>21659716</v>
      </c>
    </row>
    <row r="108" spans="1:6" x14ac:dyDescent="0.3">
      <c r="A108" s="18"/>
      <c r="B108" s="18">
        <v>12</v>
      </c>
      <c r="C108" s="18">
        <v>4499</v>
      </c>
      <c r="D108" s="18">
        <f t="shared" si="2"/>
        <v>53988</v>
      </c>
      <c r="E108" s="18">
        <f t="shared" si="3"/>
        <v>144</v>
      </c>
      <c r="F108" s="18">
        <f t="shared" si="3"/>
        <v>20241001</v>
      </c>
    </row>
    <row r="109" spans="1:6" x14ac:dyDescent="0.3">
      <c r="A109" s="18"/>
      <c r="B109" s="18">
        <v>18</v>
      </c>
      <c r="C109" s="18">
        <v>2789</v>
      </c>
      <c r="D109" s="18">
        <f t="shared" si="2"/>
        <v>50202</v>
      </c>
      <c r="E109" s="18">
        <f t="shared" si="3"/>
        <v>324</v>
      </c>
      <c r="F109" s="18">
        <f t="shared" si="3"/>
        <v>7778521</v>
      </c>
    </row>
    <row r="110" spans="1:6" x14ac:dyDescent="0.3">
      <c r="A110" s="18"/>
      <c r="B110" s="18">
        <v>20</v>
      </c>
      <c r="C110" s="18">
        <v>2279</v>
      </c>
      <c r="D110" s="18">
        <f t="shared" si="2"/>
        <v>45580</v>
      </c>
      <c r="E110" s="18">
        <f t="shared" si="3"/>
        <v>400</v>
      </c>
      <c r="F110" s="18">
        <f t="shared" si="3"/>
        <v>5193841</v>
      </c>
    </row>
    <row r="111" spans="1:6" x14ac:dyDescent="0.3">
      <c r="A111" s="18"/>
      <c r="B111" s="18">
        <v>21</v>
      </c>
      <c r="C111" s="18">
        <v>2401</v>
      </c>
      <c r="D111" s="18">
        <f t="shared" si="2"/>
        <v>50421</v>
      </c>
      <c r="E111" s="18">
        <f t="shared" si="3"/>
        <v>441</v>
      </c>
      <c r="F111" s="18">
        <f t="shared" si="3"/>
        <v>5764801</v>
      </c>
    </row>
    <row r="112" spans="1:6" x14ac:dyDescent="0.3">
      <c r="A112" s="18"/>
      <c r="B112" s="18">
        <v>22</v>
      </c>
      <c r="C112" s="18">
        <v>2379</v>
      </c>
      <c r="D112" s="18">
        <f t="shared" si="2"/>
        <v>52338</v>
      </c>
      <c r="E112" s="18">
        <f t="shared" si="3"/>
        <v>484</v>
      </c>
      <c r="F112" s="18">
        <f t="shared" si="3"/>
        <v>5659641</v>
      </c>
    </row>
    <row r="113" spans="1:6" x14ac:dyDescent="0.3">
      <c r="A113" s="18"/>
      <c r="B113" s="18">
        <v>18</v>
      </c>
      <c r="C113" s="18">
        <v>2124</v>
      </c>
      <c r="D113" s="18">
        <f t="shared" si="2"/>
        <v>38232</v>
      </c>
      <c r="E113" s="18">
        <f t="shared" si="3"/>
        <v>324</v>
      </c>
      <c r="F113" s="18">
        <f t="shared" si="3"/>
        <v>4511376</v>
      </c>
    </row>
    <row r="114" spans="1:6" x14ac:dyDescent="0.3">
      <c r="A114" s="18"/>
      <c r="B114" s="18">
        <v>19</v>
      </c>
      <c r="C114" s="18">
        <v>2310</v>
      </c>
      <c r="D114" s="18">
        <f t="shared" si="2"/>
        <v>43890</v>
      </c>
      <c r="E114" s="18">
        <f t="shared" si="3"/>
        <v>361</v>
      </c>
      <c r="F114" s="18">
        <f t="shared" si="3"/>
        <v>5336100</v>
      </c>
    </row>
    <row r="115" spans="1:6" x14ac:dyDescent="0.3">
      <c r="A115" s="18"/>
      <c r="B115" s="18">
        <v>21</v>
      </c>
      <c r="C115" s="18">
        <v>2472</v>
      </c>
      <c r="D115" s="18">
        <f t="shared" si="2"/>
        <v>51912</v>
      </c>
      <c r="E115" s="18">
        <f t="shared" si="3"/>
        <v>441</v>
      </c>
      <c r="F115" s="18">
        <f t="shared" si="3"/>
        <v>6110784</v>
      </c>
    </row>
    <row r="116" spans="1:6" x14ac:dyDescent="0.3">
      <c r="A116" s="18"/>
      <c r="B116" s="18">
        <v>26</v>
      </c>
      <c r="C116" s="18">
        <v>2265</v>
      </c>
      <c r="D116" s="18">
        <f t="shared" si="2"/>
        <v>58890</v>
      </c>
      <c r="E116" s="18">
        <f t="shared" si="3"/>
        <v>676</v>
      </c>
      <c r="F116" s="18">
        <f t="shared" si="3"/>
        <v>5130225</v>
      </c>
    </row>
    <row r="117" spans="1:6" x14ac:dyDescent="0.3">
      <c r="A117" s="18"/>
      <c r="B117" s="18">
        <v>15</v>
      </c>
      <c r="C117" s="18">
        <v>4082</v>
      </c>
      <c r="D117" s="18">
        <f t="shared" si="2"/>
        <v>61230</v>
      </c>
      <c r="E117" s="18">
        <f t="shared" si="3"/>
        <v>225</v>
      </c>
      <c r="F117" s="18">
        <f t="shared" si="3"/>
        <v>16662724</v>
      </c>
    </row>
    <row r="118" spans="1:6" x14ac:dyDescent="0.3">
      <c r="A118" s="18"/>
      <c r="B118" s="18">
        <v>16</v>
      </c>
      <c r="C118" s="18">
        <v>4278</v>
      </c>
      <c r="D118" s="18">
        <f t="shared" si="2"/>
        <v>68448</v>
      </c>
      <c r="E118" s="18">
        <f t="shared" si="3"/>
        <v>256</v>
      </c>
      <c r="F118" s="18">
        <f t="shared" si="3"/>
        <v>18301284</v>
      </c>
    </row>
    <row r="119" spans="1:6" x14ac:dyDescent="0.3">
      <c r="A119" s="18"/>
      <c r="B119" s="18">
        <v>29</v>
      </c>
      <c r="C119" s="18">
        <v>1867</v>
      </c>
      <c r="D119" s="18">
        <f t="shared" si="2"/>
        <v>54143</v>
      </c>
      <c r="E119" s="18">
        <f t="shared" si="3"/>
        <v>841</v>
      </c>
      <c r="F119" s="18">
        <f t="shared" si="3"/>
        <v>3485689</v>
      </c>
    </row>
    <row r="120" spans="1:6" x14ac:dyDescent="0.3">
      <c r="A120" s="18"/>
      <c r="B120" s="18">
        <v>24</v>
      </c>
      <c r="C120" s="18">
        <v>2158</v>
      </c>
      <c r="D120" s="18">
        <f t="shared" si="2"/>
        <v>51792</v>
      </c>
      <c r="E120" s="18">
        <f t="shared" si="3"/>
        <v>576</v>
      </c>
      <c r="F120" s="18">
        <f t="shared" si="3"/>
        <v>4656964</v>
      </c>
    </row>
    <row r="121" spans="1:6" x14ac:dyDescent="0.3">
      <c r="A121" s="18"/>
      <c r="B121" s="18">
        <v>20</v>
      </c>
      <c r="C121" s="18">
        <v>2582</v>
      </c>
      <c r="D121" s="18">
        <f t="shared" si="2"/>
        <v>51640</v>
      </c>
      <c r="E121" s="18">
        <f t="shared" si="3"/>
        <v>400</v>
      </c>
      <c r="F121" s="18">
        <f t="shared" si="3"/>
        <v>6666724</v>
      </c>
    </row>
    <row r="122" spans="1:6" x14ac:dyDescent="0.3">
      <c r="A122" s="18"/>
      <c r="B122" s="18">
        <v>19</v>
      </c>
      <c r="C122" s="18">
        <v>2868</v>
      </c>
      <c r="D122" s="18">
        <f t="shared" si="2"/>
        <v>54492</v>
      </c>
      <c r="E122" s="18">
        <f t="shared" si="3"/>
        <v>361</v>
      </c>
      <c r="F122" s="18">
        <f t="shared" si="3"/>
        <v>8225424</v>
      </c>
    </row>
    <row r="123" spans="1:6" x14ac:dyDescent="0.3">
      <c r="A123" s="18"/>
      <c r="B123" s="18">
        <v>15</v>
      </c>
      <c r="C123" s="18">
        <v>3399</v>
      </c>
      <c r="D123" s="18">
        <f t="shared" si="2"/>
        <v>50985</v>
      </c>
      <c r="E123" s="18">
        <f t="shared" si="3"/>
        <v>225</v>
      </c>
      <c r="F123" s="18">
        <f t="shared" si="3"/>
        <v>11553201</v>
      </c>
    </row>
    <row r="124" spans="1:6" x14ac:dyDescent="0.3">
      <c r="A124" s="18"/>
      <c r="B124" s="18">
        <v>24</v>
      </c>
      <c r="C124" s="18">
        <v>2660</v>
      </c>
      <c r="D124" s="18">
        <f t="shared" si="2"/>
        <v>63840</v>
      </c>
      <c r="E124" s="18">
        <f t="shared" si="3"/>
        <v>576</v>
      </c>
      <c r="F124" s="18">
        <f t="shared" si="3"/>
        <v>7075600</v>
      </c>
    </row>
    <row r="125" spans="1:6" x14ac:dyDescent="0.3">
      <c r="A125" s="18"/>
      <c r="B125" s="18">
        <v>20</v>
      </c>
      <c r="C125" s="18">
        <v>2807</v>
      </c>
      <c r="D125" s="18">
        <f t="shared" si="2"/>
        <v>56140</v>
      </c>
      <c r="E125" s="18">
        <f t="shared" si="3"/>
        <v>400</v>
      </c>
      <c r="F125" s="18">
        <f t="shared" si="3"/>
        <v>7879249</v>
      </c>
    </row>
    <row r="126" spans="1:6" x14ac:dyDescent="0.3">
      <c r="A126" s="18"/>
      <c r="B126" s="18">
        <v>11</v>
      </c>
      <c r="C126" s="18">
        <v>3664</v>
      </c>
      <c r="D126" s="18">
        <f t="shared" si="2"/>
        <v>40304</v>
      </c>
      <c r="E126" s="18">
        <f t="shared" si="3"/>
        <v>121</v>
      </c>
      <c r="F126" s="18">
        <f t="shared" si="3"/>
        <v>13424896</v>
      </c>
    </row>
    <row r="127" spans="1:6" x14ac:dyDescent="0.3">
      <c r="A127" s="18"/>
      <c r="B127" s="18">
        <v>20</v>
      </c>
      <c r="C127" s="18">
        <v>3102</v>
      </c>
      <c r="D127" s="18">
        <f t="shared" si="2"/>
        <v>62040</v>
      </c>
      <c r="E127" s="18">
        <f t="shared" si="3"/>
        <v>400</v>
      </c>
      <c r="F127" s="18">
        <f t="shared" si="3"/>
        <v>9622404</v>
      </c>
    </row>
    <row r="128" spans="1:6" x14ac:dyDescent="0.3">
      <c r="A128" s="18"/>
      <c r="B128" s="18">
        <v>21</v>
      </c>
      <c r="C128" s="18">
        <v>2875</v>
      </c>
      <c r="D128" s="18">
        <f t="shared" si="2"/>
        <v>60375</v>
      </c>
      <c r="E128" s="18">
        <f t="shared" si="3"/>
        <v>441</v>
      </c>
      <c r="F128" s="18">
        <f t="shared" si="3"/>
        <v>8265625</v>
      </c>
    </row>
    <row r="129" spans="1:6" x14ac:dyDescent="0.3">
      <c r="A129" s="18"/>
      <c r="B129" s="18">
        <v>19</v>
      </c>
      <c r="C129" s="18">
        <v>2901</v>
      </c>
      <c r="D129" s="18">
        <f t="shared" si="2"/>
        <v>55119</v>
      </c>
      <c r="E129" s="18">
        <f t="shared" si="3"/>
        <v>361</v>
      </c>
      <c r="F129" s="18">
        <f t="shared" si="3"/>
        <v>8415801</v>
      </c>
    </row>
    <row r="130" spans="1:6" x14ac:dyDescent="0.3">
      <c r="A130" s="18"/>
      <c r="B130" s="18">
        <v>15</v>
      </c>
      <c r="C130" s="18">
        <v>3336</v>
      </c>
      <c r="D130" s="18">
        <f t="shared" si="2"/>
        <v>50040</v>
      </c>
      <c r="E130" s="18">
        <f t="shared" si="3"/>
        <v>225</v>
      </c>
      <c r="F130" s="18">
        <f t="shared" si="3"/>
        <v>11128896</v>
      </c>
    </row>
    <row r="131" spans="1:6" x14ac:dyDescent="0.3">
      <c r="A131" s="18"/>
      <c r="B131" s="18">
        <v>31</v>
      </c>
      <c r="C131" s="18">
        <v>1950</v>
      </c>
      <c r="D131" s="18">
        <f t="shared" ref="D131:D194" si="4">B131*C131</f>
        <v>60450</v>
      </c>
      <c r="E131" s="18">
        <f t="shared" ref="E131:F194" si="5">POWER(B131,2)</f>
        <v>961</v>
      </c>
      <c r="F131" s="18">
        <f t="shared" si="5"/>
        <v>3802500</v>
      </c>
    </row>
    <row r="132" spans="1:6" x14ac:dyDescent="0.3">
      <c r="A132" s="18"/>
      <c r="B132" s="18">
        <v>26</v>
      </c>
      <c r="C132" s="18">
        <v>2451</v>
      </c>
      <c r="D132" s="18">
        <f t="shared" si="4"/>
        <v>63726</v>
      </c>
      <c r="E132" s="18">
        <f t="shared" si="5"/>
        <v>676</v>
      </c>
      <c r="F132" s="18">
        <f t="shared" si="5"/>
        <v>6007401</v>
      </c>
    </row>
    <row r="133" spans="1:6" x14ac:dyDescent="0.3">
      <c r="A133" s="18"/>
      <c r="B133" s="18">
        <v>32</v>
      </c>
      <c r="C133" s="18">
        <v>1836</v>
      </c>
      <c r="D133" s="18">
        <f t="shared" si="4"/>
        <v>58752</v>
      </c>
      <c r="E133" s="18">
        <f t="shared" si="5"/>
        <v>1024</v>
      </c>
      <c r="F133" s="18">
        <f t="shared" si="5"/>
        <v>3370896</v>
      </c>
    </row>
    <row r="134" spans="1:6" x14ac:dyDescent="0.3">
      <c r="A134" s="18"/>
      <c r="B134" s="18">
        <v>25</v>
      </c>
      <c r="C134" s="18">
        <v>2542</v>
      </c>
      <c r="D134" s="18">
        <f t="shared" si="4"/>
        <v>63550</v>
      </c>
      <c r="E134" s="18">
        <f t="shared" si="5"/>
        <v>625</v>
      </c>
      <c r="F134" s="18">
        <f t="shared" si="5"/>
        <v>6461764</v>
      </c>
    </row>
    <row r="135" spans="1:6" x14ac:dyDescent="0.3">
      <c r="A135" s="18"/>
      <c r="B135" s="18">
        <v>16</v>
      </c>
      <c r="C135" s="18">
        <v>3781</v>
      </c>
      <c r="D135" s="18">
        <f t="shared" si="4"/>
        <v>60496</v>
      </c>
      <c r="E135" s="18">
        <f t="shared" si="5"/>
        <v>256</v>
      </c>
      <c r="F135" s="18">
        <f t="shared" si="5"/>
        <v>14295961</v>
      </c>
    </row>
    <row r="136" spans="1:6" x14ac:dyDescent="0.3">
      <c r="A136" s="18"/>
      <c r="B136" s="18">
        <v>16</v>
      </c>
      <c r="C136" s="18">
        <v>3632</v>
      </c>
      <c r="D136" s="18">
        <f t="shared" si="4"/>
        <v>58112</v>
      </c>
      <c r="E136" s="18">
        <f t="shared" si="5"/>
        <v>256</v>
      </c>
      <c r="F136" s="18">
        <f t="shared" si="5"/>
        <v>13191424</v>
      </c>
    </row>
    <row r="137" spans="1:6" x14ac:dyDescent="0.3">
      <c r="A137" s="18"/>
      <c r="B137" s="18">
        <v>18</v>
      </c>
      <c r="C137" s="18">
        <v>3613</v>
      </c>
      <c r="D137" s="18">
        <f t="shared" si="4"/>
        <v>65034</v>
      </c>
      <c r="E137" s="18">
        <f t="shared" si="5"/>
        <v>324</v>
      </c>
      <c r="F137" s="18">
        <f t="shared" si="5"/>
        <v>13053769</v>
      </c>
    </row>
    <row r="138" spans="1:6" x14ac:dyDescent="0.3">
      <c r="A138" s="18"/>
      <c r="B138" s="18">
        <v>16</v>
      </c>
      <c r="C138" s="18">
        <v>4141</v>
      </c>
      <c r="D138" s="18">
        <f t="shared" si="4"/>
        <v>66256</v>
      </c>
      <c r="E138" s="18">
        <f t="shared" si="5"/>
        <v>256</v>
      </c>
      <c r="F138" s="18">
        <f t="shared" si="5"/>
        <v>17147881</v>
      </c>
    </row>
    <row r="139" spans="1:6" x14ac:dyDescent="0.3">
      <c r="A139" s="18"/>
      <c r="B139" s="18">
        <v>13</v>
      </c>
      <c r="C139" s="18">
        <v>4699</v>
      </c>
      <c r="D139" s="18">
        <f t="shared" si="4"/>
        <v>61087</v>
      </c>
      <c r="E139" s="18">
        <f t="shared" si="5"/>
        <v>169</v>
      </c>
      <c r="F139" s="18">
        <f t="shared" si="5"/>
        <v>22080601</v>
      </c>
    </row>
    <row r="140" spans="1:6" x14ac:dyDescent="0.3">
      <c r="A140" s="18"/>
      <c r="B140" s="18">
        <v>14</v>
      </c>
      <c r="C140" s="18">
        <v>4457</v>
      </c>
      <c r="D140" s="18">
        <f t="shared" si="4"/>
        <v>62398</v>
      </c>
      <c r="E140" s="18">
        <f t="shared" si="5"/>
        <v>196</v>
      </c>
      <c r="F140" s="18">
        <f t="shared" si="5"/>
        <v>19864849</v>
      </c>
    </row>
    <row r="141" spans="1:6" x14ac:dyDescent="0.3">
      <c r="A141" s="18"/>
      <c r="B141" s="18">
        <v>14</v>
      </c>
      <c r="C141" s="18">
        <v>4638</v>
      </c>
      <c r="D141" s="18">
        <f t="shared" si="4"/>
        <v>64932</v>
      </c>
      <c r="E141" s="18">
        <f t="shared" si="5"/>
        <v>196</v>
      </c>
      <c r="F141" s="18">
        <f t="shared" si="5"/>
        <v>21511044</v>
      </c>
    </row>
    <row r="142" spans="1:6" x14ac:dyDescent="0.3">
      <c r="A142" s="18"/>
      <c r="B142" s="18">
        <v>14</v>
      </c>
      <c r="C142" s="18">
        <v>4257</v>
      </c>
      <c r="D142" s="18">
        <f t="shared" si="4"/>
        <v>59598</v>
      </c>
      <c r="E142" s="18">
        <f t="shared" si="5"/>
        <v>196</v>
      </c>
      <c r="F142" s="18">
        <f t="shared" si="5"/>
        <v>18122049</v>
      </c>
    </row>
    <row r="143" spans="1:6" x14ac:dyDescent="0.3">
      <c r="A143" s="18"/>
      <c r="B143" s="18">
        <v>29</v>
      </c>
      <c r="C143" s="18">
        <v>2219</v>
      </c>
      <c r="D143" s="18">
        <f t="shared" si="4"/>
        <v>64351</v>
      </c>
      <c r="E143" s="18">
        <f t="shared" si="5"/>
        <v>841</v>
      </c>
      <c r="F143" s="18">
        <f t="shared" si="5"/>
        <v>4923961</v>
      </c>
    </row>
    <row r="144" spans="1:6" x14ac:dyDescent="0.3">
      <c r="A144" s="18"/>
      <c r="B144" s="18">
        <v>26</v>
      </c>
      <c r="C144" s="18">
        <v>1963</v>
      </c>
      <c r="D144" s="18">
        <f t="shared" si="4"/>
        <v>51038</v>
      </c>
      <c r="E144" s="18">
        <f t="shared" si="5"/>
        <v>676</v>
      </c>
      <c r="F144" s="18">
        <f t="shared" si="5"/>
        <v>3853369</v>
      </c>
    </row>
    <row r="145" spans="1:6" x14ac:dyDescent="0.3">
      <c r="A145" s="18"/>
      <c r="B145" s="18">
        <v>26</v>
      </c>
      <c r="C145" s="18">
        <v>2300</v>
      </c>
      <c r="D145" s="18">
        <f t="shared" si="4"/>
        <v>59800</v>
      </c>
      <c r="E145" s="18">
        <f t="shared" si="5"/>
        <v>676</v>
      </c>
      <c r="F145" s="18">
        <f t="shared" si="5"/>
        <v>5290000</v>
      </c>
    </row>
    <row r="146" spans="1:6" x14ac:dyDescent="0.3">
      <c r="A146" s="18"/>
      <c r="B146" s="18">
        <v>31</v>
      </c>
      <c r="C146" s="18">
        <v>1649</v>
      </c>
      <c r="D146" s="18">
        <f t="shared" si="4"/>
        <v>51119</v>
      </c>
      <c r="E146" s="18">
        <f t="shared" si="5"/>
        <v>961</v>
      </c>
      <c r="F146" s="18">
        <f t="shared" si="5"/>
        <v>2719201</v>
      </c>
    </row>
    <row r="147" spans="1:6" x14ac:dyDescent="0.3">
      <c r="A147" s="18"/>
      <c r="B147" s="18">
        <v>32</v>
      </c>
      <c r="C147" s="18">
        <v>2003</v>
      </c>
      <c r="D147" s="18">
        <f t="shared" si="4"/>
        <v>64096</v>
      </c>
      <c r="E147" s="18">
        <f t="shared" si="5"/>
        <v>1024</v>
      </c>
      <c r="F147" s="18">
        <f t="shared" si="5"/>
        <v>4012009</v>
      </c>
    </row>
    <row r="148" spans="1:6" x14ac:dyDescent="0.3">
      <c r="A148" s="18"/>
      <c r="B148" s="18">
        <v>28</v>
      </c>
      <c r="C148" s="18">
        <v>2125</v>
      </c>
      <c r="D148" s="18">
        <f t="shared" si="4"/>
        <v>59500</v>
      </c>
      <c r="E148" s="18">
        <f t="shared" si="5"/>
        <v>784</v>
      </c>
      <c r="F148" s="18">
        <f t="shared" si="5"/>
        <v>4515625</v>
      </c>
    </row>
    <row r="149" spans="1:6" x14ac:dyDescent="0.3">
      <c r="A149" s="18"/>
      <c r="B149" s="18">
        <v>24</v>
      </c>
      <c r="C149" s="18">
        <v>2108</v>
      </c>
      <c r="D149" s="18">
        <f t="shared" si="4"/>
        <v>50592</v>
      </c>
      <c r="E149" s="18">
        <f t="shared" si="5"/>
        <v>576</v>
      </c>
      <c r="F149" s="18">
        <f t="shared" si="5"/>
        <v>4443664</v>
      </c>
    </row>
    <row r="150" spans="1:6" x14ac:dyDescent="0.3">
      <c r="A150" s="18"/>
      <c r="B150" s="18">
        <v>26</v>
      </c>
      <c r="C150" s="18">
        <v>2246</v>
      </c>
      <c r="D150" s="18">
        <f t="shared" si="4"/>
        <v>58396</v>
      </c>
      <c r="E150" s="18">
        <f t="shared" si="5"/>
        <v>676</v>
      </c>
      <c r="F150" s="18">
        <f t="shared" si="5"/>
        <v>5044516</v>
      </c>
    </row>
    <row r="151" spans="1:6" x14ac:dyDescent="0.3">
      <c r="A151" s="18"/>
      <c r="B151" s="18">
        <v>24</v>
      </c>
      <c r="C151" s="18">
        <v>2489</v>
      </c>
      <c r="D151" s="18">
        <f t="shared" si="4"/>
        <v>59736</v>
      </c>
      <c r="E151" s="18">
        <f t="shared" si="5"/>
        <v>576</v>
      </c>
      <c r="F151" s="18">
        <f t="shared" si="5"/>
        <v>6195121</v>
      </c>
    </row>
    <row r="152" spans="1:6" x14ac:dyDescent="0.3">
      <c r="A152" s="18"/>
      <c r="B152" s="18">
        <v>26</v>
      </c>
      <c r="C152" s="18">
        <v>2391</v>
      </c>
      <c r="D152" s="18">
        <f t="shared" si="4"/>
        <v>62166</v>
      </c>
      <c r="E152" s="18">
        <f t="shared" si="5"/>
        <v>676</v>
      </c>
      <c r="F152" s="18">
        <f t="shared" si="5"/>
        <v>5716881</v>
      </c>
    </row>
    <row r="153" spans="1:6" x14ac:dyDescent="0.3">
      <c r="A153" s="18"/>
      <c r="B153" s="18">
        <v>31</v>
      </c>
      <c r="C153" s="18">
        <v>2000</v>
      </c>
      <c r="D153" s="18">
        <f t="shared" si="4"/>
        <v>62000</v>
      </c>
      <c r="E153" s="18">
        <f t="shared" si="5"/>
        <v>961</v>
      </c>
      <c r="F153" s="18">
        <f t="shared" si="5"/>
        <v>4000000</v>
      </c>
    </row>
    <row r="154" spans="1:6" x14ac:dyDescent="0.3">
      <c r="A154" s="18"/>
      <c r="B154" s="18">
        <v>19</v>
      </c>
      <c r="C154" s="18">
        <v>3264</v>
      </c>
      <c r="D154" s="18">
        <f t="shared" si="4"/>
        <v>62016</v>
      </c>
      <c r="E154" s="18">
        <f t="shared" si="5"/>
        <v>361</v>
      </c>
      <c r="F154" s="18">
        <f t="shared" si="5"/>
        <v>10653696</v>
      </c>
    </row>
    <row r="155" spans="1:6" x14ac:dyDescent="0.3">
      <c r="A155" s="18"/>
      <c r="B155" s="18">
        <v>18</v>
      </c>
      <c r="C155" s="18">
        <v>3459</v>
      </c>
      <c r="D155" s="18">
        <f t="shared" si="4"/>
        <v>62262</v>
      </c>
      <c r="E155" s="18">
        <f t="shared" si="5"/>
        <v>324</v>
      </c>
      <c r="F155" s="18">
        <f t="shared" si="5"/>
        <v>11964681</v>
      </c>
    </row>
    <row r="156" spans="1:6" x14ac:dyDescent="0.3">
      <c r="A156" s="18"/>
      <c r="B156" s="18">
        <v>15</v>
      </c>
      <c r="C156" s="18">
        <v>3432</v>
      </c>
      <c r="D156" s="18">
        <f t="shared" si="4"/>
        <v>51480</v>
      </c>
      <c r="E156" s="18">
        <f t="shared" si="5"/>
        <v>225</v>
      </c>
      <c r="F156" s="18">
        <f t="shared" si="5"/>
        <v>11778624</v>
      </c>
    </row>
    <row r="157" spans="1:6" x14ac:dyDescent="0.3">
      <c r="A157" s="18"/>
      <c r="B157" s="18">
        <v>15</v>
      </c>
      <c r="C157" s="18">
        <v>3158</v>
      </c>
      <c r="D157" s="18">
        <f t="shared" si="4"/>
        <v>47370</v>
      </c>
      <c r="E157" s="18">
        <f t="shared" si="5"/>
        <v>225</v>
      </c>
      <c r="F157" s="18">
        <f t="shared" si="5"/>
        <v>9972964</v>
      </c>
    </row>
    <row r="158" spans="1:6" x14ac:dyDescent="0.3">
      <c r="A158" s="18"/>
      <c r="B158" s="18">
        <v>16</v>
      </c>
      <c r="C158" s="18">
        <v>4668</v>
      </c>
      <c r="D158" s="18">
        <f t="shared" si="4"/>
        <v>74688</v>
      </c>
      <c r="E158" s="18">
        <f t="shared" si="5"/>
        <v>256</v>
      </c>
      <c r="F158" s="18">
        <f t="shared" si="5"/>
        <v>21790224</v>
      </c>
    </row>
    <row r="159" spans="1:6" x14ac:dyDescent="0.3">
      <c r="A159" s="18"/>
      <c r="B159" s="18">
        <v>15</v>
      </c>
      <c r="C159" s="18">
        <v>4440</v>
      </c>
      <c r="D159" s="18">
        <f t="shared" si="4"/>
        <v>66600</v>
      </c>
      <c r="E159" s="18">
        <f t="shared" si="5"/>
        <v>225</v>
      </c>
      <c r="F159" s="18">
        <f t="shared" si="5"/>
        <v>19713600</v>
      </c>
    </row>
    <row r="160" spans="1:6" x14ac:dyDescent="0.3">
      <c r="A160" s="18"/>
      <c r="B160" s="18">
        <v>16</v>
      </c>
      <c r="C160" s="18">
        <v>4498</v>
      </c>
      <c r="D160" s="18">
        <f t="shared" si="4"/>
        <v>71968</v>
      </c>
      <c r="E160" s="18">
        <f t="shared" si="5"/>
        <v>256</v>
      </c>
      <c r="F160" s="18">
        <f t="shared" si="5"/>
        <v>20232004</v>
      </c>
    </row>
    <row r="161" spans="1:6" x14ac:dyDescent="0.3">
      <c r="A161" s="18"/>
      <c r="B161" s="18">
        <v>14</v>
      </c>
      <c r="C161" s="18">
        <v>4657</v>
      </c>
      <c r="D161" s="18">
        <f t="shared" si="4"/>
        <v>65198</v>
      </c>
      <c r="E161" s="18">
        <f t="shared" si="5"/>
        <v>196</v>
      </c>
      <c r="F161" s="18">
        <f t="shared" si="5"/>
        <v>21687649</v>
      </c>
    </row>
    <row r="162" spans="1:6" x14ac:dyDescent="0.3">
      <c r="A162" s="18"/>
      <c r="B162" s="18">
        <v>17</v>
      </c>
      <c r="C162" s="18">
        <v>3907</v>
      </c>
      <c r="D162" s="18">
        <f t="shared" si="4"/>
        <v>66419</v>
      </c>
      <c r="E162" s="18">
        <f t="shared" si="5"/>
        <v>289</v>
      </c>
      <c r="F162" s="18">
        <f t="shared" si="5"/>
        <v>15264649</v>
      </c>
    </row>
    <row r="163" spans="1:6" x14ac:dyDescent="0.3">
      <c r="A163" s="18"/>
      <c r="B163" s="18">
        <v>16</v>
      </c>
      <c r="C163" s="18">
        <v>3897</v>
      </c>
      <c r="D163" s="18">
        <f t="shared" si="4"/>
        <v>62352</v>
      </c>
      <c r="E163" s="18">
        <f t="shared" si="5"/>
        <v>256</v>
      </c>
      <c r="F163" s="18">
        <f t="shared" si="5"/>
        <v>15186609</v>
      </c>
    </row>
    <row r="164" spans="1:6" x14ac:dyDescent="0.3">
      <c r="A164" s="18"/>
      <c r="B164" s="18">
        <v>15</v>
      </c>
      <c r="C164" s="18">
        <v>3730</v>
      </c>
      <c r="D164" s="18">
        <f t="shared" si="4"/>
        <v>55950</v>
      </c>
      <c r="E164" s="18">
        <f t="shared" si="5"/>
        <v>225</v>
      </c>
      <c r="F164" s="18">
        <f t="shared" si="5"/>
        <v>13912900</v>
      </c>
    </row>
    <row r="165" spans="1:6" x14ac:dyDescent="0.3">
      <c r="A165" s="18"/>
      <c r="B165" s="18">
        <v>18</v>
      </c>
      <c r="C165" s="18">
        <v>3785</v>
      </c>
      <c r="D165" s="18">
        <f t="shared" si="4"/>
        <v>68130</v>
      </c>
      <c r="E165" s="18">
        <f t="shared" si="5"/>
        <v>324</v>
      </c>
      <c r="F165" s="18">
        <f t="shared" si="5"/>
        <v>14326225</v>
      </c>
    </row>
    <row r="166" spans="1:6" x14ac:dyDescent="0.3">
      <c r="A166" s="18"/>
      <c r="B166" s="18">
        <v>21</v>
      </c>
      <c r="C166" s="18">
        <v>3039</v>
      </c>
      <c r="D166" s="18">
        <f t="shared" si="4"/>
        <v>63819</v>
      </c>
      <c r="E166" s="18">
        <f t="shared" si="5"/>
        <v>441</v>
      </c>
      <c r="F166" s="18">
        <f t="shared" si="5"/>
        <v>9235521</v>
      </c>
    </row>
    <row r="167" spans="1:6" x14ac:dyDescent="0.3">
      <c r="A167" s="18"/>
      <c r="B167" s="18">
        <v>20</v>
      </c>
      <c r="C167" s="18">
        <v>3221</v>
      </c>
      <c r="D167" s="18">
        <f t="shared" si="4"/>
        <v>64420</v>
      </c>
      <c r="E167" s="18">
        <f t="shared" si="5"/>
        <v>400</v>
      </c>
      <c r="F167" s="18">
        <f t="shared" si="5"/>
        <v>10374841</v>
      </c>
    </row>
    <row r="168" spans="1:6" x14ac:dyDescent="0.3">
      <c r="A168" s="18"/>
      <c r="B168" s="18">
        <v>13</v>
      </c>
      <c r="C168" s="18">
        <v>3169</v>
      </c>
      <c r="D168" s="18">
        <f t="shared" si="4"/>
        <v>41197</v>
      </c>
      <c r="E168" s="18">
        <f t="shared" si="5"/>
        <v>169</v>
      </c>
      <c r="F168" s="18">
        <f t="shared" si="5"/>
        <v>10042561</v>
      </c>
    </row>
    <row r="169" spans="1:6" x14ac:dyDescent="0.3">
      <c r="A169" s="18"/>
      <c r="B169" s="18">
        <v>29</v>
      </c>
      <c r="C169" s="18">
        <v>2171</v>
      </c>
      <c r="D169" s="18">
        <f t="shared" si="4"/>
        <v>62959</v>
      </c>
      <c r="E169" s="18">
        <f t="shared" si="5"/>
        <v>841</v>
      </c>
      <c r="F169" s="18">
        <f t="shared" si="5"/>
        <v>4713241</v>
      </c>
    </row>
    <row r="170" spans="1:6" x14ac:dyDescent="0.3">
      <c r="A170" s="18"/>
      <c r="B170" s="18">
        <v>23</v>
      </c>
      <c r="C170" s="18">
        <v>2639</v>
      </c>
      <c r="D170" s="18">
        <f t="shared" si="4"/>
        <v>60697</v>
      </c>
      <c r="E170" s="18">
        <f t="shared" si="5"/>
        <v>529</v>
      </c>
      <c r="F170" s="18">
        <f t="shared" si="5"/>
        <v>6964321</v>
      </c>
    </row>
    <row r="171" spans="1:6" x14ac:dyDescent="0.3">
      <c r="A171" s="18"/>
      <c r="B171" s="18">
        <v>20</v>
      </c>
      <c r="C171" s="18">
        <v>2914</v>
      </c>
      <c r="D171" s="18">
        <f t="shared" si="4"/>
        <v>58280</v>
      </c>
      <c r="E171" s="18">
        <f t="shared" si="5"/>
        <v>400</v>
      </c>
      <c r="F171" s="18">
        <f t="shared" si="5"/>
        <v>8491396</v>
      </c>
    </row>
    <row r="172" spans="1:6" x14ac:dyDescent="0.3">
      <c r="A172" s="18"/>
      <c r="B172" s="18">
        <v>23</v>
      </c>
      <c r="C172" s="18">
        <v>2592</v>
      </c>
      <c r="D172" s="18">
        <f t="shared" si="4"/>
        <v>59616</v>
      </c>
      <c r="E172" s="18">
        <f t="shared" si="5"/>
        <v>529</v>
      </c>
      <c r="F172" s="18">
        <f t="shared" si="5"/>
        <v>6718464</v>
      </c>
    </row>
    <row r="173" spans="1:6" x14ac:dyDescent="0.3">
      <c r="A173" s="18"/>
      <c r="B173" s="18">
        <v>24</v>
      </c>
      <c r="C173" s="18">
        <v>2702</v>
      </c>
      <c r="D173" s="18">
        <f t="shared" si="4"/>
        <v>64848</v>
      </c>
      <c r="E173" s="18">
        <f t="shared" si="5"/>
        <v>576</v>
      </c>
      <c r="F173" s="18">
        <f t="shared" si="5"/>
        <v>7300804</v>
      </c>
    </row>
    <row r="174" spans="1:6" x14ac:dyDescent="0.3">
      <c r="A174" s="18"/>
      <c r="B174" s="18">
        <v>25</v>
      </c>
      <c r="C174" s="18">
        <v>2223</v>
      </c>
      <c r="D174" s="18">
        <f t="shared" si="4"/>
        <v>55575</v>
      </c>
      <c r="E174" s="18">
        <f t="shared" si="5"/>
        <v>625</v>
      </c>
      <c r="F174" s="18">
        <f t="shared" si="5"/>
        <v>4941729</v>
      </c>
    </row>
    <row r="175" spans="1:6" x14ac:dyDescent="0.3">
      <c r="A175" s="18"/>
      <c r="B175" s="18">
        <v>24</v>
      </c>
      <c r="C175" s="18">
        <v>2545</v>
      </c>
      <c r="D175" s="18">
        <f t="shared" si="4"/>
        <v>61080</v>
      </c>
      <c r="E175" s="18">
        <f t="shared" si="5"/>
        <v>576</v>
      </c>
      <c r="F175" s="18">
        <f t="shared" si="5"/>
        <v>6477025</v>
      </c>
    </row>
    <row r="176" spans="1:6" x14ac:dyDescent="0.3">
      <c r="A176" s="18"/>
      <c r="B176" s="18">
        <v>18</v>
      </c>
      <c r="C176" s="18">
        <v>2984</v>
      </c>
      <c r="D176" s="18">
        <f t="shared" si="4"/>
        <v>53712</v>
      </c>
      <c r="E176" s="18">
        <f t="shared" si="5"/>
        <v>324</v>
      </c>
      <c r="F176" s="18">
        <f t="shared" si="5"/>
        <v>8904256</v>
      </c>
    </row>
    <row r="177" spans="1:6" x14ac:dyDescent="0.3">
      <c r="A177" s="18"/>
      <c r="B177" s="18">
        <v>29</v>
      </c>
      <c r="C177" s="18">
        <v>1937</v>
      </c>
      <c r="D177" s="18">
        <f t="shared" si="4"/>
        <v>56173</v>
      </c>
      <c r="E177" s="18">
        <f t="shared" si="5"/>
        <v>841</v>
      </c>
      <c r="F177" s="18">
        <f t="shared" si="5"/>
        <v>3751969</v>
      </c>
    </row>
    <row r="178" spans="1:6" x14ac:dyDescent="0.3">
      <c r="A178" s="18"/>
      <c r="B178" s="18">
        <v>19</v>
      </c>
      <c r="C178" s="18">
        <v>3211</v>
      </c>
      <c r="D178" s="18">
        <f t="shared" si="4"/>
        <v>61009</v>
      </c>
      <c r="E178" s="18">
        <f t="shared" si="5"/>
        <v>361</v>
      </c>
      <c r="F178" s="18">
        <f t="shared" si="5"/>
        <v>10310521</v>
      </c>
    </row>
    <row r="179" spans="1:6" x14ac:dyDescent="0.3">
      <c r="A179" s="18"/>
      <c r="B179" s="18">
        <v>23</v>
      </c>
      <c r="C179" s="18">
        <v>2694</v>
      </c>
      <c r="D179" s="18">
        <f t="shared" si="4"/>
        <v>61962</v>
      </c>
      <c r="E179" s="18">
        <f t="shared" si="5"/>
        <v>529</v>
      </c>
      <c r="F179" s="18">
        <f t="shared" si="5"/>
        <v>7257636</v>
      </c>
    </row>
    <row r="180" spans="1:6" x14ac:dyDescent="0.3">
      <c r="A180" s="18"/>
      <c r="B180" s="18">
        <v>23</v>
      </c>
      <c r="C180" s="18">
        <v>2957</v>
      </c>
      <c r="D180" s="18">
        <f t="shared" si="4"/>
        <v>68011</v>
      </c>
      <c r="E180" s="18">
        <f t="shared" si="5"/>
        <v>529</v>
      </c>
      <c r="F180" s="18">
        <f t="shared" si="5"/>
        <v>8743849</v>
      </c>
    </row>
    <row r="181" spans="1:6" x14ac:dyDescent="0.3">
      <c r="A181" s="18"/>
      <c r="B181" s="18">
        <v>22</v>
      </c>
      <c r="C181" s="18">
        <v>2945</v>
      </c>
      <c r="D181" s="18">
        <f t="shared" si="4"/>
        <v>64790</v>
      </c>
      <c r="E181" s="18">
        <f t="shared" si="5"/>
        <v>484</v>
      </c>
      <c r="F181" s="18">
        <f t="shared" si="5"/>
        <v>8673025</v>
      </c>
    </row>
    <row r="182" spans="1:6" x14ac:dyDescent="0.3">
      <c r="A182" s="18"/>
      <c r="B182" s="18">
        <v>25</v>
      </c>
      <c r="C182" s="18">
        <v>2671</v>
      </c>
      <c r="D182" s="18">
        <f t="shared" si="4"/>
        <v>66775</v>
      </c>
      <c r="E182" s="18">
        <f t="shared" si="5"/>
        <v>625</v>
      </c>
      <c r="F182" s="18">
        <f t="shared" si="5"/>
        <v>7134241</v>
      </c>
    </row>
    <row r="183" spans="1:6" x14ac:dyDescent="0.3">
      <c r="A183" s="18"/>
      <c r="B183" s="18">
        <v>33</v>
      </c>
      <c r="C183" s="18">
        <v>1795</v>
      </c>
      <c r="D183" s="18">
        <f t="shared" si="4"/>
        <v>59235</v>
      </c>
      <c r="E183" s="18">
        <f t="shared" si="5"/>
        <v>1089</v>
      </c>
      <c r="F183" s="18">
        <f t="shared" si="5"/>
        <v>3222025</v>
      </c>
    </row>
    <row r="184" spans="1:6" x14ac:dyDescent="0.3">
      <c r="A184" s="18"/>
      <c r="B184" s="18">
        <v>28</v>
      </c>
      <c r="C184" s="18">
        <v>2464</v>
      </c>
      <c r="D184" s="18">
        <f t="shared" si="4"/>
        <v>68992</v>
      </c>
      <c r="E184" s="18">
        <f t="shared" si="5"/>
        <v>784</v>
      </c>
      <c r="F184" s="18">
        <f t="shared" si="5"/>
        <v>6071296</v>
      </c>
    </row>
    <row r="185" spans="1:6" x14ac:dyDescent="0.3">
      <c r="A185" s="18"/>
      <c r="B185" s="18">
        <v>25</v>
      </c>
      <c r="C185" s="18">
        <v>2220</v>
      </c>
      <c r="D185" s="18">
        <f t="shared" si="4"/>
        <v>55500</v>
      </c>
      <c r="E185" s="18">
        <f t="shared" si="5"/>
        <v>625</v>
      </c>
      <c r="F185" s="18">
        <f t="shared" si="5"/>
        <v>4928400</v>
      </c>
    </row>
    <row r="186" spans="1:6" x14ac:dyDescent="0.3">
      <c r="A186" s="18"/>
      <c r="B186" s="18">
        <v>25</v>
      </c>
      <c r="C186" s="18">
        <v>2572</v>
      </c>
      <c r="D186" s="18">
        <f t="shared" si="4"/>
        <v>64300</v>
      </c>
      <c r="E186" s="18">
        <f t="shared" si="5"/>
        <v>625</v>
      </c>
      <c r="F186" s="18">
        <f t="shared" si="5"/>
        <v>6615184</v>
      </c>
    </row>
    <row r="187" spans="1:6" x14ac:dyDescent="0.3">
      <c r="A187" s="18"/>
      <c r="B187" s="18">
        <v>26</v>
      </c>
      <c r="C187" s="18">
        <v>2255</v>
      </c>
      <c r="D187" s="18">
        <f t="shared" si="4"/>
        <v>58630</v>
      </c>
      <c r="E187" s="18">
        <f t="shared" si="5"/>
        <v>676</v>
      </c>
      <c r="F187" s="18">
        <f t="shared" si="5"/>
        <v>5085025</v>
      </c>
    </row>
    <row r="188" spans="1:6" x14ac:dyDescent="0.3">
      <c r="A188" s="18"/>
      <c r="B188" s="18">
        <v>27</v>
      </c>
      <c r="C188" s="18">
        <v>2202</v>
      </c>
      <c r="D188" s="18">
        <f t="shared" si="4"/>
        <v>59454</v>
      </c>
      <c r="E188" s="18">
        <f t="shared" si="5"/>
        <v>729</v>
      </c>
      <c r="F188" s="18">
        <f t="shared" si="5"/>
        <v>4848804</v>
      </c>
    </row>
    <row r="189" spans="1:6" x14ac:dyDescent="0.3">
      <c r="A189" s="18"/>
      <c r="B189" s="18">
        <v>17.5</v>
      </c>
      <c r="C189" s="18">
        <v>4215</v>
      </c>
      <c r="D189" s="18">
        <f t="shared" si="4"/>
        <v>73762.5</v>
      </c>
      <c r="E189" s="18">
        <f t="shared" si="5"/>
        <v>306.25</v>
      </c>
      <c r="F189" s="18">
        <f t="shared" si="5"/>
        <v>17766225</v>
      </c>
    </row>
    <row r="190" spans="1:6" x14ac:dyDescent="0.3">
      <c r="A190" s="18"/>
      <c r="B190" s="18">
        <v>16</v>
      </c>
      <c r="C190" s="18">
        <v>4190</v>
      </c>
      <c r="D190" s="18">
        <f t="shared" si="4"/>
        <v>67040</v>
      </c>
      <c r="E190" s="18">
        <f t="shared" si="5"/>
        <v>256</v>
      </c>
      <c r="F190" s="18">
        <f t="shared" si="5"/>
        <v>17556100</v>
      </c>
    </row>
    <row r="191" spans="1:6" x14ac:dyDescent="0.3">
      <c r="A191" s="18"/>
      <c r="B191" s="18">
        <v>15.5</v>
      </c>
      <c r="C191" s="18">
        <v>3962</v>
      </c>
      <c r="D191" s="18">
        <f t="shared" si="4"/>
        <v>61411</v>
      </c>
      <c r="E191" s="18">
        <f t="shared" si="5"/>
        <v>240.25</v>
      </c>
      <c r="F191" s="18">
        <f t="shared" si="5"/>
        <v>15697444</v>
      </c>
    </row>
    <row r="192" spans="1:6" x14ac:dyDescent="0.3">
      <c r="A192" s="18"/>
      <c r="B192" s="18">
        <v>14.5</v>
      </c>
      <c r="C192" s="18">
        <v>4215</v>
      </c>
      <c r="D192" s="18">
        <f t="shared" si="4"/>
        <v>61117.5</v>
      </c>
      <c r="E192" s="18">
        <f t="shared" si="5"/>
        <v>210.25</v>
      </c>
      <c r="F192" s="18">
        <f t="shared" si="5"/>
        <v>17766225</v>
      </c>
    </row>
    <row r="193" spans="1:6" x14ac:dyDescent="0.3">
      <c r="A193" s="18"/>
      <c r="B193" s="18">
        <v>22</v>
      </c>
      <c r="C193" s="18">
        <v>3233</v>
      </c>
      <c r="D193" s="18">
        <f t="shared" si="4"/>
        <v>71126</v>
      </c>
      <c r="E193" s="18">
        <f t="shared" si="5"/>
        <v>484</v>
      </c>
      <c r="F193" s="18">
        <f t="shared" si="5"/>
        <v>10452289</v>
      </c>
    </row>
    <row r="194" spans="1:6" x14ac:dyDescent="0.3">
      <c r="A194" s="18"/>
      <c r="B194" s="18">
        <v>22</v>
      </c>
      <c r="C194" s="18">
        <v>3353</v>
      </c>
      <c r="D194" s="18">
        <f t="shared" si="4"/>
        <v>73766</v>
      </c>
      <c r="E194" s="18">
        <f t="shared" si="5"/>
        <v>484</v>
      </c>
      <c r="F194" s="18">
        <f t="shared" si="5"/>
        <v>11242609</v>
      </c>
    </row>
    <row r="195" spans="1:6" x14ac:dyDescent="0.3">
      <c r="A195" s="18"/>
      <c r="B195" s="18">
        <v>24</v>
      </c>
      <c r="C195" s="18">
        <v>3012</v>
      </c>
      <c r="D195" s="18">
        <f t="shared" ref="D195:D258" si="6">B195*C195</f>
        <v>72288</v>
      </c>
      <c r="E195" s="18">
        <f t="shared" ref="E195:F258" si="7">POWER(B195,2)</f>
        <v>576</v>
      </c>
      <c r="F195" s="18">
        <f t="shared" si="7"/>
        <v>9072144</v>
      </c>
    </row>
    <row r="196" spans="1:6" x14ac:dyDescent="0.3">
      <c r="A196" s="18"/>
      <c r="B196" s="18">
        <v>22.5</v>
      </c>
      <c r="C196" s="18">
        <v>3085</v>
      </c>
      <c r="D196" s="18">
        <f t="shared" si="6"/>
        <v>69412.5</v>
      </c>
      <c r="E196" s="18">
        <f t="shared" si="7"/>
        <v>506.25</v>
      </c>
      <c r="F196" s="18">
        <f t="shared" si="7"/>
        <v>9517225</v>
      </c>
    </row>
    <row r="197" spans="1:6" x14ac:dyDescent="0.3">
      <c r="A197" s="18"/>
      <c r="B197" s="18">
        <v>29</v>
      </c>
      <c r="C197" s="18">
        <v>2035</v>
      </c>
      <c r="D197" s="18">
        <f t="shared" si="6"/>
        <v>59015</v>
      </c>
      <c r="E197" s="18">
        <f t="shared" si="7"/>
        <v>841</v>
      </c>
      <c r="F197" s="18">
        <f t="shared" si="7"/>
        <v>4141225</v>
      </c>
    </row>
    <row r="198" spans="1:6" x14ac:dyDescent="0.3">
      <c r="A198" s="18"/>
      <c r="B198" s="18">
        <v>24.5</v>
      </c>
      <c r="C198" s="18">
        <v>2164</v>
      </c>
      <c r="D198" s="18">
        <f t="shared" si="6"/>
        <v>53018</v>
      </c>
      <c r="E198" s="18">
        <f t="shared" si="7"/>
        <v>600.25</v>
      </c>
      <c r="F198" s="18">
        <f t="shared" si="7"/>
        <v>4682896</v>
      </c>
    </row>
    <row r="199" spans="1:6" x14ac:dyDescent="0.3">
      <c r="A199" s="18"/>
      <c r="B199" s="18">
        <v>29</v>
      </c>
      <c r="C199" s="18">
        <v>1937</v>
      </c>
      <c r="D199" s="18">
        <f t="shared" si="6"/>
        <v>56173</v>
      </c>
      <c r="E199" s="18">
        <f t="shared" si="7"/>
        <v>841</v>
      </c>
      <c r="F199" s="18">
        <f t="shared" si="7"/>
        <v>3751969</v>
      </c>
    </row>
    <row r="200" spans="1:6" x14ac:dyDescent="0.3">
      <c r="A200" s="18"/>
      <c r="B200" s="18">
        <v>33</v>
      </c>
      <c r="C200" s="18">
        <v>1795</v>
      </c>
      <c r="D200" s="18">
        <f t="shared" si="6"/>
        <v>59235</v>
      </c>
      <c r="E200" s="18">
        <f t="shared" si="7"/>
        <v>1089</v>
      </c>
      <c r="F200" s="18">
        <f t="shared" si="7"/>
        <v>3222025</v>
      </c>
    </row>
    <row r="201" spans="1:6" x14ac:dyDescent="0.3">
      <c r="A201" s="18"/>
      <c r="B201" s="18">
        <v>20</v>
      </c>
      <c r="C201" s="18">
        <v>3651</v>
      </c>
      <c r="D201" s="18">
        <f t="shared" si="6"/>
        <v>73020</v>
      </c>
      <c r="E201" s="18">
        <f t="shared" si="7"/>
        <v>400</v>
      </c>
      <c r="F201" s="18">
        <f t="shared" si="7"/>
        <v>13329801</v>
      </c>
    </row>
    <row r="202" spans="1:6" x14ac:dyDescent="0.3">
      <c r="A202" s="18"/>
      <c r="B202" s="18">
        <v>18</v>
      </c>
      <c r="C202" s="18">
        <v>3574</v>
      </c>
      <c r="D202" s="18">
        <f t="shared" si="6"/>
        <v>64332</v>
      </c>
      <c r="E202" s="18">
        <f t="shared" si="7"/>
        <v>324</v>
      </c>
      <c r="F202" s="18">
        <f t="shared" si="7"/>
        <v>12773476</v>
      </c>
    </row>
    <row r="203" spans="1:6" x14ac:dyDescent="0.3">
      <c r="A203" s="18"/>
      <c r="B203" s="18">
        <v>18.5</v>
      </c>
      <c r="C203" s="18">
        <v>3645</v>
      </c>
      <c r="D203" s="18">
        <f t="shared" si="6"/>
        <v>67432.5</v>
      </c>
      <c r="E203" s="18">
        <f t="shared" si="7"/>
        <v>342.25</v>
      </c>
      <c r="F203" s="18">
        <f t="shared" si="7"/>
        <v>13286025</v>
      </c>
    </row>
    <row r="204" spans="1:6" x14ac:dyDescent="0.3">
      <c r="A204" s="18"/>
      <c r="B204" s="18">
        <v>17.5</v>
      </c>
      <c r="C204" s="18">
        <v>3193</v>
      </c>
      <c r="D204" s="18">
        <f t="shared" si="6"/>
        <v>55877.5</v>
      </c>
      <c r="E204" s="18">
        <f t="shared" si="7"/>
        <v>306.25</v>
      </c>
      <c r="F204" s="18">
        <f t="shared" si="7"/>
        <v>10195249</v>
      </c>
    </row>
    <row r="205" spans="1:6" x14ac:dyDescent="0.3">
      <c r="A205" s="18"/>
      <c r="B205" s="18">
        <v>29.5</v>
      </c>
      <c r="C205" s="18">
        <v>1825</v>
      </c>
      <c r="D205" s="18">
        <f t="shared" si="6"/>
        <v>53837.5</v>
      </c>
      <c r="E205" s="18">
        <f t="shared" si="7"/>
        <v>870.25</v>
      </c>
      <c r="F205" s="18">
        <f t="shared" si="7"/>
        <v>3330625</v>
      </c>
    </row>
    <row r="206" spans="1:6" x14ac:dyDescent="0.3">
      <c r="A206" s="18"/>
      <c r="B206" s="18">
        <v>32</v>
      </c>
      <c r="C206" s="18">
        <v>1990</v>
      </c>
      <c r="D206" s="18">
        <f t="shared" si="6"/>
        <v>63680</v>
      </c>
      <c r="E206" s="18">
        <f t="shared" si="7"/>
        <v>1024</v>
      </c>
      <c r="F206" s="18">
        <f t="shared" si="7"/>
        <v>3960100</v>
      </c>
    </row>
    <row r="207" spans="1:6" x14ac:dyDescent="0.3">
      <c r="A207" s="18"/>
      <c r="B207" s="18">
        <v>28</v>
      </c>
      <c r="C207" s="18">
        <v>2155</v>
      </c>
      <c r="D207" s="18">
        <f t="shared" si="6"/>
        <v>60340</v>
      </c>
      <c r="E207" s="18">
        <f t="shared" si="7"/>
        <v>784</v>
      </c>
      <c r="F207" s="18">
        <f t="shared" si="7"/>
        <v>4644025</v>
      </c>
    </row>
    <row r="208" spans="1:6" x14ac:dyDescent="0.3">
      <c r="A208" s="18"/>
      <c r="B208" s="18">
        <v>26.5</v>
      </c>
      <c r="C208" s="18">
        <v>2565</v>
      </c>
      <c r="D208" s="18">
        <f t="shared" si="6"/>
        <v>67972.5</v>
      </c>
      <c r="E208" s="18">
        <f t="shared" si="7"/>
        <v>702.25</v>
      </c>
      <c r="F208" s="18">
        <f t="shared" si="7"/>
        <v>6579225</v>
      </c>
    </row>
    <row r="209" spans="1:6" x14ac:dyDescent="0.3">
      <c r="A209" s="18"/>
      <c r="B209" s="18">
        <v>20</v>
      </c>
      <c r="C209" s="18">
        <v>3150</v>
      </c>
      <c r="D209" s="18">
        <f t="shared" si="6"/>
        <v>63000</v>
      </c>
      <c r="E209" s="18">
        <f t="shared" si="7"/>
        <v>400</v>
      </c>
      <c r="F209" s="18">
        <f t="shared" si="7"/>
        <v>9922500</v>
      </c>
    </row>
    <row r="210" spans="1:6" x14ac:dyDescent="0.3">
      <c r="A210" s="18"/>
      <c r="B210" s="18">
        <v>13</v>
      </c>
      <c r="C210" s="18">
        <v>3940</v>
      </c>
      <c r="D210" s="18">
        <f t="shared" si="6"/>
        <v>51220</v>
      </c>
      <c r="E210" s="18">
        <f t="shared" si="7"/>
        <v>169</v>
      </c>
      <c r="F210" s="18">
        <f t="shared" si="7"/>
        <v>15523600</v>
      </c>
    </row>
    <row r="211" spans="1:6" x14ac:dyDescent="0.3">
      <c r="A211" s="18"/>
      <c r="B211" s="18">
        <v>19</v>
      </c>
      <c r="C211" s="18">
        <v>3270</v>
      </c>
      <c r="D211" s="18">
        <f t="shared" si="6"/>
        <v>62130</v>
      </c>
      <c r="E211" s="18">
        <f t="shared" si="7"/>
        <v>361</v>
      </c>
      <c r="F211" s="18">
        <f t="shared" si="7"/>
        <v>10692900</v>
      </c>
    </row>
    <row r="212" spans="1:6" x14ac:dyDescent="0.3">
      <c r="A212" s="18"/>
      <c r="B212" s="18">
        <v>19</v>
      </c>
      <c r="C212" s="18">
        <v>2930</v>
      </c>
      <c r="D212" s="18">
        <f t="shared" si="6"/>
        <v>55670</v>
      </c>
      <c r="E212" s="18">
        <f t="shared" si="7"/>
        <v>361</v>
      </c>
      <c r="F212" s="18">
        <f t="shared" si="7"/>
        <v>8584900</v>
      </c>
    </row>
    <row r="213" spans="1:6" x14ac:dyDescent="0.3">
      <c r="A213" s="18"/>
      <c r="B213" s="18">
        <v>16.5</v>
      </c>
      <c r="C213" s="18">
        <v>3820</v>
      </c>
      <c r="D213" s="18">
        <f t="shared" si="6"/>
        <v>63030</v>
      </c>
      <c r="E213" s="18">
        <f t="shared" si="7"/>
        <v>272.25</v>
      </c>
      <c r="F213" s="18">
        <f t="shared" si="7"/>
        <v>14592400</v>
      </c>
    </row>
    <row r="214" spans="1:6" x14ac:dyDescent="0.3">
      <c r="A214" s="18"/>
      <c r="B214" s="18">
        <v>16.5</v>
      </c>
      <c r="C214" s="18">
        <v>4380</v>
      </c>
      <c r="D214" s="18">
        <f t="shared" si="6"/>
        <v>72270</v>
      </c>
      <c r="E214" s="18">
        <f t="shared" si="7"/>
        <v>272.25</v>
      </c>
      <c r="F214" s="18">
        <f t="shared" si="7"/>
        <v>19184400</v>
      </c>
    </row>
    <row r="215" spans="1:6" x14ac:dyDescent="0.3">
      <c r="A215" s="18"/>
      <c r="B215" s="18">
        <v>13</v>
      </c>
      <c r="C215" s="18">
        <v>4055</v>
      </c>
      <c r="D215" s="18">
        <f t="shared" si="6"/>
        <v>52715</v>
      </c>
      <c r="E215" s="18">
        <f t="shared" si="7"/>
        <v>169</v>
      </c>
      <c r="F215" s="18">
        <f t="shared" si="7"/>
        <v>16443025</v>
      </c>
    </row>
    <row r="216" spans="1:6" x14ac:dyDescent="0.3">
      <c r="A216" s="18"/>
      <c r="B216" s="18">
        <v>13</v>
      </c>
      <c r="C216" s="18">
        <v>3870</v>
      </c>
      <c r="D216" s="18">
        <f t="shared" si="6"/>
        <v>50310</v>
      </c>
      <c r="E216" s="18">
        <f t="shared" si="7"/>
        <v>169</v>
      </c>
      <c r="F216" s="18">
        <f t="shared" si="7"/>
        <v>14976900</v>
      </c>
    </row>
    <row r="217" spans="1:6" x14ac:dyDescent="0.3">
      <c r="A217" s="18"/>
      <c r="B217" s="18">
        <v>13</v>
      </c>
      <c r="C217" s="18">
        <v>3755</v>
      </c>
      <c r="D217" s="18">
        <f t="shared" si="6"/>
        <v>48815</v>
      </c>
      <c r="E217" s="18">
        <f t="shared" si="7"/>
        <v>169</v>
      </c>
      <c r="F217" s="18">
        <f t="shared" si="7"/>
        <v>14100025</v>
      </c>
    </row>
    <row r="218" spans="1:6" x14ac:dyDescent="0.3">
      <c r="A218" s="18"/>
      <c r="B218" s="18">
        <v>31.5</v>
      </c>
      <c r="C218" s="18">
        <v>2045</v>
      </c>
      <c r="D218" s="18">
        <f t="shared" si="6"/>
        <v>64417.5</v>
      </c>
      <c r="E218" s="18">
        <f t="shared" si="7"/>
        <v>992.25</v>
      </c>
      <c r="F218" s="18">
        <f t="shared" si="7"/>
        <v>4182025</v>
      </c>
    </row>
    <row r="219" spans="1:6" x14ac:dyDescent="0.3">
      <c r="A219" s="18"/>
      <c r="B219" s="18">
        <v>30</v>
      </c>
      <c r="C219" s="18">
        <v>2155</v>
      </c>
      <c r="D219" s="18">
        <f t="shared" si="6"/>
        <v>64650</v>
      </c>
      <c r="E219" s="18">
        <f t="shared" si="7"/>
        <v>900</v>
      </c>
      <c r="F219" s="18">
        <f t="shared" si="7"/>
        <v>4644025</v>
      </c>
    </row>
    <row r="220" spans="1:6" x14ac:dyDescent="0.3">
      <c r="A220" s="18"/>
      <c r="B220" s="18">
        <v>36</v>
      </c>
      <c r="C220" s="18">
        <v>1825</v>
      </c>
      <c r="D220" s="18">
        <f t="shared" si="6"/>
        <v>65700</v>
      </c>
      <c r="E220" s="18">
        <f t="shared" si="7"/>
        <v>1296</v>
      </c>
      <c r="F220" s="18">
        <f t="shared" si="7"/>
        <v>3330625</v>
      </c>
    </row>
    <row r="221" spans="1:6" x14ac:dyDescent="0.3">
      <c r="A221" s="18"/>
      <c r="B221" s="18">
        <v>25.5</v>
      </c>
      <c r="C221" s="18">
        <v>2300</v>
      </c>
      <c r="D221" s="18">
        <f t="shared" si="6"/>
        <v>58650</v>
      </c>
      <c r="E221" s="18">
        <f t="shared" si="7"/>
        <v>650.25</v>
      </c>
      <c r="F221" s="18">
        <f t="shared" si="7"/>
        <v>5290000</v>
      </c>
    </row>
    <row r="222" spans="1:6" x14ac:dyDescent="0.3">
      <c r="A222" s="18"/>
      <c r="B222" s="18">
        <v>33.5</v>
      </c>
      <c r="C222" s="18">
        <v>1945</v>
      </c>
      <c r="D222" s="18">
        <f t="shared" si="6"/>
        <v>65157.5</v>
      </c>
      <c r="E222" s="18">
        <f t="shared" si="7"/>
        <v>1122.25</v>
      </c>
      <c r="F222" s="18">
        <f t="shared" si="7"/>
        <v>3783025</v>
      </c>
    </row>
    <row r="223" spans="1:6" x14ac:dyDescent="0.3">
      <c r="A223" s="18"/>
      <c r="B223" s="18">
        <v>17.5</v>
      </c>
      <c r="C223" s="18">
        <v>3880</v>
      </c>
      <c r="D223" s="18">
        <f t="shared" si="6"/>
        <v>67900</v>
      </c>
      <c r="E223" s="18">
        <f t="shared" si="7"/>
        <v>306.25</v>
      </c>
      <c r="F223" s="18">
        <f t="shared" si="7"/>
        <v>15054400</v>
      </c>
    </row>
    <row r="224" spans="1:6" x14ac:dyDescent="0.3">
      <c r="A224" s="18"/>
      <c r="B224" s="18">
        <v>17</v>
      </c>
      <c r="C224" s="18">
        <v>4060</v>
      </c>
      <c r="D224" s="18">
        <f t="shared" si="6"/>
        <v>69020</v>
      </c>
      <c r="E224" s="18">
        <f t="shared" si="7"/>
        <v>289</v>
      </c>
      <c r="F224" s="18">
        <f t="shared" si="7"/>
        <v>16483600</v>
      </c>
    </row>
    <row r="225" spans="1:6" x14ac:dyDescent="0.3">
      <c r="A225" s="18"/>
      <c r="B225" s="18">
        <v>15.5</v>
      </c>
      <c r="C225" s="18">
        <v>4140</v>
      </c>
      <c r="D225" s="18">
        <f t="shared" si="6"/>
        <v>64170</v>
      </c>
      <c r="E225" s="18">
        <f t="shared" si="7"/>
        <v>240.25</v>
      </c>
      <c r="F225" s="18">
        <f t="shared" si="7"/>
        <v>17139600</v>
      </c>
    </row>
    <row r="226" spans="1:6" x14ac:dyDescent="0.3">
      <c r="A226" s="18"/>
      <c r="B226" s="18">
        <v>15</v>
      </c>
      <c r="C226" s="18">
        <v>4295</v>
      </c>
      <c r="D226" s="18">
        <f t="shared" si="6"/>
        <v>64425</v>
      </c>
      <c r="E226" s="18">
        <f t="shared" si="7"/>
        <v>225</v>
      </c>
      <c r="F226" s="18">
        <f t="shared" si="7"/>
        <v>18447025</v>
      </c>
    </row>
    <row r="227" spans="1:6" x14ac:dyDescent="0.3">
      <c r="A227" s="18"/>
      <c r="B227" s="18">
        <v>17.5</v>
      </c>
      <c r="C227" s="18">
        <v>3520</v>
      </c>
      <c r="D227" s="18">
        <f t="shared" si="6"/>
        <v>61600</v>
      </c>
      <c r="E227" s="18">
        <f t="shared" si="7"/>
        <v>306.25</v>
      </c>
      <c r="F227" s="18">
        <f t="shared" si="7"/>
        <v>12390400</v>
      </c>
    </row>
    <row r="228" spans="1:6" x14ac:dyDescent="0.3">
      <c r="A228" s="18"/>
      <c r="B228" s="18">
        <v>20.5</v>
      </c>
      <c r="C228" s="18">
        <v>3425</v>
      </c>
      <c r="D228" s="18">
        <f t="shared" si="6"/>
        <v>70212.5</v>
      </c>
      <c r="E228" s="18">
        <f t="shared" si="7"/>
        <v>420.25</v>
      </c>
      <c r="F228" s="18">
        <f t="shared" si="7"/>
        <v>11730625</v>
      </c>
    </row>
    <row r="229" spans="1:6" x14ac:dyDescent="0.3">
      <c r="A229" s="18"/>
      <c r="B229" s="18">
        <v>19</v>
      </c>
      <c r="C229" s="18">
        <v>3630</v>
      </c>
      <c r="D229" s="18">
        <f t="shared" si="6"/>
        <v>68970</v>
      </c>
      <c r="E229" s="18">
        <f t="shared" si="7"/>
        <v>361</v>
      </c>
      <c r="F229" s="18">
        <f t="shared" si="7"/>
        <v>13176900</v>
      </c>
    </row>
    <row r="230" spans="1:6" x14ac:dyDescent="0.3">
      <c r="A230" s="18"/>
      <c r="B230" s="18">
        <v>18.5</v>
      </c>
      <c r="C230" s="18">
        <v>3525</v>
      </c>
      <c r="D230" s="18">
        <f t="shared" si="6"/>
        <v>65212.5</v>
      </c>
      <c r="E230" s="18">
        <f t="shared" si="7"/>
        <v>342.25</v>
      </c>
      <c r="F230" s="18">
        <f t="shared" si="7"/>
        <v>12425625</v>
      </c>
    </row>
    <row r="231" spans="1:6" x14ac:dyDescent="0.3">
      <c r="A231" s="18"/>
      <c r="B231" s="18">
        <v>16</v>
      </c>
      <c r="C231" s="18">
        <v>4220</v>
      </c>
      <c r="D231" s="18">
        <f t="shared" si="6"/>
        <v>67520</v>
      </c>
      <c r="E231" s="18">
        <f t="shared" si="7"/>
        <v>256</v>
      </c>
      <c r="F231" s="18">
        <f t="shared" si="7"/>
        <v>17808400</v>
      </c>
    </row>
    <row r="232" spans="1:6" x14ac:dyDescent="0.3">
      <c r="A232" s="18"/>
      <c r="B232" s="18">
        <v>15.5</v>
      </c>
      <c r="C232" s="18">
        <v>4165</v>
      </c>
      <c r="D232" s="18">
        <f t="shared" si="6"/>
        <v>64557.5</v>
      </c>
      <c r="E232" s="18">
        <f t="shared" si="7"/>
        <v>240.25</v>
      </c>
      <c r="F232" s="18">
        <f t="shared" si="7"/>
        <v>17347225</v>
      </c>
    </row>
    <row r="233" spans="1:6" x14ac:dyDescent="0.3">
      <c r="A233" s="18"/>
      <c r="B233" s="18">
        <v>15.5</v>
      </c>
      <c r="C233" s="18">
        <v>4325</v>
      </c>
      <c r="D233" s="18">
        <f t="shared" si="6"/>
        <v>67037.5</v>
      </c>
      <c r="E233" s="18">
        <f t="shared" si="7"/>
        <v>240.25</v>
      </c>
      <c r="F233" s="18">
        <f t="shared" si="7"/>
        <v>18705625</v>
      </c>
    </row>
    <row r="234" spans="1:6" x14ac:dyDescent="0.3">
      <c r="A234" s="18"/>
      <c r="B234" s="18">
        <v>16</v>
      </c>
      <c r="C234" s="18">
        <v>4335</v>
      </c>
      <c r="D234" s="18">
        <f t="shared" si="6"/>
        <v>69360</v>
      </c>
      <c r="E234" s="18">
        <f t="shared" si="7"/>
        <v>256</v>
      </c>
      <c r="F234" s="18">
        <f t="shared" si="7"/>
        <v>18792225</v>
      </c>
    </row>
    <row r="235" spans="1:6" x14ac:dyDescent="0.3">
      <c r="A235" s="18"/>
      <c r="B235" s="18">
        <v>29</v>
      </c>
      <c r="C235" s="18">
        <v>1940</v>
      </c>
      <c r="D235" s="18">
        <f t="shared" si="6"/>
        <v>56260</v>
      </c>
      <c r="E235" s="18">
        <f t="shared" si="7"/>
        <v>841</v>
      </c>
      <c r="F235" s="18">
        <f t="shared" si="7"/>
        <v>3763600</v>
      </c>
    </row>
    <row r="236" spans="1:6" x14ac:dyDescent="0.3">
      <c r="A236" s="18"/>
      <c r="B236" s="18">
        <v>24.5</v>
      </c>
      <c r="C236" s="18">
        <v>2740</v>
      </c>
      <c r="D236" s="18">
        <f t="shared" si="6"/>
        <v>67130</v>
      </c>
      <c r="E236" s="18">
        <f t="shared" si="7"/>
        <v>600.25</v>
      </c>
      <c r="F236" s="18">
        <f t="shared" si="7"/>
        <v>7507600</v>
      </c>
    </row>
    <row r="237" spans="1:6" x14ac:dyDescent="0.3">
      <c r="A237" s="18"/>
      <c r="B237" s="18">
        <v>26</v>
      </c>
      <c r="C237" s="18">
        <v>2265</v>
      </c>
      <c r="D237" s="18">
        <f t="shared" si="6"/>
        <v>58890</v>
      </c>
      <c r="E237" s="18">
        <f t="shared" si="7"/>
        <v>676</v>
      </c>
      <c r="F237" s="18">
        <f t="shared" si="7"/>
        <v>5130225</v>
      </c>
    </row>
    <row r="238" spans="1:6" x14ac:dyDescent="0.3">
      <c r="A238" s="18"/>
      <c r="B238" s="18">
        <v>25.5</v>
      </c>
      <c r="C238" s="18">
        <v>2755</v>
      </c>
      <c r="D238" s="18">
        <f t="shared" si="6"/>
        <v>70252.5</v>
      </c>
      <c r="E238" s="18">
        <f t="shared" si="7"/>
        <v>650.25</v>
      </c>
      <c r="F238" s="18">
        <f t="shared" si="7"/>
        <v>7590025</v>
      </c>
    </row>
    <row r="239" spans="1:6" x14ac:dyDescent="0.3">
      <c r="A239" s="18"/>
      <c r="B239" s="18">
        <v>30.5</v>
      </c>
      <c r="C239" s="18">
        <v>2051</v>
      </c>
      <c r="D239" s="18">
        <f t="shared" si="6"/>
        <v>62555.5</v>
      </c>
      <c r="E239" s="18">
        <f t="shared" si="7"/>
        <v>930.25</v>
      </c>
      <c r="F239" s="18">
        <f t="shared" si="7"/>
        <v>4206601</v>
      </c>
    </row>
    <row r="240" spans="1:6" x14ac:dyDescent="0.3">
      <c r="A240" s="18"/>
      <c r="B240" s="18">
        <v>33.5</v>
      </c>
      <c r="C240" s="18">
        <v>2075</v>
      </c>
      <c r="D240" s="18">
        <f t="shared" si="6"/>
        <v>69512.5</v>
      </c>
      <c r="E240" s="18">
        <f t="shared" si="7"/>
        <v>1122.25</v>
      </c>
      <c r="F240" s="18">
        <f t="shared" si="7"/>
        <v>4305625</v>
      </c>
    </row>
    <row r="241" spans="1:6" x14ac:dyDescent="0.3">
      <c r="A241" s="18"/>
      <c r="B241" s="18">
        <v>30</v>
      </c>
      <c r="C241" s="18">
        <v>1985</v>
      </c>
      <c r="D241" s="18">
        <f t="shared" si="6"/>
        <v>59550</v>
      </c>
      <c r="E241" s="18">
        <f t="shared" si="7"/>
        <v>900</v>
      </c>
      <c r="F241" s="18">
        <f t="shared" si="7"/>
        <v>3940225</v>
      </c>
    </row>
    <row r="242" spans="1:6" x14ac:dyDescent="0.3">
      <c r="A242" s="18"/>
      <c r="B242" s="18">
        <v>30.5</v>
      </c>
      <c r="C242" s="18">
        <v>2190</v>
      </c>
      <c r="D242" s="18">
        <f t="shared" si="6"/>
        <v>66795</v>
      </c>
      <c r="E242" s="18">
        <f t="shared" si="7"/>
        <v>930.25</v>
      </c>
      <c r="F242" s="18">
        <f t="shared" si="7"/>
        <v>4796100</v>
      </c>
    </row>
    <row r="243" spans="1:6" x14ac:dyDescent="0.3">
      <c r="A243" s="18"/>
      <c r="B243" s="18">
        <v>22</v>
      </c>
      <c r="C243" s="18">
        <v>2815</v>
      </c>
      <c r="D243" s="18">
        <f t="shared" si="6"/>
        <v>61930</v>
      </c>
      <c r="E243" s="18">
        <f t="shared" si="7"/>
        <v>484</v>
      </c>
      <c r="F243" s="18">
        <f t="shared" si="7"/>
        <v>7924225</v>
      </c>
    </row>
    <row r="244" spans="1:6" x14ac:dyDescent="0.3">
      <c r="A244" s="18"/>
      <c r="B244" s="18">
        <v>21.5</v>
      </c>
      <c r="C244" s="18">
        <v>2600</v>
      </c>
      <c r="D244" s="18">
        <f t="shared" si="6"/>
        <v>55900</v>
      </c>
      <c r="E244" s="18">
        <f t="shared" si="7"/>
        <v>462.25</v>
      </c>
      <c r="F244" s="18">
        <f t="shared" si="7"/>
        <v>6760000</v>
      </c>
    </row>
    <row r="245" spans="1:6" x14ac:dyDescent="0.3">
      <c r="A245" s="18"/>
      <c r="B245" s="18">
        <v>21.5</v>
      </c>
      <c r="C245" s="18">
        <v>2720</v>
      </c>
      <c r="D245" s="18">
        <f t="shared" si="6"/>
        <v>58480</v>
      </c>
      <c r="E245" s="18">
        <f t="shared" si="7"/>
        <v>462.25</v>
      </c>
      <c r="F245" s="18">
        <f t="shared" si="7"/>
        <v>7398400</v>
      </c>
    </row>
    <row r="246" spans="1:6" x14ac:dyDescent="0.3">
      <c r="A246" s="18"/>
      <c r="B246" s="18">
        <v>43.1</v>
      </c>
      <c r="C246" s="18">
        <v>1985</v>
      </c>
      <c r="D246" s="18">
        <f t="shared" si="6"/>
        <v>85553.5</v>
      </c>
      <c r="E246" s="18">
        <f t="shared" si="7"/>
        <v>1857.6100000000001</v>
      </c>
      <c r="F246" s="18">
        <f t="shared" si="7"/>
        <v>3940225</v>
      </c>
    </row>
    <row r="247" spans="1:6" x14ac:dyDescent="0.3">
      <c r="A247" s="18"/>
      <c r="B247" s="18">
        <v>36.1</v>
      </c>
      <c r="C247" s="18">
        <v>1800</v>
      </c>
      <c r="D247" s="18">
        <f t="shared" si="6"/>
        <v>64980</v>
      </c>
      <c r="E247" s="18">
        <f t="shared" si="7"/>
        <v>1303.21</v>
      </c>
      <c r="F247" s="18">
        <f t="shared" si="7"/>
        <v>3240000</v>
      </c>
    </row>
    <row r="248" spans="1:6" x14ac:dyDescent="0.3">
      <c r="A248" s="18"/>
      <c r="B248" s="18">
        <v>32.799999999999997</v>
      </c>
      <c r="C248" s="18">
        <v>1985</v>
      </c>
      <c r="D248" s="18">
        <f t="shared" si="6"/>
        <v>65107.999999999993</v>
      </c>
      <c r="E248" s="18">
        <f t="shared" si="7"/>
        <v>1075.8399999999999</v>
      </c>
      <c r="F248" s="18">
        <f t="shared" si="7"/>
        <v>3940225</v>
      </c>
    </row>
    <row r="249" spans="1:6" x14ac:dyDescent="0.3">
      <c r="A249" s="18"/>
      <c r="B249" s="18">
        <v>39.4</v>
      </c>
      <c r="C249" s="18">
        <v>2070</v>
      </c>
      <c r="D249" s="18">
        <f t="shared" si="6"/>
        <v>81558</v>
      </c>
      <c r="E249" s="18">
        <f t="shared" si="7"/>
        <v>1552.36</v>
      </c>
      <c r="F249" s="18">
        <f t="shared" si="7"/>
        <v>4284900</v>
      </c>
    </row>
    <row r="250" spans="1:6" x14ac:dyDescent="0.3">
      <c r="A250" s="18"/>
      <c r="B250" s="18">
        <v>36.1</v>
      </c>
      <c r="C250" s="18">
        <v>1800</v>
      </c>
      <c r="D250" s="18">
        <f t="shared" si="6"/>
        <v>64980</v>
      </c>
      <c r="E250" s="18">
        <f t="shared" si="7"/>
        <v>1303.21</v>
      </c>
      <c r="F250" s="18">
        <f t="shared" si="7"/>
        <v>3240000</v>
      </c>
    </row>
    <row r="251" spans="1:6" x14ac:dyDescent="0.3">
      <c r="A251" s="18"/>
      <c r="B251" s="18">
        <v>19.899999999999999</v>
      </c>
      <c r="C251" s="18">
        <v>3365</v>
      </c>
      <c r="D251" s="18">
        <f t="shared" si="6"/>
        <v>66963.5</v>
      </c>
      <c r="E251" s="18">
        <f t="shared" si="7"/>
        <v>396.00999999999993</v>
      </c>
      <c r="F251" s="18">
        <f t="shared" si="7"/>
        <v>11323225</v>
      </c>
    </row>
    <row r="252" spans="1:6" x14ac:dyDescent="0.3">
      <c r="A252" s="18"/>
      <c r="B252" s="18">
        <v>19.399999999999999</v>
      </c>
      <c r="C252" s="18">
        <v>3735</v>
      </c>
      <c r="D252" s="18">
        <f t="shared" si="6"/>
        <v>72459</v>
      </c>
      <c r="E252" s="18">
        <f t="shared" si="7"/>
        <v>376.35999999999996</v>
      </c>
      <c r="F252" s="18">
        <f t="shared" si="7"/>
        <v>13950225</v>
      </c>
    </row>
    <row r="253" spans="1:6" x14ac:dyDescent="0.3">
      <c r="A253" s="18"/>
      <c r="B253" s="18">
        <v>20.2</v>
      </c>
      <c r="C253" s="18">
        <v>3570</v>
      </c>
      <c r="D253" s="18">
        <f t="shared" si="6"/>
        <v>72114</v>
      </c>
      <c r="E253" s="18">
        <f t="shared" si="7"/>
        <v>408.03999999999996</v>
      </c>
      <c r="F253" s="18">
        <f t="shared" si="7"/>
        <v>12744900</v>
      </c>
    </row>
    <row r="254" spans="1:6" x14ac:dyDescent="0.3">
      <c r="A254" s="18"/>
      <c r="B254" s="18">
        <v>19.2</v>
      </c>
      <c r="C254" s="18">
        <v>3535</v>
      </c>
      <c r="D254" s="18">
        <f t="shared" si="6"/>
        <v>67872</v>
      </c>
      <c r="E254" s="18">
        <f t="shared" si="7"/>
        <v>368.64</v>
      </c>
      <c r="F254" s="18">
        <f t="shared" si="7"/>
        <v>12496225</v>
      </c>
    </row>
    <row r="255" spans="1:6" x14ac:dyDescent="0.3">
      <c r="A255" s="18"/>
      <c r="B255" s="18">
        <v>20.5</v>
      </c>
      <c r="C255" s="18">
        <v>3155</v>
      </c>
      <c r="D255" s="18">
        <f t="shared" si="6"/>
        <v>64677.5</v>
      </c>
      <c r="E255" s="18">
        <f t="shared" si="7"/>
        <v>420.25</v>
      </c>
      <c r="F255" s="18">
        <f t="shared" si="7"/>
        <v>9954025</v>
      </c>
    </row>
    <row r="256" spans="1:6" x14ac:dyDescent="0.3">
      <c r="A256" s="18"/>
      <c r="B256" s="18">
        <v>20.2</v>
      </c>
      <c r="C256" s="18">
        <v>2965</v>
      </c>
      <c r="D256" s="18">
        <f t="shared" si="6"/>
        <v>59893</v>
      </c>
      <c r="E256" s="18">
        <f t="shared" si="7"/>
        <v>408.03999999999996</v>
      </c>
      <c r="F256" s="18">
        <f t="shared" si="7"/>
        <v>8791225</v>
      </c>
    </row>
    <row r="257" spans="1:6" x14ac:dyDescent="0.3">
      <c r="A257" s="18"/>
      <c r="B257" s="18">
        <v>25.1</v>
      </c>
      <c r="C257" s="18">
        <v>2720</v>
      </c>
      <c r="D257" s="18">
        <f t="shared" si="6"/>
        <v>68272</v>
      </c>
      <c r="E257" s="18">
        <f t="shared" si="7"/>
        <v>630.0100000000001</v>
      </c>
      <c r="F257" s="18">
        <f t="shared" si="7"/>
        <v>7398400</v>
      </c>
    </row>
    <row r="258" spans="1:6" x14ac:dyDescent="0.3">
      <c r="A258" s="18"/>
      <c r="B258" s="18">
        <v>20.5</v>
      </c>
      <c r="C258" s="18">
        <v>3430</v>
      </c>
      <c r="D258" s="18">
        <f t="shared" si="6"/>
        <v>70315</v>
      </c>
      <c r="E258" s="18">
        <f t="shared" si="7"/>
        <v>420.25</v>
      </c>
      <c r="F258" s="18">
        <f t="shared" si="7"/>
        <v>11764900</v>
      </c>
    </row>
    <row r="259" spans="1:6" x14ac:dyDescent="0.3">
      <c r="A259" s="18"/>
      <c r="B259" s="18">
        <v>19.399999999999999</v>
      </c>
      <c r="C259" s="18">
        <v>3210</v>
      </c>
      <c r="D259" s="18">
        <f t="shared" ref="D259:D322" si="8">B259*C259</f>
        <v>62273.999999999993</v>
      </c>
      <c r="E259" s="18">
        <f t="shared" ref="E259:F322" si="9">POWER(B259,2)</f>
        <v>376.35999999999996</v>
      </c>
      <c r="F259" s="18">
        <f t="shared" si="9"/>
        <v>10304100</v>
      </c>
    </row>
    <row r="260" spans="1:6" x14ac:dyDescent="0.3">
      <c r="A260" s="18"/>
      <c r="B260" s="18">
        <v>20.6</v>
      </c>
      <c r="C260" s="18">
        <v>3380</v>
      </c>
      <c r="D260" s="18">
        <f t="shared" si="8"/>
        <v>69628</v>
      </c>
      <c r="E260" s="18">
        <f t="shared" si="9"/>
        <v>424.36000000000007</v>
      </c>
      <c r="F260" s="18">
        <f t="shared" si="9"/>
        <v>11424400</v>
      </c>
    </row>
    <row r="261" spans="1:6" x14ac:dyDescent="0.3">
      <c r="A261" s="18"/>
      <c r="B261" s="18">
        <v>20.8</v>
      </c>
      <c r="C261" s="18">
        <v>3070</v>
      </c>
      <c r="D261" s="18">
        <f t="shared" si="8"/>
        <v>63856</v>
      </c>
      <c r="E261" s="18">
        <f t="shared" si="9"/>
        <v>432.64000000000004</v>
      </c>
      <c r="F261" s="18">
        <f t="shared" si="9"/>
        <v>9424900</v>
      </c>
    </row>
    <row r="262" spans="1:6" x14ac:dyDescent="0.3">
      <c r="A262" s="18"/>
      <c r="B262" s="18">
        <v>18.600000000000001</v>
      </c>
      <c r="C262" s="18">
        <v>3620</v>
      </c>
      <c r="D262" s="18">
        <f t="shared" si="8"/>
        <v>67332</v>
      </c>
      <c r="E262" s="18">
        <f t="shared" si="9"/>
        <v>345.96000000000004</v>
      </c>
      <c r="F262" s="18">
        <f t="shared" si="9"/>
        <v>13104400</v>
      </c>
    </row>
    <row r="263" spans="1:6" x14ac:dyDescent="0.3">
      <c r="A263" s="18"/>
      <c r="B263" s="18">
        <v>18.100000000000001</v>
      </c>
      <c r="C263" s="18">
        <v>3410</v>
      </c>
      <c r="D263" s="18">
        <f t="shared" si="8"/>
        <v>61721.000000000007</v>
      </c>
      <c r="E263" s="18">
        <f t="shared" si="9"/>
        <v>327.61000000000007</v>
      </c>
      <c r="F263" s="18">
        <f t="shared" si="9"/>
        <v>11628100</v>
      </c>
    </row>
    <row r="264" spans="1:6" x14ac:dyDescent="0.3">
      <c r="A264" s="18"/>
      <c r="B264" s="18">
        <v>19.2</v>
      </c>
      <c r="C264" s="18">
        <v>3425</v>
      </c>
      <c r="D264" s="18">
        <f t="shared" si="8"/>
        <v>65760</v>
      </c>
      <c r="E264" s="18">
        <f t="shared" si="9"/>
        <v>368.64</v>
      </c>
      <c r="F264" s="18">
        <f t="shared" si="9"/>
        <v>11730625</v>
      </c>
    </row>
    <row r="265" spans="1:6" x14ac:dyDescent="0.3">
      <c r="A265" s="18"/>
      <c r="B265" s="18">
        <v>17.7</v>
      </c>
      <c r="C265" s="18">
        <v>3445</v>
      </c>
      <c r="D265" s="18">
        <f t="shared" si="8"/>
        <v>60976.5</v>
      </c>
      <c r="E265" s="18">
        <f t="shared" si="9"/>
        <v>313.28999999999996</v>
      </c>
      <c r="F265" s="18">
        <f t="shared" si="9"/>
        <v>11868025</v>
      </c>
    </row>
    <row r="266" spans="1:6" x14ac:dyDescent="0.3">
      <c r="A266" s="18"/>
      <c r="B266" s="18">
        <v>18.100000000000001</v>
      </c>
      <c r="C266" s="18">
        <v>3205</v>
      </c>
      <c r="D266" s="18">
        <f t="shared" si="8"/>
        <v>58010.500000000007</v>
      </c>
      <c r="E266" s="18">
        <f t="shared" si="9"/>
        <v>327.61000000000007</v>
      </c>
      <c r="F266" s="18">
        <f t="shared" si="9"/>
        <v>10272025</v>
      </c>
    </row>
    <row r="267" spans="1:6" x14ac:dyDescent="0.3">
      <c r="A267" s="18"/>
      <c r="B267" s="18">
        <v>17.5</v>
      </c>
      <c r="C267" s="18">
        <v>4080</v>
      </c>
      <c r="D267" s="18">
        <f t="shared" si="8"/>
        <v>71400</v>
      </c>
      <c r="E267" s="18">
        <f t="shared" si="9"/>
        <v>306.25</v>
      </c>
      <c r="F267" s="18">
        <f t="shared" si="9"/>
        <v>16646400</v>
      </c>
    </row>
    <row r="268" spans="1:6" x14ac:dyDescent="0.3">
      <c r="A268" s="18"/>
      <c r="B268" s="18">
        <v>30</v>
      </c>
      <c r="C268" s="18">
        <v>2155</v>
      </c>
      <c r="D268" s="18">
        <f t="shared" si="8"/>
        <v>64650</v>
      </c>
      <c r="E268" s="18">
        <f t="shared" si="9"/>
        <v>900</v>
      </c>
      <c r="F268" s="18">
        <f t="shared" si="9"/>
        <v>4644025</v>
      </c>
    </row>
    <row r="269" spans="1:6" x14ac:dyDescent="0.3">
      <c r="A269" s="18"/>
      <c r="B269" s="18">
        <v>27.5</v>
      </c>
      <c r="C269" s="18">
        <v>2560</v>
      </c>
      <c r="D269" s="18">
        <f t="shared" si="8"/>
        <v>70400</v>
      </c>
      <c r="E269" s="18">
        <f t="shared" si="9"/>
        <v>756.25</v>
      </c>
      <c r="F269" s="18">
        <f t="shared" si="9"/>
        <v>6553600</v>
      </c>
    </row>
    <row r="270" spans="1:6" x14ac:dyDescent="0.3">
      <c r="A270" s="18"/>
      <c r="B270" s="18">
        <v>27.2</v>
      </c>
      <c r="C270" s="18">
        <v>2300</v>
      </c>
      <c r="D270" s="18">
        <f t="shared" si="8"/>
        <v>62560</v>
      </c>
      <c r="E270" s="18">
        <f t="shared" si="9"/>
        <v>739.83999999999992</v>
      </c>
      <c r="F270" s="18">
        <f t="shared" si="9"/>
        <v>5290000</v>
      </c>
    </row>
    <row r="271" spans="1:6" x14ac:dyDescent="0.3">
      <c r="A271" s="18"/>
      <c r="B271" s="18">
        <v>30.9</v>
      </c>
      <c r="C271" s="18">
        <v>2230</v>
      </c>
      <c r="D271" s="18">
        <f t="shared" si="8"/>
        <v>68907</v>
      </c>
      <c r="E271" s="18">
        <f t="shared" si="9"/>
        <v>954.81</v>
      </c>
      <c r="F271" s="18">
        <f t="shared" si="9"/>
        <v>4972900</v>
      </c>
    </row>
    <row r="272" spans="1:6" x14ac:dyDescent="0.3">
      <c r="A272" s="18"/>
      <c r="B272" s="18">
        <v>21.1</v>
      </c>
      <c r="C272" s="18">
        <v>2515</v>
      </c>
      <c r="D272" s="18">
        <f t="shared" si="8"/>
        <v>53066.5</v>
      </c>
      <c r="E272" s="18">
        <f t="shared" si="9"/>
        <v>445.21000000000004</v>
      </c>
      <c r="F272" s="18">
        <f t="shared" si="9"/>
        <v>6325225</v>
      </c>
    </row>
    <row r="273" spans="1:6" x14ac:dyDescent="0.3">
      <c r="A273" s="18"/>
      <c r="B273" s="18">
        <v>23.2</v>
      </c>
      <c r="C273" s="18">
        <v>2745</v>
      </c>
      <c r="D273" s="18">
        <f t="shared" si="8"/>
        <v>63684</v>
      </c>
      <c r="E273" s="18">
        <f t="shared" si="9"/>
        <v>538.24</v>
      </c>
      <c r="F273" s="18">
        <f t="shared" si="9"/>
        <v>7535025</v>
      </c>
    </row>
    <row r="274" spans="1:6" x14ac:dyDescent="0.3">
      <c r="A274" s="18"/>
      <c r="B274" s="18">
        <v>23.8</v>
      </c>
      <c r="C274" s="18">
        <v>2855</v>
      </c>
      <c r="D274" s="18">
        <f t="shared" si="8"/>
        <v>67949</v>
      </c>
      <c r="E274" s="18">
        <f t="shared" si="9"/>
        <v>566.44000000000005</v>
      </c>
      <c r="F274" s="18">
        <f t="shared" si="9"/>
        <v>8151025</v>
      </c>
    </row>
    <row r="275" spans="1:6" x14ac:dyDescent="0.3">
      <c r="A275" s="18"/>
      <c r="B275" s="18">
        <v>23.9</v>
      </c>
      <c r="C275" s="18">
        <v>2405</v>
      </c>
      <c r="D275" s="18">
        <f t="shared" si="8"/>
        <v>57479.5</v>
      </c>
      <c r="E275" s="18">
        <f t="shared" si="9"/>
        <v>571.20999999999992</v>
      </c>
      <c r="F275" s="18">
        <f t="shared" si="9"/>
        <v>5784025</v>
      </c>
    </row>
    <row r="276" spans="1:6" x14ac:dyDescent="0.3">
      <c r="A276" s="18"/>
      <c r="B276" s="18">
        <v>20.3</v>
      </c>
      <c r="C276" s="18">
        <v>2830</v>
      </c>
      <c r="D276" s="18">
        <f t="shared" si="8"/>
        <v>57449</v>
      </c>
      <c r="E276" s="18">
        <f t="shared" si="9"/>
        <v>412.09000000000003</v>
      </c>
      <c r="F276" s="18">
        <f t="shared" si="9"/>
        <v>8008900</v>
      </c>
    </row>
    <row r="277" spans="1:6" x14ac:dyDescent="0.3">
      <c r="A277" s="18"/>
      <c r="B277" s="18">
        <v>17</v>
      </c>
      <c r="C277" s="18">
        <v>3140</v>
      </c>
      <c r="D277" s="18">
        <f t="shared" si="8"/>
        <v>53380</v>
      </c>
      <c r="E277" s="18">
        <f t="shared" si="9"/>
        <v>289</v>
      </c>
      <c r="F277" s="18">
        <f t="shared" si="9"/>
        <v>9859600</v>
      </c>
    </row>
    <row r="278" spans="1:6" x14ac:dyDescent="0.3">
      <c r="A278" s="18"/>
      <c r="B278" s="18">
        <v>21.6</v>
      </c>
      <c r="C278" s="18">
        <v>2795</v>
      </c>
      <c r="D278" s="18">
        <f t="shared" si="8"/>
        <v>60372.000000000007</v>
      </c>
      <c r="E278" s="18">
        <f t="shared" si="9"/>
        <v>466.56000000000006</v>
      </c>
      <c r="F278" s="18">
        <f t="shared" si="9"/>
        <v>7812025</v>
      </c>
    </row>
    <row r="279" spans="1:6" x14ac:dyDescent="0.3">
      <c r="A279" s="18"/>
      <c r="B279" s="18">
        <v>16.2</v>
      </c>
      <c r="C279" s="18">
        <v>3410</v>
      </c>
      <c r="D279" s="18">
        <f t="shared" si="8"/>
        <v>55242</v>
      </c>
      <c r="E279" s="18">
        <f t="shared" si="9"/>
        <v>262.44</v>
      </c>
      <c r="F279" s="18">
        <f t="shared" si="9"/>
        <v>11628100</v>
      </c>
    </row>
    <row r="280" spans="1:6" x14ac:dyDescent="0.3">
      <c r="A280" s="18"/>
      <c r="B280" s="18">
        <v>31.5</v>
      </c>
      <c r="C280" s="18">
        <v>1990</v>
      </c>
      <c r="D280" s="18">
        <f t="shared" si="8"/>
        <v>62685</v>
      </c>
      <c r="E280" s="18">
        <f t="shared" si="9"/>
        <v>992.25</v>
      </c>
      <c r="F280" s="18">
        <f t="shared" si="9"/>
        <v>3960100</v>
      </c>
    </row>
    <row r="281" spans="1:6" x14ac:dyDescent="0.3">
      <c r="A281" s="18"/>
      <c r="B281" s="18">
        <v>29.5</v>
      </c>
      <c r="C281" s="18">
        <v>2135</v>
      </c>
      <c r="D281" s="18">
        <f t="shared" si="8"/>
        <v>62982.5</v>
      </c>
      <c r="E281" s="18">
        <f t="shared" si="9"/>
        <v>870.25</v>
      </c>
      <c r="F281" s="18">
        <f t="shared" si="9"/>
        <v>4558225</v>
      </c>
    </row>
    <row r="282" spans="1:6" x14ac:dyDescent="0.3">
      <c r="A282" s="18"/>
      <c r="B282" s="18">
        <v>21.5</v>
      </c>
      <c r="C282" s="18">
        <v>3245</v>
      </c>
      <c r="D282" s="18">
        <f t="shared" si="8"/>
        <v>69767.5</v>
      </c>
      <c r="E282" s="18">
        <f t="shared" si="9"/>
        <v>462.25</v>
      </c>
      <c r="F282" s="18">
        <f t="shared" si="9"/>
        <v>10530025</v>
      </c>
    </row>
    <row r="283" spans="1:6" x14ac:dyDescent="0.3">
      <c r="A283" s="18"/>
      <c r="B283" s="18">
        <v>19.8</v>
      </c>
      <c r="C283" s="18">
        <v>2990</v>
      </c>
      <c r="D283" s="18">
        <f t="shared" si="8"/>
        <v>59202</v>
      </c>
      <c r="E283" s="18">
        <f t="shared" si="9"/>
        <v>392.04</v>
      </c>
      <c r="F283" s="18">
        <f t="shared" si="9"/>
        <v>8940100</v>
      </c>
    </row>
    <row r="284" spans="1:6" x14ac:dyDescent="0.3">
      <c r="A284" s="18"/>
      <c r="B284" s="18">
        <v>22.3</v>
      </c>
      <c r="C284" s="18">
        <v>2890</v>
      </c>
      <c r="D284" s="18">
        <f t="shared" si="8"/>
        <v>64447</v>
      </c>
      <c r="E284" s="18">
        <f t="shared" si="9"/>
        <v>497.29</v>
      </c>
      <c r="F284" s="18">
        <f t="shared" si="9"/>
        <v>8352100</v>
      </c>
    </row>
    <row r="285" spans="1:6" x14ac:dyDescent="0.3">
      <c r="A285" s="18"/>
      <c r="B285" s="18">
        <v>20.2</v>
      </c>
      <c r="C285" s="18">
        <v>3265</v>
      </c>
      <c r="D285" s="18">
        <f t="shared" si="8"/>
        <v>65953</v>
      </c>
      <c r="E285" s="18">
        <f t="shared" si="9"/>
        <v>408.03999999999996</v>
      </c>
      <c r="F285" s="18">
        <f t="shared" si="9"/>
        <v>10660225</v>
      </c>
    </row>
    <row r="286" spans="1:6" x14ac:dyDescent="0.3">
      <c r="A286" s="18"/>
      <c r="B286" s="18">
        <v>20.6</v>
      </c>
      <c r="C286" s="18">
        <v>3360</v>
      </c>
      <c r="D286" s="18">
        <f t="shared" si="8"/>
        <v>69216</v>
      </c>
      <c r="E286" s="18">
        <f t="shared" si="9"/>
        <v>424.36000000000007</v>
      </c>
      <c r="F286" s="18">
        <f t="shared" si="9"/>
        <v>11289600</v>
      </c>
    </row>
    <row r="287" spans="1:6" x14ac:dyDescent="0.3">
      <c r="A287" s="18"/>
      <c r="B287" s="18">
        <v>17</v>
      </c>
      <c r="C287" s="18">
        <v>3840</v>
      </c>
      <c r="D287" s="18">
        <f t="shared" si="8"/>
        <v>65280</v>
      </c>
      <c r="E287" s="18">
        <f t="shared" si="9"/>
        <v>289</v>
      </c>
      <c r="F287" s="18">
        <f t="shared" si="9"/>
        <v>14745600</v>
      </c>
    </row>
    <row r="288" spans="1:6" x14ac:dyDescent="0.3">
      <c r="A288" s="18"/>
      <c r="B288" s="18">
        <v>17.600000000000001</v>
      </c>
      <c r="C288" s="18">
        <v>3725</v>
      </c>
      <c r="D288" s="18">
        <f t="shared" si="8"/>
        <v>65560</v>
      </c>
      <c r="E288" s="18">
        <f t="shared" si="9"/>
        <v>309.76000000000005</v>
      </c>
      <c r="F288" s="18">
        <f t="shared" si="9"/>
        <v>13875625</v>
      </c>
    </row>
    <row r="289" spans="1:6" x14ac:dyDescent="0.3">
      <c r="A289" s="18"/>
      <c r="B289" s="18">
        <v>16.5</v>
      </c>
      <c r="C289" s="18">
        <v>3955</v>
      </c>
      <c r="D289" s="18">
        <f t="shared" si="8"/>
        <v>65257.5</v>
      </c>
      <c r="E289" s="18">
        <f t="shared" si="9"/>
        <v>272.25</v>
      </c>
      <c r="F289" s="18">
        <f t="shared" si="9"/>
        <v>15642025</v>
      </c>
    </row>
    <row r="290" spans="1:6" x14ac:dyDescent="0.3">
      <c r="A290" s="18"/>
      <c r="B290" s="18">
        <v>18.2</v>
      </c>
      <c r="C290" s="18">
        <v>3830</v>
      </c>
      <c r="D290" s="18">
        <f t="shared" si="8"/>
        <v>69706</v>
      </c>
      <c r="E290" s="18">
        <f t="shared" si="9"/>
        <v>331.23999999999995</v>
      </c>
      <c r="F290" s="18">
        <f t="shared" si="9"/>
        <v>14668900</v>
      </c>
    </row>
    <row r="291" spans="1:6" x14ac:dyDescent="0.3">
      <c r="A291" s="18"/>
      <c r="B291" s="18">
        <v>16.899999999999999</v>
      </c>
      <c r="C291" s="18">
        <v>4360</v>
      </c>
      <c r="D291" s="18">
        <f t="shared" si="8"/>
        <v>73684</v>
      </c>
      <c r="E291" s="18">
        <f t="shared" si="9"/>
        <v>285.60999999999996</v>
      </c>
      <c r="F291" s="18">
        <f t="shared" si="9"/>
        <v>19009600</v>
      </c>
    </row>
    <row r="292" spans="1:6" x14ac:dyDescent="0.3">
      <c r="A292" s="18"/>
      <c r="B292" s="18">
        <v>15.5</v>
      </c>
      <c r="C292" s="18">
        <v>4054</v>
      </c>
      <c r="D292" s="18">
        <f t="shared" si="8"/>
        <v>62837</v>
      </c>
      <c r="E292" s="18">
        <f t="shared" si="9"/>
        <v>240.25</v>
      </c>
      <c r="F292" s="18">
        <f t="shared" si="9"/>
        <v>16434916</v>
      </c>
    </row>
    <row r="293" spans="1:6" x14ac:dyDescent="0.3">
      <c r="A293" s="18"/>
      <c r="B293" s="18">
        <v>19.2</v>
      </c>
      <c r="C293" s="18">
        <v>3605</v>
      </c>
      <c r="D293" s="18">
        <f t="shared" si="8"/>
        <v>69216</v>
      </c>
      <c r="E293" s="18">
        <f t="shared" si="9"/>
        <v>368.64</v>
      </c>
      <c r="F293" s="18">
        <f t="shared" si="9"/>
        <v>12996025</v>
      </c>
    </row>
    <row r="294" spans="1:6" x14ac:dyDescent="0.3">
      <c r="A294" s="18"/>
      <c r="B294" s="18">
        <v>18.5</v>
      </c>
      <c r="C294" s="18">
        <v>3940</v>
      </c>
      <c r="D294" s="18">
        <f t="shared" si="8"/>
        <v>72890</v>
      </c>
      <c r="E294" s="18">
        <f t="shared" si="9"/>
        <v>342.25</v>
      </c>
      <c r="F294" s="18">
        <f t="shared" si="9"/>
        <v>15523600</v>
      </c>
    </row>
    <row r="295" spans="1:6" x14ac:dyDescent="0.3">
      <c r="A295" s="18"/>
      <c r="B295" s="18">
        <v>31.9</v>
      </c>
      <c r="C295" s="18">
        <v>1925</v>
      </c>
      <c r="D295" s="18">
        <f t="shared" si="8"/>
        <v>61407.5</v>
      </c>
      <c r="E295" s="18">
        <f t="shared" si="9"/>
        <v>1017.6099999999999</v>
      </c>
      <c r="F295" s="18">
        <f t="shared" si="9"/>
        <v>3705625</v>
      </c>
    </row>
    <row r="296" spans="1:6" x14ac:dyDescent="0.3">
      <c r="A296" s="18"/>
      <c r="B296" s="18">
        <v>34.1</v>
      </c>
      <c r="C296" s="18">
        <v>1975</v>
      </c>
      <c r="D296" s="18">
        <f t="shared" si="8"/>
        <v>67347.5</v>
      </c>
      <c r="E296" s="18">
        <f t="shared" si="9"/>
        <v>1162.8100000000002</v>
      </c>
      <c r="F296" s="18">
        <f t="shared" si="9"/>
        <v>3900625</v>
      </c>
    </row>
    <row r="297" spans="1:6" x14ac:dyDescent="0.3">
      <c r="A297" s="18"/>
      <c r="B297" s="18">
        <v>35.700000000000003</v>
      </c>
      <c r="C297" s="18">
        <v>1915</v>
      </c>
      <c r="D297" s="18">
        <f t="shared" si="8"/>
        <v>68365.5</v>
      </c>
      <c r="E297" s="18">
        <f t="shared" si="9"/>
        <v>1274.4900000000002</v>
      </c>
      <c r="F297" s="18">
        <f t="shared" si="9"/>
        <v>3667225</v>
      </c>
    </row>
    <row r="298" spans="1:6" x14ac:dyDescent="0.3">
      <c r="A298" s="18"/>
      <c r="B298" s="18">
        <v>27.4</v>
      </c>
      <c r="C298" s="18">
        <v>2670</v>
      </c>
      <c r="D298" s="18">
        <f t="shared" si="8"/>
        <v>73158</v>
      </c>
      <c r="E298" s="18">
        <f t="shared" si="9"/>
        <v>750.75999999999988</v>
      </c>
      <c r="F298" s="18">
        <f t="shared" si="9"/>
        <v>7128900</v>
      </c>
    </row>
    <row r="299" spans="1:6" x14ac:dyDescent="0.3">
      <c r="A299" s="18"/>
      <c r="B299" s="18">
        <v>25.4</v>
      </c>
      <c r="C299" s="18">
        <v>3530</v>
      </c>
      <c r="D299" s="18">
        <f t="shared" si="8"/>
        <v>89662</v>
      </c>
      <c r="E299" s="18">
        <f t="shared" si="9"/>
        <v>645.16</v>
      </c>
      <c r="F299" s="18">
        <f t="shared" si="9"/>
        <v>12460900</v>
      </c>
    </row>
    <row r="300" spans="1:6" x14ac:dyDescent="0.3">
      <c r="A300" s="18"/>
      <c r="B300" s="18">
        <v>23</v>
      </c>
      <c r="C300" s="18">
        <v>3900</v>
      </c>
      <c r="D300" s="18">
        <f t="shared" si="8"/>
        <v>89700</v>
      </c>
      <c r="E300" s="18">
        <f t="shared" si="9"/>
        <v>529</v>
      </c>
      <c r="F300" s="18">
        <f t="shared" si="9"/>
        <v>15210000</v>
      </c>
    </row>
    <row r="301" spans="1:6" x14ac:dyDescent="0.3">
      <c r="A301" s="18"/>
      <c r="B301" s="18">
        <v>27.2</v>
      </c>
      <c r="C301" s="18">
        <v>3190</v>
      </c>
      <c r="D301" s="18">
        <f t="shared" si="8"/>
        <v>86768</v>
      </c>
      <c r="E301" s="18">
        <f t="shared" si="9"/>
        <v>739.83999999999992</v>
      </c>
      <c r="F301" s="18">
        <f t="shared" si="9"/>
        <v>10176100</v>
      </c>
    </row>
    <row r="302" spans="1:6" x14ac:dyDescent="0.3">
      <c r="A302" s="18"/>
      <c r="B302" s="18">
        <v>23.9</v>
      </c>
      <c r="C302" s="18">
        <v>3420</v>
      </c>
      <c r="D302" s="18">
        <f t="shared" si="8"/>
        <v>81738</v>
      </c>
      <c r="E302" s="18">
        <f t="shared" si="9"/>
        <v>571.20999999999992</v>
      </c>
      <c r="F302" s="18">
        <f t="shared" si="9"/>
        <v>11696400</v>
      </c>
    </row>
    <row r="303" spans="1:6" x14ac:dyDescent="0.3">
      <c r="A303" s="18"/>
      <c r="B303" s="18">
        <v>34.200000000000003</v>
      </c>
      <c r="C303" s="18">
        <v>2200</v>
      </c>
      <c r="D303" s="18">
        <f t="shared" si="8"/>
        <v>75240</v>
      </c>
      <c r="E303" s="18">
        <f t="shared" si="9"/>
        <v>1169.6400000000001</v>
      </c>
      <c r="F303" s="18">
        <f t="shared" si="9"/>
        <v>4840000</v>
      </c>
    </row>
    <row r="304" spans="1:6" x14ac:dyDescent="0.3">
      <c r="A304" s="18"/>
      <c r="B304" s="18">
        <v>34.5</v>
      </c>
      <c r="C304" s="18">
        <v>2150</v>
      </c>
      <c r="D304" s="18">
        <f t="shared" si="8"/>
        <v>74175</v>
      </c>
      <c r="E304" s="18">
        <f t="shared" si="9"/>
        <v>1190.25</v>
      </c>
      <c r="F304" s="18">
        <f t="shared" si="9"/>
        <v>4622500</v>
      </c>
    </row>
    <row r="305" spans="1:6" x14ac:dyDescent="0.3">
      <c r="A305" s="18"/>
      <c r="B305" s="18">
        <v>31.8</v>
      </c>
      <c r="C305" s="18">
        <v>2020</v>
      </c>
      <c r="D305" s="18">
        <f t="shared" si="8"/>
        <v>64236</v>
      </c>
      <c r="E305" s="18">
        <f t="shared" si="9"/>
        <v>1011.24</v>
      </c>
      <c r="F305" s="18">
        <f t="shared" si="9"/>
        <v>4080400</v>
      </c>
    </row>
    <row r="306" spans="1:6" x14ac:dyDescent="0.3">
      <c r="A306" s="18"/>
      <c r="B306" s="18">
        <v>37.299999999999997</v>
      </c>
      <c r="C306" s="18">
        <v>2130</v>
      </c>
      <c r="D306" s="18">
        <f t="shared" si="8"/>
        <v>79449</v>
      </c>
      <c r="E306" s="18">
        <f t="shared" si="9"/>
        <v>1391.2899999999997</v>
      </c>
      <c r="F306" s="18">
        <f t="shared" si="9"/>
        <v>4536900</v>
      </c>
    </row>
    <row r="307" spans="1:6" x14ac:dyDescent="0.3">
      <c r="A307" s="18"/>
      <c r="B307" s="18">
        <v>28.4</v>
      </c>
      <c r="C307" s="18">
        <v>2670</v>
      </c>
      <c r="D307" s="18">
        <f t="shared" si="8"/>
        <v>75828</v>
      </c>
      <c r="E307" s="18">
        <f t="shared" si="9"/>
        <v>806.56</v>
      </c>
      <c r="F307" s="18">
        <f t="shared" si="9"/>
        <v>7128900</v>
      </c>
    </row>
    <row r="308" spans="1:6" x14ac:dyDescent="0.3">
      <c r="A308" s="18"/>
      <c r="B308" s="18">
        <v>28.8</v>
      </c>
      <c r="C308" s="18">
        <v>2595</v>
      </c>
      <c r="D308" s="18">
        <f t="shared" si="8"/>
        <v>74736</v>
      </c>
      <c r="E308" s="18">
        <f t="shared" si="9"/>
        <v>829.44</v>
      </c>
      <c r="F308" s="18">
        <f t="shared" si="9"/>
        <v>6734025</v>
      </c>
    </row>
    <row r="309" spans="1:6" x14ac:dyDescent="0.3">
      <c r="A309" s="18"/>
      <c r="B309" s="18">
        <v>26.8</v>
      </c>
      <c r="C309" s="18">
        <v>2700</v>
      </c>
      <c r="D309" s="18">
        <f t="shared" si="8"/>
        <v>72360</v>
      </c>
      <c r="E309" s="18">
        <f t="shared" si="9"/>
        <v>718.24</v>
      </c>
      <c r="F309" s="18">
        <f t="shared" si="9"/>
        <v>7290000</v>
      </c>
    </row>
    <row r="310" spans="1:6" x14ac:dyDescent="0.3">
      <c r="A310" s="18"/>
      <c r="B310" s="18">
        <v>33.5</v>
      </c>
      <c r="C310" s="18">
        <v>2556</v>
      </c>
      <c r="D310" s="18">
        <f t="shared" si="8"/>
        <v>85626</v>
      </c>
      <c r="E310" s="18">
        <f t="shared" si="9"/>
        <v>1122.25</v>
      </c>
      <c r="F310" s="18">
        <f t="shared" si="9"/>
        <v>6533136</v>
      </c>
    </row>
    <row r="311" spans="1:6" x14ac:dyDescent="0.3">
      <c r="A311" s="18"/>
      <c r="B311" s="18">
        <v>41.5</v>
      </c>
      <c r="C311" s="18">
        <v>2144</v>
      </c>
      <c r="D311" s="18">
        <f t="shared" si="8"/>
        <v>88976</v>
      </c>
      <c r="E311" s="18">
        <f t="shared" si="9"/>
        <v>1722.25</v>
      </c>
      <c r="F311" s="18">
        <f t="shared" si="9"/>
        <v>4596736</v>
      </c>
    </row>
    <row r="312" spans="1:6" x14ac:dyDescent="0.3">
      <c r="A312" s="18"/>
      <c r="B312" s="18">
        <v>38.1</v>
      </c>
      <c r="C312" s="18">
        <v>1968</v>
      </c>
      <c r="D312" s="18">
        <f t="shared" si="8"/>
        <v>74980.800000000003</v>
      </c>
      <c r="E312" s="18">
        <f t="shared" si="9"/>
        <v>1451.6100000000001</v>
      </c>
      <c r="F312" s="18">
        <f t="shared" si="9"/>
        <v>3873024</v>
      </c>
    </row>
    <row r="313" spans="1:6" x14ac:dyDescent="0.3">
      <c r="A313" s="18"/>
      <c r="B313" s="18">
        <v>32.1</v>
      </c>
      <c r="C313" s="18">
        <v>2120</v>
      </c>
      <c r="D313" s="18">
        <f t="shared" si="8"/>
        <v>68052</v>
      </c>
      <c r="E313" s="18">
        <f t="shared" si="9"/>
        <v>1030.4100000000001</v>
      </c>
      <c r="F313" s="18">
        <f t="shared" si="9"/>
        <v>4494400</v>
      </c>
    </row>
    <row r="314" spans="1:6" x14ac:dyDescent="0.3">
      <c r="A314" s="18"/>
      <c r="B314" s="18">
        <v>37.200000000000003</v>
      </c>
      <c r="C314" s="18">
        <v>2019</v>
      </c>
      <c r="D314" s="18">
        <f t="shared" si="8"/>
        <v>75106.8</v>
      </c>
      <c r="E314" s="18">
        <f t="shared" si="9"/>
        <v>1383.8400000000001</v>
      </c>
      <c r="F314" s="18">
        <f t="shared" si="9"/>
        <v>4076361</v>
      </c>
    </row>
    <row r="315" spans="1:6" x14ac:dyDescent="0.3">
      <c r="A315" s="18"/>
      <c r="B315" s="18">
        <v>28</v>
      </c>
      <c r="C315" s="18">
        <v>2678</v>
      </c>
      <c r="D315" s="18">
        <f t="shared" si="8"/>
        <v>74984</v>
      </c>
      <c r="E315" s="18">
        <f t="shared" si="9"/>
        <v>784</v>
      </c>
      <c r="F315" s="18">
        <f t="shared" si="9"/>
        <v>7171684</v>
      </c>
    </row>
    <row r="316" spans="1:6" x14ac:dyDescent="0.3">
      <c r="A316" s="18"/>
      <c r="B316" s="18">
        <v>26.4</v>
      </c>
      <c r="C316" s="18">
        <v>2870</v>
      </c>
      <c r="D316" s="18">
        <f t="shared" si="8"/>
        <v>75768</v>
      </c>
      <c r="E316" s="18">
        <f t="shared" si="9"/>
        <v>696.95999999999992</v>
      </c>
      <c r="F316" s="18">
        <f t="shared" si="9"/>
        <v>8236900</v>
      </c>
    </row>
    <row r="317" spans="1:6" x14ac:dyDescent="0.3">
      <c r="A317" s="18"/>
      <c r="B317" s="18">
        <v>24.3</v>
      </c>
      <c r="C317" s="18">
        <v>3003</v>
      </c>
      <c r="D317" s="18">
        <f t="shared" si="8"/>
        <v>72972.900000000009</v>
      </c>
      <c r="E317" s="18">
        <f t="shared" si="9"/>
        <v>590.49</v>
      </c>
      <c r="F317" s="18">
        <f t="shared" si="9"/>
        <v>9018009</v>
      </c>
    </row>
    <row r="318" spans="1:6" x14ac:dyDescent="0.3">
      <c r="A318" s="18"/>
      <c r="B318" s="18">
        <v>19.100000000000001</v>
      </c>
      <c r="C318" s="18">
        <v>3381</v>
      </c>
      <c r="D318" s="18">
        <f t="shared" si="8"/>
        <v>64577.100000000006</v>
      </c>
      <c r="E318" s="18">
        <f t="shared" si="9"/>
        <v>364.81000000000006</v>
      </c>
      <c r="F318" s="18">
        <f t="shared" si="9"/>
        <v>11431161</v>
      </c>
    </row>
    <row r="319" spans="1:6" x14ac:dyDescent="0.3">
      <c r="A319" s="18"/>
      <c r="B319" s="18">
        <v>34.299999999999997</v>
      </c>
      <c r="C319" s="18">
        <v>2188</v>
      </c>
      <c r="D319" s="18">
        <f t="shared" si="8"/>
        <v>75048.399999999994</v>
      </c>
      <c r="E319" s="18">
        <f t="shared" si="9"/>
        <v>1176.4899999999998</v>
      </c>
      <c r="F319" s="18">
        <f t="shared" si="9"/>
        <v>4787344</v>
      </c>
    </row>
    <row r="320" spans="1:6" x14ac:dyDescent="0.3">
      <c r="A320" s="18"/>
      <c r="B320" s="18">
        <v>29.8</v>
      </c>
      <c r="C320" s="18">
        <v>2711</v>
      </c>
      <c r="D320" s="18">
        <f t="shared" si="8"/>
        <v>80787.8</v>
      </c>
      <c r="E320" s="18">
        <f t="shared" si="9"/>
        <v>888.04000000000008</v>
      </c>
      <c r="F320" s="18">
        <f t="shared" si="9"/>
        <v>7349521</v>
      </c>
    </row>
    <row r="321" spans="1:6" x14ac:dyDescent="0.3">
      <c r="A321" s="18"/>
      <c r="B321" s="18">
        <v>31.3</v>
      </c>
      <c r="C321" s="18">
        <v>2542</v>
      </c>
      <c r="D321" s="18">
        <f t="shared" si="8"/>
        <v>79564.600000000006</v>
      </c>
      <c r="E321" s="18">
        <f t="shared" si="9"/>
        <v>979.69</v>
      </c>
      <c r="F321" s="18">
        <f t="shared" si="9"/>
        <v>6461764</v>
      </c>
    </row>
    <row r="322" spans="1:6" x14ac:dyDescent="0.3">
      <c r="A322" s="18"/>
      <c r="B322" s="18">
        <v>37</v>
      </c>
      <c r="C322" s="18">
        <v>2434</v>
      </c>
      <c r="D322" s="18">
        <f t="shared" si="8"/>
        <v>90058</v>
      </c>
      <c r="E322" s="18">
        <f t="shared" si="9"/>
        <v>1369</v>
      </c>
      <c r="F322" s="18">
        <f t="shared" si="9"/>
        <v>5924356</v>
      </c>
    </row>
    <row r="323" spans="1:6" x14ac:dyDescent="0.3">
      <c r="A323" s="18"/>
      <c r="B323" s="18">
        <v>32.200000000000003</v>
      </c>
      <c r="C323" s="18">
        <v>2265</v>
      </c>
      <c r="D323" s="18">
        <f t="shared" ref="D323:D386" si="10">B323*C323</f>
        <v>72933</v>
      </c>
      <c r="E323" s="18">
        <f t="shared" ref="E323:F386" si="11">POWER(B323,2)</f>
        <v>1036.8400000000001</v>
      </c>
      <c r="F323" s="18">
        <f t="shared" si="11"/>
        <v>5130225</v>
      </c>
    </row>
    <row r="324" spans="1:6" x14ac:dyDescent="0.3">
      <c r="A324" s="18"/>
      <c r="B324" s="18">
        <v>46.6</v>
      </c>
      <c r="C324" s="18">
        <v>2110</v>
      </c>
      <c r="D324" s="18">
        <f t="shared" si="10"/>
        <v>98326</v>
      </c>
      <c r="E324" s="18">
        <f t="shared" si="11"/>
        <v>2171.56</v>
      </c>
      <c r="F324" s="18">
        <f t="shared" si="11"/>
        <v>4452100</v>
      </c>
    </row>
    <row r="325" spans="1:6" x14ac:dyDescent="0.3">
      <c r="A325" s="18"/>
      <c r="B325" s="18">
        <v>27.9</v>
      </c>
      <c r="C325" s="18">
        <v>2800</v>
      </c>
      <c r="D325" s="18">
        <f t="shared" si="10"/>
        <v>78120</v>
      </c>
      <c r="E325" s="18">
        <f t="shared" si="11"/>
        <v>778.41</v>
      </c>
      <c r="F325" s="18">
        <f t="shared" si="11"/>
        <v>7840000</v>
      </c>
    </row>
    <row r="326" spans="1:6" x14ac:dyDescent="0.3">
      <c r="A326" s="18"/>
      <c r="B326" s="18">
        <v>40.799999999999997</v>
      </c>
      <c r="C326" s="18">
        <v>2110</v>
      </c>
      <c r="D326" s="18">
        <f t="shared" si="10"/>
        <v>86088</v>
      </c>
      <c r="E326" s="18">
        <f t="shared" si="11"/>
        <v>1664.6399999999999</v>
      </c>
      <c r="F326" s="18">
        <f t="shared" si="11"/>
        <v>4452100</v>
      </c>
    </row>
    <row r="327" spans="1:6" x14ac:dyDescent="0.3">
      <c r="A327" s="18"/>
      <c r="B327" s="18">
        <v>44.3</v>
      </c>
      <c r="C327" s="18">
        <v>2085</v>
      </c>
      <c r="D327" s="18">
        <f t="shared" si="10"/>
        <v>92365.5</v>
      </c>
      <c r="E327" s="18">
        <f t="shared" si="11"/>
        <v>1962.4899999999998</v>
      </c>
      <c r="F327" s="18">
        <f t="shared" si="11"/>
        <v>4347225</v>
      </c>
    </row>
    <row r="328" spans="1:6" x14ac:dyDescent="0.3">
      <c r="A328" s="18"/>
      <c r="B328" s="18">
        <v>43.4</v>
      </c>
      <c r="C328" s="18">
        <v>2335</v>
      </c>
      <c r="D328" s="18">
        <f t="shared" si="10"/>
        <v>101339</v>
      </c>
      <c r="E328" s="18">
        <f t="shared" si="11"/>
        <v>1883.56</v>
      </c>
      <c r="F328" s="18">
        <f t="shared" si="11"/>
        <v>5452225</v>
      </c>
    </row>
    <row r="329" spans="1:6" x14ac:dyDescent="0.3">
      <c r="A329" s="18"/>
      <c r="B329" s="18">
        <v>36.4</v>
      </c>
      <c r="C329" s="18">
        <v>2950</v>
      </c>
      <c r="D329" s="18">
        <f t="shared" si="10"/>
        <v>107380</v>
      </c>
      <c r="E329" s="18">
        <f t="shared" si="11"/>
        <v>1324.9599999999998</v>
      </c>
      <c r="F329" s="18">
        <f t="shared" si="11"/>
        <v>8702500</v>
      </c>
    </row>
    <row r="330" spans="1:6" x14ac:dyDescent="0.3">
      <c r="A330" s="18"/>
      <c r="B330" s="18">
        <v>30</v>
      </c>
      <c r="C330" s="18">
        <v>3250</v>
      </c>
      <c r="D330" s="18">
        <f t="shared" si="10"/>
        <v>97500</v>
      </c>
      <c r="E330" s="18">
        <f t="shared" si="11"/>
        <v>900</v>
      </c>
      <c r="F330" s="18">
        <f t="shared" si="11"/>
        <v>10562500</v>
      </c>
    </row>
    <row r="331" spans="1:6" x14ac:dyDescent="0.3">
      <c r="A331" s="18"/>
      <c r="B331" s="18">
        <v>44.6</v>
      </c>
      <c r="C331" s="18">
        <v>1850</v>
      </c>
      <c r="D331" s="18">
        <f t="shared" si="10"/>
        <v>82510</v>
      </c>
      <c r="E331" s="18">
        <f t="shared" si="11"/>
        <v>1989.16</v>
      </c>
      <c r="F331" s="18">
        <f t="shared" si="11"/>
        <v>3422500</v>
      </c>
    </row>
    <row r="332" spans="1:6" x14ac:dyDescent="0.3">
      <c r="A332" s="18"/>
      <c r="B332" s="18">
        <v>40.9</v>
      </c>
      <c r="C332" s="18">
        <v>1835</v>
      </c>
      <c r="D332" s="18">
        <f t="shared" si="10"/>
        <v>75051.5</v>
      </c>
      <c r="E332" s="18">
        <f t="shared" si="11"/>
        <v>1672.81</v>
      </c>
      <c r="F332" s="18">
        <f t="shared" si="11"/>
        <v>3367225</v>
      </c>
    </row>
    <row r="333" spans="1:6" x14ac:dyDescent="0.3">
      <c r="A333" s="18"/>
      <c r="B333" s="18">
        <v>33.799999999999997</v>
      </c>
      <c r="C333" s="18">
        <v>2145</v>
      </c>
      <c r="D333" s="18">
        <f t="shared" si="10"/>
        <v>72501</v>
      </c>
      <c r="E333" s="18">
        <f t="shared" si="11"/>
        <v>1142.4399999999998</v>
      </c>
      <c r="F333" s="18">
        <f t="shared" si="11"/>
        <v>4601025</v>
      </c>
    </row>
    <row r="334" spans="1:6" x14ac:dyDescent="0.3">
      <c r="A334" s="18"/>
      <c r="B334" s="18">
        <v>29.8</v>
      </c>
      <c r="C334" s="18">
        <v>1845</v>
      </c>
      <c r="D334" s="18">
        <f t="shared" si="10"/>
        <v>54981</v>
      </c>
      <c r="E334" s="18">
        <f t="shared" si="11"/>
        <v>888.04000000000008</v>
      </c>
      <c r="F334" s="18">
        <f t="shared" si="11"/>
        <v>3404025</v>
      </c>
    </row>
    <row r="335" spans="1:6" x14ac:dyDescent="0.3">
      <c r="A335" s="18"/>
      <c r="B335" s="18">
        <v>32.700000000000003</v>
      </c>
      <c r="C335" s="18">
        <v>2910</v>
      </c>
      <c r="D335" s="18">
        <f t="shared" si="10"/>
        <v>95157.000000000015</v>
      </c>
      <c r="E335" s="18">
        <f t="shared" si="11"/>
        <v>1069.2900000000002</v>
      </c>
      <c r="F335" s="18">
        <f t="shared" si="11"/>
        <v>8468100</v>
      </c>
    </row>
    <row r="336" spans="1:6" x14ac:dyDescent="0.3">
      <c r="A336" s="18"/>
      <c r="B336" s="18">
        <v>23.7</v>
      </c>
      <c r="C336" s="18">
        <v>2420</v>
      </c>
      <c r="D336" s="18">
        <f t="shared" si="10"/>
        <v>57354</v>
      </c>
      <c r="E336" s="18">
        <f t="shared" si="11"/>
        <v>561.68999999999994</v>
      </c>
      <c r="F336" s="18">
        <f t="shared" si="11"/>
        <v>5856400</v>
      </c>
    </row>
    <row r="337" spans="1:6" x14ac:dyDescent="0.3">
      <c r="A337" s="18"/>
      <c r="B337" s="18">
        <v>35</v>
      </c>
      <c r="C337" s="18">
        <v>2500</v>
      </c>
      <c r="D337" s="18">
        <f t="shared" si="10"/>
        <v>87500</v>
      </c>
      <c r="E337" s="18">
        <f t="shared" si="11"/>
        <v>1225</v>
      </c>
      <c r="F337" s="18">
        <f t="shared" si="11"/>
        <v>6250000</v>
      </c>
    </row>
    <row r="338" spans="1:6" x14ac:dyDescent="0.3">
      <c r="A338" s="18"/>
      <c r="B338" s="18">
        <v>23.6</v>
      </c>
      <c r="C338" s="18">
        <v>2905</v>
      </c>
      <c r="D338" s="18">
        <f t="shared" si="10"/>
        <v>68558</v>
      </c>
      <c r="E338" s="18">
        <f t="shared" si="11"/>
        <v>556.96</v>
      </c>
      <c r="F338" s="18">
        <f t="shared" si="11"/>
        <v>8439025</v>
      </c>
    </row>
    <row r="339" spans="1:6" x14ac:dyDescent="0.3">
      <c r="A339" s="18"/>
      <c r="B339" s="18">
        <v>32.4</v>
      </c>
      <c r="C339" s="18">
        <v>2290</v>
      </c>
      <c r="D339" s="18">
        <f t="shared" si="10"/>
        <v>74196</v>
      </c>
      <c r="E339" s="18">
        <f t="shared" si="11"/>
        <v>1049.76</v>
      </c>
      <c r="F339" s="18">
        <f t="shared" si="11"/>
        <v>5244100</v>
      </c>
    </row>
    <row r="340" spans="1:6" x14ac:dyDescent="0.3">
      <c r="A340" s="18"/>
      <c r="B340" s="18">
        <v>27.2</v>
      </c>
      <c r="C340" s="18">
        <v>2490</v>
      </c>
      <c r="D340" s="18">
        <f t="shared" si="10"/>
        <v>67728</v>
      </c>
      <c r="E340" s="18">
        <f t="shared" si="11"/>
        <v>739.83999999999992</v>
      </c>
      <c r="F340" s="18">
        <f t="shared" si="11"/>
        <v>6200100</v>
      </c>
    </row>
    <row r="341" spans="1:6" x14ac:dyDescent="0.3">
      <c r="A341" s="18"/>
      <c r="B341" s="18">
        <v>26.6</v>
      </c>
      <c r="C341" s="18">
        <v>2635</v>
      </c>
      <c r="D341" s="18">
        <f t="shared" si="10"/>
        <v>70091</v>
      </c>
      <c r="E341" s="18">
        <f t="shared" si="11"/>
        <v>707.56000000000006</v>
      </c>
      <c r="F341" s="18">
        <f t="shared" si="11"/>
        <v>6943225</v>
      </c>
    </row>
    <row r="342" spans="1:6" x14ac:dyDescent="0.3">
      <c r="A342" s="18"/>
      <c r="B342" s="18">
        <v>25.8</v>
      </c>
      <c r="C342" s="18">
        <v>2620</v>
      </c>
      <c r="D342" s="18">
        <f t="shared" si="10"/>
        <v>67596</v>
      </c>
      <c r="E342" s="18">
        <f t="shared" si="11"/>
        <v>665.64</v>
      </c>
      <c r="F342" s="18">
        <f t="shared" si="11"/>
        <v>6864400</v>
      </c>
    </row>
    <row r="343" spans="1:6" x14ac:dyDescent="0.3">
      <c r="A343" s="18"/>
      <c r="B343" s="18">
        <v>23.5</v>
      </c>
      <c r="C343" s="18">
        <v>2725</v>
      </c>
      <c r="D343" s="18">
        <f t="shared" si="10"/>
        <v>64037.5</v>
      </c>
      <c r="E343" s="18">
        <f t="shared" si="11"/>
        <v>552.25</v>
      </c>
      <c r="F343" s="18">
        <f t="shared" si="11"/>
        <v>7425625</v>
      </c>
    </row>
    <row r="344" spans="1:6" x14ac:dyDescent="0.3">
      <c r="A344" s="18"/>
      <c r="B344" s="18">
        <v>30</v>
      </c>
      <c r="C344" s="18">
        <v>2385</v>
      </c>
      <c r="D344" s="18">
        <f t="shared" si="10"/>
        <v>71550</v>
      </c>
      <c r="E344" s="18">
        <f t="shared" si="11"/>
        <v>900</v>
      </c>
      <c r="F344" s="18">
        <f t="shared" si="11"/>
        <v>5688225</v>
      </c>
    </row>
    <row r="345" spans="1:6" x14ac:dyDescent="0.3">
      <c r="A345" s="18"/>
      <c r="B345" s="18">
        <v>39.1</v>
      </c>
      <c r="C345" s="18">
        <v>1755</v>
      </c>
      <c r="D345" s="18">
        <f t="shared" si="10"/>
        <v>68620.5</v>
      </c>
      <c r="E345" s="18">
        <f t="shared" si="11"/>
        <v>1528.8100000000002</v>
      </c>
      <c r="F345" s="18">
        <f t="shared" si="11"/>
        <v>3080025</v>
      </c>
    </row>
    <row r="346" spans="1:6" x14ac:dyDescent="0.3">
      <c r="A346" s="18"/>
      <c r="B346" s="18">
        <v>39</v>
      </c>
      <c r="C346" s="18">
        <v>1875</v>
      </c>
      <c r="D346" s="18">
        <f t="shared" si="10"/>
        <v>73125</v>
      </c>
      <c r="E346" s="18">
        <f t="shared" si="11"/>
        <v>1521</v>
      </c>
      <c r="F346" s="18">
        <f t="shared" si="11"/>
        <v>3515625</v>
      </c>
    </row>
    <row r="347" spans="1:6" x14ac:dyDescent="0.3">
      <c r="A347" s="18"/>
      <c r="B347" s="18">
        <v>35.1</v>
      </c>
      <c r="C347" s="18">
        <v>1760</v>
      </c>
      <c r="D347" s="18">
        <f t="shared" si="10"/>
        <v>61776</v>
      </c>
      <c r="E347" s="18">
        <f t="shared" si="11"/>
        <v>1232.01</v>
      </c>
      <c r="F347" s="18">
        <f t="shared" si="11"/>
        <v>3097600</v>
      </c>
    </row>
    <row r="348" spans="1:6" x14ac:dyDescent="0.3">
      <c r="A348" s="18"/>
      <c r="B348" s="18">
        <v>32.299999999999997</v>
      </c>
      <c r="C348" s="18">
        <v>2065</v>
      </c>
      <c r="D348" s="18">
        <f t="shared" si="10"/>
        <v>66699.5</v>
      </c>
      <c r="E348" s="18">
        <f t="shared" si="11"/>
        <v>1043.2899999999997</v>
      </c>
      <c r="F348" s="18">
        <f t="shared" si="11"/>
        <v>4264225</v>
      </c>
    </row>
    <row r="349" spans="1:6" x14ac:dyDescent="0.3">
      <c r="A349" s="18"/>
      <c r="B349" s="18">
        <v>37</v>
      </c>
      <c r="C349" s="18">
        <v>1975</v>
      </c>
      <c r="D349" s="18">
        <f t="shared" si="10"/>
        <v>73075</v>
      </c>
      <c r="E349" s="18">
        <f t="shared" si="11"/>
        <v>1369</v>
      </c>
      <c r="F349" s="18">
        <f t="shared" si="11"/>
        <v>3900625</v>
      </c>
    </row>
    <row r="350" spans="1:6" x14ac:dyDescent="0.3">
      <c r="A350" s="18"/>
      <c r="B350" s="18">
        <v>37.700000000000003</v>
      </c>
      <c r="C350" s="18">
        <v>2050</v>
      </c>
      <c r="D350" s="18">
        <f t="shared" si="10"/>
        <v>77285</v>
      </c>
      <c r="E350" s="18">
        <f t="shared" si="11"/>
        <v>1421.2900000000002</v>
      </c>
      <c r="F350" s="18">
        <f t="shared" si="11"/>
        <v>4202500</v>
      </c>
    </row>
    <row r="351" spans="1:6" x14ac:dyDescent="0.3">
      <c r="A351" s="18"/>
      <c r="B351" s="18">
        <v>34.1</v>
      </c>
      <c r="C351" s="18">
        <v>1985</v>
      </c>
      <c r="D351" s="18">
        <f t="shared" si="10"/>
        <v>67688.5</v>
      </c>
      <c r="E351" s="18">
        <f t="shared" si="11"/>
        <v>1162.8100000000002</v>
      </c>
      <c r="F351" s="18">
        <f t="shared" si="11"/>
        <v>3940225</v>
      </c>
    </row>
    <row r="352" spans="1:6" x14ac:dyDescent="0.3">
      <c r="A352" s="18"/>
      <c r="B352" s="18">
        <v>34.700000000000003</v>
      </c>
      <c r="C352" s="18">
        <v>2215</v>
      </c>
      <c r="D352" s="18">
        <f t="shared" si="10"/>
        <v>76860.5</v>
      </c>
      <c r="E352" s="18">
        <f t="shared" si="11"/>
        <v>1204.0900000000001</v>
      </c>
      <c r="F352" s="18">
        <f t="shared" si="11"/>
        <v>4906225</v>
      </c>
    </row>
    <row r="353" spans="1:6" x14ac:dyDescent="0.3">
      <c r="A353" s="18"/>
      <c r="B353" s="18">
        <v>34.4</v>
      </c>
      <c r="C353" s="18">
        <v>2045</v>
      </c>
      <c r="D353" s="18">
        <f t="shared" si="10"/>
        <v>70348</v>
      </c>
      <c r="E353" s="18">
        <f t="shared" si="11"/>
        <v>1183.3599999999999</v>
      </c>
      <c r="F353" s="18">
        <f t="shared" si="11"/>
        <v>4182025</v>
      </c>
    </row>
    <row r="354" spans="1:6" x14ac:dyDescent="0.3">
      <c r="A354" s="18"/>
      <c r="B354" s="18">
        <v>29.9</v>
      </c>
      <c r="C354" s="18">
        <v>2380</v>
      </c>
      <c r="D354" s="18">
        <f t="shared" si="10"/>
        <v>71162</v>
      </c>
      <c r="E354" s="18">
        <f t="shared" si="11"/>
        <v>894.00999999999988</v>
      </c>
      <c r="F354" s="18">
        <f t="shared" si="11"/>
        <v>5664400</v>
      </c>
    </row>
    <row r="355" spans="1:6" x14ac:dyDescent="0.3">
      <c r="A355" s="18"/>
      <c r="B355" s="18">
        <v>33</v>
      </c>
      <c r="C355" s="18">
        <v>2190</v>
      </c>
      <c r="D355" s="18">
        <f t="shared" si="10"/>
        <v>72270</v>
      </c>
      <c r="E355" s="18">
        <f t="shared" si="11"/>
        <v>1089</v>
      </c>
      <c r="F355" s="18">
        <f t="shared" si="11"/>
        <v>4796100</v>
      </c>
    </row>
    <row r="356" spans="1:6" x14ac:dyDescent="0.3">
      <c r="A356" s="18"/>
      <c r="B356" s="18">
        <v>34.5</v>
      </c>
      <c r="C356" s="18">
        <v>2320</v>
      </c>
      <c r="D356" s="18">
        <f t="shared" si="10"/>
        <v>80040</v>
      </c>
      <c r="E356" s="18">
        <f t="shared" si="11"/>
        <v>1190.25</v>
      </c>
      <c r="F356" s="18">
        <f t="shared" si="11"/>
        <v>5382400</v>
      </c>
    </row>
    <row r="357" spans="1:6" x14ac:dyDescent="0.3">
      <c r="A357" s="18"/>
      <c r="B357" s="18">
        <v>33.700000000000003</v>
      </c>
      <c r="C357" s="18">
        <v>2210</v>
      </c>
      <c r="D357" s="18">
        <f t="shared" si="10"/>
        <v>74477</v>
      </c>
      <c r="E357" s="18">
        <f t="shared" si="11"/>
        <v>1135.6900000000003</v>
      </c>
      <c r="F357" s="18">
        <f t="shared" si="11"/>
        <v>4884100</v>
      </c>
    </row>
    <row r="358" spans="1:6" x14ac:dyDescent="0.3">
      <c r="A358" s="18"/>
      <c r="B358" s="18">
        <v>32.4</v>
      </c>
      <c r="C358" s="18">
        <v>2350</v>
      </c>
      <c r="D358" s="18">
        <f t="shared" si="10"/>
        <v>76140</v>
      </c>
      <c r="E358" s="18">
        <f t="shared" si="11"/>
        <v>1049.76</v>
      </c>
      <c r="F358" s="18">
        <f t="shared" si="11"/>
        <v>5522500</v>
      </c>
    </row>
    <row r="359" spans="1:6" x14ac:dyDescent="0.3">
      <c r="A359" s="18"/>
      <c r="B359" s="18">
        <v>32.9</v>
      </c>
      <c r="C359" s="18">
        <v>2615</v>
      </c>
      <c r="D359" s="18">
        <f t="shared" si="10"/>
        <v>86033.5</v>
      </c>
      <c r="E359" s="18">
        <f t="shared" si="11"/>
        <v>1082.4099999999999</v>
      </c>
      <c r="F359" s="18">
        <f t="shared" si="11"/>
        <v>6838225</v>
      </c>
    </row>
    <row r="360" spans="1:6" x14ac:dyDescent="0.3">
      <c r="A360" s="18"/>
      <c r="B360" s="18">
        <v>31.6</v>
      </c>
      <c r="C360" s="18">
        <v>2635</v>
      </c>
      <c r="D360" s="18">
        <f t="shared" si="10"/>
        <v>83266</v>
      </c>
      <c r="E360" s="18">
        <f t="shared" si="11"/>
        <v>998.56000000000006</v>
      </c>
      <c r="F360" s="18">
        <f t="shared" si="11"/>
        <v>6943225</v>
      </c>
    </row>
    <row r="361" spans="1:6" x14ac:dyDescent="0.3">
      <c r="A361" s="18"/>
      <c r="B361" s="18">
        <v>28.1</v>
      </c>
      <c r="C361" s="18">
        <v>3230</v>
      </c>
      <c r="D361" s="18">
        <f t="shared" si="10"/>
        <v>90763</v>
      </c>
      <c r="E361" s="18">
        <f t="shared" si="11"/>
        <v>789.61000000000013</v>
      </c>
      <c r="F361" s="18">
        <f t="shared" si="11"/>
        <v>10432900</v>
      </c>
    </row>
    <row r="362" spans="1:6" x14ac:dyDescent="0.3">
      <c r="A362" s="18"/>
      <c r="B362" s="18">
        <v>30.7</v>
      </c>
      <c r="C362" s="18">
        <v>3160</v>
      </c>
      <c r="D362" s="18">
        <f t="shared" si="10"/>
        <v>97012</v>
      </c>
      <c r="E362" s="18">
        <f t="shared" si="11"/>
        <v>942.49</v>
      </c>
      <c r="F362" s="18">
        <f t="shared" si="11"/>
        <v>9985600</v>
      </c>
    </row>
    <row r="363" spans="1:6" x14ac:dyDescent="0.3">
      <c r="A363" s="18"/>
      <c r="B363" s="18">
        <v>25.4</v>
      </c>
      <c r="C363" s="18">
        <v>2900</v>
      </c>
      <c r="D363" s="18">
        <f t="shared" si="10"/>
        <v>73660</v>
      </c>
      <c r="E363" s="18">
        <f t="shared" si="11"/>
        <v>645.16</v>
      </c>
      <c r="F363" s="18">
        <f t="shared" si="11"/>
        <v>8410000</v>
      </c>
    </row>
    <row r="364" spans="1:6" x14ac:dyDescent="0.3">
      <c r="A364" s="18"/>
      <c r="B364" s="18">
        <v>24.2</v>
      </c>
      <c r="C364" s="18">
        <v>2930</v>
      </c>
      <c r="D364" s="18">
        <f t="shared" si="10"/>
        <v>70906</v>
      </c>
      <c r="E364" s="18">
        <f t="shared" si="11"/>
        <v>585.64</v>
      </c>
      <c r="F364" s="18">
        <f t="shared" si="11"/>
        <v>8584900</v>
      </c>
    </row>
    <row r="365" spans="1:6" x14ac:dyDescent="0.3">
      <c r="A365" s="18"/>
      <c r="B365" s="18">
        <v>22.4</v>
      </c>
      <c r="C365" s="18">
        <v>3415</v>
      </c>
      <c r="D365" s="18">
        <f t="shared" si="10"/>
        <v>76496</v>
      </c>
      <c r="E365" s="18">
        <f t="shared" si="11"/>
        <v>501.75999999999993</v>
      </c>
      <c r="F365" s="18">
        <f t="shared" si="11"/>
        <v>11662225</v>
      </c>
    </row>
    <row r="366" spans="1:6" x14ac:dyDescent="0.3">
      <c r="A366" s="18"/>
      <c r="B366" s="18">
        <v>26.6</v>
      </c>
      <c r="C366" s="18">
        <v>3725</v>
      </c>
      <c r="D366" s="18">
        <f t="shared" si="10"/>
        <v>99085</v>
      </c>
      <c r="E366" s="18">
        <f t="shared" si="11"/>
        <v>707.56000000000006</v>
      </c>
      <c r="F366" s="18">
        <f t="shared" si="11"/>
        <v>13875625</v>
      </c>
    </row>
    <row r="367" spans="1:6" x14ac:dyDescent="0.3">
      <c r="A367" s="18"/>
      <c r="B367" s="18">
        <v>20.2</v>
      </c>
      <c r="C367" s="18">
        <v>3060</v>
      </c>
      <c r="D367" s="18">
        <f t="shared" si="10"/>
        <v>61812</v>
      </c>
      <c r="E367" s="18">
        <f t="shared" si="11"/>
        <v>408.03999999999996</v>
      </c>
      <c r="F367" s="18">
        <f t="shared" si="11"/>
        <v>9363600</v>
      </c>
    </row>
    <row r="368" spans="1:6" x14ac:dyDescent="0.3">
      <c r="A368" s="18"/>
      <c r="B368" s="18">
        <v>17.600000000000001</v>
      </c>
      <c r="C368" s="18">
        <v>3465</v>
      </c>
      <c r="D368" s="18">
        <f t="shared" si="10"/>
        <v>60984.000000000007</v>
      </c>
      <c r="E368" s="18">
        <f t="shared" si="11"/>
        <v>309.76000000000005</v>
      </c>
      <c r="F368" s="18">
        <f t="shared" si="11"/>
        <v>12006225</v>
      </c>
    </row>
    <row r="369" spans="1:6" x14ac:dyDescent="0.3">
      <c r="A369" s="18"/>
      <c r="B369" s="18">
        <v>28</v>
      </c>
      <c r="C369" s="18">
        <v>2605</v>
      </c>
      <c r="D369" s="18">
        <f t="shared" si="10"/>
        <v>72940</v>
      </c>
      <c r="E369" s="18">
        <f t="shared" si="11"/>
        <v>784</v>
      </c>
      <c r="F369" s="18">
        <f t="shared" si="11"/>
        <v>6786025</v>
      </c>
    </row>
    <row r="370" spans="1:6" x14ac:dyDescent="0.3">
      <c r="A370" s="18"/>
      <c r="B370" s="18">
        <v>27</v>
      </c>
      <c r="C370" s="18">
        <v>2640</v>
      </c>
      <c r="D370" s="18">
        <f t="shared" si="10"/>
        <v>71280</v>
      </c>
      <c r="E370" s="18">
        <f t="shared" si="11"/>
        <v>729</v>
      </c>
      <c r="F370" s="18">
        <f t="shared" si="11"/>
        <v>6969600</v>
      </c>
    </row>
    <row r="371" spans="1:6" x14ac:dyDescent="0.3">
      <c r="A371" s="18"/>
      <c r="B371" s="18">
        <v>34</v>
      </c>
      <c r="C371" s="18">
        <v>2395</v>
      </c>
      <c r="D371" s="18">
        <f t="shared" si="10"/>
        <v>81430</v>
      </c>
      <c r="E371" s="18">
        <f t="shared" si="11"/>
        <v>1156</v>
      </c>
      <c r="F371" s="18">
        <f t="shared" si="11"/>
        <v>5736025</v>
      </c>
    </row>
    <row r="372" spans="1:6" x14ac:dyDescent="0.3">
      <c r="A372" s="18"/>
      <c r="B372" s="18">
        <v>31</v>
      </c>
      <c r="C372" s="18">
        <v>2575</v>
      </c>
      <c r="D372" s="18">
        <f t="shared" si="10"/>
        <v>79825</v>
      </c>
      <c r="E372" s="18">
        <f t="shared" si="11"/>
        <v>961</v>
      </c>
      <c r="F372" s="18">
        <f t="shared" si="11"/>
        <v>6630625</v>
      </c>
    </row>
    <row r="373" spans="1:6" x14ac:dyDescent="0.3">
      <c r="A373" s="18"/>
      <c r="B373" s="18">
        <v>29</v>
      </c>
      <c r="C373" s="18">
        <v>2525</v>
      </c>
      <c r="D373" s="18">
        <f t="shared" si="10"/>
        <v>73225</v>
      </c>
      <c r="E373" s="18">
        <f t="shared" si="11"/>
        <v>841</v>
      </c>
      <c r="F373" s="18">
        <f t="shared" si="11"/>
        <v>6375625</v>
      </c>
    </row>
    <row r="374" spans="1:6" x14ac:dyDescent="0.3">
      <c r="A374" s="18"/>
      <c r="B374" s="18">
        <v>27</v>
      </c>
      <c r="C374" s="18">
        <v>2735</v>
      </c>
      <c r="D374" s="18">
        <f t="shared" si="10"/>
        <v>73845</v>
      </c>
      <c r="E374" s="18">
        <f t="shared" si="11"/>
        <v>729</v>
      </c>
      <c r="F374" s="18">
        <f t="shared" si="11"/>
        <v>7480225</v>
      </c>
    </row>
    <row r="375" spans="1:6" x14ac:dyDescent="0.3">
      <c r="A375" s="18"/>
      <c r="B375" s="18">
        <v>24</v>
      </c>
      <c r="C375" s="18">
        <v>2865</v>
      </c>
      <c r="D375" s="18">
        <f t="shared" si="10"/>
        <v>68760</v>
      </c>
      <c r="E375" s="18">
        <f t="shared" si="11"/>
        <v>576</v>
      </c>
      <c r="F375" s="18">
        <f t="shared" si="11"/>
        <v>8208225</v>
      </c>
    </row>
    <row r="376" spans="1:6" x14ac:dyDescent="0.3">
      <c r="A376" s="18"/>
      <c r="B376" s="18">
        <v>23</v>
      </c>
      <c r="C376" s="18">
        <v>3035</v>
      </c>
      <c r="D376" s="18">
        <f t="shared" si="10"/>
        <v>69805</v>
      </c>
      <c r="E376" s="18">
        <f t="shared" si="11"/>
        <v>529</v>
      </c>
      <c r="F376" s="18">
        <f t="shared" si="11"/>
        <v>9211225</v>
      </c>
    </row>
    <row r="377" spans="1:6" x14ac:dyDescent="0.3">
      <c r="A377" s="18"/>
      <c r="B377" s="18">
        <v>36</v>
      </c>
      <c r="C377" s="18">
        <v>1980</v>
      </c>
      <c r="D377" s="18">
        <f t="shared" si="10"/>
        <v>71280</v>
      </c>
      <c r="E377" s="18">
        <f t="shared" si="11"/>
        <v>1296</v>
      </c>
      <c r="F377" s="18">
        <f t="shared" si="11"/>
        <v>3920400</v>
      </c>
    </row>
    <row r="378" spans="1:6" x14ac:dyDescent="0.3">
      <c r="A378" s="18"/>
      <c r="B378" s="18">
        <v>37</v>
      </c>
      <c r="C378" s="18">
        <v>2025</v>
      </c>
      <c r="D378" s="18">
        <f t="shared" si="10"/>
        <v>74925</v>
      </c>
      <c r="E378" s="18">
        <f t="shared" si="11"/>
        <v>1369</v>
      </c>
      <c r="F378" s="18">
        <f t="shared" si="11"/>
        <v>4100625</v>
      </c>
    </row>
    <row r="379" spans="1:6" x14ac:dyDescent="0.3">
      <c r="A379" s="18"/>
      <c r="B379" s="18">
        <v>31</v>
      </c>
      <c r="C379" s="18">
        <v>1970</v>
      </c>
      <c r="D379" s="18">
        <f t="shared" si="10"/>
        <v>61070</v>
      </c>
      <c r="E379" s="18">
        <f t="shared" si="11"/>
        <v>961</v>
      </c>
      <c r="F379" s="18">
        <f t="shared" si="11"/>
        <v>3880900</v>
      </c>
    </row>
    <row r="380" spans="1:6" x14ac:dyDescent="0.3">
      <c r="A380" s="18"/>
      <c r="B380" s="18">
        <v>38</v>
      </c>
      <c r="C380" s="18">
        <v>2125</v>
      </c>
      <c r="D380" s="18">
        <f t="shared" si="10"/>
        <v>80750</v>
      </c>
      <c r="E380" s="18">
        <f t="shared" si="11"/>
        <v>1444</v>
      </c>
      <c r="F380" s="18">
        <f t="shared" si="11"/>
        <v>4515625</v>
      </c>
    </row>
    <row r="381" spans="1:6" x14ac:dyDescent="0.3">
      <c r="A381" s="18"/>
      <c r="B381" s="18">
        <v>36</v>
      </c>
      <c r="C381" s="18">
        <v>2125</v>
      </c>
      <c r="D381" s="18">
        <f t="shared" si="10"/>
        <v>76500</v>
      </c>
      <c r="E381" s="18">
        <f t="shared" si="11"/>
        <v>1296</v>
      </c>
      <c r="F381" s="18">
        <f t="shared" si="11"/>
        <v>4515625</v>
      </c>
    </row>
    <row r="382" spans="1:6" x14ac:dyDescent="0.3">
      <c r="A382" s="18"/>
      <c r="B382" s="18">
        <v>36</v>
      </c>
      <c r="C382" s="18">
        <v>2160</v>
      </c>
      <c r="D382" s="18">
        <f t="shared" si="10"/>
        <v>77760</v>
      </c>
      <c r="E382" s="18">
        <f t="shared" si="11"/>
        <v>1296</v>
      </c>
      <c r="F382" s="18">
        <f t="shared" si="11"/>
        <v>4665600</v>
      </c>
    </row>
    <row r="383" spans="1:6" x14ac:dyDescent="0.3">
      <c r="A383" s="18"/>
      <c r="B383" s="18">
        <v>36</v>
      </c>
      <c r="C383" s="18">
        <v>2205</v>
      </c>
      <c r="D383" s="18">
        <f t="shared" si="10"/>
        <v>79380</v>
      </c>
      <c r="E383" s="18">
        <f t="shared" si="11"/>
        <v>1296</v>
      </c>
      <c r="F383" s="18">
        <f t="shared" si="11"/>
        <v>4862025</v>
      </c>
    </row>
    <row r="384" spans="1:6" x14ac:dyDescent="0.3">
      <c r="A384" s="18"/>
      <c r="B384" s="18">
        <v>34</v>
      </c>
      <c r="C384" s="18">
        <v>2245</v>
      </c>
      <c r="D384" s="18">
        <f t="shared" si="10"/>
        <v>76330</v>
      </c>
      <c r="E384" s="18">
        <f t="shared" si="11"/>
        <v>1156</v>
      </c>
      <c r="F384" s="18">
        <f t="shared" si="11"/>
        <v>5040025</v>
      </c>
    </row>
    <row r="385" spans="1:6" x14ac:dyDescent="0.3">
      <c r="A385" s="18"/>
      <c r="B385" s="18">
        <v>38</v>
      </c>
      <c r="C385" s="18">
        <v>1965</v>
      </c>
      <c r="D385" s="18">
        <f t="shared" si="10"/>
        <v>74670</v>
      </c>
      <c r="E385" s="18">
        <f t="shared" si="11"/>
        <v>1444</v>
      </c>
      <c r="F385" s="18">
        <f t="shared" si="11"/>
        <v>3861225</v>
      </c>
    </row>
    <row r="386" spans="1:6" x14ac:dyDescent="0.3">
      <c r="A386" s="18"/>
      <c r="B386" s="18">
        <v>32</v>
      </c>
      <c r="C386" s="18">
        <v>1965</v>
      </c>
      <c r="D386" s="18">
        <f t="shared" si="10"/>
        <v>62880</v>
      </c>
      <c r="E386" s="18">
        <f t="shared" si="11"/>
        <v>1024</v>
      </c>
      <c r="F386" s="18">
        <f t="shared" si="11"/>
        <v>3861225</v>
      </c>
    </row>
    <row r="387" spans="1:6" x14ac:dyDescent="0.3">
      <c r="A387" s="18"/>
      <c r="B387" s="18">
        <v>38</v>
      </c>
      <c r="C387" s="18">
        <v>1995</v>
      </c>
      <c r="D387" s="18">
        <f t="shared" ref="D387:D399" si="12">B387*C387</f>
        <v>75810</v>
      </c>
      <c r="E387" s="18">
        <f t="shared" ref="E387:F399" si="13">POWER(B387,2)</f>
        <v>1444</v>
      </c>
      <c r="F387" s="18">
        <f t="shared" si="13"/>
        <v>3980025</v>
      </c>
    </row>
    <row r="388" spans="1:6" x14ac:dyDescent="0.3">
      <c r="A388" s="18"/>
      <c r="B388" s="18">
        <v>25</v>
      </c>
      <c r="C388" s="18">
        <v>2945</v>
      </c>
      <c r="D388" s="18">
        <f t="shared" si="12"/>
        <v>73625</v>
      </c>
      <c r="E388" s="18">
        <f t="shared" si="13"/>
        <v>625</v>
      </c>
      <c r="F388" s="18">
        <f t="shared" si="13"/>
        <v>8673025</v>
      </c>
    </row>
    <row r="389" spans="1:6" x14ac:dyDescent="0.3">
      <c r="A389" s="18"/>
      <c r="B389" s="18">
        <v>38</v>
      </c>
      <c r="C389" s="18">
        <v>3015</v>
      </c>
      <c r="D389" s="18">
        <f t="shared" si="12"/>
        <v>114570</v>
      </c>
      <c r="E389" s="18">
        <f t="shared" si="13"/>
        <v>1444</v>
      </c>
      <c r="F389" s="18">
        <f t="shared" si="13"/>
        <v>9090225</v>
      </c>
    </row>
    <row r="390" spans="1:6" x14ac:dyDescent="0.3">
      <c r="A390" s="18"/>
      <c r="B390" s="18">
        <v>26</v>
      </c>
      <c r="C390" s="18">
        <v>2585</v>
      </c>
      <c r="D390" s="18">
        <f t="shared" si="12"/>
        <v>67210</v>
      </c>
      <c r="E390" s="18">
        <f t="shared" si="13"/>
        <v>676</v>
      </c>
      <c r="F390" s="18">
        <f t="shared" si="13"/>
        <v>6682225</v>
      </c>
    </row>
    <row r="391" spans="1:6" x14ac:dyDescent="0.3">
      <c r="A391" s="18"/>
      <c r="B391" s="18">
        <v>22</v>
      </c>
      <c r="C391" s="18">
        <v>2835</v>
      </c>
      <c r="D391" s="18">
        <f t="shared" si="12"/>
        <v>62370</v>
      </c>
      <c r="E391" s="18">
        <f t="shared" si="13"/>
        <v>484</v>
      </c>
      <c r="F391" s="18">
        <f t="shared" si="13"/>
        <v>8037225</v>
      </c>
    </row>
    <row r="392" spans="1:6" x14ac:dyDescent="0.3">
      <c r="A392" s="18"/>
      <c r="B392" s="18">
        <v>32</v>
      </c>
      <c r="C392" s="18">
        <v>2665</v>
      </c>
      <c r="D392" s="18">
        <f t="shared" si="12"/>
        <v>85280</v>
      </c>
      <c r="E392" s="18">
        <f t="shared" si="13"/>
        <v>1024</v>
      </c>
      <c r="F392" s="18">
        <f t="shared" si="13"/>
        <v>7102225</v>
      </c>
    </row>
    <row r="393" spans="1:6" x14ac:dyDescent="0.3">
      <c r="A393" s="18"/>
      <c r="B393" s="18">
        <v>36</v>
      </c>
      <c r="C393" s="18">
        <v>2370</v>
      </c>
      <c r="D393" s="18">
        <f t="shared" si="12"/>
        <v>85320</v>
      </c>
      <c r="E393" s="18">
        <f t="shared" si="13"/>
        <v>1296</v>
      </c>
      <c r="F393" s="18">
        <f t="shared" si="13"/>
        <v>5616900</v>
      </c>
    </row>
    <row r="394" spans="1:6" x14ac:dyDescent="0.3">
      <c r="A394" s="18"/>
      <c r="B394" s="18">
        <v>27</v>
      </c>
      <c r="C394" s="18">
        <v>2950</v>
      </c>
      <c r="D394" s="18">
        <f t="shared" si="12"/>
        <v>79650</v>
      </c>
      <c r="E394" s="18">
        <f t="shared" si="13"/>
        <v>729</v>
      </c>
      <c r="F394" s="18">
        <f t="shared" si="13"/>
        <v>8702500</v>
      </c>
    </row>
    <row r="395" spans="1:6" x14ac:dyDescent="0.3">
      <c r="A395" s="18"/>
      <c r="B395" s="18">
        <v>27</v>
      </c>
      <c r="C395" s="18">
        <v>2790</v>
      </c>
      <c r="D395" s="18">
        <f t="shared" si="12"/>
        <v>75330</v>
      </c>
      <c r="E395" s="18">
        <f t="shared" si="13"/>
        <v>729</v>
      </c>
      <c r="F395" s="18">
        <f t="shared" si="13"/>
        <v>7784100</v>
      </c>
    </row>
    <row r="396" spans="1:6" x14ac:dyDescent="0.3">
      <c r="A396" s="18"/>
      <c r="B396" s="18">
        <v>44</v>
      </c>
      <c r="C396" s="18">
        <v>2130</v>
      </c>
      <c r="D396" s="18">
        <f t="shared" si="12"/>
        <v>93720</v>
      </c>
      <c r="E396" s="18">
        <f t="shared" si="13"/>
        <v>1936</v>
      </c>
      <c r="F396" s="18">
        <f t="shared" si="13"/>
        <v>4536900</v>
      </c>
    </row>
    <row r="397" spans="1:6" x14ac:dyDescent="0.3">
      <c r="A397" s="18"/>
      <c r="B397" s="18">
        <v>32</v>
      </c>
      <c r="C397" s="18">
        <v>2295</v>
      </c>
      <c r="D397" s="18">
        <f t="shared" si="12"/>
        <v>73440</v>
      </c>
      <c r="E397" s="18">
        <f t="shared" si="13"/>
        <v>1024</v>
      </c>
      <c r="F397" s="18">
        <f t="shared" si="13"/>
        <v>5267025</v>
      </c>
    </row>
    <row r="398" spans="1:6" x14ac:dyDescent="0.3">
      <c r="A398" s="18"/>
      <c r="B398" s="18">
        <v>28</v>
      </c>
      <c r="C398" s="18">
        <v>2625</v>
      </c>
      <c r="D398" s="18">
        <f t="shared" si="12"/>
        <v>73500</v>
      </c>
      <c r="E398" s="18">
        <f t="shared" si="13"/>
        <v>784</v>
      </c>
      <c r="F398" s="18">
        <f t="shared" si="13"/>
        <v>6890625</v>
      </c>
    </row>
    <row r="399" spans="1:6" x14ac:dyDescent="0.3">
      <c r="A399" s="18"/>
      <c r="B399" s="18">
        <v>31</v>
      </c>
      <c r="C399" s="18">
        <v>2720</v>
      </c>
      <c r="D399" s="18">
        <f t="shared" si="12"/>
        <v>84320</v>
      </c>
      <c r="E399" s="18">
        <f t="shared" si="13"/>
        <v>961</v>
      </c>
      <c r="F399" s="18">
        <f t="shared" si="13"/>
        <v>7398400</v>
      </c>
    </row>
    <row r="401" spans="1:6" x14ac:dyDescent="0.3">
      <c r="A401" s="18" t="s">
        <v>24</v>
      </c>
      <c r="B401" s="17">
        <f>COUNT(B2:B399)</f>
        <v>398</v>
      </c>
      <c r="C401" s="17"/>
      <c r="D401" s="17"/>
      <c r="E401" s="17"/>
      <c r="F401" s="17"/>
    </row>
    <row r="402" spans="1:6" x14ac:dyDescent="0.3">
      <c r="A402" s="18"/>
      <c r="B402" s="19" t="s">
        <v>9</v>
      </c>
      <c r="C402" s="19" t="s">
        <v>25</v>
      </c>
      <c r="D402" s="19" t="s">
        <v>21</v>
      </c>
      <c r="E402" s="18" t="s">
        <v>22</v>
      </c>
      <c r="F402" s="18" t="s">
        <v>23</v>
      </c>
    </row>
    <row r="403" spans="1:6" ht="15" thickBot="1" x14ac:dyDescent="0.35">
      <c r="A403" s="18" t="s">
        <v>26</v>
      </c>
      <c r="B403" s="20">
        <f>SUM(B2:B399)</f>
        <v>9358.8000000000029</v>
      </c>
      <c r="C403" s="20">
        <f t="shared" ref="C403:D403" si="14">SUM(C2:C399)</f>
        <v>1182229</v>
      </c>
      <c r="D403" s="20">
        <f t="shared" si="14"/>
        <v>25614040.900000002</v>
      </c>
      <c r="E403" s="20">
        <f>SUM(E2:E399)</f>
        <v>244320.76000000004</v>
      </c>
      <c r="F403" s="20">
        <f>SUM(F2:F399)</f>
        <v>3796427105</v>
      </c>
    </row>
    <row r="404" spans="1:6" ht="15" hidden="1" thickBot="1" x14ac:dyDescent="0.35">
      <c r="A404" s="18"/>
      <c r="B404" s="18"/>
      <c r="C404" s="18"/>
      <c r="D404" s="18"/>
      <c r="E404" s="18"/>
      <c r="F404" s="18"/>
    </row>
    <row r="405" spans="1:6" ht="15" thickBot="1" x14ac:dyDescent="0.35">
      <c r="A405" s="22" t="s">
        <v>27</v>
      </c>
      <c r="B405" s="21">
        <f>((B401*D403)-(B403*C403))/(SQRT(((B401*E403)-POWER(B403,2))*((B401*F403)-POWER(C403,2))))</f>
        <v>-0.8317409332443384</v>
      </c>
      <c r="C405" s="18"/>
      <c r="D405" s="18"/>
      <c r="E405" s="18"/>
      <c r="F405" s="18"/>
    </row>
  </sheetData>
  <mergeCells count="1">
    <mergeCell ref="B401:F40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Messures of Central Tendancy</vt:lpstr>
      <vt:lpstr>Linear Regression</vt:lpstr>
      <vt:lpstr>Measures of Dispersion</vt:lpstr>
      <vt:lpstr>Correlation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2023-03-28T08:02:57Z</dcterms:created>
  <dcterms:modified xsi:type="dcterms:W3CDTF">2023-03-28T09:28:04Z</dcterms:modified>
</cp:coreProperties>
</file>