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minimized="1" xWindow="120" yWindow="150" windowWidth="14355" windowHeight="6975" activeTab="1"/>
  </bookViews>
  <sheets>
    <sheet name="HCR" sheetId="1" r:id="rId1"/>
    <sheet name="Life history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" i="2"/>
  <c r="F2" i="1"/>
  <c r="F3" i="1"/>
  <c r="F4" i="1"/>
  <c r="F5" i="1"/>
  <c r="F6" i="1"/>
  <c r="F7" i="1"/>
  <c r="F8" i="1"/>
  <c r="F9" i="1"/>
  <c r="F10" i="1"/>
  <c r="F11" i="1"/>
  <c r="F12" i="1"/>
  <c r="F13" i="1"/>
  <c r="F1" i="1"/>
  <c r="B16" i="1"/>
  <c r="E2" i="1"/>
  <c r="E3" i="1"/>
  <c r="E4" i="1"/>
  <c r="E5" i="1"/>
  <c r="E6" i="1"/>
  <c r="E7" i="1"/>
  <c r="E8" i="1"/>
  <c r="E9" i="1"/>
  <c r="E1" i="1"/>
</calcChain>
</file>

<file path=xl/sharedStrings.xml><?xml version="1.0" encoding="utf-8"?>
<sst xmlns="http://schemas.openxmlformats.org/spreadsheetml/2006/main" count="13" uniqueCount="11">
  <si>
    <t>FMSY</t>
  </si>
  <si>
    <t>BMSY</t>
  </si>
  <si>
    <t>alpha</t>
  </si>
  <si>
    <t>beta</t>
  </si>
  <si>
    <t>Curbio</t>
  </si>
  <si>
    <t>slope</t>
  </si>
  <si>
    <t>Natural M</t>
  </si>
  <si>
    <t>Init</t>
  </si>
  <si>
    <t>K</t>
  </si>
  <si>
    <t>linf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</si>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</sst>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HCR!$D$1:$D$13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HCR!$E$1:$E$13</c:f>
              <c:numCache>
                <c:formatCode>General</c:formatCode>
                <c:ptCount val="13"/>
                <c:pt idx="0">
                  <c:v>1.5151666668181832E-2</c:v>
                </c:pt>
                <c:pt idx="1">
                  <c:v>3.0303333336363664E-2</c:v>
                </c:pt>
                <c:pt idx="2">
                  <c:v>4.5455000004545505E-2</c:v>
                </c:pt>
                <c:pt idx="3">
                  <c:v>6.0606666672727329E-2</c:v>
                </c:pt>
                <c:pt idx="4">
                  <c:v>7.5758333340909159E-2</c:v>
                </c:pt>
                <c:pt idx="5">
                  <c:v>9.091000000909101E-2</c:v>
                </c:pt>
                <c:pt idx="6">
                  <c:v>0.10606166667727283</c:v>
                </c:pt>
                <c:pt idx="7">
                  <c:v>0.12121333334545466</c:v>
                </c:pt>
                <c:pt idx="8">
                  <c:v>0.13636500001363649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HCR!$D$1:$D$13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</c:numCache>
            </c:numRef>
          </c:xVal>
          <c:yVal>
            <c:numRef>
              <c:f>HCR!$F$1:$F$13</c:f>
              <c:numCache>
                <c:formatCode>General</c:formatCode>
                <c:ptCount val="13"/>
                <c:pt idx="0">
                  <c:v>-4.2857142857142844E-2</c:v>
                </c:pt>
                <c:pt idx="1">
                  <c:v>-2.1428571428571436E-2</c:v>
                </c:pt>
                <c:pt idx="2">
                  <c:v>0</c:v>
                </c:pt>
                <c:pt idx="3">
                  <c:v>2.1428571428571436E-2</c:v>
                </c:pt>
                <c:pt idx="4">
                  <c:v>4.2857142857142858E-2</c:v>
                </c:pt>
                <c:pt idx="5">
                  <c:v>6.4285714285714279E-2</c:v>
                </c:pt>
                <c:pt idx="6">
                  <c:v>8.5714285714285715E-2</c:v>
                </c:pt>
                <c:pt idx="7">
                  <c:v>0.10714285714285714</c:v>
                </c:pt>
                <c:pt idx="8">
                  <c:v>0.12857142857142856</c:v>
                </c:pt>
                <c:pt idx="9">
                  <c:v>0.15</c:v>
                </c:pt>
                <c:pt idx="10">
                  <c:v>0.17142857142857143</c:v>
                </c:pt>
                <c:pt idx="11">
                  <c:v>0.19285714285714284</c:v>
                </c:pt>
                <c:pt idx="12">
                  <c:v>0.21428571428571427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73568"/>
        <c:axId val="97374144"/>
      </c:scatterChart>
      <c:valAx>
        <c:axId val="97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374144"/>
        <c:crosses val="autoZero"/>
        <c:crossBetween val="midCat"/>
      </c:valAx>
      <c:valAx>
        <c:axId val="973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73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4</xdr:row>
      <xdr:rowOff>52387</xdr:rowOff>
    </xdr:from>
    <xdr:to>
      <xdr:col>13</xdr:col>
      <xdr:colOff>604837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5" sqref="B5"/>
    </sheetView>
  </sheetViews>
  <sheetFormatPr defaultRowHeight="15" x14ac:dyDescent="0.25"/>
  <sheetData>
    <row r="1" spans="1:6" x14ac:dyDescent="0.25">
      <c r="A1" t="s">
        <v>0</v>
      </c>
      <c r="B1">
        <v>0.15</v>
      </c>
      <c r="D1">
        <v>100</v>
      </c>
      <c r="E1">
        <f>$B$1*((D1/($B$2-$B$3))/(1-$B$3))</f>
        <v>1.5151666668181832E-2</v>
      </c>
      <c r="F1">
        <f>$B$1-(($B$1/($B$2-$B$4*$B$2))*($B$2-D1))</f>
        <v>-4.2857142857142844E-2</v>
      </c>
    </row>
    <row r="2" spans="1:6" x14ac:dyDescent="0.25">
      <c r="A2" t="s">
        <v>1</v>
      </c>
      <c r="B2">
        <v>1000</v>
      </c>
      <c r="D2">
        <v>200</v>
      </c>
      <c r="E2">
        <f t="shared" ref="E2:E9" si="0">$B$1*((D2/($B$2-$B$3))/(1-$B$3))</f>
        <v>3.0303333336363664E-2</v>
      </c>
      <c r="F2">
        <f t="shared" ref="F2:F13" si="1">$B$1-(($B$1/($B$2-$B$4*$B$2))*($B$2-D2))</f>
        <v>-2.1428571428571436E-2</v>
      </c>
    </row>
    <row r="3" spans="1:6" x14ac:dyDescent="0.25">
      <c r="A3" t="s">
        <v>2</v>
      </c>
      <c r="B3">
        <v>0.01</v>
      </c>
      <c r="D3">
        <v>300</v>
      </c>
      <c r="E3">
        <f t="shared" si="0"/>
        <v>4.5455000004545505E-2</v>
      </c>
      <c r="F3">
        <f t="shared" si="1"/>
        <v>0</v>
      </c>
    </row>
    <row r="4" spans="1:6" x14ac:dyDescent="0.25">
      <c r="A4" t="s">
        <v>3</v>
      </c>
      <c r="B4">
        <v>0.3</v>
      </c>
      <c r="D4">
        <v>400</v>
      </c>
      <c r="E4">
        <f t="shared" si="0"/>
        <v>6.0606666672727329E-2</v>
      </c>
      <c r="F4">
        <f t="shared" si="1"/>
        <v>2.1428571428571436E-2</v>
      </c>
    </row>
    <row r="5" spans="1:6" x14ac:dyDescent="0.25">
      <c r="A5" t="s">
        <v>4</v>
      </c>
      <c r="B5">
        <v>920</v>
      </c>
      <c r="D5">
        <v>500</v>
      </c>
      <c r="E5">
        <f t="shared" si="0"/>
        <v>7.5758333340909159E-2</v>
      </c>
      <c r="F5">
        <f t="shared" si="1"/>
        <v>4.2857142857142858E-2</v>
      </c>
    </row>
    <row r="6" spans="1:6" x14ac:dyDescent="0.25">
      <c r="D6">
        <v>600</v>
      </c>
      <c r="E6">
        <f t="shared" si="0"/>
        <v>9.091000000909101E-2</v>
      </c>
      <c r="F6">
        <f t="shared" si="1"/>
        <v>6.4285714285714279E-2</v>
      </c>
    </row>
    <row r="7" spans="1:6" x14ac:dyDescent="0.25">
      <c r="D7">
        <v>700</v>
      </c>
      <c r="E7">
        <f t="shared" si="0"/>
        <v>0.10606166667727283</v>
      </c>
      <c r="F7">
        <f t="shared" si="1"/>
        <v>8.5714285714285715E-2</v>
      </c>
    </row>
    <row r="8" spans="1:6" x14ac:dyDescent="0.25">
      <c r="D8">
        <v>800</v>
      </c>
      <c r="E8">
        <f t="shared" si="0"/>
        <v>0.12121333334545466</v>
      </c>
      <c r="F8">
        <f t="shared" si="1"/>
        <v>0.10714285714285714</v>
      </c>
    </row>
    <row r="9" spans="1:6" x14ac:dyDescent="0.25">
      <c r="A9">
        <v>0.92</v>
      </c>
      <c r="D9">
        <v>900</v>
      </c>
      <c r="E9">
        <f t="shared" si="0"/>
        <v>0.13636500001363649</v>
      </c>
      <c r="F9">
        <f t="shared" si="1"/>
        <v>0.12857142857142856</v>
      </c>
    </row>
    <row r="10" spans="1:6" x14ac:dyDescent="0.25">
      <c r="D10">
        <v>1000</v>
      </c>
      <c r="E10">
        <v>0.15</v>
      </c>
      <c r="F10">
        <f t="shared" si="1"/>
        <v>0.15</v>
      </c>
    </row>
    <row r="11" spans="1:6" x14ac:dyDescent="0.25">
      <c r="D11">
        <v>1100</v>
      </c>
      <c r="E11">
        <v>0.15</v>
      </c>
      <c r="F11">
        <f t="shared" si="1"/>
        <v>0.17142857142857143</v>
      </c>
    </row>
    <row r="12" spans="1:6" x14ac:dyDescent="0.25">
      <c r="D12">
        <v>1200</v>
      </c>
      <c r="E12">
        <v>0.15</v>
      </c>
      <c r="F12">
        <f t="shared" si="1"/>
        <v>0.19285714285714284</v>
      </c>
    </row>
    <row r="13" spans="1:6" x14ac:dyDescent="0.25">
      <c r="D13">
        <v>1300</v>
      </c>
      <c r="E13">
        <v>0.15</v>
      </c>
      <c r="F13">
        <f t="shared" si="1"/>
        <v>0.21428571428571427</v>
      </c>
    </row>
    <row r="16" spans="1:6" x14ac:dyDescent="0.25">
      <c r="A16" t="s">
        <v>5</v>
      </c>
      <c r="B16">
        <f>B1/(B2-B4*B2)</f>
        <v>2.1428571428571427E-4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B3" sqref="B3"/>
    </sheetView>
  </sheetViews>
  <sheetFormatPr defaultRowHeight="15" x14ac:dyDescent="0.25"/>
  <sheetData>
    <row r="1" spans="1:8" x14ac:dyDescent="0.25">
      <c r="A1" t="s">
        <v>6</v>
      </c>
      <c r="B1">
        <v>0.48</v>
      </c>
      <c r="D1" t="s">
        <v>8</v>
      </c>
      <c r="E1">
        <v>0.5</v>
      </c>
      <c r="G1" t="s">
        <v>2</v>
      </c>
      <c r="H1" s="1">
        <v>1.6999999999999999E-3</v>
      </c>
    </row>
    <row r="2" spans="1:8" x14ac:dyDescent="0.25">
      <c r="A2" t="s">
        <v>7</v>
      </c>
      <c r="B2">
        <v>1000</v>
      </c>
      <c r="D2" t="s">
        <v>9</v>
      </c>
      <c r="E2">
        <v>100</v>
      </c>
      <c r="G2" t="s">
        <v>3</v>
      </c>
      <c r="H2">
        <v>3</v>
      </c>
    </row>
    <row r="3" spans="1:8" x14ac:dyDescent="0.25">
      <c r="D3" t="s">
        <v>10</v>
      </c>
      <c r="E3">
        <v>0.1</v>
      </c>
    </row>
    <row r="4" spans="1:8" x14ac:dyDescent="0.25">
      <c r="A4">
        <v>1</v>
      </c>
      <c r="B4">
        <f>B2</f>
        <v>1000</v>
      </c>
      <c r="D4">
        <f>$E$2*(1-EXP(-$E$1*(A4-$E$3)))</f>
        <v>36.237184837822667</v>
      </c>
      <c r="G4">
        <f>$H$1*D4^$H$2</f>
        <v>80.893248307996075</v>
      </c>
    </row>
    <row r="5" spans="1:8" x14ac:dyDescent="0.25">
      <c r="A5">
        <v>2</v>
      </c>
      <c r="B5">
        <f>B4*EXP(-$B$1)</f>
        <v>618.7833918061408</v>
      </c>
      <c r="D5">
        <f t="shared" ref="D5:D43" si="0">$E$2*(1-EXP(-$E$1*(A5-$E$3)))</f>
        <v>61.325897654549877</v>
      </c>
      <c r="G5" s="1">
        <f t="shared" ref="G5:G43" si="1">$H$1*D5^$H$2</f>
        <v>392.08539293025711</v>
      </c>
    </row>
    <row r="6" spans="1:8" x14ac:dyDescent="0.25">
      <c r="A6">
        <v>3</v>
      </c>
      <c r="B6">
        <f t="shared" ref="B6:B43" si="2">B5*EXP(-$B$1)</f>
        <v>382.89288597511199</v>
      </c>
      <c r="D6">
        <f t="shared" si="0"/>
        <v>76.542971190620236</v>
      </c>
      <c r="G6" s="1">
        <f t="shared" si="1"/>
        <v>762.36837162249299</v>
      </c>
    </row>
    <row r="7" spans="1:8" x14ac:dyDescent="0.25">
      <c r="A7">
        <v>4</v>
      </c>
      <c r="B7">
        <f t="shared" si="2"/>
        <v>236.92775868212172</v>
      </c>
      <c r="D7">
        <f t="shared" si="0"/>
        <v>85.77259284134864</v>
      </c>
      <c r="G7" s="1">
        <f t="shared" si="1"/>
        <v>1072.7401547136328</v>
      </c>
    </row>
    <row r="8" spans="1:8" x14ac:dyDescent="0.25">
      <c r="A8">
        <v>5</v>
      </c>
      <c r="B8">
        <f t="shared" si="2"/>
        <v>146.6069621303501</v>
      </c>
      <c r="D8">
        <f t="shared" si="0"/>
        <v>91.370641350062954</v>
      </c>
      <c r="G8" s="1">
        <f t="shared" si="1"/>
        <v>1296.78787550232</v>
      </c>
    </row>
    <row r="9" spans="1:8" x14ac:dyDescent="0.25">
      <c r="A9">
        <v>6</v>
      </c>
      <c r="B9">
        <f t="shared" si="2"/>
        <v>90.717953289412478</v>
      </c>
      <c r="D9">
        <f t="shared" si="0"/>
        <v>94.766029405156758</v>
      </c>
      <c r="G9" s="1">
        <f t="shared" si="1"/>
        <v>1446.7949192870435</v>
      </c>
    </row>
    <row r="10" spans="1:8" x14ac:dyDescent="0.25">
      <c r="A10">
        <v>7</v>
      </c>
      <c r="B10">
        <f t="shared" si="2"/>
        <v>56.134762834133703</v>
      </c>
      <c r="D10">
        <f t="shared" si="0"/>
        <v>96.825436362193201</v>
      </c>
      <c r="G10" s="1">
        <f t="shared" si="1"/>
        <v>1543.1825724173787</v>
      </c>
    </row>
    <row r="11" spans="1:8" x14ac:dyDescent="0.25">
      <c r="A11">
        <v>8</v>
      </c>
      <c r="B11">
        <f t="shared" si="2"/>
        <v>34.735258944738547</v>
      </c>
      <c r="D11">
        <f t="shared" si="0"/>
        <v>98.074529822461315</v>
      </c>
      <c r="G11" s="1">
        <f t="shared" si="1"/>
        <v>1603.6796774561471</v>
      </c>
    </row>
    <row r="12" spans="1:8" x14ac:dyDescent="0.25">
      <c r="A12">
        <v>9</v>
      </c>
      <c r="B12">
        <f t="shared" si="2"/>
        <v>21.49360134508991</v>
      </c>
      <c r="D12">
        <f t="shared" si="0"/>
        <v>98.832143302960446</v>
      </c>
      <c r="G12" s="1">
        <f t="shared" si="1"/>
        <v>1641.1321841697807</v>
      </c>
    </row>
    <row r="13" spans="1:8" x14ac:dyDescent="0.25">
      <c r="A13">
        <v>10</v>
      </c>
      <c r="B13">
        <f t="shared" si="2"/>
        <v>13.299883542443766</v>
      </c>
      <c r="D13">
        <f t="shared" si="0"/>
        <v>99.291659107094787</v>
      </c>
      <c r="G13" s="1">
        <f t="shared" si="1"/>
        <v>1664.129901147076</v>
      </c>
    </row>
    <row r="14" spans="1:8" x14ac:dyDescent="0.25">
      <c r="A14">
        <v>11</v>
      </c>
      <c r="B14">
        <f t="shared" si="2"/>
        <v>8.2297470490200251</v>
      </c>
      <c r="D14">
        <f t="shared" si="0"/>
        <v>99.570369530924765</v>
      </c>
      <c r="G14" s="1">
        <f t="shared" si="1"/>
        <v>1678.182848256806</v>
      </c>
    </row>
    <row r="15" spans="1:8" x14ac:dyDescent="0.25">
      <c r="A15">
        <v>12</v>
      </c>
      <c r="B15">
        <f t="shared" si="2"/>
        <v>5.0924307926991892</v>
      </c>
      <c r="D15">
        <f t="shared" si="0"/>
        <v>99.739415948159149</v>
      </c>
      <c r="G15" s="1">
        <f t="shared" si="1"/>
        <v>1686.7448143396239</v>
      </c>
    </row>
    <row r="16" spans="1:8" x14ac:dyDescent="0.25">
      <c r="A16">
        <v>13</v>
      </c>
      <c r="B16">
        <f t="shared" si="2"/>
        <v>3.1511115984444387</v>
      </c>
      <c r="D16">
        <f t="shared" si="0"/>
        <v>99.841947783126386</v>
      </c>
      <c r="G16" s="1">
        <f t="shared" si="1"/>
        <v>1691.9520702841269</v>
      </c>
    </row>
    <row r="17" spans="1:7" x14ac:dyDescent="0.25">
      <c r="A17">
        <v>14</v>
      </c>
      <c r="B17">
        <f t="shared" si="2"/>
        <v>1.9498555228451198</v>
      </c>
      <c r="D17">
        <f t="shared" si="0"/>
        <v>99.904136484630598</v>
      </c>
      <c r="G17" s="1">
        <f t="shared" si="1"/>
        <v>1695.1156460234406</v>
      </c>
    </row>
    <row r="18" spans="1:7" x14ac:dyDescent="0.25">
      <c r="A18">
        <v>15</v>
      </c>
      <c r="B18">
        <f t="shared" si="2"/>
        <v>1.2065382139580394</v>
      </c>
      <c r="D18">
        <f t="shared" si="0"/>
        <v>99.941855838780626</v>
      </c>
      <c r="G18" s="1">
        <f t="shared" si="1"/>
        <v>1697.0363716228187</v>
      </c>
    </row>
    <row r="19" spans="1:7" x14ac:dyDescent="0.25">
      <c r="A19">
        <v>16</v>
      </c>
      <c r="B19">
        <f t="shared" si="2"/>
        <v>0.74658580837667887</v>
      </c>
      <c r="D19">
        <f t="shared" si="0"/>
        <v>99.96473378353717</v>
      </c>
      <c r="G19" s="1">
        <f t="shared" si="1"/>
        <v>1698.2020571759044</v>
      </c>
    </row>
    <row r="20" spans="1:7" x14ac:dyDescent="0.25">
      <c r="A20">
        <v>17</v>
      </c>
      <c r="B20">
        <f t="shared" si="2"/>
        <v>0.46197489878165088</v>
      </c>
      <c r="D20">
        <f t="shared" si="0"/>
        <v>99.978609958463238</v>
      </c>
      <c r="G20" s="1">
        <f t="shared" si="1"/>
        <v>1698.909341207265</v>
      </c>
    </row>
    <row r="21" spans="1:7" x14ac:dyDescent="0.25">
      <c r="A21">
        <v>18</v>
      </c>
      <c r="B21">
        <f t="shared" si="2"/>
        <v>0.28586239479740855</v>
      </c>
      <c r="D21">
        <f t="shared" si="0"/>
        <v>99.987026283995434</v>
      </c>
      <c r="G21" s="1">
        <f t="shared" si="1"/>
        <v>1699.3384263218813</v>
      </c>
    </row>
    <row r="22" spans="1:7" x14ac:dyDescent="0.25">
      <c r="A22">
        <v>19</v>
      </c>
      <c r="B22">
        <f t="shared" si="2"/>
        <v>0.17688690224256656</v>
      </c>
      <c r="D22">
        <f t="shared" si="0"/>
        <v>99.992131043472824</v>
      </c>
      <c r="G22" s="1">
        <f t="shared" si="1"/>
        <v>1699.5987147957289</v>
      </c>
    </row>
    <row r="23" spans="1:7" x14ac:dyDescent="0.25">
      <c r="A23">
        <v>20</v>
      </c>
      <c r="B23">
        <f t="shared" si="2"/>
        <v>0.10945467733573659</v>
      </c>
      <c r="D23">
        <f t="shared" si="0"/>
        <v>99.995227236606326</v>
      </c>
      <c r="G23" s="1">
        <f t="shared" si="1"/>
        <v>1699.7566006841655</v>
      </c>
    </row>
    <row r="24" spans="1:7" x14ac:dyDescent="0.25">
      <c r="A24">
        <v>21</v>
      </c>
      <c r="B24">
        <f t="shared" si="2"/>
        <v>6.7728736490853814E-2</v>
      </c>
      <c r="D24">
        <f t="shared" si="0"/>
        <v>99.997105172670175</v>
      </c>
      <c r="G24" s="1">
        <f t="shared" si="1"/>
        <v>1699.8523680799503</v>
      </c>
    </row>
    <row r="25" spans="1:7" x14ac:dyDescent="0.25">
      <c r="A25">
        <v>22</v>
      </c>
      <c r="B25">
        <f t="shared" si="2"/>
        <v>4.1909417288554865E-2</v>
      </c>
      <c r="D25">
        <f t="shared" si="0"/>
        <v>99.998244198469891</v>
      </c>
      <c r="G25" s="1">
        <f t="shared" si="1"/>
        <v>1699.9104556942029</v>
      </c>
    </row>
    <row r="26" spans="1:7" x14ac:dyDescent="0.25">
      <c r="A26">
        <v>23</v>
      </c>
      <c r="B26">
        <f t="shared" si="2"/>
        <v>2.5932851378430898E-2</v>
      </c>
      <c r="D26">
        <f t="shared" si="0"/>
        <v>99.998935052539622</v>
      </c>
      <c r="G26" s="1">
        <f t="shared" si="1"/>
        <v>1699.9456882579163</v>
      </c>
    </row>
    <row r="27" spans="1:7" x14ac:dyDescent="0.25">
      <c r="A27">
        <v>24</v>
      </c>
      <c r="B27">
        <f>B26*EXP(-$B$1)</f>
        <v>1.6046817735150026E-2</v>
      </c>
      <c r="D27">
        <f t="shared" si="0"/>
        <v>99.999354076714297</v>
      </c>
      <c r="G27" s="1">
        <f t="shared" si="1"/>
        <v>1699.9670581252092</v>
      </c>
    </row>
    <row r="28" spans="1:7" x14ac:dyDescent="0.25">
      <c r="A28">
        <v>25</v>
      </c>
      <c r="B28">
        <f t="shared" si="2"/>
        <v>9.9295043058510672E-3</v>
      </c>
      <c r="D28">
        <f t="shared" si="0"/>
        <v>99.9996082277234</v>
      </c>
      <c r="G28" s="1">
        <f t="shared" si="1"/>
        <v>1699.9800196921706</v>
      </c>
    </row>
    <row r="29" spans="1:7" x14ac:dyDescent="0.25">
      <c r="A29">
        <v>26</v>
      </c>
      <c r="B29">
        <f t="shared" si="2"/>
        <v>6.1442123533282031E-3</v>
      </c>
      <c r="D29">
        <f t="shared" si="0"/>
        <v>99.999762378102616</v>
      </c>
      <c r="G29" s="1">
        <f t="shared" si="1"/>
        <v>1699.9878813120301</v>
      </c>
    </row>
    <row r="30" spans="1:7" x14ac:dyDescent="0.25">
      <c r="A30">
        <v>27</v>
      </c>
      <c r="B30">
        <f t="shared" si="2"/>
        <v>3.8019365599696159E-3</v>
      </c>
      <c r="D30">
        <f t="shared" si="0"/>
        <v>99.999855875033816</v>
      </c>
      <c r="G30" s="1">
        <f t="shared" si="1"/>
        <v>1699.9926496373182</v>
      </c>
    </row>
    <row r="31" spans="1:7" x14ac:dyDescent="0.25">
      <c r="A31">
        <v>28</v>
      </c>
      <c r="B31">
        <f t="shared" si="2"/>
        <v>2.35257520000977E-3</v>
      </c>
      <c r="D31">
        <f t="shared" si="0"/>
        <v>99.999912583789168</v>
      </c>
      <c r="G31" s="1">
        <f t="shared" si="1"/>
        <v>1699.9955417771446</v>
      </c>
    </row>
    <row r="32" spans="1:7" x14ac:dyDescent="0.25">
      <c r="A32">
        <v>29</v>
      </c>
      <c r="B32">
        <f t="shared" si="2"/>
        <v>1.4557344617410557E-3</v>
      </c>
      <c r="D32">
        <f t="shared" si="0"/>
        <v>99.999946979387971</v>
      </c>
      <c r="G32" s="1">
        <f t="shared" si="1"/>
        <v>1699.9972959502202</v>
      </c>
    </row>
    <row r="33" spans="1:7" x14ac:dyDescent="0.25">
      <c r="A33">
        <v>30</v>
      </c>
      <c r="B33">
        <f t="shared" si="2"/>
        <v>9.0078430780521726E-4</v>
      </c>
      <c r="D33">
        <f t="shared" si="0"/>
        <v>99.99996784137322</v>
      </c>
      <c r="G33" s="1">
        <f t="shared" si="1"/>
        <v>1699.9983599105617</v>
      </c>
    </row>
    <row r="34" spans="1:7" x14ac:dyDescent="0.25">
      <c r="A34">
        <v>31</v>
      </c>
      <c r="B34">
        <f t="shared" si="2"/>
        <v>5.5739036926945914E-4</v>
      </c>
      <c r="D34">
        <f t="shared" si="0"/>
        <v>99.999980494806877</v>
      </c>
      <c r="G34" s="1">
        <f t="shared" si="1"/>
        <v>1699.9990052353446</v>
      </c>
    </row>
    <row r="35" spans="1:7" x14ac:dyDescent="0.25">
      <c r="A35">
        <v>32</v>
      </c>
      <c r="B35">
        <f t="shared" si="2"/>
        <v>3.4490390325663325E-4</v>
      </c>
      <c r="D35">
        <f t="shared" si="0"/>
        <v>99.999988169502359</v>
      </c>
      <c r="G35" s="1">
        <f t="shared" si="1"/>
        <v>1699.9993966446916</v>
      </c>
    </row>
    <row r="36" spans="1:7" x14ac:dyDescent="0.25">
      <c r="A36">
        <v>33</v>
      </c>
      <c r="B36">
        <f t="shared" si="2"/>
        <v>2.1342080710431659E-4</v>
      </c>
      <c r="D36">
        <f t="shared" si="0"/>
        <v>99.999992824440454</v>
      </c>
      <c r="G36" s="1">
        <f t="shared" si="1"/>
        <v>1699.9996340464893</v>
      </c>
    </row>
    <row r="37" spans="1:7" x14ac:dyDescent="0.25">
      <c r="A37">
        <v>34</v>
      </c>
      <c r="B37">
        <f t="shared" si="2"/>
        <v>1.3206125090201314E-4</v>
      </c>
      <c r="D37">
        <f t="shared" si="0"/>
        <v>99.999995647803132</v>
      </c>
      <c r="G37" s="1">
        <f t="shared" si="1"/>
        <v>1699.9997780379692</v>
      </c>
    </row>
    <row r="38" spans="1:7" x14ac:dyDescent="0.25">
      <c r="A38">
        <v>35</v>
      </c>
      <c r="B38">
        <f t="shared" si="2"/>
        <v>8.1717308759309465E-5</v>
      </c>
      <c r="D38">
        <f t="shared" si="0"/>
        <v>99.999997360259158</v>
      </c>
      <c r="G38" s="1">
        <f t="shared" si="1"/>
        <v>1699.9998653732205</v>
      </c>
    </row>
    <row r="39" spans="1:7" x14ac:dyDescent="0.25">
      <c r="A39">
        <v>36</v>
      </c>
      <c r="B39">
        <f t="shared" si="2"/>
        <v>5.0565313483355175E-5</v>
      </c>
      <c r="D39">
        <f t="shared" si="0"/>
        <v>99.999998398916247</v>
      </c>
      <c r="G39" s="1">
        <f t="shared" si="1"/>
        <v>1699.9999183447298</v>
      </c>
    </row>
    <row r="40" spans="1:7" x14ac:dyDescent="0.25">
      <c r="A40">
        <v>37</v>
      </c>
      <c r="B40">
        <f t="shared" si="2"/>
        <v>3.12889761849713E-5</v>
      </c>
      <c r="D40">
        <f t="shared" si="0"/>
        <v>99.999999028893612</v>
      </c>
      <c r="G40" s="1">
        <f t="shared" si="1"/>
        <v>1699.9999504735747</v>
      </c>
    </row>
    <row r="41" spans="1:7" x14ac:dyDescent="0.25">
      <c r="A41">
        <v>38</v>
      </c>
      <c r="B41">
        <f t="shared" si="2"/>
        <v>1.9361098809878106E-5</v>
      </c>
      <c r="D41">
        <f t="shared" si="0"/>
        <v>99.999999410994207</v>
      </c>
      <c r="G41" s="1">
        <f t="shared" si="1"/>
        <v>1699.9999699607044</v>
      </c>
    </row>
    <row r="42" spans="1:7" x14ac:dyDescent="0.25">
      <c r="A42">
        <v>39</v>
      </c>
      <c r="B42">
        <f t="shared" si="2"/>
        <v>1.198032639067021E-5</v>
      </c>
      <c r="D42">
        <f t="shared" si="0"/>
        <v>99.999999642749927</v>
      </c>
      <c r="G42" s="1">
        <f t="shared" si="1"/>
        <v>1699.9999817802461</v>
      </c>
    </row>
    <row r="43" spans="1:7" x14ac:dyDescent="0.25">
      <c r="A43">
        <v>40</v>
      </c>
      <c r="B43">
        <f t="shared" si="2"/>
        <v>7.4132269989635342E-6</v>
      </c>
      <c r="D43">
        <f t="shared" si="0"/>
        <v>99.999999783316866</v>
      </c>
      <c r="G43" s="1">
        <f t="shared" si="1"/>
        <v>1699.9999889491603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HCR</vt:lpstr>
      <vt:lpstr>Life history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</dc:creator>
  <cp:lastModifiedBy>Cody</cp:lastModifiedBy>
  <dcterms:created xsi:type="dcterms:W3CDTF">2016-02-08T21:12:48Z</dcterms:created>
  <dcterms:modified xsi:type="dcterms:W3CDTF">2016-02-09T19:10:27Z</dcterms:modified>
</cp:coreProperties>
</file>