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cristia\Documents\GIS\MSc_Projects\chap2_official_code_repo\01_simulation_prep\"/>
    </mc:Choice>
  </mc:AlternateContent>
  <xr:revisionPtr revIDLastSave="0" documentId="13_ncr:1_{70965BA2-DD62-4104-A9DE-F739086873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_data" sheetId="1" r:id="rId1"/>
    <sheet name="formatted" sheetId="2" r:id="rId2"/>
  </sheets>
  <definedNames>
    <definedName name="_xlnm._FilterDatabase" localSheetId="1" hidden="1">formatted!$A$1:$H$1</definedName>
    <definedName name="_xlchart.v1.0" hidden="1">formatted!$H$1</definedName>
    <definedName name="_xlchart.v1.1" hidden="1">formatted!$H$2:$H$33</definedName>
    <definedName name="_xlchart.v1.2" hidden="1">formatted!$G$1</definedName>
    <definedName name="_xlchart.v1.3" hidden="1">formatted!$G$2:$G$33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G8" i="2"/>
  <c r="G10" i="2"/>
  <c r="G11" i="2"/>
  <c r="G14" i="2"/>
  <c r="G15" i="2"/>
  <c r="G2" i="2"/>
  <c r="G3" i="2"/>
  <c r="G4" i="2"/>
  <c r="G6" i="2"/>
  <c r="G33" i="2"/>
  <c r="G13" i="2"/>
  <c r="G18" i="2"/>
  <c r="G22" i="2"/>
  <c r="G28" i="2"/>
  <c r="G5" i="2"/>
  <c r="F4" i="2"/>
  <c r="F30" i="2"/>
  <c r="G30" i="2" s="1"/>
  <c r="F27" i="2"/>
  <c r="G27" i="2" s="1"/>
  <c r="F25" i="2"/>
  <c r="G25" i="2" s="1"/>
  <c r="F24" i="2"/>
  <c r="G24" i="2" s="1"/>
  <c r="F22" i="2"/>
  <c r="F21" i="2"/>
  <c r="G21" i="2" s="1"/>
  <c r="F19" i="2"/>
  <c r="G19" i="2" s="1"/>
  <c r="F18" i="2"/>
  <c r="F13" i="2"/>
  <c r="F33" i="2"/>
  <c r="F32" i="2"/>
  <c r="G32" i="2" s="1"/>
  <c r="F31" i="2"/>
  <c r="G31" i="2" s="1"/>
  <c r="F29" i="2"/>
  <c r="G29" i="2" s="1"/>
  <c r="F26" i="2"/>
  <c r="G26" i="2" s="1"/>
  <c r="F23" i="2"/>
  <c r="G23" i="2" s="1"/>
  <c r="F17" i="2"/>
  <c r="G17" i="2" s="1"/>
  <c r="F9" i="2"/>
  <c r="G9" i="2" s="1"/>
  <c r="F20" i="2"/>
  <c r="G20" i="2" s="1"/>
  <c r="F12" i="2"/>
  <c r="G12" i="2" s="1"/>
  <c r="F16" i="2"/>
  <c r="G16" i="2" s="1"/>
  <c r="F11" i="2"/>
</calcChain>
</file>

<file path=xl/sharedStrings.xml><?xml version="1.0" encoding="utf-8"?>
<sst xmlns="http://schemas.openxmlformats.org/spreadsheetml/2006/main" count="290" uniqueCount="140">
  <si>
    <t>pld_min</t>
  </si>
  <si>
    <t>pld_max</t>
  </si>
  <si>
    <t>pld</t>
  </si>
  <si>
    <t>depth_class</t>
  </si>
  <si>
    <t>from Burt et al 2014</t>
  </si>
  <si>
    <t>BC species of commercial, recreational, conservation or cultural importance</t>
  </si>
  <si>
    <t>intertidal</t>
  </si>
  <si>
    <t>nearshore_subtidal</t>
  </si>
  <si>
    <t>species_l</t>
  </si>
  <si>
    <t>species_c</t>
  </si>
  <si>
    <t>turban snail</t>
  </si>
  <si>
    <t>California mussel</t>
  </si>
  <si>
    <t>Nuttall's cockle</t>
  </si>
  <si>
    <t>manila clam</t>
  </si>
  <si>
    <t>Pacific oyster</t>
  </si>
  <si>
    <t>horse clam</t>
  </si>
  <si>
    <t>butter clam</t>
  </si>
  <si>
    <t>giant kelp</t>
  </si>
  <si>
    <t>woody-stemmed kelp</t>
  </si>
  <si>
    <t>giant pacific chiton</t>
  </si>
  <si>
    <t>black katy chiton</t>
  </si>
  <si>
    <t>abalone</t>
  </si>
  <si>
    <t>geoduck</t>
  </si>
  <si>
    <t>red sea urchin</t>
  </si>
  <si>
    <t>painted greenling</t>
  </si>
  <si>
    <t>purple sea urchin</t>
  </si>
  <si>
    <t>green sea urchin</t>
  </si>
  <si>
    <t>sea cucumber</t>
  </si>
  <si>
    <t>red rock crab</t>
  </si>
  <si>
    <t>rock scallop</t>
  </si>
  <si>
    <t>pink scallop</t>
  </si>
  <si>
    <t>spiny scallop</t>
  </si>
  <si>
    <t>china rockfish</t>
  </si>
  <si>
    <t>tiger rockfish</t>
  </si>
  <si>
    <t>copper rockfish</t>
  </si>
  <si>
    <t>quillback rockfish</t>
  </si>
  <si>
    <t>giant Pacific octopus</t>
  </si>
  <si>
    <t>krill</t>
  </si>
  <si>
    <t>black rockfish</t>
  </si>
  <si>
    <t>nearshore_offshore</t>
  </si>
  <si>
    <t>Tegula funebralis</t>
  </si>
  <si>
    <t>Mytilus californianus</t>
  </si>
  <si>
    <t>Clinocardium nuttallii</t>
  </si>
  <si>
    <t>Pollicipes polymerus</t>
  </si>
  <si>
    <t>gooseneck barnacle</t>
  </si>
  <si>
    <t>Venerupis philippinarum</t>
  </si>
  <si>
    <t>Crassostrea gigas</t>
  </si>
  <si>
    <t>release season</t>
  </si>
  <si>
    <t>summer</t>
  </si>
  <si>
    <t>unknown</t>
  </si>
  <si>
    <t>Apr-Nov (July-Aug)</t>
  </si>
  <si>
    <t>Apr-Oct (July)</t>
  </si>
  <si>
    <t>June-Sept</t>
  </si>
  <si>
    <t>June-Sept (Jul-Aug)</t>
  </si>
  <si>
    <t>Tresus spp.</t>
  </si>
  <si>
    <t>Mar-May</t>
  </si>
  <si>
    <t>Pacific littleneck clam</t>
  </si>
  <si>
    <t>Protothaca staminea</t>
  </si>
  <si>
    <t>Apr-Sept (May)</t>
  </si>
  <si>
    <t>Saxidomus gigantea</t>
  </si>
  <si>
    <t>Apr-Aug</t>
  </si>
  <si>
    <t>spawning_mode</t>
  </si>
  <si>
    <t>geographic_area</t>
  </si>
  <si>
    <t>BS</t>
  </si>
  <si>
    <t>D</t>
  </si>
  <si>
    <t>PNW</t>
  </si>
  <si>
    <t>PS</t>
  </si>
  <si>
    <t>BC</t>
  </si>
  <si>
    <t>blue mussel</t>
  </si>
  <si>
    <t>Mytilus edulis</t>
  </si>
  <si>
    <t>Apr-May (May)</t>
  </si>
  <si>
    <t>Macrocystis pyrifera</t>
  </si>
  <si>
    <t>O</t>
  </si>
  <si>
    <t>U</t>
  </si>
  <si>
    <t>Pterygophora californica</t>
  </si>
  <si>
    <t>B</t>
  </si>
  <si>
    <t>Dec-Feb</t>
  </si>
  <si>
    <t>Cryptochiton stelleri</t>
  </si>
  <si>
    <t>Mar-Jun(Apr-May)</t>
  </si>
  <si>
    <t>Katharina tunicata</t>
  </si>
  <si>
    <t>Apr-Jul (Jun)</t>
  </si>
  <si>
    <t>Haliotis kamtschatkana</t>
  </si>
  <si>
    <t>Late May-Aug</t>
  </si>
  <si>
    <t>Panope abrupta</t>
  </si>
  <si>
    <t>Mar-July (May-Jun)</t>
  </si>
  <si>
    <t>BC,PS</t>
  </si>
  <si>
    <t>Strongylocentrotus franciscanus</t>
  </si>
  <si>
    <t>Mar-July (Apr-Jun)</t>
  </si>
  <si>
    <t>PNW, BC</t>
  </si>
  <si>
    <t>Sep-Nov</t>
  </si>
  <si>
    <t>Strongylocentrotus purpuratus</t>
  </si>
  <si>
    <t>Dec-May (Apr)</t>
  </si>
  <si>
    <t>Strongylocentrotus droebachiensis</t>
  </si>
  <si>
    <t>Jan-Jun (Mar-Apr)</t>
  </si>
  <si>
    <t>Parastichopus californicus</t>
  </si>
  <si>
    <t>Late May- mid Jul</t>
  </si>
  <si>
    <t>Cancer productus</t>
  </si>
  <si>
    <t>Mar-Apr (Jun)</t>
  </si>
  <si>
    <t>Crassadoma gigantea</t>
  </si>
  <si>
    <t>Jun-Sept</t>
  </si>
  <si>
    <t>Chlamys rubida</t>
  </si>
  <si>
    <t>Spring and Fall</t>
  </si>
  <si>
    <t>Chlamys hastata</t>
  </si>
  <si>
    <t>Summer</t>
  </si>
  <si>
    <t>Sebastes nebulosus</t>
  </si>
  <si>
    <t>Sebastes nigrocinctus</t>
  </si>
  <si>
    <t>Sebastes caurinus</t>
  </si>
  <si>
    <t>Sebastes maliger</t>
  </si>
  <si>
    <t>Oxylebius pictus</t>
  </si>
  <si>
    <t>Sebastes melanops</t>
  </si>
  <si>
    <t>P-LB</t>
  </si>
  <si>
    <t>Apr-Jun</t>
  </si>
  <si>
    <t>Cali, BC</t>
  </si>
  <si>
    <t>May</t>
  </si>
  <si>
    <t>Mar-Jun (Apr-May)</t>
  </si>
  <si>
    <t>Mar-Jul (Apr-May)</t>
  </si>
  <si>
    <t>Jan-Mar</t>
  </si>
  <si>
    <t>Enteroctopus dofleini</t>
  </si>
  <si>
    <t>Euphausia pacifica</t>
  </si>
  <si>
    <t>Mar-Apr</t>
  </si>
  <si>
    <t>N Pacific, Bering Sea</t>
  </si>
  <si>
    <t>Late Jun-Late Sept</t>
  </si>
  <si>
    <t>notes:</t>
  </si>
  <si>
    <t>for kelp, we are referring to spores</t>
  </si>
  <si>
    <t>subtidal is 0-60m</t>
  </si>
  <si>
    <t>nearshore_offshore means they have a wide range where they spawn</t>
  </si>
  <si>
    <t>U = unknown</t>
  </si>
  <si>
    <t>Spawning mode: (D) demersal, (P) pelagic, (LB) live birth, (BS) broadcast spawner, (O) other. (She didn't have anything for 'B', so I assume that is an error and it is broadcast)</t>
  </si>
  <si>
    <t>Peak months are in parentheses</t>
  </si>
  <si>
    <t>commercial</t>
  </si>
  <si>
    <t>recreational</t>
  </si>
  <si>
    <t>First Nation social and ceremonial</t>
  </si>
  <si>
    <t>species at risk</t>
  </si>
  <si>
    <t>release_season_avg</t>
  </si>
  <si>
    <t>pld_avg</t>
  </si>
  <si>
    <t>pld_days</t>
  </si>
  <si>
    <t>keep 3 and 21 even though points don't really cluster around there</t>
  </si>
  <si>
    <t>keep them to stay consisten with seagrass</t>
  </si>
  <si>
    <t>I can justify this by saying that I expect a lot of variation within a few days in the Salish Sea, whereas 40-60 days in the Salish Sea doesn't make much of a difference</t>
  </si>
  <si>
    <t>keep in mind that I also want to use eelgrass, but maybe not include it in the list since rafting shoots is probably not its primary mode of "spawning"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</si>
</sst>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Months of release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Months of release</a:t>
          </a:r>
        </a:p>
      </cx:txPr>
    </cx:title>
    <cx:plotArea>
      <cx:plotAreaRegion>
        <cx:series layoutId="clusteredColumn" uniqueId="{C983051B-5D2C-4572-9861-34AB5ED99627}">
          <cx:tx>
            <cx:txData>
              <cx:f>_xlchart.v1.0</cx:f>
              <cx:v>release_season_avg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PLD days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PLD days</a:t>
          </a:r>
        </a:p>
      </cx:txPr>
    </cx:title>
    <cx:plotArea>
      <cx:plotAreaRegion>
        <cx:series layoutId="clusteredColumn" uniqueId="{A95A5B02-1F60-4C39-8DC4-D21052708A44}">
          <cx:tx>
            <cx:txData>
              <cx:f>_xlchart.v1.2</cx:f>
              <cx:v>pld_days</cx:v>
            </cx:txData>
          </cx:tx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 max="4.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1</xdr:row>
      <xdr:rowOff>23812</xdr:rowOff>
    </xdr:from>
    <xdr:to>
      <xdr:col>17</xdr:col>
      <xdr:colOff>209550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C717562-38D8-4839-8E17-1791895523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48574" y="214312"/>
              <a:ext cx="480060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233361</xdr:colOff>
      <xdr:row>17</xdr:row>
      <xdr:rowOff>42861</xdr:rowOff>
    </xdr:from>
    <xdr:to>
      <xdr:col>28</xdr:col>
      <xdr:colOff>333374</xdr:colOff>
      <xdr:row>44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1C38568-C514-4603-9C4E-1A217C39F8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96186" y="3281361"/>
              <a:ext cx="11682413" cy="51292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topLeftCell="B1" workbookViewId="0">
      <selection activeCell="B1" sqref="B1"/>
    </sheetView>
  </sheetViews>
  <sheetFormatPr defaultRowHeight="15" x14ac:dyDescent="0.25"/>
  <cols>
    <col min="2" max="2" width="26.28515625" customWidth="1"/>
    <col min="3" max="3" width="32.42578125" bestFit="1" customWidth="1"/>
    <col min="7" max="7" width="15.7109375" bestFit="1" customWidth="1"/>
    <col min="8" max="8" width="19.42578125" customWidth="1"/>
    <col min="9" max="9" width="18.5703125" bestFit="1" customWidth="1"/>
    <col min="11" max="11" width="11.28515625" bestFit="1" customWidth="1"/>
    <col min="12" max="12" width="11.7109375" bestFit="1" customWidth="1"/>
    <col min="13" max="13" width="13.42578125" bestFit="1" customWidth="1"/>
    <col min="14" max="14" width="31.5703125" bestFit="1" customWidth="1"/>
  </cols>
  <sheetData>
    <row r="1" spans="1:14" x14ac:dyDescent="0.25">
      <c r="B1" t="s">
        <v>4</v>
      </c>
    </row>
    <row r="2" spans="1:14" x14ac:dyDescent="0.25">
      <c r="B2" t="s">
        <v>5</v>
      </c>
    </row>
    <row r="3" spans="1:14" x14ac:dyDescent="0.25">
      <c r="B3" s="1" t="s">
        <v>9</v>
      </c>
      <c r="C3" s="1" t="s">
        <v>8</v>
      </c>
      <c r="D3" s="1" t="s">
        <v>0</v>
      </c>
      <c r="E3" s="1" t="s">
        <v>1</v>
      </c>
      <c r="F3" s="1" t="s">
        <v>2</v>
      </c>
      <c r="G3" s="1" t="s">
        <v>61</v>
      </c>
      <c r="H3" s="1" t="s">
        <v>3</v>
      </c>
      <c r="I3" s="1" t="s">
        <v>47</v>
      </c>
      <c r="J3" s="1" t="s">
        <v>62</v>
      </c>
      <c r="K3" s="1" t="s">
        <v>129</v>
      </c>
      <c r="L3" s="1" t="s">
        <v>130</v>
      </c>
      <c r="M3" s="1" t="s">
        <v>132</v>
      </c>
      <c r="N3" s="1" t="s">
        <v>131</v>
      </c>
    </row>
    <row r="4" spans="1:14" x14ac:dyDescent="0.25">
      <c r="A4">
        <v>1</v>
      </c>
      <c r="B4" t="s">
        <v>10</v>
      </c>
      <c r="C4" t="s">
        <v>40</v>
      </c>
      <c r="F4">
        <v>144</v>
      </c>
      <c r="G4" t="s">
        <v>63</v>
      </c>
      <c r="H4" t="s">
        <v>6</v>
      </c>
      <c r="I4" t="s">
        <v>48</v>
      </c>
      <c r="J4" t="s">
        <v>65</v>
      </c>
      <c r="N4">
        <v>1</v>
      </c>
    </row>
    <row r="5" spans="1:14" x14ac:dyDescent="0.25">
      <c r="A5">
        <v>2</v>
      </c>
      <c r="B5" t="s">
        <v>11</v>
      </c>
      <c r="C5" t="s">
        <v>41</v>
      </c>
      <c r="F5">
        <v>216</v>
      </c>
      <c r="G5" t="s">
        <v>63</v>
      </c>
      <c r="H5" t="s">
        <v>6</v>
      </c>
      <c r="I5" t="s">
        <v>49</v>
      </c>
      <c r="J5" t="s">
        <v>65</v>
      </c>
      <c r="L5">
        <v>1</v>
      </c>
      <c r="N5">
        <v>1</v>
      </c>
    </row>
    <row r="6" spans="1:14" x14ac:dyDescent="0.25">
      <c r="A6">
        <v>3</v>
      </c>
      <c r="B6" t="s">
        <v>12</v>
      </c>
      <c r="C6" t="s">
        <v>42</v>
      </c>
      <c r="F6">
        <v>216</v>
      </c>
      <c r="G6" t="s">
        <v>63</v>
      </c>
      <c r="H6" t="s">
        <v>6</v>
      </c>
      <c r="I6" t="s">
        <v>50</v>
      </c>
      <c r="J6" t="s">
        <v>66</v>
      </c>
      <c r="N6">
        <v>1</v>
      </c>
    </row>
    <row r="7" spans="1:14" x14ac:dyDescent="0.25">
      <c r="A7">
        <v>4</v>
      </c>
      <c r="B7" t="s">
        <v>44</v>
      </c>
      <c r="C7" t="s">
        <v>43</v>
      </c>
      <c r="F7">
        <v>504</v>
      </c>
      <c r="G7" t="s">
        <v>63</v>
      </c>
      <c r="H7" t="s">
        <v>6</v>
      </c>
      <c r="I7" t="s">
        <v>51</v>
      </c>
      <c r="J7" t="s">
        <v>65</v>
      </c>
      <c r="N7">
        <v>1</v>
      </c>
    </row>
    <row r="8" spans="1:14" x14ac:dyDescent="0.25">
      <c r="A8">
        <v>5</v>
      </c>
      <c r="B8" t="s">
        <v>13</v>
      </c>
      <c r="C8" t="s">
        <v>45</v>
      </c>
      <c r="D8">
        <v>504</v>
      </c>
      <c r="E8">
        <v>672</v>
      </c>
      <c r="G8" t="s">
        <v>63</v>
      </c>
      <c r="H8" t="s">
        <v>6</v>
      </c>
      <c r="I8" t="s">
        <v>52</v>
      </c>
      <c r="J8" t="s">
        <v>67</v>
      </c>
      <c r="K8">
        <v>1</v>
      </c>
      <c r="L8">
        <v>1</v>
      </c>
      <c r="N8">
        <v>1</v>
      </c>
    </row>
    <row r="9" spans="1:14" x14ac:dyDescent="0.25">
      <c r="A9">
        <v>6</v>
      </c>
      <c r="B9" t="s">
        <v>14</v>
      </c>
      <c r="C9" t="s">
        <v>46</v>
      </c>
      <c r="D9">
        <v>504</v>
      </c>
      <c r="E9">
        <v>672</v>
      </c>
      <c r="G9" t="s">
        <v>63</v>
      </c>
      <c r="H9" t="s">
        <v>6</v>
      </c>
      <c r="I9" t="s">
        <v>53</v>
      </c>
      <c r="J9" t="s">
        <v>65</v>
      </c>
      <c r="K9">
        <v>1</v>
      </c>
      <c r="N9">
        <v>1</v>
      </c>
    </row>
    <row r="10" spans="1:14" x14ac:dyDescent="0.25">
      <c r="A10">
        <v>7</v>
      </c>
      <c r="B10" t="s">
        <v>15</v>
      </c>
      <c r="C10" t="s">
        <v>54</v>
      </c>
      <c r="D10">
        <v>578</v>
      </c>
      <c r="E10">
        <v>816</v>
      </c>
      <c r="G10" t="s">
        <v>63</v>
      </c>
      <c r="H10" t="s">
        <v>6</v>
      </c>
      <c r="I10" t="s">
        <v>55</v>
      </c>
      <c r="J10" t="s">
        <v>65</v>
      </c>
      <c r="K10">
        <v>1</v>
      </c>
      <c r="N10">
        <v>1</v>
      </c>
    </row>
    <row r="11" spans="1:14" x14ac:dyDescent="0.25">
      <c r="A11">
        <v>8</v>
      </c>
      <c r="B11" t="s">
        <v>56</v>
      </c>
      <c r="C11" t="s">
        <v>57</v>
      </c>
      <c r="F11">
        <v>672</v>
      </c>
      <c r="G11" t="s">
        <v>63</v>
      </c>
      <c r="H11" t="s">
        <v>6</v>
      </c>
      <c r="I11" t="s">
        <v>58</v>
      </c>
      <c r="J11" t="s">
        <v>67</v>
      </c>
      <c r="K11">
        <v>1</v>
      </c>
      <c r="L11">
        <v>1</v>
      </c>
      <c r="N11">
        <v>1</v>
      </c>
    </row>
    <row r="12" spans="1:14" x14ac:dyDescent="0.25">
      <c r="A12">
        <v>9</v>
      </c>
      <c r="B12" t="s">
        <v>16</v>
      </c>
      <c r="C12" t="s">
        <v>59</v>
      </c>
      <c r="F12">
        <v>672</v>
      </c>
      <c r="G12" t="s">
        <v>63</v>
      </c>
      <c r="H12" t="s">
        <v>6</v>
      </c>
      <c r="I12" t="s">
        <v>60</v>
      </c>
      <c r="J12" t="s">
        <v>65</v>
      </c>
      <c r="L12">
        <v>1</v>
      </c>
      <c r="N12">
        <v>1</v>
      </c>
    </row>
    <row r="13" spans="1:14" x14ac:dyDescent="0.25">
      <c r="A13">
        <v>10</v>
      </c>
      <c r="B13" t="s">
        <v>68</v>
      </c>
      <c r="C13" t="s">
        <v>69</v>
      </c>
      <c r="D13">
        <v>768</v>
      </c>
      <c r="E13">
        <v>1176</v>
      </c>
      <c r="G13" t="s">
        <v>63</v>
      </c>
      <c r="H13" t="s">
        <v>6</v>
      </c>
      <c r="I13" t="s">
        <v>70</v>
      </c>
      <c r="J13" t="s">
        <v>65</v>
      </c>
      <c r="N13">
        <v>1</v>
      </c>
    </row>
    <row r="14" spans="1:14" x14ac:dyDescent="0.25">
      <c r="A14">
        <v>11</v>
      </c>
      <c r="B14" t="s">
        <v>17</v>
      </c>
      <c r="C14" t="s">
        <v>71</v>
      </c>
      <c r="F14">
        <v>32</v>
      </c>
      <c r="G14" t="s">
        <v>72</v>
      </c>
      <c r="H14" t="s">
        <v>7</v>
      </c>
      <c r="I14" t="s">
        <v>73</v>
      </c>
      <c r="J14" t="s">
        <v>65</v>
      </c>
      <c r="N14">
        <v>1</v>
      </c>
    </row>
    <row r="15" spans="1:14" x14ac:dyDescent="0.25">
      <c r="A15">
        <v>12</v>
      </c>
      <c r="B15" t="s">
        <v>18</v>
      </c>
      <c r="C15" t="s">
        <v>74</v>
      </c>
      <c r="F15">
        <v>32</v>
      </c>
      <c r="G15" t="s">
        <v>72</v>
      </c>
      <c r="H15" t="s">
        <v>7</v>
      </c>
      <c r="I15" t="s">
        <v>76</v>
      </c>
      <c r="J15" t="s">
        <v>65</v>
      </c>
      <c r="N15">
        <v>1</v>
      </c>
    </row>
    <row r="16" spans="1:14" x14ac:dyDescent="0.25">
      <c r="A16">
        <v>13</v>
      </c>
      <c r="B16" t="s">
        <v>19</v>
      </c>
      <c r="C16" t="s">
        <v>77</v>
      </c>
      <c r="D16">
        <v>96</v>
      </c>
      <c r="E16">
        <v>120</v>
      </c>
      <c r="G16" t="s">
        <v>75</v>
      </c>
      <c r="H16" t="s">
        <v>7</v>
      </c>
      <c r="I16" t="s">
        <v>78</v>
      </c>
      <c r="J16" t="s">
        <v>65</v>
      </c>
      <c r="N16">
        <v>1</v>
      </c>
    </row>
    <row r="17" spans="1:14" x14ac:dyDescent="0.25">
      <c r="A17">
        <v>14</v>
      </c>
      <c r="B17" t="s">
        <v>20</v>
      </c>
      <c r="C17" t="s">
        <v>79</v>
      </c>
      <c r="F17">
        <v>144</v>
      </c>
      <c r="G17" t="s">
        <v>63</v>
      </c>
      <c r="H17" t="s">
        <v>7</v>
      </c>
      <c r="I17" t="s">
        <v>80</v>
      </c>
      <c r="J17" t="s">
        <v>65</v>
      </c>
      <c r="N17">
        <v>1</v>
      </c>
    </row>
    <row r="18" spans="1:14" x14ac:dyDescent="0.25">
      <c r="A18">
        <v>15</v>
      </c>
      <c r="B18" t="s">
        <v>21</v>
      </c>
      <c r="C18" t="s">
        <v>81</v>
      </c>
      <c r="D18">
        <v>168</v>
      </c>
      <c r="E18">
        <v>288</v>
      </c>
      <c r="G18" t="s">
        <v>63</v>
      </c>
      <c r="H18" t="s">
        <v>7</v>
      </c>
      <c r="I18" t="s">
        <v>82</v>
      </c>
      <c r="J18" t="s">
        <v>65</v>
      </c>
      <c r="M18">
        <v>1</v>
      </c>
      <c r="N18">
        <v>1</v>
      </c>
    </row>
    <row r="19" spans="1:14" x14ac:dyDescent="0.25">
      <c r="A19">
        <v>16</v>
      </c>
      <c r="B19" t="s">
        <v>22</v>
      </c>
      <c r="C19" t="s">
        <v>83</v>
      </c>
      <c r="D19">
        <v>384</v>
      </c>
      <c r="E19">
        <v>1128</v>
      </c>
      <c r="G19" t="s">
        <v>63</v>
      </c>
      <c r="H19" t="s">
        <v>7</v>
      </c>
      <c r="I19" t="s">
        <v>84</v>
      </c>
      <c r="J19" t="s">
        <v>85</v>
      </c>
      <c r="K19">
        <v>1</v>
      </c>
      <c r="N19">
        <v>1</v>
      </c>
    </row>
    <row r="20" spans="1:14" x14ac:dyDescent="0.25">
      <c r="A20">
        <v>17</v>
      </c>
      <c r="B20" t="s">
        <v>23</v>
      </c>
      <c r="C20" t="s">
        <v>86</v>
      </c>
      <c r="D20">
        <v>1008</v>
      </c>
      <c r="E20">
        <v>1512</v>
      </c>
      <c r="G20" t="s">
        <v>75</v>
      </c>
      <c r="H20" t="s">
        <v>7</v>
      </c>
      <c r="I20" t="s">
        <v>87</v>
      </c>
      <c r="J20" t="s">
        <v>88</v>
      </c>
      <c r="K20">
        <v>1</v>
      </c>
      <c r="N20">
        <v>1</v>
      </c>
    </row>
    <row r="21" spans="1:14" x14ac:dyDescent="0.25">
      <c r="A21">
        <v>18</v>
      </c>
      <c r="B21" t="s">
        <v>24</v>
      </c>
      <c r="C21" t="s">
        <v>108</v>
      </c>
      <c r="D21">
        <v>720</v>
      </c>
      <c r="E21">
        <v>2160</v>
      </c>
      <c r="G21" t="s">
        <v>64</v>
      </c>
      <c r="H21" t="s">
        <v>7</v>
      </c>
      <c r="I21" t="s">
        <v>89</v>
      </c>
      <c r="J21" t="s">
        <v>65</v>
      </c>
      <c r="L21">
        <v>1</v>
      </c>
    </row>
    <row r="22" spans="1:14" x14ac:dyDescent="0.25">
      <c r="A22">
        <v>19</v>
      </c>
      <c r="B22" t="s">
        <v>25</v>
      </c>
      <c r="C22" t="s">
        <v>90</v>
      </c>
      <c r="D22">
        <v>1152</v>
      </c>
      <c r="E22">
        <v>1776</v>
      </c>
      <c r="G22" t="s">
        <v>75</v>
      </c>
      <c r="H22" t="s">
        <v>7</v>
      </c>
      <c r="I22" t="s">
        <v>91</v>
      </c>
      <c r="J22" t="s">
        <v>67</v>
      </c>
      <c r="K22">
        <v>1</v>
      </c>
      <c r="N22">
        <v>1</v>
      </c>
    </row>
    <row r="23" spans="1:14" x14ac:dyDescent="0.25">
      <c r="A23">
        <v>23</v>
      </c>
      <c r="B23" t="s">
        <v>26</v>
      </c>
      <c r="C23" t="s">
        <v>92</v>
      </c>
      <c r="D23">
        <v>672</v>
      </c>
      <c r="E23">
        <v>3696</v>
      </c>
      <c r="G23" t="s">
        <v>63</v>
      </c>
      <c r="H23" t="s">
        <v>7</v>
      </c>
      <c r="I23" t="s">
        <v>93</v>
      </c>
      <c r="J23" t="s">
        <v>67</v>
      </c>
      <c r="K23">
        <v>1</v>
      </c>
      <c r="N23">
        <v>1</v>
      </c>
    </row>
    <row r="24" spans="1:14" x14ac:dyDescent="0.25">
      <c r="A24">
        <v>24</v>
      </c>
      <c r="B24" t="s">
        <v>27</v>
      </c>
      <c r="C24" t="s">
        <v>94</v>
      </c>
      <c r="D24">
        <v>1560</v>
      </c>
      <c r="E24">
        <v>3000</v>
      </c>
      <c r="G24" t="s">
        <v>75</v>
      </c>
      <c r="H24" t="s">
        <v>7</v>
      </c>
      <c r="I24" t="s">
        <v>95</v>
      </c>
      <c r="J24" t="s">
        <v>67</v>
      </c>
      <c r="K24">
        <v>1</v>
      </c>
      <c r="N24">
        <v>1</v>
      </c>
    </row>
    <row r="25" spans="1:14" x14ac:dyDescent="0.25">
      <c r="A25">
        <v>27</v>
      </c>
      <c r="B25" t="s">
        <v>28</v>
      </c>
      <c r="C25" t="s">
        <v>96</v>
      </c>
      <c r="D25">
        <v>1632</v>
      </c>
      <c r="E25">
        <v>3600</v>
      </c>
      <c r="G25" t="s">
        <v>64</v>
      </c>
      <c r="H25" t="s">
        <v>7</v>
      </c>
      <c r="I25" t="s">
        <v>97</v>
      </c>
      <c r="J25" t="s">
        <v>65</v>
      </c>
      <c r="K25">
        <v>1</v>
      </c>
      <c r="L25">
        <v>1</v>
      </c>
      <c r="N25">
        <v>1</v>
      </c>
    </row>
    <row r="26" spans="1:14" x14ac:dyDescent="0.25">
      <c r="A26">
        <v>31</v>
      </c>
      <c r="B26" t="s">
        <v>29</v>
      </c>
      <c r="C26" t="s">
        <v>98</v>
      </c>
      <c r="D26">
        <v>504</v>
      </c>
      <c r="E26">
        <v>672</v>
      </c>
      <c r="G26" t="s">
        <v>75</v>
      </c>
      <c r="H26" t="s">
        <v>39</v>
      </c>
      <c r="I26" t="s">
        <v>99</v>
      </c>
      <c r="J26" t="s">
        <v>67</v>
      </c>
      <c r="N26">
        <v>1</v>
      </c>
    </row>
    <row r="27" spans="1:14" x14ac:dyDescent="0.25">
      <c r="A27">
        <v>32</v>
      </c>
      <c r="B27" t="s">
        <v>30</v>
      </c>
      <c r="C27" t="s">
        <v>100</v>
      </c>
      <c r="D27">
        <v>840</v>
      </c>
      <c r="E27">
        <v>1008</v>
      </c>
      <c r="G27" t="s">
        <v>75</v>
      </c>
      <c r="H27" t="s">
        <v>39</v>
      </c>
      <c r="I27" t="s">
        <v>101</v>
      </c>
      <c r="J27" t="s">
        <v>67</v>
      </c>
      <c r="K27">
        <v>1</v>
      </c>
      <c r="N27">
        <v>1</v>
      </c>
    </row>
    <row r="28" spans="1:14" x14ac:dyDescent="0.25">
      <c r="A28">
        <v>33</v>
      </c>
      <c r="B28" t="s">
        <v>31</v>
      </c>
      <c r="C28" t="s">
        <v>102</v>
      </c>
      <c r="D28">
        <v>840</v>
      </c>
      <c r="E28">
        <v>1008</v>
      </c>
      <c r="G28" t="s">
        <v>75</v>
      </c>
      <c r="H28" t="s">
        <v>39</v>
      </c>
      <c r="I28" t="s">
        <v>103</v>
      </c>
      <c r="J28" t="s">
        <v>67</v>
      </c>
      <c r="K28">
        <v>1</v>
      </c>
      <c r="N28">
        <v>1</v>
      </c>
    </row>
    <row r="29" spans="1:14" x14ac:dyDescent="0.25">
      <c r="A29">
        <v>34</v>
      </c>
      <c r="B29" t="s">
        <v>32</v>
      </c>
      <c r="C29" t="s">
        <v>104</v>
      </c>
      <c r="D29">
        <v>720</v>
      </c>
      <c r="E29">
        <v>1440</v>
      </c>
      <c r="G29" t="s">
        <v>110</v>
      </c>
      <c r="H29" t="s">
        <v>39</v>
      </c>
      <c r="I29" t="s">
        <v>111</v>
      </c>
      <c r="J29" t="s">
        <v>112</v>
      </c>
      <c r="K29">
        <v>1</v>
      </c>
      <c r="L29">
        <v>1</v>
      </c>
      <c r="N29">
        <v>1</v>
      </c>
    </row>
    <row r="30" spans="1:14" x14ac:dyDescent="0.25">
      <c r="A30">
        <v>35</v>
      </c>
      <c r="B30" t="s">
        <v>33</v>
      </c>
      <c r="C30" t="s">
        <v>105</v>
      </c>
      <c r="D30">
        <v>720</v>
      </c>
      <c r="E30">
        <v>1440</v>
      </c>
      <c r="G30" t="s">
        <v>110</v>
      </c>
      <c r="H30" t="s">
        <v>39</v>
      </c>
      <c r="I30" t="s">
        <v>113</v>
      </c>
      <c r="J30" t="s">
        <v>88</v>
      </c>
      <c r="K30">
        <v>1</v>
      </c>
      <c r="L30">
        <v>1</v>
      </c>
      <c r="N30">
        <v>1</v>
      </c>
    </row>
    <row r="31" spans="1:14" x14ac:dyDescent="0.25">
      <c r="A31">
        <v>36</v>
      </c>
      <c r="B31" t="s">
        <v>34</v>
      </c>
      <c r="C31" t="s">
        <v>106</v>
      </c>
      <c r="D31">
        <v>1272</v>
      </c>
      <c r="E31">
        <v>1512</v>
      </c>
      <c r="G31" t="s">
        <v>110</v>
      </c>
      <c r="H31" t="s">
        <v>39</v>
      </c>
      <c r="I31" t="s">
        <v>114</v>
      </c>
      <c r="J31" t="s">
        <v>67</v>
      </c>
      <c r="K31">
        <v>1</v>
      </c>
      <c r="L31">
        <v>1</v>
      </c>
      <c r="N31">
        <v>1</v>
      </c>
    </row>
    <row r="32" spans="1:14" x14ac:dyDescent="0.25">
      <c r="A32">
        <v>37</v>
      </c>
      <c r="B32" t="s">
        <v>35</v>
      </c>
      <c r="C32" t="s">
        <v>107</v>
      </c>
      <c r="D32">
        <v>1272</v>
      </c>
      <c r="E32">
        <v>1512</v>
      </c>
      <c r="G32" t="s">
        <v>110</v>
      </c>
      <c r="H32" t="s">
        <v>39</v>
      </c>
      <c r="I32" t="s">
        <v>115</v>
      </c>
      <c r="J32" t="s">
        <v>67</v>
      </c>
      <c r="K32">
        <v>1</v>
      </c>
      <c r="L32">
        <v>1</v>
      </c>
      <c r="M32">
        <v>1</v>
      </c>
      <c r="N32">
        <v>1</v>
      </c>
    </row>
    <row r="33" spans="1:14" x14ac:dyDescent="0.25">
      <c r="A33">
        <v>38</v>
      </c>
      <c r="B33" t="s">
        <v>36</v>
      </c>
      <c r="C33" t="s">
        <v>117</v>
      </c>
      <c r="D33">
        <v>720</v>
      </c>
      <c r="E33">
        <v>2160</v>
      </c>
      <c r="G33" t="s">
        <v>64</v>
      </c>
      <c r="H33" t="s">
        <v>39</v>
      </c>
      <c r="I33" t="s">
        <v>119</v>
      </c>
      <c r="J33" t="s">
        <v>120</v>
      </c>
      <c r="K33">
        <v>1</v>
      </c>
      <c r="N33">
        <v>1</v>
      </c>
    </row>
    <row r="34" spans="1:14" x14ac:dyDescent="0.25">
      <c r="A34">
        <v>39</v>
      </c>
      <c r="B34" t="s">
        <v>37</v>
      </c>
      <c r="C34" t="s">
        <v>118</v>
      </c>
      <c r="F34">
        <v>1440</v>
      </c>
      <c r="G34" t="s">
        <v>75</v>
      </c>
      <c r="H34" t="s">
        <v>39</v>
      </c>
      <c r="I34" t="s">
        <v>121</v>
      </c>
      <c r="J34" t="s">
        <v>65</v>
      </c>
      <c r="K34">
        <v>1</v>
      </c>
    </row>
    <row r="35" spans="1:14" x14ac:dyDescent="0.25">
      <c r="A35">
        <v>40</v>
      </c>
      <c r="B35" t="s">
        <v>38</v>
      </c>
      <c r="C35" t="s">
        <v>109</v>
      </c>
      <c r="D35">
        <v>1032</v>
      </c>
      <c r="E35">
        <v>2712</v>
      </c>
      <c r="G35" t="s">
        <v>110</v>
      </c>
      <c r="H35" t="s">
        <v>39</v>
      </c>
      <c r="I35" t="s">
        <v>116</v>
      </c>
      <c r="J35" t="s">
        <v>67</v>
      </c>
      <c r="K35">
        <v>1</v>
      </c>
      <c r="L35">
        <v>1</v>
      </c>
      <c r="N35">
        <v>1</v>
      </c>
    </row>
    <row r="38" spans="1:14" x14ac:dyDescent="0.25">
      <c r="B38" s="1" t="s">
        <v>122</v>
      </c>
    </row>
    <row r="39" spans="1:14" x14ac:dyDescent="0.25">
      <c r="B39" t="s">
        <v>123</v>
      </c>
    </row>
    <row r="40" spans="1:14" x14ac:dyDescent="0.25">
      <c r="B40" t="s">
        <v>124</v>
      </c>
    </row>
    <row r="41" spans="1:14" x14ac:dyDescent="0.25">
      <c r="B41" t="s">
        <v>125</v>
      </c>
    </row>
    <row r="42" spans="1:14" x14ac:dyDescent="0.25">
      <c r="B42" t="s">
        <v>126</v>
      </c>
    </row>
    <row r="43" spans="1:14" x14ac:dyDescent="0.25">
      <c r="B43" t="s">
        <v>127</v>
      </c>
    </row>
    <row r="44" spans="1:14" x14ac:dyDescent="0.25">
      <c r="B44" t="s">
        <v>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B717F-2E7C-4069-ACC3-1CA84EBDCADF}">
  <dimension ref="A1:L54"/>
  <sheetViews>
    <sheetView workbookViewId="0"/>
  </sheetViews>
  <sheetFormatPr defaultRowHeight="15" x14ac:dyDescent="0.25"/>
  <cols>
    <col min="1" max="1" width="20.7109375" bestFit="1" customWidth="1"/>
    <col min="2" max="2" width="32.42578125" bestFit="1" customWidth="1"/>
    <col min="5" max="5" width="5" bestFit="1" customWidth="1"/>
    <col min="6" max="6" width="7.85546875" bestFit="1" customWidth="1"/>
    <col min="7" max="7" width="7.85546875" customWidth="1"/>
  </cols>
  <sheetData>
    <row r="1" spans="1:8" x14ac:dyDescent="0.25">
      <c r="A1" s="1" t="s">
        <v>9</v>
      </c>
      <c r="B1" s="1" t="s">
        <v>8</v>
      </c>
      <c r="C1" s="1" t="s">
        <v>0</v>
      </c>
      <c r="D1" s="1" t="s">
        <v>1</v>
      </c>
      <c r="E1" s="1" t="s">
        <v>2</v>
      </c>
      <c r="F1" s="1" t="s">
        <v>134</v>
      </c>
      <c r="G1" s="1" t="s">
        <v>135</v>
      </c>
      <c r="H1" s="1" t="s">
        <v>133</v>
      </c>
    </row>
    <row r="2" spans="1:8" x14ac:dyDescent="0.25">
      <c r="A2" t="s">
        <v>17</v>
      </c>
      <c r="B2" t="s">
        <v>71</v>
      </c>
      <c r="E2">
        <v>32</v>
      </c>
      <c r="F2">
        <v>32</v>
      </c>
      <c r="G2" s="2">
        <f t="shared" ref="G2:G33" si="0">F2/24</f>
        <v>1.3333333333333333</v>
      </c>
    </row>
    <row r="3" spans="1:8" x14ac:dyDescent="0.25">
      <c r="A3" t="s">
        <v>18</v>
      </c>
      <c r="B3" t="s">
        <v>74</v>
      </c>
      <c r="E3">
        <v>32</v>
      </c>
      <c r="F3">
        <v>32</v>
      </c>
      <c r="G3" s="2">
        <f t="shared" si="0"/>
        <v>1.3333333333333333</v>
      </c>
      <c r="H3">
        <v>1</v>
      </c>
    </row>
    <row r="4" spans="1:8" x14ac:dyDescent="0.25">
      <c r="A4" t="s">
        <v>19</v>
      </c>
      <c r="B4" t="s">
        <v>77</v>
      </c>
      <c r="C4">
        <v>96</v>
      </c>
      <c r="D4">
        <v>120</v>
      </c>
      <c r="F4">
        <f>AVERAGE(C4:D4)</f>
        <v>108</v>
      </c>
      <c r="G4" s="3">
        <f t="shared" si="0"/>
        <v>4.5</v>
      </c>
      <c r="H4">
        <v>5</v>
      </c>
    </row>
    <row r="5" spans="1:8" x14ac:dyDescent="0.25">
      <c r="A5" t="s">
        <v>10</v>
      </c>
      <c r="B5" t="s">
        <v>40</v>
      </c>
      <c r="E5">
        <v>144</v>
      </c>
      <c r="F5">
        <v>144</v>
      </c>
      <c r="G5" s="4">
        <f t="shared" si="0"/>
        <v>6</v>
      </c>
      <c r="H5">
        <v>7</v>
      </c>
    </row>
    <row r="6" spans="1:8" x14ac:dyDescent="0.25">
      <c r="A6" t="s">
        <v>20</v>
      </c>
      <c r="B6" t="s">
        <v>79</v>
      </c>
      <c r="E6">
        <v>144</v>
      </c>
      <c r="F6">
        <v>144</v>
      </c>
      <c r="G6" s="4">
        <f t="shared" si="0"/>
        <v>6</v>
      </c>
      <c r="H6">
        <v>6</v>
      </c>
    </row>
    <row r="7" spans="1:8" x14ac:dyDescent="0.25">
      <c r="A7" t="s">
        <v>11</v>
      </c>
      <c r="B7" t="s">
        <v>41</v>
      </c>
      <c r="E7">
        <v>216</v>
      </c>
      <c r="F7">
        <v>216</v>
      </c>
      <c r="G7" s="5">
        <f t="shared" si="0"/>
        <v>9</v>
      </c>
    </row>
    <row r="8" spans="1:8" x14ac:dyDescent="0.25">
      <c r="A8" t="s">
        <v>12</v>
      </c>
      <c r="B8" t="s">
        <v>42</v>
      </c>
      <c r="E8">
        <v>216</v>
      </c>
      <c r="F8">
        <v>216</v>
      </c>
      <c r="G8" s="5">
        <f t="shared" si="0"/>
        <v>9</v>
      </c>
      <c r="H8">
        <v>7</v>
      </c>
    </row>
    <row r="9" spans="1:8" x14ac:dyDescent="0.25">
      <c r="A9" t="s">
        <v>21</v>
      </c>
      <c r="B9" t="s">
        <v>81</v>
      </c>
      <c r="C9">
        <v>168</v>
      </c>
      <c r="D9">
        <v>288</v>
      </c>
      <c r="F9">
        <f>AVERAGE(C9:D9)</f>
        <v>228</v>
      </c>
      <c r="G9" s="5">
        <f t="shared" si="0"/>
        <v>9.5</v>
      </c>
      <c r="H9">
        <v>7</v>
      </c>
    </row>
    <row r="10" spans="1:8" x14ac:dyDescent="0.25">
      <c r="A10" t="s">
        <v>44</v>
      </c>
      <c r="B10" t="s">
        <v>43</v>
      </c>
      <c r="E10">
        <v>504</v>
      </c>
      <c r="F10">
        <v>504</v>
      </c>
      <c r="G10" s="6">
        <f t="shared" si="0"/>
        <v>21</v>
      </c>
      <c r="H10">
        <v>7</v>
      </c>
    </row>
    <row r="11" spans="1:8" x14ac:dyDescent="0.25">
      <c r="A11" t="s">
        <v>13</v>
      </c>
      <c r="B11" t="s">
        <v>45</v>
      </c>
      <c r="C11">
        <v>504</v>
      </c>
      <c r="D11">
        <v>672</v>
      </c>
      <c r="F11">
        <f>AVERAGE(C11:D11)</f>
        <v>588</v>
      </c>
      <c r="G11" s="6">
        <f t="shared" si="0"/>
        <v>24.5</v>
      </c>
      <c r="H11">
        <v>7</v>
      </c>
    </row>
    <row r="12" spans="1:8" x14ac:dyDescent="0.25">
      <c r="A12" t="s">
        <v>14</v>
      </c>
      <c r="B12" t="s">
        <v>46</v>
      </c>
      <c r="C12">
        <v>504</v>
      </c>
      <c r="D12">
        <v>672</v>
      </c>
      <c r="F12">
        <f>AVERAGE(C12:D12)</f>
        <v>588</v>
      </c>
      <c r="G12" s="6">
        <f t="shared" si="0"/>
        <v>24.5</v>
      </c>
      <c r="H12">
        <v>7</v>
      </c>
    </row>
    <row r="13" spans="1:8" x14ac:dyDescent="0.25">
      <c r="A13" t="s">
        <v>29</v>
      </c>
      <c r="B13" t="s">
        <v>98</v>
      </c>
      <c r="C13">
        <v>504</v>
      </c>
      <c r="D13">
        <v>672</v>
      </c>
      <c r="F13">
        <f>AVERAGE(C13:D13)</f>
        <v>588</v>
      </c>
      <c r="G13" s="6">
        <f t="shared" si="0"/>
        <v>24.5</v>
      </c>
      <c r="H13">
        <v>8</v>
      </c>
    </row>
    <row r="14" spans="1:8" x14ac:dyDescent="0.25">
      <c r="A14" t="s">
        <v>56</v>
      </c>
      <c r="B14" t="s">
        <v>57</v>
      </c>
      <c r="E14">
        <v>672</v>
      </c>
      <c r="F14">
        <v>672</v>
      </c>
      <c r="G14" s="7">
        <f t="shared" si="0"/>
        <v>28</v>
      </c>
      <c r="H14">
        <v>5</v>
      </c>
    </row>
    <row r="15" spans="1:8" x14ac:dyDescent="0.25">
      <c r="A15" t="s">
        <v>16</v>
      </c>
      <c r="B15" t="s">
        <v>59</v>
      </c>
      <c r="E15">
        <v>672</v>
      </c>
      <c r="F15">
        <v>672</v>
      </c>
      <c r="G15" s="7">
        <f t="shared" si="0"/>
        <v>28</v>
      </c>
      <c r="H15">
        <v>6</v>
      </c>
    </row>
    <row r="16" spans="1:8" x14ac:dyDescent="0.25">
      <c r="A16" t="s">
        <v>15</v>
      </c>
      <c r="B16" t="s">
        <v>54</v>
      </c>
      <c r="C16">
        <v>578</v>
      </c>
      <c r="D16">
        <v>816</v>
      </c>
      <c r="F16">
        <f t="shared" ref="F16:F27" si="1">AVERAGE(C16:D16)</f>
        <v>697</v>
      </c>
      <c r="G16" s="7">
        <f t="shared" si="0"/>
        <v>29.041666666666668</v>
      </c>
      <c r="H16">
        <v>4</v>
      </c>
    </row>
    <row r="17" spans="1:8" x14ac:dyDescent="0.25">
      <c r="A17" t="s">
        <v>22</v>
      </c>
      <c r="B17" t="s">
        <v>83</v>
      </c>
      <c r="C17">
        <v>384</v>
      </c>
      <c r="D17">
        <v>1128</v>
      </c>
      <c r="F17">
        <f t="shared" si="1"/>
        <v>756</v>
      </c>
      <c r="G17" s="7">
        <f t="shared" si="0"/>
        <v>31.5</v>
      </c>
      <c r="H17">
        <v>5</v>
      </c>
    </row>
    <row r="18" spans="1:8" x14ac:dyDescent="0.25">
      <c r="A18" t="s">
        <v>30</v>
      </c>
      <c r="B18" t="s">
        <v>100</v>
      </c>
      <c r="C18">
        <v>840</v>
      </c>
      <c r="D18">
        <v>1008</v>
      </c>
      <c r="F18">
        <f t="shared" si="1"/>
        <v>924</v>
      </c>
      <c r="G18" s="8">
        <f t="shared" si="0"/>
        <v>38.5</v>
      </c>
      <c r="H18">
        <v>5</v>
      </c>
    </row>
    <row r="19" spans="1:8" x14ac:dyDescent="0.25">
      <c r="A19" t="s">
        <v>31</v>
      </c>
      <c r="B19" t="s">
        <v>102</v>
      </c>
      <c r="C19">
        <v>840</v>
      </c>
      <c r="D19">
        <v>1008</v>
      </c>
      <c r="F19">
        <f t="shared" si="1"/>
        <v>924</v>
      </c>
      <c r="G19" s="8">
        <f t="shared" si="0"/>
        <v>38.5</v>
      </c>
      <c r="H19">
        <v>7</v>
      </c>
    </row>
    <row r="20" spans="1:8" x14ac:dyDescent="0.25">
      <c r="A20" t="s">
        <v>68</v>
      </c>
      <c r="B20" t="s">
        <v>69</v>
      </c>
      <c r="C20">
        <v>768</v>
      </c>
      <c r="D20">
        <v>1176</v>
      </c>
      <c r="F20">
        <f t="shared" si="1"/>
        <v>972</v>
      </c>
      <c r="G20" s="8">
        <f t="shared" si="0"/>
        <v>40.5</v>
      </c>
      <c r="H20">
        <v>5</v>
      </c>
    </row>
    <row r="21" spans="1:8" x14ac:dyDescent="0.25">
      <c r="A21" t="s">
        <v>32</v>
      </c>
      <c r="B21" t="s">
        <v>104</v>
      </c>
      <c r="C21">
        <v>720</v>
      </c>
      <c r="D21">
        <v>1440</v>
      </c>
      <c r="F21">
        <f t="shared" si="1"/>
        <v>1080</v>
      </c>
      <c r="G21" s="8">
        <f t="shared" si="0"/>
        <v>45</v>
      </c>
      <c r="H21">
        <v>5</v>
      </c>
    </row>
    <row r="22" spans="1:8" x14ac:dyDescent="0.25">
      <c r="A22" t="s">
        <v>33</v>
      </c>
      <c r="B22" t="s">
        <v>105</v>
      </c>
      <c r="C22">
        <v>720</v>
      </c>
      <c r="D22">
        <v>1440</v>
      </c>
      <c r="F22">
        <f t="shared" si="1"/>
        <v>1080</v>
      </c>
      <c r="G22" s="8">
        <f t="shared" si="0"/>
        <v>45</v>
      </c>
      <c r="H22">
        <v>5</v>
      </c>
    </row>
    <row r="23" spans="1:8" x14ac:dyDescent="0.25">
      <c r="A23" t="s">
        <v>23</v>
      </c>
      <c r="B23" t="s">
        <v>86</v>
      </c>
      <c r="C23">
        <v>1008</v>
      </c>
      <c r="D23">
        <v>1512</v>
      </c>
      <c r="F23">
        <f t="shared" si="1"/>
        <v>1260</v>
      </c>
      <c r="G23" s="9">
        <f t="shared" si="0"/>
        <v>52.5</v>
      </c>
      <c r="H23">
        <v>5</v>
      </c>
    </row>
    <row r="24" spans="1:8" x14ac:dyDescent="0.25">
      <c r="A24" t="s">
        <v>34</v>
      </c>
      <c r="B24" t="s">
        <v>106</v>
      </c>
      <c r="C24">
        <v>1272</v>
      </c>
      <c r="D24">
        <v>1512</v>
      </c>
      <c r="F24">
        <f t="shared" si="1"/>
        <v>1392</v>
      </c>
      <c r="G24" s="9">
        <f t="shared" si="0"/>
        <v>58</v>
      </c>
      <c r="H24">
        <v>5</v>
      </c>
    </row>
    <row r="25" spans="1:8" x14ac:dyDescent="0.25">
      <c r="A25" t="s">
        <v>35</v>
      </c>
      <c r="B25" t="s">
        <v>107</v>
      </c>
      <c r="C25">
        <v>1272</v>
      </c>
      <c r="D25">
        <v>1512</v>
      </c>
      <c r="F25">
        <f t="shared" si="1"/>
        <v>1392</v>
      </c>
      <c r="G25" s="9">
        <f t="shared" si="0"/>
        <v>58</v>
      </c>
      <c r="H25">
        <v>5</v>
      </c>
    </row>
    <row r="26" spans="1:8" x14ac:dyDescent="0.25">
      <c r="A26" t="s">
        <v>24</v>
      </c>
      <c r="B26" t="s">
        <v>108</v>
      </c>
      <c r="C26">
        <v>720</v>
      </c>
      <c r="D26">
        <v>2160</v>
      </c>
      <c r="F26">
        <f t="shared" si="1"/>
        <v>1440</v>
      </c>
      <c r="G26" s="9">
        <f t="shared" si="0"/>
        <v>60</v>
      </c>
      <c r="H26">
        <v>10</v>
      </c>
    </row>
    <row r="27" spans="1:8" x14ac:dyDescent="0.25">
      <c r="A27" t="s">
        <v>36</v>
      </c>
      <c r="B27" t="s">
        <v>117</v>
      </c>
      <c r="C27">
        <v>720</v>
      </c>
      <c r="D27">
        <v>2160</v>
      </c>
      <c r="F27">
        <f t="shared" si="1"/>
        <v>1440</v>
      </c>
      <c r="G27" s="9">
        <f t="shared" si="0"/>
        <v>60</v>
      </c>
      <c r="H27">
        <v>4</v>
      </c>
    </row>
    <row r="28" spans="1:8" x14ac:dyDescent="0.25">
      <c r="A28" t="s">
        <v>37</v>
      </c>
      <c r="B28" t="s">
        <v>118</v>
      </c>
      <c r="E28">
        <v>1440</v>
      </c>
      <c r="F28">
        <v>1440</v>
      </c>
      <c r="G28" s="9">
        <f t="shared" si="0"/>
        <v>60</v>
      </c>
      <c r="H28">
        <v>8</v>
      </c>
    </row>
    <row r="29" spans="1:8" x14ac:dyDescent="0.25">
      <c r="A29" t="s">
        <v>25</v>
      </c>
      <c r="B29" t="s">
        <v>90</v>
      </c>
      <c r="C29">
        <v>1152</v>
      </c>
      <c r="D29">
        <v>1776</v>
      </c>
      <c r="F29">
        <f>AVERAGE(C29:D29)</f>
        <v>1464</v>
      </c>
      <c r="G29" s="9">
        <f t="shared" si="0"/>
        <v>61</v>
      </c>
      <c r="H29">
        <v>4</v>
      </c>
    </row>
    <row r="30" spans="1:8" x14ac:dyDescent="0.25">
      <c r="A30" t="s">
        <v>38</v>
      </c>
      <c r="B30" t="s">
        <v>109</v>
      </c>
      <c r="C30">
        <v>1032</v>
      </c>
      <c r="D30">
        <v>2712</v>
      </c>
      <c r="F30">
        <f>AVERAGE(C30:D30)</f>
        <v>1872</v>
      </c>
      <c r="G30">
        <f t="shared" si="0"/>
        <v>78</v>
      </c>
      <c r="H30">
        <v>2</v>
      </c>
    </row>
    <row r="31" spans="1:8" x14ac:dyDescent="0.25">
      <c r="A31" t="s">
        <v>26</v>
      </c>
      <c r="B31" t="s">
        <v>92</v>
      </c>
      <c r="C31">
        <v>672</v>
      </c>
      <c r="D31">
        <v>3696</v>
      </c>
      <c r="F31">
        <f>AVERAGE(C31:D31)</f>
        <v>2184</v>
      </c>
      <c r="G31">
        <f t="shared" si="0"/>
        <v>91</v>
      </c>
      <c r="H31">
        <v>4</v>
      </c>
    </row>
    <row r="32" spans="1:8" x14ac:dyDescent="0.25">
      <c r="A32" t="s">
        <v>27</v>
      </c>
      <c r="B32" t="s">
        <v>94</v>
      </c>
      <c r="C32">
        <v>1560</v>
      </c>
      <c r="D32">
        <v>3000</v>
      </c>
      <c r="F32">
        <f>AVERAGE(C32:D32)</f>
        <v>2280</v>
      </c>
      <c r="G32">
        <f t="shared" si="0"/>
        <v>95</v>
      </c>
      <c r="H32">
        <v>6</v>
      </c>
    </row>
    <row r="33" spans="1:12" x14ac:dyDescent="0.25">
      <c r="A33" t="s">
        <v>28</v>
      </c>
      <c r="B33" t="s">
        <v>96</v>
      </c>
      <c r="C33">
        <v>1632</v>
      </c>
      <c r="D33">
        <v>3600</v>
      </c>
      <c r="F33">
        <f>AVERAGE(C33:D33)</f>
        <v>2616</v>
      </c>
      <c r="G33">
        <f t="shared" si="0"/>
        <v>109</v>
      </c>
      <c r="H33">
        <v>6</v>
      </c>
    </row>
    <row r="47" spans="1:12" x14ac:dyDescent="0.25">
      <c r="K47">
        <v>1</v>
      </c>
      <c r="L47" t="s">
        <v>136</v>
      </c>
    </row>
    <row r="48" spans="1:12" x14ac:dyDescent="0.25">
      <c r="K48">
        <v>3</v>
      </c>
      <c r="L48" t="s">
        <v>137</v>
      </c>
    </row>
    <row r="49" spans="11:12" x14ac:dyDescent="0.25">
      <c r="K49">
        <v>7</v>
      </c>
      <c r="L49" t="s">
        <v>138</v>
      </c>
    </row>
    <row r="50" spans="11:12" x14ac:dyDescent="0.25">
      <c r="K50">
        <v>10</v>
      </c>
      <c r="L50" t="s">
        <v>139</v>
      </c>
    </row>
    <row r="51" spans="11:12" x14ac:dyDescent="0.25">
      <c r="K51">
        <v>21</v>
      </c>
    </row>
    <row r="52" spans="11:12" x14ac:dyDescent="0.25">
      <c r="K52">
        <v>30</v>
      </c>
    </row>
    <row r="53" spans="11:12" x14ac:dyDescent="0.25">
      <c r="K53">
        <v>40</v>
      </c>
    </row>
    <row r="54" spans="11:12" x14ac:dyDescent="0.25">
      <c r="K54">
        <v>60</v>
      </c>
    </row>
  </sheetData>
  <autoFilter ref="A1:H1" xr:uid="{1D92F45F-1CF4-47E0-9D92-871B3A983240}">
    <sortState xmlns:xlrd2="http://schemas.microsoft.com/office/spreadsheetml/2017/richdata2" ref="A2:H33">
      <sortCondition ref="G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report_data</vt:lpstr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Cristiani</dc:creator>
  <cp:lastModifiedBy>John Cristiani</cp:lastModifiedBy>
  <dcterms:created xsi:type="dcterms:W3CDTF">2015-06-05T18:17:20Z</dcterms:created>
  <dcterms:modified xsi:type="dcterms:W3CDTF">2024-02-09T23:00:54Z</dcterms:modified>
</cp:coreProperties>
</file>