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cromo/Downloads/"/>
    </mc:Choice>
  </mc:AlternateContent>
  <xr:revisionPtr revIDLastSave="108" documentId="13_ncr:1_{CA3DA47A-67A7-1B4C-BF54-14155520CB09}" xr6:coauthVersionLast="47" xr6:coauthVersionMax="47" xr10:uidLastSave="{A12460B9-5222-47FA-942F-7D0F97FF9790}"/>
  <bookViews>
    <workbookView xWindow="3260" yWindow="2160" windowWidth="28040" windowHeight="17440" firstSheet="5" xr2:uid="{E02E3AE5-E6F7-9849-9879-D6D2DF6D2C4A}"/>
  </bookViews>
  <sheets>
    <sheet name="Resumen" sheetId="1" r:id="rId1"/>
    <sheet name="Preguntas" sheetId="6" r:id="rId2"/>
    <sheet name="Bedrock_Referencia_v100" sheetId="2" r:id="rId3"/>
    <sheet name="Bedrock_Alternativo_v100" sheetId="4" r:id="rId4"/>
    <sheet name="Bedrock_Referencia_v200" sheetId="3" r:id="rId5"/>
    <sheet name="Bedrock_Alternativo_v200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" l="1"/>
  <c r="E35" i="1"/>
  <c r="E34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G18" i="5"/>
  <c r="F46" i="1" s="1"/>
  <c r="F18" i="5"/>
  <c r="B18" i="5"/>
  <c r="A18" i="5"/>
  <c r="G17" i="5"/>
  <c r="F45" i="1" s="1"/>
  <c r="F17" i="5"/>
  <c r="B17" i="5"/>
  <c r="A17" i="5"/>
  <c r="G16" i="5"/>
  <c r="F44" i="1" s="1"/>
  <c r="F16" i="5"/>
  <c r="B16" i="5"/>
  <c r="A16" i="5"/>
  <c r="G15" i="5"/>
  <c r="F43" i="1" s="1"/>
  <c r="F15" i="5"/>
  <c r="B15" i="5"/>
  <c r="A15" i="5"/>
  <c r="G14" i="5"/>
  <c r="F42" i="1" s="1"/>
  <c r="F14" i="5"/>
  <c r="B14" i="5"/>
  <c r="A14" i="5"/>
  <c r="G13" i="5"/>
  <c r="F41" i="1" s="1"/>
  <c r="F13" i="5"/>
  <c r="B13" i="5"/>
  <c r="A13" i="5"/>
  <c r="G12" i="5"/>
  <c r="F40" i="1" s="1"/>
  <c r="F12" i="5"/>
  <c r="B12" i="5"/>
  <c r="A12" i="5"/>
  <c r="G11" i="5"/>
  <c r="F39" i="1" s="1"/>
  <c r="F11" i="5"/>
  <c r="B11" i="5"/>
  <c r="A11" i="5"/>
  <c r="G10" i="5"/>
  <c r="F38" i="1" s="1"/>
  <c r="F10" i="5"/>
  <c r="B10" i="5"/>
  <c r="A10" i="5"/>
  <c r="G9" i="5"/>
  <c r="F37" i="1" s="1"/>
  <c r="F9" i="5"/>
  <c r="B9" i="5"/>
  <c r="A9" i="5"/>
  <c r="G8" i="5"/>
  <c r="F36" i="1" s="1"/>
  <c r="F8" i="5"/>
  <c r="B8" i="5"/>
  <c r="A8" i="5"/>
  <c r="G7" i="5"/>
  <c r="F35" i="1" s="1"/>
  <c r="F7" i="5"/>
  <c r="B7" i="5"/>
  <c r="A7" i="5"/>
  <c r="G6" i="5"/>
  <c r="F34" i="1" s="1"/>
  <c r="F6" i="5"/>
  <c r="B6" i="5"/>
  <c r="A6" i="5"/>
  <c r="C2" i="5"/>
  <c r="C1" i="5"/>
  <c r="G18" i="3"/>
  <c r="E46" i="1" s="1"/>
  <c r="F18" i="3"/>
  <c r="B18" i="3"/>
  <c r="A18" i="3"/>
  <c r="G17" i="3"/>
  <c r="E45" i="1" s="1"/>
  <c r="F17" i="3"/>
  <c r="B17" i="3"/>
  <c r="A17" i="3"/>
  <c r="G16" i="3"/>
  <c r="E44" i="1" s="1"/>
  <c r="F16" i="3"/>
  <c r="B16" i="3"/>
  <c r="A16" i="3"/>
  <c r="G15" i="3"/>
  <c r="E43" i="1" s="1"/>
  <c r="F15" i="3"/>
  <c r="B15" i="3"/>
  <c r="A15" i="3"/>
  <c r="G14" i="3"/>
  <c r="E42" i="1" s="1"/>
  <c r="F14" i="3"/>
  <c r="B14" i="3"/>
  <c r="A14" i="3"/>
  <c r="G13" i="3"/>
  <c r="E41" i="1" s="1"/>
  <c r="F13" i="3"/>
  <c r="B13" i="3"/>
  <c r="A13" i="3"/>
  <c r="G12" i="3"/>
  <c r="E40" i="1" s="1"/>
  <c r="F12" i="3"/>
  <c r="B12" i="3"/>
  <c r="A12" i="3"/>
  <c r="G11" i="3"/>
  <c r="F11" i="3"/>
  <c r="B11" i="3"/>
  <c r="A11" i="3"/>
  <c r="G10" i="3"/>
  <c r="E38" i="1" s="1"/>
  <c r="F10" i="3"/>
  <c r="B10" i="3"/>
  <c r="A10" i="3"/>
  <c r="G9" i="3"/>
  <c r="E37" i="1" s="1"/>
  <c r="F9" i="3"/>
  <c r="B9" i="3"/>
  <c r="A9" i="3"/>
  <c r="G8" i="3"/>
  <c r="E36" i="1" s="1"/>
  <c r="F8" i="3"/>
  <c r="B8" i="3"/>
  <c r="A8" i="3"/>
  <c r="G7" i="3"/>
  <c r="F7" i="3"/>
  <c r="B7" i="3"/>
  <c r="A7" i="3"/>
  <c r="G6" i="3"/>
  <c r="F6" i="3"/>
  <c r="B6" i="3"/>
  <c r="A6" i="3"/>
  <c r="C2" i="3"/>
  <c r="C1" i="3"/>
  <c r="G18" i="4"/>
  <c r="D46" i="1" s="1"/>
  <c r="F18" i="4"/>
  <c r="B18" i="4"/>
  <c r="A18" i="4"/>
  <c r="G17" i="4"/>
  <c r="D45" i="1" s="1"/>
  <c r="F17" i="4"/>
  <c r="B17" i="4"/>
  <c r="A17" i="4"/>
  <c r="G16" i="4"/>
  <c r="D44" i="1" s="1"/>
  <c r="F16" i="4"/>
  <c r="B16" i="4"/>
  <c r="A16" i="4"/>
  <c r="G15" i="4"/>
  <c r="D43" i="1" s="1"/>
  <c r="F15" i="4"/>
  <c r="B15" i="4"/>
  <c r="A15" i="4"/>
  <c r="G14" i="4"/>
  <c r="D42" i="1" s="1"/>
  <c r="F14" i="4"/>
  <c r="B14" i="4"/>
  <c r="A14" i="4"/>
  <c r="G13" i="4"/>
  <c r="D41" i="1" s="1"/>
  <c r="F13" i="4"/>
  <c r="B13" i="4"/>
  <c r="A13" i="4"/>
  <c r="G12" i="4"/>
  <c r="D40" i="1" s="1"/>
  <c r="F12" i="4"/>
  <c r="B12" i="4"/>
  <c r="A12" i="4"/>
  <c r="G11" i="4"/>
  <c r="D39" i="1" s="1"/>
  <c r="F11" i="4"/>
  <c r="B11" i="4"/>
  <c r="A11" i="4"/>
  <c r="G10" i="4"/>
  <c r="D38" i="1" s="1"/>
  <c r="F10" i="4"/>
  <c r="B10" i="4"/>
  <c r="A10" i="4"/>
  <c r="G9" i="4"/>
  <c r="D37" i="1" s="1"/>
  <c r="F9" i="4"/>
  <c r="B9" i="4"/>
  <c r="A9" i="4"/>
  <c r="G8" i="4"/>
  <c r="D36" i="1" s="1"/>
  <c r="F8" i="4"/>
  <c r="B8" i="4"/>
  <c r="A8" i="4"/>
  <c r="G7" i="4"/>
  <c r="D35" i="1" s="1"/>
  <c r="F7" i="4"/>
  <c r="B7" i="4"/>
  <c r="A7" i="4"/>
  <c r="G6" i="4"/>
  <c r="F6" i="4"/>
  <c r="B6" i="4"/>
  <c r="A6" i="4"/>
  <c r="C2" i="4"/>
  <c r="C1" i="4"/>
  <c r="C2" i="2"/>
  <c r="C1" i="2"/>
  <c r="G18" i="2"/>
  <c r="C46" i="1" s="1"/>
  <c r="H46" i="1" s="1"/>
  <c r="F18" i="2"/>
  <c r="B18" i="2"/>
  <c r="A18" i="2"/>
  <c r="G17" i="2"/>
  <c r="C45" i="1" s="1"/>
  <c r="F17" i="2"/>
  <c r="B17" i="2"/>
  <c r="A17" i="2"/>
  <c r="G16" i="2"/>
  <c r="C44" i="1" s="1"/>
  <c r="F16" i="2"/>
  <c r="B16" i="2"/>
  <c r="A16" i="2"/>
  <c r="G15" i="2"/>
  <c r="C43" i="1" s="1"/>
  <c r="F15" i="2"/>
  <c r="B15" i="2"/>
  <c r="A15" i="2"/>
  <c r="G14" i="2"/>
  <c r="C42" i="1" s="1"/>
  <c r="F14" i="2"/>
  <c r="B14" i="2"/>
  <c r="A14" i="2"/>
  <c r="G13" i="2"/>
  <c r="C41" i="1" s="1"/>
  <c r="F13" i="2"/>
  <c r="B13" i="2"/>
  <c r="A13" i="2"/>
  <c r="G12" i="2"/>
  <c r="C40" i="1" s="1"/>
  <c r="F12" i="2"/>
  <c r="B12" i="2"/>
  <c r="A12" i="2"/>
  <c r="G11" i="2"/>
  <c r="C39" i="1" s="1"/>
  <c r="F11" i="2"/>
  <c r="B11" i="2"/>
  <c r="A11" i="2"/>
  <c r="G10" i="2"/>
  <c r="C38" i="1" s="1"/>
  <c r="F10" i="2"/>
  <c r="B10" i="2"/>
  <c r="A10" i="2"/>
  <c r="G9" i="2"/>
  <c r="C37" i="1" s="1"/>
  <c r="F9" i="2"/>
  <c r="B9" i="2"/>
  <c r="A9" i="2"/>
  <c r="G8" i="2"/>
  <c r="C36" i="1" s="1"/>
  <c r="F8" i="2"/>
  <c r="B8" i="2"/>
  <c r="A8" i="2"/>
  <c r="G7" i="2"/>
  <c r="C35" i="1" s="1"/>
  <c r="F7" i="2"/>
  <c r="B7" i="2"/>
  <c r="A7" i="2"/>
  <c r="G6" i="2"/>
  <c r="C34" i="1" s="1"/>
  <c r="F6" i="2"/>
  <c r="B6" i="2"/>
  <c r="A6" i="2"/>
  <c r="H36" i="1" l="1"/>
  <c r="H41" i="1"/>
  <c r="H37" i="1"/>
  <c r="H38" i="1"/>
  <c r="H43" i="1"/>
  <c r="G35" i="1"/>
  <c r="H39" i="1"/>
  <c r="G40" i="1"/>
  <c r="G38" i="1"/>
  <c r="H45" i="1"/>
  <c r="G43" i="1"/>
  <c r="H42" i="1"/>
  <c r="G44" i="1"/>
  <c r="G45" i="1"/>
  <c r="H35" i="1"/>
  <c r="H40" i="1"/>
  <c r="G37" i="1"/>
  <c r="G42" i="1"/>
  <c r="G39" i="1"/>
  <c r="H44" i="1"/>
  <c r="G36" i="1"/>
  <c r="G41" i="1"/>
  <c r="G46" i="1"/>
  <c r="G34" i="1"/>
  <c r="H34" i="1"/>
</calcChain>
</file>

<file path=xl/sharedStrings.xml><?xml version="1.0" encoding="utf-8"?>
<sst xmlns="http://schemas.openxmlformats.org/spreadsheetml/2006/main" count="108" uniqueCount="48">
  <si>
    <t>Volindo</t>
  </si>
  <si>
    <t>Smart Travel Assistant</t>
  </si>
  <si>
    <t>Evaluación de Desempeño</t>
  </si>
  <si>
    <t>Tipo de Calificación</t>
  </si>
  <si>
    <t>Promedio</t>
  </si>
  <si>
    <t>(Agregada o Promedio)</t>
  </si>
  <si>
    <t>No.</t>
  </si>
  <si>
    <t>Pregunta</t>
  </si>
  <si>
    <t>Bedrock Referencia v100</t>
  </si>
  <si>
    <t>Bedrock Alternativo v100</t>
  </si>
  <si>
    <t>Bedrock Referencia v200</t>
  </si>
  <si>
    <t>Bedrock Alternativo v200</t>
  </si>
  <si>
    <t>Calificación Agregada</t>
  </si>
  <si>
    <t>Calificación Promedio</t>
  </si>
  <si>
    <t>Preguntas</t>
  </si>
  <si>
    <t>Texto de la Pregunta</t>
  </si>
  <si>
    <t>Objetivo de la Pregunta</t>
  </si>
  <si>
    <t>Tipo</t>
  </si>
  <si>
    <t>Can you suggest accomodation near pilanesberg national park in south africa?</t>
  </si>
  <si>
    <t>Obtener diferentes opciones de hospedaje cerca de una atracción turística conocida</t>
  </si>
  <si>
    <t>Pregunta directa</t>
  </si>
  <si>
    <t>Can you suggest accomodation near pilanesberg national park in the north west province in south africa?</t>
  </si>
  <si>
    <t>Obtener diferentes opciones de hospedaje cerca de una atracción turística conocida, con información adicional de su ubicación</t>
  </si>
  <si>
    <t>What attractions are close to Black Rhino Game Lodge, north west province in south africa?</t>
  </si>
  <si>
    <t>Obtener diferentes atracciones turísticas alrededor de una hotel</t>
  </si>
  <si>
    <t>Pregunta indirecta</t>
  </si>
  <si>
    <t>Can you suggest accommodation in cape town, western cape province in south africa?</t>
  </si>
  <si>
    <t>Obtener sugerencias de hospedaje en una localidad altamente orientada al turismo</t>
  </si>
  <si>
    <t>Can you suggest accommodation in cape town, western cape province in south africa, minimum rating of 4?</t>
  </si>
  <si>
    <t>Obtener sugerencias de hospedaje en una localidad altamente orientada al turismo, con ciertas restriciones</t>
  </si>
  <si>
    <t>Can you suggest accommodation in Hoedspruit, limpopo province in south africa?</t>
  </si>
  <si>
    <t>Obtener sugerencias de hospedaje en una localidad relativamente orientada al turismo</t>
  </si>
  <si>
    <t>Can you suggest 5 places to stay in Monterrey, Nuevo Leon in Mexico?</t>
  </si>
  <si>
    <t>Obtener sugerencias de hospedaje en una localidad no orientada al turismo</t>
  </si>
  <si>
    <t>Can you suggest 5 places to stay in Monterrey, Nuevo Leon in Mexico, close to Tec de Monterrey?</t>
  </si>
  <si>
    <t>Obtener sugerencias de hospedaje en una localidad no orientada al turismo, con un punto de referencia</t>
  </si>
  <si>
    <t>I want to stay with my wife for a romantic weekend in Mexico City. We want to have a nice massage within the hotel.</t>
  </si>
  <si>
    <t>Obtener diferentes opciones de hospedaje en base a un objetivo, con información adicional de su ubicación</t>
  </si>
  <si>
    <t>Descripción del objetivo</t>
  </si>
  <si>
    <t>I want to do a a golf weekend with my friends in Cancun. What hotels do you recommend that have their own golf course?</t>
  </si>
  <si>
    <t>Can you recommend hotels near Ueno Park in Tokyo?</t>
  </si>
  <si>
    <t>Can you recommend hotels in Hakone Japan? Ideally I am looking for traditional japanese ryokans.</t>
  </si>
  <si>
    <t>Obtener sugerencias de hospedaje en una localidad orientada al turismo, con requerimientos</t>
  </si>
  <si>
    <t>Can you recommend hotels in Chihuauha City that are located near Periferico de la Juventud?</t>
  </si>
  <si>
    <t>Obtener sugerencias de hospedaje en una localidad no orientada al turismo, con un punto de referencia equivocado. Resultados pudieran incluir "no existen"</t>
  </si>
  <si>
    <t>JO Hernández</t>
  </si>
  <si>
    <t>JC Alvarado</t>
  </si>
  <si>
    <t>JC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</si>
</sst>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18"/>
      <color theme="1"/>
      <name val="Gill Sans MT"/>
      <family val="2"/>
      <scheme val="major"/>
    </font>
    <font>
      <b/>
      <sz val="16"/>
      <color theme="1"/>
      <name val="Gill Sans MT"/>
      <family val="2"/>
      <scheme val="minor"/>
    </font>
    <font>
      <b/>
      <sz val="14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2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Evaluación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Resumen!$C$33</c:f>
              <c:strCache>
                <c:ptCount val="1"/>
                <c:pt idx="0">
                  <c:v>Bedrock Referencia v100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Resumen!$A$34:$B$46</c:f>
              <c:multiLvlStrCache>
                <c:ptCount val="13"/>
                <c:lvl>
                  <c:pt idx="0">
                    <c:v>Can you suggest accomodation near pilanesberg national park in south africa?</c:v>
                  </c:pt>
                  <c:pt idx="1">
                    <c:v>Can you suggest accomodation near pilanesberg national park in the north west province in south africa?</c:v>
                  </c:pt>
                  <c:pt idx="2">
                    <c:v>What attractions are close to Black Rhino Game Lodge, north west province in south africa?</c:v>
                  </c:pt>
                  <c:pt idx="3">
                    <c:v>Can you suggest accommodation in cape town, western cape province in south africa?</c:v>
                  </c:pt>
                  <c:pt idx="4">
                    <c:v>Can you suggest accommodation in cape town, western cape province in south africa, minimum rating of 4?</c:v>
                  </c:pt>
                  <c:pt idx="5">
                    <c:v>Can you suggest accommodation in Hoedspruit, limpopo province in south africa?</c:v>
                  </c:pt>
                  <c:pt idx="6">
                    <c:v>Can you suggest 5 places to stay in Monterrey, Nuevo Leon in Mexico?</c:v>
                  </c:pt>
                  <c:pt idx="7">
                    <c:v>Can you suggest 5 places to stay in Monterrey, Nuevo Leon in Mexico, close to Tec de Monterrey?</c:v>
                  </c:pt>
                  <c:pt idx="8">
                    <c:v>I want to stay with my wife for a romantic weekend in Mexico City. We want to have a nice massage within the hotel.</c:v>
                  </c:pt>
                  <c:pt idx="9">
                    <c:v>I want to do a a golf weekend with my friends in Cancun. What hotels do you recommend that have their own golf course?</c:v>
                  </c:pt>
                  <c:pt idx="10">
                    <c:v>Can you recommend hotels near Ueno Park in Tokyo?</c:v>
                  </c:pt>
                  <c:pt idx="11">
                    <c:v>Can you recommend hotels in Hakone Japan? Ideally I am looking for traditional japanese ryokans.</c:v>
                  </c:pt>
                  <c:pt idx="12">
                    <c:v>Can you recommend hotels in Chihuauha City that are located near Periferico de la Juventud?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Resumen!$C$34:$C$46</c:f>
              <c:numCache>
                <c:formatCode>0.00</c:formatCode>
                <c:ptCount val="13"/>
                <c:pt idx="0">
                  <c:v>4.666666666666667</c:v>
                </c:pt>
                <c:pt idx="1">
                  <c:v>1.3333333333333333</c:v>
                </c:pt>
                <c:pt idx="2">
                  <c:v>2.6666666666666665</c:v>
                </c:pt>
                <c:pt idx="3">
                  <c:v>2.6666666666666665</c:v>
                </c:pt>
                <c:pt idx="4">
                  <c:v>2.6666666666666665</c:v>
                </c:pt>
                <c:pt idx="5">
                  <c:v>1</c:v>
                </c:pt>
                <c:pt idx="6">
                  <c:v>2.6666666666666665</c:v>
                </c:pt>
                <c:pt idx="7">
                  <c:v>1.3333333333333333</c:v>
                </c:pt>
                <c:pt idx="8">
                  <c:v>2</c:v>
                </c:pt>
                <c:pt idx="9">
                  <c:v>4.666666666666667</c:v>
                </c:pt>
                <c:pt idx="10">
                  <c:v>3.3333333333333335</c:v>
                </c:pt>
                <c:pt idx="11">
                  <c:v>3.6666666666666665</c:v>
                </c:pt>
                <c:pt idx="12">
                  <c:v>1.6666666666666667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9-AA43-8D98-DE9EDA74601B}"/>
            </c:ext>
          </c:extLst>
        </c:ser>
        <c:ser>
          <c:idx val="1"/>
          <c:order val="1"/>
          <c:tx>
            <c:strRef>
              <c:f>Resumen!$D$33</c:f>
              <c:strCache>
                <c:ptCount val="1"/>
                <c:pt idx="0">
                  <c:v>Bedrock Alternativo v100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Resumen!$A$34:$B$46</c:f>
              <c:multiLvlStrCache>
                <c:ptCount val="13"/>
                <c:lvl>
                  <c:pt idx="0">
                    <c:v>Can you suggest accomodation near pilanesberg national park in south africa?</c:v>
                  </c:pt>
                  <c:pt idx="1">
                    <c:v>Can you suggest accomodation near pilanesberg national park in the north west province in south africa?</c:v>
                  </c:pt>
                  <c:pt idx="2">
                    <c:v>What attractions are close to Black Rhino Game Lodge, north west province in south africa?</c:v>
                  </c:pt>
                  <c:pt idx="3">
                    <c:v>Can you suggest accommodation in cape town, western cape province in south africa?</c:v>
                  </c:pt>
                  <c:pt idx="4">
                    <c:v>Can you suggest accommodation in cape town, western cape province in south africa, minimum rating of 4?</c:v>
                  </c:pt>
                  <c:pt idx="5">
                    <c:v>Can you suggest accommodation in Hoedspruit, limpopo province in south africa?</c:v>
                  </c:pt>
                  <c:pt idx="6">
                    <c:v>Can you suggest 5 places to stay in Monterrey, Nuevo Leon in Mexico?</c:v>
                  </c:pt>
                  <c:pt idx="7">
                    <c:v>Can you suggest 5 places to stay in Monterrey, Nuevo Leon in Mexico, close to Tec de Monterrey?</c:v>
                  </c:pt>
                  <c:pt idx="8">
                    <c:v>I want to stay with my wife for a romantic weekend in Mexico City. We want to have a nice massage within the hotel.</c:v>
                  </c:pt>
                  <c:pt idx="9">
                    <c:v>I want to do a a golf weekend with my friends in Cancun. What hotels do you recommend that have their own golf course?</c:v>
                  </c:pt>
                  <c:pt idx="10">
                    <c:v>Can you recommend hotels near Ueno Park in Tokyo?</c:v>
                  </c:pt>
                  <c:pt idx="11">
                    <c:v>Can you recommend hotels in Hakone Japan? Ideally I am looking for traditional japanese ryokans.</c:v>
                  </c:pt>
                  <c:pt idx="12">
                    <c:v>Can you recommend hotels in Chihuauha City that are located near Periferico de la Juventud?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Resumen!$D$34:$D$46</c:f>
              <c:numCache>
                <c:formatCode>0.00</c:formatCode>
                <c:ptCount val="13"/>
                <c:pt idx="0">
                  <c:v>1</c:v>
                </c:pt>
                <c:pt idx="1">
                  <c:v>1.6666666666666667</c:v>
                </c:pt>
                <c:pt idx="2">
                  <c:v>1</c:v>
                </c:pt>
                <c:pt idx="3">
                  <c:v>3</c:v>
                </c:pt>
                <c:pt idx="4">
                  <c:v>4.333333333333333</c:v>
                </c:pt>
                <c:pt idx="5">
                  <c:v>1.6666666666666667</c:v>
                </c:pt>
                <c:pt idx="6">
                  <c:v>2</c:v>
                </c:pt>
                <c:pt idx="7">
                  <c:v>2.3333333333333335</c:v>
                </c:pt>
                <c:pt idx="8">
                  <c:v>2.3333333333333335</c:v>
                </c:pt>
                <c:pt idx="9">
                  <c:v>4.666666666666667</c:v>
                </c:pt>
                <c:pt idx="10">
                  <c:v>4.666666666666667</c:v>
                </c:pt>
                <c:pt idx="11">
                  <c:v>5</c:v>
                </c:pt>
                <c:pt idx="12">
                  <c:v>4.666666666666667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E9-AA43-8D98-DE9EDA74601B}"/>
            </c:ext>
          </c:extLst>
        </c:ser>
        <c:ser>
          <c:idx val="2"/>
          <c:order val="2"/>
          <c:tx>
            <c:strRef>
              <c:f>Resumen!$E$33</c:f>
              <c:strCache>
                <c:ptCount val="1"/>
                <c:pt idx="0">
                  <c:v>Bedrock Referencia v200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Resumen!$A$34:$B$46</c:f>
              <c:multiLvlStrCache>
                <c:ptCount val="13"/>
                <c:lvl>
                  <c:pt idx="0">
                    <c:v>Can you suggest accomodation near pilanesberg national park in south africa?</c:v>
                  </c:pt>
                  <c:pt idx="1">
                    <c:v>Can you suggest accomodation near pilanesberg national park in the north west province in south africa?</c:v>
                  </c:pt>
                  <c:pt idx="2">
                    <c:v>What attractions are close to Black Rhino Game Lodge, north west province in south africa?</c:v>
                  </c:pt>
                  <c:pt idx="3">
                    <c:v>Can you suggest accommodation in cape town, western cape province in south africa?</c:v>
                  </c:pt>
                  <c:pt idx="4">
                    <c:v>Can you suggest accommodation in cape town, western cape province in south africa, minimum rating of 4?</c:v>
                  </c:pt>
                  <c:pt idx="5">
                    <c:v>Can you suggest accommodation in Hoedspruit, limpopo province in south africa?</c:v>
                  </c:pt>
                  <c:pt idx="6">
                    <c:v>Can you suggest 5 places to stay in Monterrey, Nuevo Leon in Mexico?</c:v>
                  </c:pt>
                  <c:pt idx="7">
                    <c:v>Can you suggest 5 places to stay in Monterrey, Nuevo Leon in Mexico, close to Tec de Monterrey?</c:v>
                  </c:pt>
                  <c:pt idx="8">
                    <c:v>I want to stay with my wife for a romantic weekend in Mexico City. We want to have a nice massage within the hotel.</c:v>
                  </c:pt>
                  <c:pt idx="9">
                    <c:v>I want to do a a golf weekend with my friends in Cancun. What hotels do you recommend that have their own golf course?</c:v>
                  </c:pt>
                  <c:pt idx="10">
                    <c:v>Can you recommend hotels near Ueno Park in Tokyo?</c:v>
                  </c:pt>
                  <c:pt idx="11">
                    <c:v>Can you recommend hotels in Hakone Japan? Ideally I am looking for traditional japanese ryokans.</c:v>
                  </c:pt>
                  <c:pt idx="12">
                    <c:v>Can you recommend hotels in Chihuauha City that are located near Periferico de la Juventud?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Resumen!$E$34:$E$46</c:f>
              <c:numCache>
                <c:formatCode>0.00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3">
                  <c:v>3.3333333333333335</c:v>
                </c:pt>
                <c:pt idx="4">
                  <c:v>3.3333333333333335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2.3333333333333335</c:v>
                </c:pt>
                <c:pt idx="9">
                  <c:v>2.6666666666666665</c:v>
                </c:pt>
                <c:pt idx="10">
                  <c:v>3.3333333333333335</c:v>
                </c:pt>
                <c:pt idx="11">
                  <c:v>4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E9-AA43-8D98-DE9EDA74601B}"/>
            </c:ext>
          </c:extLst>
        </c:ser>
        <c:ser>
          <c:idx val="3"/>
          <c:order val="3"/>
          <c:tx>
            <c:strRef>
              <c:f>Resumen!$F$33</c:f>
              <c:strCache>
                <c:ptCount val="1"/>
                <c:pt idx="0">
                  <c:v>Bedrock Alternativo v200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Resumen!$A$34:$B$46</c:f>
              <c:multiLvlStrCache>
                <c:ptCount val="13"/>
                <c:lvl>
                  <c:pt idx="0">
                    <c:v>Can you suggest accomodation near pilanesberg national park in south africa?</c:v>
                  </c:pt>
                  <c:pt idx="1">
                    <c:v>Can you suggest accomodation near pilanesberg national park in the north west province in south africa?</c:v>
                  </c:pt>
                  <c:pt idx="2">
                    <c:v>What attractions are close to Black Rhino Game Lodge, north west province in south africa?</c:v>
                  </c:pt>
                  <c:pt idx="3">
                    <c:v>Can you suggest accommodation in cape town, western cape province in south africa?</c:v>
                  </c:pt>
                  <c:pt idx="4">
                    <c:v>Can you suggest accommodation in cape town, western cape province in south africa, minimum rating of 4?</c:v>
                  </c:pt>
                  <c:pt idx="5">
                    <c:v>Can you suggest accommodation in Hoedspruit, limpopo province in south africa?</c:v>
                  </c:pt>
                  <c:pt idx="6">
                    <c:v>Can you suggest 5 places to stay in Monterrey, Nuevo Leon in Mexico?</c:v>
                  </c:pt>
                  <c:pt idx="7">
                    <c:v>Can you suggest 5 places to stay in Monterrey, Nuevo Leon in Mexico, close to Tec de Monterrey?</c:v>
                  </c:pt>
                  <c:pt idx="8">
                    <c:v>I want to stay with my wife for a romantic weekend in Mexico City. We want to have a nice massage within the hotel.</c:v>
                  </c:pt>
                  <c:pt idx="9">
                    <c:v>I want to do a a golf weekend with my friends in Cancun. What hotels do you recommend that have their own golf course?</c:v>
                  </c:pt>
                  <c:pt idx="10">
                    <c:v>Can you recommend hotels near Ueno Park in Tokyo?</c:v>
                  </c:pt>
                  <c:pt idx="11">
                    <c:v>Can you recommend hotels in Hakone Japan? Ideally I am looking for traditional japanese ryokans.</c:v>
                  </c:pt>
                  <c:pt idx="12">
                    <c:v>Can you recommend hotels in Chihuauha City that are located near Periferico de la Juventud?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Resumen!$F$34:$F$46</c:f>
              <c:numCache>
                <c:formatCode>0.00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4.666666666666667</c:v>
                </c:pt>
                <c:pt idx="4">
                  <c:v>5</c:v>
                </c:pt>
                <c:pt idx="5">
                  <c:v>5</c:v>
                </c:pt>
                <c:pt idx="6">
                  <c:v>1.3333333333333333</c:v>
                </c:pt>
                <c:pt idx="7">
                  <c:v>5</c:v>
                </c:pt>
                <c:pt idx="8">
                  <c:v>4.666666666666667</c:v>
                </c:pt>
                <c:pt idx="9">
                  <c:v>4.333333333333333</c:v>
                </c:pt>
                <c:pt idx="10">
                  <c:v>4.666666666666667</c:v>
                </c:pt>
                <c:pt idx="11">
                  <c:v>5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E9-AA43-8D98-DE9EDA746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19392"/>
        <c:axId val="774509696"/>
      </c:lineChart>
      <c:catAx>
        <c:axId val="19391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509696"/>
        <c:crosses val="autoZero"/>
        <c:auto val="1"/>
        <c:lblAlgn val="ctr"/>
        <c:lblOffset val="100"/>
        <c:noMultiLvlLbl val="0"/>
      </c:catAx>
      <c:valAx>
        <c:axId val="77450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1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3</xdr:row>
      <xdr:rowOff>95250</xdr:rowOff>
    </xdr:from>
    <xdr:to>
      <xdr:col>10</xdr:col>
      <xdr:colOff>12700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5A216C-1F08-16B2-8750-DDBA011C7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7615-E198-1341-90FC-CAD0EECE68E5}">
  <sheetPr codeName="Sheet1"/>
  <dimension ref="A1:H46"/>
  <sheetViews>
    <sheetView tabSelected="1" topLeftCell="A2" workbookViewId="0">
      <selection activeCell="G3" sqref="G3"/>
    </sheetView>
  </sheetViews>
  <sheetFormatPr defaultColWidth="11" defaultRowHeight="15.95"/>
  <cols>
    <col min="1" max="1" width="5.875" customWidth="1"/>
    <col min="2" max="2" width="70.875" customWidth="1"/>
    <col min="3" max="8" width="13.375" customWidth="1"/>
  </cols>
  <sheetData>
    <row r="1" spans="1:1" ht="23.1">
      <c r="A1" s="2" t="s">
        <v>0</v>
      </c>
    </row>
    <row r="2" spans="1:1" ht="23.1">
      <c r="A2" s="2" t="s">
        <v>1</v>
      </c>
    </row>
    <row r="3" spans="1:1" ht="21">
      <c r="A3" s="3" t="s">
        <v>2</v>
      </c>
    </row>
    <row r="4" spans="1:1" ht="21">
      <c r="A4" s="3"/>
    </row>
    <row r="5" spans="1:1" ht="21">
      <c r="A5" s="3"/>
    </row>
    <row r="6" spans="1:1" ht="21">
      <c r="A6" s="3"/>
    </row>
    <row r="7" spans="1:1" ht="21">
      <c r="A7" s="3"/>
    </row>
    <row r="8" spans="1:1" ht="21">
      <c r="A8" s="3"/>
    </row>
    <row r="9" spans="1:1" ht="21">
      <c r="A9" s="3"/>
    </row>
    <row r="10" spans="1:1" ht="21">
      <c r="A10" s="3"/>
    </row>
    <row r="11" spans="1:1" ht="21">
      <c r="A11" s="3"/>
    </row>
    <row r="12" spans="1:1" ht="21">
      <c r="A12" s="3"/>
    </row>
    <row r="13" spans="1:1" ht="21">
      <c r="A13" s="3"/>
    </row>
    <row r="14" spans="1:1" ht="21">
      <c r="A14" s="3"/>
    </row>
    <row r="15" spans="1:1" ht="21">
      <c r="A15" s="3"/>
    </row>
    <row r="16" spans="1:1" ht="21">
      <c r="A16" s="3"/>
    </row>
    <row r="17" spans="1:7" ht="21">
      <c r="A17" s="3"/>
    </row>
    <row r="18" spans="1:7" ht="21">
      <c r="A18" s="3"/>
    </row>
    <row r="19" spans="1:7" ht="21">
      <c r="A19" s="3"/>
    </row>
    <row r="20" spans="1:7" ht="21">
      <c r="A20" s="3"/>
    </row>
    <row r="21" spans="1:7" ht="21">
      <c r="A21" s="3"/>
    </row>
    <row r="22" spans="1:7" ht="21">
      <c r="A22" s="3"/>
    </row>
    <row r="23" spans="1:7" ht="21">
      <c r="A23" s="3"/>
    </row>
    <row r="24" spans="1:7" ht="21">
      <c r="A24" s="3"/>
    </row>
    <row r="32" spans="1:7" ht="21.75">
      <c r="B32" s="12" t="s">
        <v>3</v>
      </c>
      <c r="C32" s="9" t="s">
        <v>4</v>
      </c>
      <c r="D32" s="9" t="s">
        <v>5</v>
      </c>
      <c r="G32" s="10"/>
    </row>
    <row r="33" spans="1:8" ht="57">
      <c r="A33" s="8" t="s">
        <v>6</v>
      </c>
      <c r="B33" s="9" t="s">
        <v>7</v>
      </c>
      <c r="C33" s="11" t="s">
        <v>8</v>
      </c>
      <c r="D33" s="11" t="s">
        <v>9</v>
      </c>
      <c r="E33" s="11" t="s">
        <v>10</v>
      </c>
      <c r="F33" s="11" t="s">
        <v>11</v>
      </c>
      <c r="G33" s="11" t="s">
        <v>12</v>
      </c>
      <c r="H33" s="11" t="s">
        <v>13</v>
      </c>
    </row>
    <row r="34" spans="1:8" ht="38.1">
      <c r="A34" s="6">
        <f>Preguntas!A6</f>
        <v>1</v>
      </c>
      <c r="B34" s="7" t="str">
        <f>Preguntas!B6</f>
        <v>Can you suggest accomodation near pilanesberg national park in south africa?</v>
      </c>
      <c r="C34" s="13">
        <f>IF(LOWER($C$32)="agregada",Bedrock_Referencia_v100!$F6,Bedrock_Referencia_v100!$G6)</f>
        <v>4.666666666666667</v>
      </c>
      <c r="D34" s="13">
        <v>1</v>
      </c>
      <c r="E34" s="13">
        <f>IF(LOWER($C$32)="agregada",Bedrock_Referencia_v200!$F6,Bedrock_Referencia_v200!$G6)</f>
        <v>1</v>
      </c>
      <c r="F34" s="13">
        <f>IF(LOWER($C$32)="agregada",Bedrock_Alternativo_v200!$F6,Bedrock_Alternativo_v200!$G6)</f>
        <v>5</v>
      </c>
      <c r="G34" s="13">
        <f>SUM(C34:E34)</f>
        <v>6.666666666666667</v>
      </c>
      <c r="H34" s="13">
        <f>AVERAGE(C34:E34)</f>
        <v>2.2222222222222223</v>
      </c>
    </row>
    <row r="35" spans="1:8" ht="38.1">
      <c r="A35" s="6">
        <f>Preguntas!A7</f>
        <v>2</v>
      </c>
      <c r="B35" s="7" t="str">
        <f>Preguntas!B7</f>
        <v>Can you suggest accomodation near pilanesberg national park in the north west province in south africa?</v>
      </c>
      <c r="C35" s="13">
        <f>IF(LOWER($C$32)="agregada",Bedrock_Referencia_v100!$F7,Bedrock_Referencia_v100!$G7)</f>
        <v>1.3333333333333333</v>
      </c>
      <c r="D35" s="13">
        <f>IF(LOWER($C$32)="agregada",Bedrock_Alternativo_v100!$F7,Bedrock_Alternativo_v100!$G7)</f>
        <v>1.6666666666666667</v>
      </c>
      <c r="E35" s="13">
        <f>IF(LOWER($C$32)="agregada",Bedrock_Referencia_v200!$F7,Bedrock_Referencia_v200!$G7)</f>
        <v>1</v>
      </c>
      <c r="F35" s="13">
        <f>IF(LOWER($C$32)="agregada",Bedrock_Alternativo_v200!$F7,Bedrock_Alternativo_v200!$G7)</f>
        <v>5</v>
      </c>
      <c r="G35" s="13">
        <f t="shared" ref="G35:G46" si="0">SUM(C35:E35)</f>
        <v>4</v>
      </c>
      <c r="H35" s="13">
        <f t="shared" ref="H35:H46" si="1">AVERAGE(C35:E35)</f>
        <v>1.3333333333333333</v>
      </c>
    </row>
    <row r="36" spans="1:8" ht="38.1">
      <c r="A36" s="6">
        <f>Preguntas!A8</f>
        <v>3</v>
      </c>
      <c r="B36" s="7" t="str">
        <f>Preguntas!B8</f>
        <v>What attractions are close to Black Rhino Game Lodge, north west province in south africa?</v>
      </c>
      <c r="C36" s="13">
        <f>IF(LOWER($C$32)="agregada",Bedrock_Referencia_v100!$F8,Bedrock_Referencia_v100!$G8)</f>
        <v>2.6666666666666665</v>
      </c>
      <c r="D36" s="13">
        <f>IF(LOWER($C$32)="agregada",Bedrock_Alternativo_v100!$F8,Bedrock_Alternativo_v100!$G8)</f>
        <v>1</v>
      </c>
      <c r="E36" s="13">
        <f>IF(LOWER($C$32)="agregada",Bedrock_Referencia_v200!$F8,Bedrock_Referencia_v200!$G8)</f>
        <v>5</v>
      </c>
      <c r="F36" s="13">
        <f>IF(LOWER($C$32)="agregada",Bedrock_Alternativo_v200!$F8,Bedrock_Alternativo_v200!$G8)</f>
        <v>5</v>
      </c>
      <c r="G36" s="13">
        <f t="shared" si="0"/>
        <v>8.6666666666666661</v>
      </c>
      <c r="H36" s="13">
        <f t="shared" si="1"/>
        <v>2.8888888888888888</v>
      </c>
    </row>
    <row r="37" spans="1:8" ht="38.1">
      <c r="A37" s="6">
        <f>Preguntas!A9</f>
        <v>4</v>
      </c>
      <c r="B37" s="7" t="str">
        <f>Preguntas!B9</f>
        <v>Can you suggest accommodation in cape town, western cape province in south africa?</v>
      </c>
      <c r="C37" s="13">
        <f>IF(LOWER($C$32)="agregada",Bedrock_Referencia_v100!$F9,Bedrock_Referencia_v100!$G9)</f>
        <v>2.6666666666666665</v>
      </c>
      <c r="D37" s="13">
        <f>IF(LOWER($C$32)="agregada",Bedrock_Alternativo_v100!$F9,Bedrock_Alternativo_v100!$G9)</f>
        <v>3</v>
      </c>
      <c r="E37" s="13">
        <f>IF(LOWER($C$32)="agregada",Bedrock_Referencia_v200!$F9,Bedrock_Referencia_v200!$G9)</f>
        <v>3.3333333333333335</v>
      </c>
      <c r="F37" s="13">
        <f>IF(LOWER($C$32)="agregada",Bedrock_Alternativo_v200!$F9,Bedrock_Alternativo_v200!$G9)</f>
        <v>4.666666666666667</v>
      </c>
      <c r="G37" s="13">
        <f t="shared" si="0"/>
        <v>9</v>
      </c>
      <c r="H37" s="13">
        <f t="shared" si="1"/>
        <v>3</v>
      </c>
    </row>
    <row r="38" spans="1:8" ht="38.1">
      <c r="A38" s="6">
        <f>Preguntas!A10</f>
        <v>5</v>
      </c>
      <c r="B38" s="7" t="str">
        <f>Preguntas!B10</f>
        <v>Can you suggest accommodation in cape town, western cape province in south africa, minimum rating of 4?</v>
      </c>
      <c r="C38" s="13">
        <f>IF(LOWER($C$32)="agregada",Bedrock_Referencia_v100!$F10,Bedrock_Referencia_v100!$G10)</f>
        <v>2.6666666666666665</v>
      </c>
      <c r="D38" s="13">
        <f>IF(LOWER($C$32)="agregada",Bedrock_Alternativo_v100!$F10,Bedrock_Alternativo_v100!$G10)</f>
        <v>4.333333333333333</v>
      </c>
      <c r="E38" s="13">
        <f>IF(LOWER($C$32)="agregada",Bedrock_Referencia_v200!$F10,Bedrock_Referencia_v200!$G10)</f>
        <v>3.3333333333333335</v>
      </c>
      <c r="F38" s="13">
        <f>IF(LOWER($C$32)="agregada",Bedrock_Alternativo_v200!$F10,Bedrock_Alternativo_v200!$G10)</f>
        <v>5</v>
      </c>
      <c r="G38" s="13">
        <f t="shared" si="0"/>
        <v>10.333333333333334</v>
      </c>
      <c r="H38" s="13">
        <f t="shared" si="1"/>
        <v>3.4444444444444446</v>
      </c>
    </row>
    <row r="39" spans="1:8" ht="38.1">
      <c r="A39" s="6">
        <f>Preguntas!A11</f>
        <v>6</v>
      </c>
      <c r="B39" s="7" t="str">
        <f>Preguntas!B11</f>
        <v>Can you suggest accommodation in Hoedspruit, limpopo province in south africa?</v>
      </c>
      <c r="C39" s="13">
        <f>IF(LOWER($C$32)="agregada",Bedrock_Referencia_v100!$F11,Bedrock_Referencia_v100!$G11)</f>
        <v>1</v>
      </c>
      <c r="D39" s="13">
        <f>IF(LOWER($C$32)="agregada",Bedrock_Alternativo_v100!$F11,Bedrock_Alternativo_v100!$G11)</f>
        <v>1.6666666666666667</v>
      </c>
      <c r="E39" s="13">
        <f>IF(LOWER($C$32)="agregada",Bedrock_Referencia_v200!$F11,Bedrock_Referencia_v200!$G11)</f>
        <v>1</v>
      </c>
      <c r="F39" s="13">
        <f>IF(LOWER($C$32)="agregada",Bedrock_Alternativo_v200!$F11,Bedrock_Alternativo_v200!$G11)</f>
        <v>5</v>
      </c>
      <c r="G39" s="13">
        <f t="shared" si="0"/>
        <v>3.666666666666667</v>
      </c>
      <c r="H39" s="13">
        <f t="shared" si="1"/>
        <v>1.2222222222222223</v>
      </c>
    </row>
    <row r="40" spans="1:8" ht="38.1">
      <c r="A40" s="6">
        <f>Preguntas!A12</f>
        <v>7</v>
      </c>
      <c r="B40" s="7" t="str">
        <f>Preguntas!B12</f>
        <v>Can you suggest 5 places to stay in Monterrey, Nuevo Leon in Mexico?</v>
      </c>
      <c r="C40" s="13">
        <f>IF(LOWER($C$32)="agregada",Bedrock_Referencia_v100!$F12,Bedrock_Referencia_v100!$G12)</f>
        <v>2.6666666666666665</v>
      </c>
      <c r="D40" s="13">
        <f>IF(LOWER($C$32)="agregada",Bedrock_Alternativo_v100!$F12,Bedrock_Alternativo_v100!$G12)</f>
        <v>2</v>
      </c>
      <c r="E40" s="13">
        <f>IF(LOWER($C$32)="agregada",Bedrock_Referencia_v200!$F12,Bedrock_Referencia_v200!$G12)</f>
        <v>2</v>
      </c>
      <c r="F40" s="13">
        <f>IF(LOWER($C$32)="agregada",Bedrock_Alternativo_v200!$F12,Bedrock_Alternativo_v200!$G12)</f>
        <v>1.3333333333333333</v>
      </c>
      <c r="G40" s="13">
        <f t="shared" si="0"/>
        <v>6.6666666666666661</v>
      </c>
      <c r="H40" s="13">
        <f t="shared" si="1"/>
        <v>2.2222222222222219</v>
      </c>
    </row>
    <row r="41" spans="1:8" ht="38.1">
      <c r="A41" s="6">
        <f>Preguntas!A13</f>
        <v>8</v>
      </c>
      <c r="B41" s="7" t="str">
        <f>Preguntas!B13</f>
        <v>Can you suggest 5 places to stay in Monterrey, Nuevo Leon in Mexico, close to Tec de Monterrey?</v>
      </c>
      <c r="C41" s="13">
        <f>IF(LOWER($C$32)="agregada",Bedrock_Referencia_v100!$F13,Bedrock_Referencia_v100!$G13)</f>
        <v>1.3333333333333333</v>
      </c>
      <c r="D41" s="13">
        <f>IF(LOWER($C$32)="agregada",Bedrock_Alternativo_v100!$F13,Bedrock_Alternativo_v100!$G13)</f>
        <v>2.3333333333333335</v>
      </c>
      <c r="E41" s="13">
        <f>IF(LOWER($C$32)="agregada",Bedrock_Referencia_v200!$F13,Bedrock_Referencia_v200!$G13)</f>
        <v>3</v>
      </c>
      <c r="F41" s="13">
        <f>IF(LOWER($C$32)="agregada",Bedrock_Alternativo_v200!$F13,Bedrock_Alternativo_v200!$G13)</f>
        <v>5</v>
      </c>
      <c r="G41" s="13">
        <f t="shared" si="0"/>
        <v>6.666666666666667</v>
      </c>
      <c r="H41" s="13">
        <f t="shared" si="1"/>
        <v>2.2222222222222223</v>
      </c>
    </row>
    <row r="42" spans="1:8" ht="38.1">
      <c r="A42" s="6">
        <f>Preguntas!A14</f>
        <v>9</v>
      </c>
      <c r="B42" s="7" t="str">
        <f>Preguntas!B14</f>
        <v>I want to stay with my wife for a romantic weekend in Mexico City. We want to have a nice massage within the hotel.</v>
      </c>
      <c r="C42" s="13">
        <f>IF(LOWER($C$32)="agregada",Bedrock_Referencia_v100!$F14,Bedrock_Referencia_v100!$G14)</f>
        <v>2</v>
      </c>
      <c r="D42" s="13">
        <f>IF(LOWER($C$32)="agregada",Bedrock_Alternativo_v100!$F14,Bedrock_Alternativo_v100!$G14)</f>
        <v>2.3333333333333335</v>
      </c>
      <c r="E42" s="13">
        <f>IF(LOWER($C$32)="agregada",Bedrock_Referencia_v200!$F14,Bedrock_Referencia_v200!$G14)</f>
        <v>2.3333333333333335</v>
      </c>
      <c r="F42" s="13">
        <f>IF(LOWER($C$32)="agregada",Bedrock_Alternativo_v200!$F14,Bedrock_Alternativo_v200!$G14)</f>
        <v>4.666666666666667</v>
      </c>
      <c r="G42" s="13">
        <f t="shared" si="0"/>
        <v>6.6666666666666679</v>
      </c>
      <c r="H42" s="13">
        <f t="shared" si="1"/>
        <v>2.2222222222222228</v>
      </c>
    </row>
    <row r="43" spans="1:8" ht="38.1">
      <c r="A43" s="6">
        <f>Preguntas!A15</f>
        <v>10</v>
      </c>
      <c r="B43" s="7" t="str">
        <f>Preguntas!B15</f>
        <v>I want to do a a golf weekend with my friends in Cancun. What hotels do you recommend that have their own golf course?</v>
      </c>
      <c r="C43" s="13">
        <f>IF(LOWER($C$32)="agregada",Bedrock_Referencia_v100!$F15,Bedrock_Referencia_v100!$G15)</f>
        <v>4.666666666666667</v>
      </c>
      <c r="D43" s="13">
        <f>IF(LOWER($C$32)="agregada",Bedrock_Alternativo_v100!$F15,Bedrock_Alternativo_v100!$G15)</f>
        <v>4.666666666666667</v>
      </c>
      <c r="E43" s="13">
        <f>IF(LOWER($C$32)="agregada",Bedrock_Referencia_v200!$F15,Bedrock_Referencia_v200!$G15)</f>
        <v>2.6666666666666665</v>
      </c>
      <c r="F43" s="13">
        <f>IF(LOWER($C$32)="agregada",Bedrock_Alternativo_v200!$F15,Bedrock_Alternativo_v200!$G15)</f>
        <v>4.333333333333333</v>
      </c>
      <c r="G43" s="13">
        <f t="shared" si="0"/>
        <v>12</v>
      </c>
      <c r="H43" s="13">
        <f t="shared" si="1"/>
        <v>4</v>
      </c>
    </row>
    <row r="44" spans="1:8" ht="18.95">
      <c r="A44" s="6">
        <f>Preguntas!A16</f>
        <v>11</v>
      </c>
      <c r="B44" s="7" t="str">
        <f>Preguntas!B16</f>
        <v>Can you recommend hotels near Ueno Park in Tokyo?</v>
      </c>
      <c r="C44" s="13">
        <f>IF(LOWER($C$32)="agregada",Bedrock_Referencia_v100!$F16,Bedrock_Referencia_v100!$G16)</f>
        <v>3.3333333333333335</v>
      </c>
      <c r="D44" s="13">
        <f>IF(LOWER($C$32)="agregada",Bedrock_Alternativo_v100!$F16,Bedrock_Alternativo_v100!$G16)</f>
        <v>4.666666666666667</v>
      </c>
      <c r="E44" s="13">
        <f>IF(LOWER($C$32)="agregada",Bedrock_Referencia_v200!$F16,Bedrock_Referencia_v200!$G16)</f>
        <v>3.3333333333333335</v>
      </c>
      <c r="F44" s="13">
        <f>IF(LOWER($C$32)="agregada",Bedrock_Alternativo_v200!$F16,Bedrock_Alternativo_v200!$G16)</f>
        <v>4.666666666666667</v>
      </c>
      <c r="G44" s="13">
        <f t="shared" si="0"/>
        <v>11.333333333333334</v>
      </c>
      <c r="H44" s="13">
        <f t="shared" si="1"/>
        <v>3.7777777777777781</v>
      </c>
    </row>
    <row r="45" spans="1:8" ht="38.1">
      <c r="A45" s="6">
        <f>Preguntas!A17</f>
        <v>12</v>
      </c>
      <c r="B45" s="7" t="str">
        <f>Preguntas!B17</f>
        <v>Can you recommend hotels in Hakone Japan? Ideally I am looking for traditional japanese ryokans.</v>
      </c>
      <c r="C45" s="13">
        <f>IF(LOWER($C$32)="agregada",Bedrock_Referencia_v100!$F17,Bedrock_Referencia_v100!$G17)</f>
        <v>3.6666666666666665</v>
      </c>
      <c r="D45" s="13">
        <f>IF(LOWER($C$32)="agregada",Bedrock_Alternativo_v100!$F17,Bedrock_Alternativo_v100!$G17)</f>
        <v>5</v>
      </c>
      <c r="E45" s="13">
        <f>IF(LOWER($C$32)="agregada",Bedrock_Referencia_v200!$F17,Bedrock_Referencia_v200!$G17)</f>
        <v>4</v>
      </c>
      <c r="F45" s="13">
        <f>IF(LOWER($C$32)="agregada",Bedrock_Alternativo_v200!$F17,Bedrock_Alternativo_v200!$G17)</f>
        <v>5</v>
      </c>
      <c r="G45" s="13">
        <f t="shared" si="0"/>
        <v>12.666666666666666</v>
      </c>
      <c r="H45" s="13">
        <f t="shared" si="1"/>
        <v>4.2222222222222223</v>
      </c>
    </row>
    <row r="46" spans="1:8" ht="38.1">
      <c r="A46" s="6">
        <f>Preguntas!A18</f>
        <v>13</v>
      </c>
      <c r="B46" s="7" t="str">
        <f>Preguntas!B18</f>
        <v>Can you recommend hotels in Chihuauha City that are located near Periferico de la Juventud?</v>
      </c>
      <c r="C46" s="13">
        <f>IF(LOWER($C$32)="agregada",Bedrock_Referencia_v100!$F18,Bedrock_Referencia_v100!$G18)</f>
        <v>1.6666666666666667</v>
      </c>
      <c r="D46" s="13">
        <f>IF(LOWER($C$32)="agregada",Bedrock_Alternativo_v100!$F18,Bedrock_Alternativo_v100!$G18)</f>
        <v>4.666666666666667</v>
      </c>
      <c r="E46" s="13">
        <f>IF(LOWER($C$32)="agregada",Bedrock_Referencia_v200!$F18,Bedrock_Referencia_v200!$G18)</f>
        <v>1</v>
      </c>
      <c r="F46" s="13">
        <f>IF(LOWER($C$32)="agregada",Bedrock_Alternativo_v200!$F18,Bedrock_Alternativo_v200!$G18)</f>
        <v>3</v>
      </c>
      <c r="G46" s="13">
        <f t="shared" si="0"/>
        <v>7.3333333333333339</v>
      </c>
      <c r="H46" s="13">
        <f t="shared" si="1"/>
        <v>2.4444444444444446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347E-516A-F34F-9C2E-BE58A0F1F093}">
  <dimension ref="A1:D18"/>
  <sheetViews>
    <sheetView workbookViewId="0">
      <selection activeCell="B18" sqref="B18"/>
    </sheetView>
  </sheetViews>
  <sheetFormatPr defaultColWidth="11" defaultRowHeight="15.95"/>
  <cols>
    <col min="1" max="1" width="5.625" customWidth="1"/>
    <col min="2" max="2" width="75.875" customWidth="1"/>
    <col min="3" max="3" width="50.875" customWidth="1"/>
    <col min="4" max="4" width="30.875" customWidth="1"/>
  </cols>
  <sheetData>
    <row r="1" spans="1:4" ht="23.1">
      <c r="A1" s="2" t="s">
        <v>0</v>
      </c>
    </row>
    <row r="2" spans="1:4" ht="23.1">
      <c r="A2" s="2" t="s">
        <v>1</v>
      </c>
    </row>
    <row r="3" spans="1:4" ht="21">
      <c r="A3" s="3" t="s">
        <v>14</v>
      </c>
    </row>
    <row r="5" spans="1:4" ht="18">
      <c r="A5" s="8" t="s">
        <v>6</v>
      </c>
      <c r="B5" s="9" t="s">
        <v>15</v>
      </c>
      <c r="C5" s="9" t="s">
        <v>16</v>
      </c>
      <c r="D5" s="9" t="s">
        <v>17</v>
      </c>
    </row>
    <row r="6" spans="1:4" ht="38.1">
      <c r="A6" s="6">
        <v>1</v>
      </c>
      <c r="B6" s="7" t="s">
        <v>18</v>
      </c>
      <c r="C6" s="7" t="s">
        <v>19</v>
      </c>
      <c r="D6" s="7" t="s">
        <v>20</v>
      </c>
    </row>
    <row r="7" spans="1:4" ht="57">
      <c r="A7" s="6">
        <v>2</v>
      </c>
      <c r="B7" s="7" t="s">
        <v>21</v>
      </c>
      <c r="C7" s="7" t="s">
        <v>22</v>
      </c>
      <c r="D7" s="7" t="s">
        <v>20</v>
      </c>
    </row>
    <row r="8" spans="1:4" ht="38.1">
      <c r="A8" s="6">
        <v>3</v>
      </c>
      <c r="B8" s="7" t="s">
        <v>23</v>
      </c>
      <c r="C8" s="7" t="s">
        <v>24</v>
      </c>
      <c r="D8" s="7" t="s">
        <v>25</v>
      </c>
    </row>
    <row r="9" spans="1:4" ht="38.1">
      <c r="A9" s="6">
        <v>4</v>
      </c>
      <c r="B9" s="7" t="s">
        <v>26</v>
      </c>
      <c r="C9" s="7" t="s">
        <v>27</v>
      </c>
      <c r="D9" s="7" t="s">
        <v>20</v>
      </c>
    </row>
    <row r="10" spans="1:4" ht="57">
      <c r="A10" s="6">
        <v>5</v>
      </c>
      <c r="B10" s="7" t="s">
        <v>28</v>
      </c>
      <c r="C10" s="7" t="s">
        <v>29</v>
      </c>
      <c r="D10" s="7" t="s">
        <v>20</v>
      </c>
    </row>
    <row r="11" spans="1:4" ht="38.1">
      <c r="A11" s="6">
        <v>6</v>
      </c>
      <c r="B11" s="7" t="s">
        <v>30</v>
      </c>
      <c r="C11" s="7" t="s">
        <v>31</v>
      </c>
      <c r="D11" s="7" t="s">
        <v>20</v>
      </c>
    </row>
    <row r="12" spans="1:4" ht="38.1">
      <c r="A12" s="6">
        <v>7</v>
      </c>
      <c r="B12" s="7" t="s">
        <v>32</v>
      </c>
      <c r="C12" s="7" t="s">
        <v>33</v>
      </c>
      <c r="D12" s="7" t="s">
        <v>20</v>
      </c>
    </row>
    <row r="13" spans="1:4" ht="57">
      <c r="A13" s="6">
        <v>8</v>
      </c>
      <c r="B13" s="7" t="s">
        <v>34</v>
      </c>
      <c r="C13" s="7" t="s">
        <v>35</v>
      </c>
      <c r="D13" s="7" t="s">
        <v>20</v>
      </c>
    </row>
    <row r="14" spans="1:4" ht="57">
      <c r="A14" s="6">
        <v>9</v>
      </c>
      <c r="B14" s="7" t="s">
        <v>36</v>
      </c>
      <c r="C14" s="7" t="s">
        <v>37</v>
      </c>
      <c r="D14" s="7" t="s">
        <v>38</v>
      </c>
    </row>
    <row r="15" spans="1:4" ht="57">
      <c r="A15" s="6">
        <v>10</v>
      </c>
      <c r="B15" s="7" t="s">
        <v>39</v>
      </c>
      <c r="C15" s="7" t="s">
        <v>37</v>
      </c>
      <c r="D15" s="7" t="s">
        <v>20</v>
      </c>
    </row>
    <row r="16" spans="1:4" ht="38.1">
      <c r="A16" s="6">
        <v>11</v>
      </c>
      <c r="B16" s="7" t="s">
        <v>40</v>
      </c>
      <c r="C16" s="7" t="s">
        <v>19</v>
      </c>
      <c r="D16" s="7" t="s">
        <v>20</v>
      </c>
    </row>
    <row r="17" spans="1:4" ht="38.1">
      <c r="A17" s="6">
        <v>12</v>
      </c>
      <c r="B17" s="7" t="s">
        <v>41</v>
      </c>
      <c r="C17" s="7" t="s">
        <v>42</v>
      </c>
      <c r="D17" s="7" t="s">
        <v>20</v>
      </c>
    </row>
    <row r="18" spans="1:4" ht="75.95">
      <c r="A18" s="6">
        <v>13</v>
      </c>
      <c r="B18" s="7" t="s">
        <v>43</v>
      </c>
      <c r="C18" s="7" t="s">
        <v>44</v>
      </c>
      <c r="D18" s="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23D6-E723-3645-8D62-071219E1164C}">
  <sheetPr codeName="Sheet2"/>
  <dimension ref="A1:G30"/>
  <sheetViews>
    <sheetView topLeftCell="A14" workbookViewId="0">
      <selection activeCell="D18" sqref="D18"/>
    </sheetView>
  </sheetViews>
  <sheetFormatPr defaultColWidth="11" defaultRowHeight="15.95"/>
  <cols>
    <col min="1" max="1" width="5.875" customWidth="1"/>
    <col min="2" max="2" width="70.875" customWidth="1"/>
    <col min="3" max="7" width="13.375" customWidth="1"/>
  </cols>
  <sheetData>
    <row r="1" spans="1:7" ht="23.1">
      <c r="A1" s="2" t="s">
        <v>0</v>
      </c>
      <c r="C1" s="9">
        <f>SUM(C6:E18)</f>
        <v>103</v>
      </c>
      <c r="D1" s="9" t="s">
        <v>12</v>
      </c>
    </row>
    <row r="2" spans="1:7" ht="23.1">
      <c r="A2" s="2" t="s">
        <v>1</v>
      </c>
      <c r="C2" s="9">
        <f>AVERAGE(C6:E18)</f>
        <v>2.641025641025641</v>
      </c>
      <c r="D2" s="9" t="s">
        <v>13</v>
      </c>
    </row>
    <row r="3" spans="1:7" ht="21">
      <c r="A3" s="3" t="s">
        <v>2</v>
      </c>
    </row>
    <row r="4" spans="1:7" ht="18">
      <c r="A4" s="1"/>
      <c r="B4" s="1"/>
      <c r="C4" s="1"/>
      <c r="D4" s="1"/>
      <c r="E4" s="1"/>
      <c r="F4" s="1"/>
      <c r="G4" s="1"/>
    </row>
    <row r="5" spans="1:7" ht="57">
      <c r="A5" s="8" t="s">
        <v>6</v>
      </c>
      <c r="B5" s="9" t="s">
        <v>7</v>
      </c>
      <c r="C5" s="11" t="s">
        <v>45</v>
      </c>
      <c r="D5" s="11" t="s">
        <v>46</v>
      </c>
      <c r="E5" s="11" t="s">
        <v>47</v>
      </c>
      <c r="F5" s="11" t="s">
        <v>12</v>
      </c>
      <c r="G5" s="11" t="s">
        <v>13</v>
      </c>
    </row>
    <row r="6" spans="1:7" ht="38.1">
      <c r="A6" s="6">
        <f>Preguntas!A6</f>
        <v>1</v>
      </c>
      <c r="B6" s="7" t="str">
        <f>Preguntas!B6</f>
        <v>Can you suggest accomodation near pilanesberg national park in south africa?</v>
      </c>
      <c r="C6" s="13">
        <v>5</v>
      </c>
      <c r="D6" s="13">
        <v>4</v>
      </c>
      <c r="E6" s="13">
        <v>5</v>
      </c>
      <c r="F6" s="13">
        <f>SUM(C6:E6)</f>
        <v>14</v>
      </c>
      <c r="G6" s="13">
        <f>AVERAGE(C6:E6)</f>
        <v>4.666666666666667</v>
      </c>
    </row>
    <row r="7" spans="1:7" ht="38.1">
      <c r="A7" s="6">
        <f>Preguntas!A7</f>
        <v>2</v>
      </c>
      <c r="B7" s="7" t="str">
        <f>Preguntas!B7</f>
        <v>Can you suggest accomodation near pilanesberg national park in the north west province in south africa?</v>
      </c>
      <c r="C7" s="13">
        <v>2</v>
      </c>
      <c r="D7" s="13">
        <v>1</v>
      </c>
      <c r="E7" s="13">
        <v>1</v>
      </c>
      <c r="F7" s="13">
        <f t="shared" ref="F7:F18" si="0">SUM(C7:E7)</f>
        <v>4</v>
      </c>
      <c r="G7" s="13">
        <f t="shared" ref="G7:G18" si="1">AVERAGE(C7:E7)</f>
        <v>1.3333333333333333</v>
      </c>
    </row>
    <row r="8" spans="1:7" ht="38.1">
      <c r="A8" s="6">
        <f>Preguntas!A8</f>
        <v>3</v>
      </c>
      <c r="B8" s="7" t="str">
        <f>Preguntas!B8</f>
        <v>What attractions are close to Black Rhino Game Lodge, north west province in south africa?</v>
      </c>
      <c r="C8" s="13">
        <v>2</v>
      </c>
      <c r="D8" s="13">
        <v>3</v>
      </c>
      <c r="E8" s="13">
        <v>3</v>
      </c>
      <c r="F8" s="13">
        <f t="shared" si="0"/>
        <v>8</v>
      </c>
      <c r="G8" s="13">
        <f t="shared" si="1"/>
        <v>2.6666666666666665</v>
      </c>
    </row>
    <row r="9" spans="1:7" ht="38.1">
      <c r="A9" s="6">
        <f>Preguntas!A9</f>
        <v>4</v>
      </c>
      <c r="B9" s="7" t="str">
        <f>Preguntas!B9</f>
        <v>Can you suggest accommodation in cape town, western cape province in south africa?</v>
      </c>
      <c r="C9" s="13">
        <v>3</v>
      </c>
      <c r="D9" s="13">
        <v>2</v>
      </c>
      <c r="E9" s="13">
        <v>3</v>
      </c>
      <c r="F9" s="13">
        <f t="shared" si="0"/>
        <v>8</v>
      </c>
      <c r="G9" s="13">
        <f t="shared" si="1"/>
        <v>2.6666666666666665</v>
      </c>
    </row>
    <row r="10" spans="1:7" ht="38.1">
      <c r="A10" s="6">
        <f>Preguntas!A10</f>
        <v>5</v>
      </c>
      <c r="B10" s="7" t="str">
        <f>Preguntas!B10</f>
        <v>Can you suggest accommodation in cape town, western cape province in south africa, minimum rating of 4?</v>
      </c>
      <c r="C10" s="13">
        <v>3</v>
      </c>
      <c r="D10" s="13">
        <v>2</v>
      </c>
      <c r="E10" s="13">
        <v>3</v>
      </c>
      <c r="F10" s="13">
        <f t="shared" si="0"/>
        <v>8</v>
      </c>
      <c r="G10" s="13">
        <f t="shared" si="1"/>
        <v>2.6666666666666665</v>
      </c>
    </row>
    <row r="11" spans="1:7" ht="38.1">
      <c r="A11" s="6">
        <f>Preguntas!A11</f>
        <v>6</v>
      </c>
      <c r="B11" s="7" t="str">
        <f>Preguntas!B11</f>
        <v>Can you suggest accommodation in Hoedspruit, limpopo province in south africa?</v>
      </c>
      <c r="C11" s="13">
        <v>1</v>
      </c>
      <c r="D11" s="13">
        <v>1</v>
      </c>
      <c r="E11" s="13">
        <v>1</v>
      </c>
      <c r="F11" s="13">
        <f t="shared" si="0"/>
        <v>3</v>
      </c>
      <c r="G11" s="13">
        <f t="shared" si="1"/>
        <v>1</v>
      </c>
    </row>
    <row r="12" spans="1:7" ht="38.1">
      <c r="A12" s="6">
        <f>Preguntas!A12</f>
        <v>7</v>
      </c>
      <c r="B12" s="7" t="str">
        <f>Preguntas!B12</f>
        <v>Can you suggest 5 places to stay in Monterrey, Nuevo Leon in Mexico?</v>
      </c>
      <c r="C12" s="13">
        <v>3</v>
      </c>
      <c r="D12" s="13">
        <v>2</v>
      </c>
      <c r="E12" s="13">
        <v>3</v>
      </c>
      <c r="F12" s="13">
        <f t="shared" si="0"/>
        <v>8</v>
      </c>
      <c r="G12" s="13">
        <f t="shared" si="1"/>
        <v>2.6666666666666665</v>
      </c>
    </row>
    <row r="13" spans="1:7" ht="38.1">
      <c r="A13" s="6">
        <f>Preguntas!A13</f>
        <v>8</v>
      </c>
      <c r="B13" s="7" t="str">
        <f>Preguntas!B13</f>
        <v>Can you suggest 5 places to stay in Monterrey, Nuevo Leon in Mexico, close to Tec de Monterrey?</v>
      </c>
      <c r="C13" s="13">
        <v>2</v>
      </c>
      <c r="D13" s="13">
        <v>1</v>
      </c>
      <c r="E13" s="13">
        <v>1</v>
      </c>
      <c r="F13" s="13">
        <f t="shared" si="0"/>
        <v>4</v>
      </c>
      <c r="G13" s="13">
        <f t="shared" si="1"/>
        <v>1.3333333333333333</v>
      </c>
    </row>
    <row r="14" spans="1:7" ht="38.1">
      <c r="A14" s="6">
        <f>Preguntas!A14</f>
        <v>9</v>
      </c>
      <c r="B14" s="7" t="str">
        <f>Preguntas!B14</f>
        <v>I want to stay with my wife for a romantic weekend in Mexico City. We want to have a nice massage within the hotel.</v>
      </c>
      <c r="C14" s="13">
        <v>2</v>
      </c>
      <c r="D14" s="13">
        <v>1</v>
      </c>
      <c r="E14" s="13">
        <v>3</v>
      </c>
      <c r="F14" s="13">
        <f t="shared" si="0"/>
        <v>6</v>
      </c>
      <c r="G14" s="13">
        <f t="shared" si="1"/>
        <v>2</v>
      </c>
    </row>
    <row r="15" spans="1:7" ht="38.1">
      <c r="A15" s="6">
        <f>Preguntas!A15</f>
        <v>10</v>
      </c>
      <c r="B15" s="7" t="str">
        <f>Preguntas!B15</f>
        <v>I want to do a a golf weekend with my friends in Cancun. What hotels do you recommend that have their own golf course?</v>
      </c>
      <c r="C15" s="13">
        <v>5</v>
      </c>
      <c r="D15" s="13">
        <v>4</v>
      </c>
      <c r="E15" s="13">
        <v>5</v>
      </c>
      <c r="F15" s="13">
        <f t="shared" si="0"/>
        <v>14</v>
      </c>
      <c r="G15" s="13">
        <f t="shared" si="1"/>
        <v>4.666666666666667</v>
      </c>
    </row>
    <row r="16" spans="1:7" ht="18.95">
      <c r="A16" s="6">
        <f>Preguntas!A16</f>
        <v>11</v>
      </c>
      <c r="B16" s="7" t="str">
        <f>Preguntas!B16</f>
        <v>Can you recommend hotels near Ueno Park in Tokyo?</v>
      </c>
      <c r="C16" s="13">
        <v>3</v>
      </c>
      <c r="D16" s="13">
        <v>2</v>
      </c>
      <c r="E16" s="13">
        <v>5</v>
      </c>
      <c r="F16" s="13">
        <f t="shared" si="0"/>
        <v>10</v>
      </c>
      <c r="G16" s="13">
        <f t="shared" si="1"/>
        <v>3.3333333333333335</v>
      </c>
    </row>
    <row r="17" spans="1:7" ht="38.1">
      <c r="A17" s="6">
        <f>Preguntas!A17</f>
        <v>12</v>
      </c>
      <c r="B17" s="7" t="str">
        <f>Preguntas!B17</f>
        <v>Can you recommend hotels in Hakone Japan? Ideally I am looking for traditional japanese ryokans.</v>
      </c>
      <c r="C17" s="13">
        <v>4</v>
      </c>
      <c r="D17" s="13">
        <v>2</v>
      </c>
      <c r="E17" s="13">
        <v>5</v>
      </c>
      <c r="F17" s="13">
        <f t="shared" si="0"/>
        <v>11</v>
      </c>
      <c r="G17" s="13">
        <f t="shared" si="1"/>
        <v>3.6666666666666665</v>
      </c>
    </row>
    <row r="18" spans="1:7" ht="38.1">
      <c r="A18" s="6">
        <f>Preguntas!A18</f>
        <v>13</v>
      </c>
      <c r="B18" s="7" t="str">
        <f>Preguntas!B18</f>
        <v>Can you recommend hotels in Chihuauha City that are located near Periferico de la Juventud?</v>
      </c>
      <c r="C18" s="13">
        <v>1</v>
      </c>
      <c r="D18" s="13">
        <v>1</v>
      </c>
      <c r="E18" s="13">
        <v>3</v>
      </c>
      <c r="F18" s="13">
        <f t="shared" si="0"/>
        <v>5</v>
      </c>
      <c r="G18" s="13">
        <f t="shared" si="1"/>
        <v>1.6666666666666667</v>
      </c>
    </row>
    <row r="19" spans="1:7">
      <c r="A19" s="5"/>
      <c r="B19" s="4"/>
      <c r="C19" s="5"/>
      <c r="D19" s="5"/>
      <c r="E19" s="5"/>
      <c r="F19" s="5"/>
      <c r="G19" s="5"/>
    </row>
    <row r="20" spans="1:7">
      <c r="A20" s="5"/>
      <c r="B20" s="4"/>
      <c r="C20" s="5"/>
      <c r="D20" s="5"/>
      <c r="E20" s="5"/>
      <c r="F20" s="5"/>
      <c r="G20" s="5"/>
    </row>
    <row r="21" spans="1:7">
      <c r="A21" s="5"/>
      <c r="B21" s="4"/>
      <c r="C21" s="5"/>
      <c r="D21" s="5"/>
      <c r="E21" s="5"/>
      <c r="F21" s="5"/>
      <c r="G21" s="5"/>
    </row>
    <row r="22" spans="1:7">
      <c r="A22" s="5"/>
      <c r="B22" s="4"/>
      <c r="C22" s="5"/>
      <c r="D22" s="5"/>
      <c r="E22" s="5"/>
      <c r="F22" s="5"/>
      <c r="G22" s="5"/>
    </row>
    <row r="23" spans="1:7">
      <c r="A23" s="5"/>
      <c r="B23" s="4"/>
      <c r="C23" s="5"/>
      <c r="D23" s="5"/>
      <c r="E23" s="5"/>
      <c r="F23" s="5"/>
      <c r="G23" s="5"/>
    </row>
    <row r="24" spans="1:7">
      <c r="A24" s="5"/>
      <c r="B24" s="4"/>
      <c r="C24" s="5"/>
      <c r="D24" s="5"/>
      <c r="E24" s="5"/>
      <c r="F24" s="5"/>
      <c r="G24" s="5"/>
    </row>
    <row r="25" spans="1:7">
      <c r="A25" s="5"/>
      <c r="B25" s="4"/>
      <c r="C25" s="5"/>
      <c r="D25" s="5"/>
      <c r="E25" s="5"/>
      <c r="F25" s="5"/>
      <c r="G25" s="5"/>
    </row>
    <row r="26" spans="1:7">
      <c r="A26" s="5"/>
      <c r="B26" s="4"/>
      <c r="C26" s="5"/>
      <c r="D26" s="5"/>
      <c r="E26" s="5"/>
      <c r="F26" s="5"/>
      <c r="G26" s="5"/>
    </row>
    <row r="27" spans="1:7">
      <c r="A27" s="5"/>
      <c r="B27" s="4"/>
      <c r="C27" s="5"/>
      <c r="D27" s="5"/>
      <c r="E27" s="5"/>
      <c r="F27" s="5"/>
      <c r="G27" s="5"/>
    </row>
    <row r="28" spans="1:7">
      <c r="A28" s="5"/>
      <c r="B28" s="4"/>
      <c r="C28" s="5"/>
      <c r="D28" s="5"/>
      <c r="E28" s="5"/>
      <c r="F28" s="5"/>
      <c r="G28" s="5"/>
    </row>
    <row r="29" spans="1:7">
      <c r="A29" s="5"/>
      <c r="B29" s="4"/>
      <c r="C29" s="5"/>
      <c r="D29" s="5"/>
      <c r="E29" s="5"/>
      <c r="F29" s="5"/>
      <c r="G29" s="5"/>
    </row>
    <row r="30" spans="1:7">
      <c r="A30" s="5"/>
      <c r="B30" s="4"/>
      <c r="C30" s="5"/>
      <c r="D30" s="5"/>
      <c r="E30" s="5"/>
      <c r="F30" s="5"/>
      <c r="G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A8F8-12DD-F547-ADF9-90C6ECCAD622}">
  <sheetPr codeName="Sheet3"/>
  <dimension ref="A1:G18"/>
  <sheetViews>
    <sheetView topLeftCell="A7" workbookViewId="0">
      <selection activeCell="D18" sqref="D18"/>
    </sheetView>
  </sheetViews>
  <sheetFormatPr defaultColWidth="11" defaultRowHeight="15.95"/>
  <cols>
    <col min="1" max="1" width="5.875" customWidth="1"/>
    <col min="2" max="2" width="70.875" customWidth="1"/>
    <col min="3" max="7" width="13.375" customWidth="1"/>
  </cols>
  <sheetData>
    <row r="1" spans="1:7" ht="23.1">
      <c r="A1" s="2" t="s">
        <v>0</v>
      </c>
      <c r="C1" s="9">
        <f>SUM(C6:E18)</f>
        <v>115</v>
      </c>
      <c r="D1" s="9" t="s">
        <v>12</v>
      </c>
    </row>
    <row r="2" spans="1:7" ht="23.1">
      <c r="A2" s="2" t="s">
        <v>1</v>
      </c>
      <c r="C2" s="9">
        <f>AVERAGE(C6:E18)</f>
        <v>2.9487179487179489</v>
      </c>
      <c r="D2" s="9" t="s">
        <v>13</v>
      </c>
    </row>
    <row r="3" spans="1:7" ht="21">
      <c r="A3" s="3" t="s">
        <v>2</v>
      </c>
    </row>
    <row r="4" spans="1:7" ht="18">
      <c r="A4" s="1"/>
      <c r="B4" s="1"/>
      <c r="C4" s="1"/>
      <c r="D4" s="1"/>
      <c r="E4" s="1"/>
      <c r="F4" s="1"/>
      <c r="G4" s="1"/>
    </row>
    <row r="5" spans="1:7" ht="57">
      <c r="A5" s="8" t="s">
        <v>6</v>
      </c>
      <c r="B5" s="9" t="s">
        <v>7</v>
      </c>
      <c r="C5" s="11" t="s">
        <v>45</v>
      </c>
      <c r="D5" s="11" t="s">
        <v>46</v>
      </c>
      <c r="E5" s="11" t="s">
        <v>47</v>
      </c>
      <c r="F5" s="11" t="s">
        <v>12</v>
      </c>
      <c r="G5" s="11" t="s">
        <v>13</v>
      </c>
    </row>
    <row r="6" spans="1:7" ht="38.1">
      <c r="A6" s="6">
        <f>Preguntas!A6</f>
        <v>1</v>
      </c>
      <c r="B6" s="7" t="str">
        <f>Preguntas!B6</f>
        <v>Can you suggest accomodation near pilanesberg national park in south africa?</v>
      </c>
      <c r="C6" s="13">
        <v>1</v>
      </c>
      <c r="D6" s="13">
        <v>1</v>
      </c>
      <c r="E6" s="13">
        <v>1</v>
      </c>
      <c r="F6" s="13">
        <f>SUM(C6:E6)</f>
        <v>3</v>
      </c>
      <c r="G6" s="13">
        <f>AVERAGE(C6:E6)</f>
        <v>1</v>
      </c>
    </row>
    <row r="7" spans="1:7" ht="38.1">
      <c r="A7" s="6">
        <f>Preguntas!A7</f>
        <v>2</v>
      </c>
      <c r="B7" s="7" t="str">
        <f>Preguntas!B7</f>
        <v>Can you suggest accomodation near pilanesberg national park in the north west province in south africa?</v>
      </c>
      <c r="C7" s="13">
        <v>2</v>
      </c>
      <c r="D7" s="13">
        <v>2</v>
      </c>
      <c r="E7" s="13">
        <v>1</v>
      </c>
      <c r="F7" s="13">
        <f t="shared" ref="F7:F18" si="0">SUM(C7:E7)</f>
        <v>5</v>
      </c>
      <c r="G7" s="13">
        <f t="shared" ref="G7:G18" si="1">AVERAGE(C7:E7)</f>
        <v>1.6666666666666667</v>
      </c>
    </row>
    <row r="8" spans="1:7" ht="38.1">
      <c r="A8" s="6">
        <f>Preguntas!A8</f>
        <v>3</v>
      </c>
      <c r="B8" s="7" t="str">
        <f>Preguntas!B8</f>
        <v>What attractions are close to Black Rhino Game Lodge, north west province in south africa?</v>
      </c>
      <c r="C8" s="13">
        <v>1</v>
      </c>
      <c r="D8" s="13">
        <v>1</v>
      </c>
      <c r="E8" s="13">
        <v>1</v>
      </c>
      <c r="F8" s="13">
        <f t="shared" si="0"/>
        <v>3</v>
      </c>
      <c r="G8" s="13">
        <f t="shared" si="1"/>
        <v>1</v>
      </c>
    </row>
    <row r="9" spans="1:7" ht="38.1">
      <c r="A9" s="6">
        <f>Preguntas!A9</f>
        <v>4</v>
      </c>
      <c r="B9" s="7" t="str">
        <f>Preguntas!B9</f>
        <v>Can you suggest accommodation in cape town, western cape province in south africa?</v>
      </c>
      <c r="C9" s="13">
        <v>3</v>
      </c>
      <c r="D9" s="13">
        <v>3</v>
      </c>
      <c r="E9" s="13">
        <v>3</v>
      </c>
      <c r="F9" s="13">
        <f t="shared" si="0"/>
        <v>9</v>
      </c>
      <c r="G9" s="13">
        <f t="shared" si="1"/>
        <v>3</v>
      </c>
    </row>
    <row r="10" spans="1:7" ht="38.1">
      <c r="A10" s="6">
        <f>Preguntas!A10</f>
        <v>5</v>
      </c>
      <c r="B10" s="7" t="str">
        <f>Preguntas!B10</f>
        <v>Can you suggest accommodation in cape town, western cape province in south africa, minimum rating of 4?</v>
      </c>
      <c r="C10" s="13">
        <v>5</v>
      </c>
      <c r="D10" s="13">
        <v>4</v>
      </c>
      <c r="E10" s="13">
        <v>4</v>
      </c>
      <c r="F10" s="13">
        <f t="shared" si="0"/>
        <v>13</v>
      </c>
      <c r="G10" s="13">
        <f t="shared" si="1"/>
        <v>4.333333333333333</v>
      </c>
    </row>
    <row r="11" spans="1:7" ht="38.1">
      <c r="A11" s="6">
        <f>Preguntas!A11</f>
        <v>6</v>
      </c>
      <c r="B11" s="7" t="str">
        <f>Preguntas!B11</f>
        <v>Can you suggest accommodation in Hoedspruit, limpopo province in south africa?</v>
      </c>
      <c r="C11" s="13">
        <v>2</v>
      </c>
      <c r="D11" s="13">
        <v>2</v>
      </c>
      <c r="E11" s="13">
        <v>1</v>
      </c>
      <c r="F11" s="13">
        <f t="shared" si="0"/>
        <v>5</v>
      </c>
      <c r="G11" s="13">
        <f t="shared" si="1"/>
        <v>1.6666666666666667</v>
      </c>
    </row>
    <row r="12" spans="1:7" ht="38.1">
      <c r="A12" s="6">
        <f>Preguntas!A12</f>
        <v>7</v>
      </c>
      <c r="B12" s="7" t="str">
        <f>Preguntas!B12</f>
        <v>Can you suggest 5 places to stay in Monterrey, Nuevo Leon in Mexico?</v>
      </c>
      <c r="C12" s="13">
        <v>2</v>
      </c>
      <c r="D12" s="13">
        <v>2</v>
      </c>
      <c r="E12" s="13">
        <v>2</v>
      </c>
      <c r="F12" s="13">
        <f t="shared" si="0"/>
        <v>6</v>
      </c>
      <c r="G12" s="13">
        <f t="shared" si="1"/>
        <v>2</v>
      </c>
    </row>
    <row r="13" spans="1:7" ht="38.1">
      <c r="A13" s="6">
        <f>Preguntas!A13</f>
        <v>8</v>
      </c>
      <c r="B13" s="7" t="str">
        <f>Preguntas!B13</f>
        <v>Can you suggest 5 places to stay in Monterrey, Nuevo Leon in Mexico, close to Tec de Monterrey?</v>
      </c>
      <c r="C13" s="13">
        <v>2</v>
      </c>
      <c r="D13" s="13">
        <v>2</v>
      </c>
      <c r="E13" s="13">
        <v>3</v>
      </c>
      <c r="F13" s="13">
        <f t="shared" si="0"/>
        <v>7</v>
      </c>
      <c r="G13" s="13">
        <f t="shared" si="1"/>
        <v>2.3333333333333335</v>
      </c>
    </row>
    <row r="14" spans="1:7" ht="38.1">
      <c r="A14" s="6">
        <f>Preguntas!A14</f>
        <v>9</v>
      </c>
      <c r="B14" s="7" t="str">
        <f>Preguntas!B14</f>
        <v>I want to stay with my wife for a romantic weekend in Mexico City. We want to have a nice massage within the hotel.</v>
      </c>
      <c r="C14" s="13">
        <v>2</v>
      </c>
      <c r="D14" s="13">
        <v>2</v>
      </c>
      <c r="E14" s="13">
        <v>3</v>
      </c>
      <c r="F14" s="13">
        <f t="shared" si="0"/>
        <v>7</v>
      </c>
      <c r="G14" s="13">
        <f t="shared" si="1"/>
        <v>2.3333333333333335</v>
      </c>
    </row>
    <row r="15" spans="1:7" ht="38.1">
      <c r="A15" s="6">
        <f>Preguntas!A15</f>
        <v>10</v>
      </c>
      <c r="B15" s="7" t="str">
        <f>Preguntas!B15</f>
        <v>I want to do a a golf weekend with my friends in Cancun. What hotels do you recommend that have their own golf course?</v>
      </c>
      <c r="C15" s="13">
        <v>5</v>
      </c>
      <c r="D15" s="13">
        <v>4</v>
      </c>
      <c r="E15" s="13">
        <v>5</v>
      </c>
      <c r="F15" s="13">
        <f t="shared" si="0"/>
        <v>14</v>
      </c>
      <c r="G15" s="13">
        <f t="shared" si="1"/>
        <v>4.666666666666667</v>
      </c>
    </row>
    <row r="16" spans="1:7" ht="18.95">
      <c r="A16" s="6">
        <f>Preguntas!A16</f>
        <v>11</v>
      </c>
      <c r="B16" s="7" t="str">
        <f>Preguntas!B16</f>
        <v>Can you recommend hotels near Ueno Park in Tokyo?</v>
      </c>
      <c r="C16" s="13">
        <v>4</v>
      </c>
      <c r="D16" s="13">
        <v>5</v>
      </c>
      <c r="E16" s="13">
        <v>5</v>
      </c>
      <c r="F16" s="13">
        <f t="shared" si="0"/>
        <v>14</v>
      </c>
      <c r="G16" s="13">
        <f t="shared" si="1"/>
        <v>4.666666666666667</v>
      </c>
    </row>
    <row r="17" spans="1:7" ht="38.1">
      <c r="A17" s="6">
        <f>Preguntas!A17</f>
        <v>12</v>
      </c>
      <c r="B17" s="7" t="str">
        <f>Preguntas!B17</f>
        <v>Can you recommend hotels in Hakone Japan? Ideally I am looking for traditional japanese ryokans.</v>
      </c>
      <c r="C17" s="13">
        <v>5</v>
      </c>
      <c r="D17" s="13">
        <v>5</v>
      </c>
      <c r="E17" s="13">
        <v>5</v>
      </c>
      <c r="F17" s="13">
        <f t="shared" si="0"/>
        <v>15</v>
      </c>
      <c r="G17" s="13">
        <f t="shared" si="1"/>
        <v>5</v>
      </c>
    </row>
    <row r="18" spans="1:7" ht="38.1">
      <c r="A18" s="6">
        <f>Preguntas!A18</f>
        <v>13</v>
      </c>
      <c r="B18" s="7" t="str">
        <f>Preguntas!B18</f>
        <v>Can you recommend hotels in Chihuauha City that are located near Periferico de la Juventud?</v>
      </c>
      <c r="C18" s="13">
        <v>5</v>
      </c>
      <c r="D18" s="13">
        <v>4</v>
      </c>
      <c r="E18" s="13">
        <v>5</v>
      </c>
      <c r="F18" s="13">
        <f t="shared" si="0"/>
        <v>14</v>
      </c>
      <c r="G18" s="13">
        <f t="shared" si="1"/>
        <v>4.666666666666667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B3C2-D750-A746-8FAD-98B5266627BB}">
  <sheetPr codeName="Sheet4"/>
  <dimension ref="A1:G18"/>
  <sheetViews>
    <sheetView topLeftCell="A8" workbookViewId="0">
      <selection activeCell="F20" sqref="F20"/>
    </sheetView>
  </sheetViews>
  <sheetFormatPr defaultColWidth="11" defaultRowHeight="15.95"/>
  <cols>
    <col min="1" max="1" width="5.875" customWidth="1"/>
    <col min="2" max="2" width="70.875" customWidth="1"/>
    <col min="3" max="7" width="13.375" customWidth="1"/>
  </cols>
  <sheetData>
    <row r="1" spans="1:7" ht="23.1">
      <c r="A1" s="2" t="s">
        <v>0</v>
      </c>
      <c r="C1" s="9">
        <f>SUM(C6:E18)</f>
        <v>99</v>
      </c>
      <c r="D1" s="9" t="s">
        <v>12</v>
      </c>
    </row>
    <row r="2" spans="1:7" ht="23.1">
      <c r="A2" s="2" t="s">
        <v>1</v>
      </c>
      <c r="C2" s="9">
        <f>AVERAGE(C6:E18)</f>
        <v>2.5384615384615383</v>
      </c>
      <c r="D2" s="9" t="s">
        <v>13</v>
      </c>
    </row>
    <row r="3" spans="1:7" ht="21">
      <c r="A3" s="3" t="s">
        <v>2</v>
      </c>
    </row>
    <row r="4" spans="1:7" ht="18">
      <c r="A4" s="1"/>
      <c r="B4" s="1"/>
      <c r="C4" s="1"/>
      <c r="D4" s="1"/>
      <c r="E4" s="1"/>
      <c r="F4" s="1"/>
      <c r="G4" s="1"/>
    </row>
    <row r="5" spans="1:7" ht="57">
      <c r="A5" s="8" t="s">
        <v>6</v>
      </c>
      <c r="B5" s="9" t="s">
        <v>7</v>
      </c>
      <c r="C5" s="11" t="s">
        <v>45</v>
      </c>
      <c r="D5" s="11" t="s">
        <v>46</v>
      </c>
      <c r="E5" s="11" t="s">
        <v>47</v>
      </c>
      <c r="F5" s="11" t="s">
        <v>12</v>
      </c>
      <c r="G5" s="11" t="s">
        <v>13</v>
      </c>
    </row>
    <row r="6" spans="1:7" ht="38.1">
      <c r="A6" s="6">
        <f>Preguntas!A6</f>
        <v>1</v>
      </c>
      <c r="B6" s="7" t="str">
        <f>Preguntas!B6</f>
        <v>Can you suggest accomodation near pilanesberg national park in south africa?</v>
      </c>
      <c r="C6" s="13">
        <v>1</v>
      </c>
      <c r="D6" s="13">
        <v>1</v>
      </c>
      <c r="E6" s="13">
        <v>1</v>
      </c>
      <c r="F6" s="13">
        <f>SUM(C6:E6)</f>
        <v>3</v>
      </c>
      <c r="G6" s="13">
        <f>AVERAGE(C6:E6)</f>
        <v>1</v>
      </c>
    </row>
    <row r="7" spans="1:7" ht="38.1">
      <c r="A7" s="6">
        <f>Preguntas!A7</f>
        <v>2</v>
      </c>
      <c r="B7" s="7" t="str">
        <f>Preguntas!B7</f>
        <v>Can you suggest accomodation near pilanesberg national park in the north west province in south africa?</v>
      </c>
      <c r="C7" s="13">
        <v>1</v>
      </c>
      <c r="D7" s="13">
        <v>1</v>
      </c>
      <c r="E7" s="13">
        <v>1</v>
      </c>
      <c r="F7" s="13">
        <f t="shared" ref="F7:F18" si="0">SUM(C7:E7)</f>
        <v>3</v>
      </c>
      <c r="G7" s="13">
        <f t="shared" ref="G7:G18" si="1">AVERAGE(C7:E7)</f>
        <v>1</v>
      </c>
    </row>
    <row r="8" spans="1:7" ht="38.1">
      <c r="A8" s="6">
        <f>Preguntas!A8</f>
        <v>3</v>
      </c>
      <c r="B8" s="7" t="str">
        <f>Preguntas!B8</f>
        <v>What attractions are close to Black Rhino Game Lodge, north west province in south africa?</v>
      </c>
      <c r="C8" s="13">
        <v>5</v>
      </c>
      <c r="D8" s="13">
        <v>5</v>
      </c>
      <c r="E8" s="13">
        <v>5</v>
      </c>
      <c r="F8" s="13">
        <f t="shared" si="0"/>
        <v>15</v>
      </c>
      <c r="G8" s="13">
        <f t="shared" si="1"/>
        <v>5</v>
      </c>
    </row>
    <row r="9" spans="1:7" ht="38.1">
      <c r="A9" s="6">
        <f>Preguntas!A9</f>
        <v>4</v>
      </c>
      <c r="B9" s="7" t="str">
        <f>Preguntas!B9</f>
        <v>Can you suggest accommodation in cape town, western cape province in south africa?</v>
      </c>
      <c r="C9" s="13">
        <v>3</v>
      </c>
      <c r="D9" s="13">
        <v>3</v>
      </c>
      <c r="E9" s="13">
        <v>4</v>
      </c>
      <c r="F9" s="13">
        <f t="shared" si="0"/>
        <v>10</v>
      </c>
      <c r="G9" s="13">
        <f t="shared" si="1"/>
        <v>3.3333333333333335</v>
      </c>
    </row>
    <row r="10" spans="1:7" ht="38.1">
      <c r="A10" s="6">
        <f>Preguntas!A10</f>
        <v>5</v>
      </c>
      <c r="B10" s="7" t="str">
        <f>Preguntas!B10</f>
        <v>Can you suggest accommodation in cape town, western cape province in south africa, minimum rating of 4?</v>
      </c>
      <c r="C10" s="13">
        <v>3</v>
      </c>
      <c r="D10" s="13">
        <v>3</v>
      </c>
      <c r="E10" s="13">
        <v>4</v>
      </c>
      <c r="F10" s="13">
        <f t="shared" si="0"/>
        <v>10</v>
      </c>
      <c r="G10" s="13">
        <f t="shared" si="1"/>
        <v>3.3333333333333335</v>
      </c>
    </row>
    <row r="11" spans="1:7" ht="38.1">
      <c r="A11" s="6">
        <f>Preguntas!A11</f>
        <v>6</v>
      </c>
      <c r="B11" s="7" t="str">
        <f>Preguntas!B11</f>
        <v>Can you suggest accommodation in Hoedspruit, limpopo province in south africa?</v>
      </c>
      <c r="C11" s="13">
        <v>1</v>
      </c>
      <c r="D11" s="13">
        <v>1</v>
      </c>
      <c r="E11" s="13">
        <v>1</v>
      </c>
      <c r="F11" s="13">
        <f t="shared" si="0"/>
        <v>3</v>
      </c>
      <c r="G11" s="13">
        <f t="shared" si="1"/>
        <v>1</v>
      </c>
    </row>
    <row r="12" spans="1:7" ht="38.1">
      <c r="A12" s="6">
        <f>Preguntas!A12</f>
        <v>7</v>
      </c>
      <c r="B12" s="7" t="str">
        <f>Preguntas!B12</f>
        <v>Can you suggest 5 places to stay in Monterrey, Nuevo Leon in Mexico?</v>
      </c>
      <c r="C12" s="13">
        <v>2</v>
      </c>
      <c r="D12" s="13">
        <v>2</v>
      </c>
      <c r="E12" s="13">
        <v>2</v>
      </c>
      <c r="F12" s="13">
        <f t="shared" si="0"/>
        <v>6</v>
      </c>
      <c r="G12" s="13">
        <f t="shared" si="1"/>
        <v>2</v>
      </c>
    </row>
    <row r="13" spans="1:7" ht="38.1">
      <c r="A13" s="6">
        <f>Preguntas!A13</f>
        <v>8</v>
      </c>
      <c r="B13" s="7" t="str">
        <f>Preguntas!B13</f>
        <v>Can you suggest 5 places to stay in Monterrey, Nuevo Leon in Mexico, close to Tec de Monterrey?</v>
      </c>
      <c r="C13" s="13">
        <v>3</v>
      </c>
      <c r="D13" s="13">
        <v>3</v>
      </c>
      <c r="E13" s="13">
        <v>3</v>
      </c>
      <c r="F13" s="13">
        <f t="shared" si="0"/>
        <v>9</v>
      </c>
      <c r="G13" s="13">
        <f t="shared" si="1"/>
        <v>3</v>
      </c>
    </row>
    <row r="14" spans="1:7" ht="38.1">
      <c r="A14" s="6">
        <f>Preguntas!A14</f>
        <v>9</v>
      </c>
      <c r="B14" s="7" t="str">
        <f>Preguntas!B14</f>
        <v>I want to stay with my wife for a romantic weekend in Mexico City. We want to have a nice massage within the hotel.</v>
      </c>
      <c r="C14" s="13">
        <v>2</v>
      </c>
      <c r="D14" s="13">
        <v>2</v>
      </c>
      <c r="E14" s="13">
        <v>3</v>
      </c>
      <c r="F14" s="13">
        <f t="shared" si="0"/>
        <v>7</v>
      </c>
      <c r="G14" s="13">
        <f t="shared" si="1"/>
        <v>2.3333333333333335</v>
      </c>
    </row>
    <row r="15" spans="1:7" ht="38.1">
      <c r="A15" s="6">
        <f>Preguntas!A15</f>
        <v>10</v>
      </c>
      <c r="B15" s="7" t="str">
        <f>Preguntas!B15</f>
        <v>I want to do a a golf weekend with my friends in Cancun. What hotels do you recommend that have their own golf course?</v>
      </c>
      <c r="C15" s="13">
        <v>3</v>
      </c>
      <c r="D15" s="13">
        <v>3</v>
      </c>
      <c r="E15" s="13">
        <v>2</v>
      </c>
      <c r="F15" s="13">
        <f t="shared" si="0"/>
        <v>8</v>
      </c>
      <c r="G15" s="13">
        <f t="shared" si="1"/>
        <v>2.6666666666666665</v>
      </c>
    </row>
    <row r="16" spans="1:7" ht="18.95">
      <c r="A16" s="6">
        <f>Preguntas!A16</f>
        <v>11</v>
      </c>
      <c r="B16" s="7" t="str">
        <f>Preguntas!B16</f>
        <v>Can you recommend hotels near Ueno Park in Tokyo?</v>
      </c>
      <c r="C16" s="13">
        <v>3</v>
      </c>
      <c r="D16" s="13">
        <v>3</v>
      </c>
      <c r="E16" s="13">
        <v>4</v>
      </c>
      <c r="F16" s="13">
        <f t="shared" si="0"/>
        <v>10</v>
      </c>
      <c r="G16" s="13">
        <f t="shared" si="1"/>
        <v>3.3333333333333335</v>
      </c>
    </row>
    <row r="17" spans="1:7" ht="38.1">
      <c r="A17" s="6">
        <f>Preguntas!A17</f>
        <v>12</v>
      </c>
      <c r="B17" s="7" t="str">
        <f>Preguntas!B17</f>
        <v>Can you recommend hotels in Hakone Japan? Ideally I am looking for traditional japanese ryokans.</v>
      </c>
      <c r="C17" s="13">
        <v>4</v>
      </c>
      <c r="D17" s="13">
        <v>4</v>
      </c>
      <c r="E17" s="13">
        <v>4</v>
      </c>
      <c r="F17" s="13">
        <f t="shared" si="0"/>
        <v>12</v>
      </c>
      <c r="G17" s="13">
        <f t="shared" si="1"/>
        <v>4</v>
      </c>
    </row>
    <row r="18" spans="1:7" ht="38.1">
      <c r="A18" s="6">
        <f>Preguntas!A18</f>
        <v>13</v>
      </c>
      <c r="B18" s="7" t="str">
        <f>Preguntas!B18</f>
        <v>Can you recommend hotels in Chihuauha City that are located near Periferico de la Juventud?</v>
      </c>
      <c r="C18" s="13">
        <v>1</v>
      </c>
      <c r="D18" s="13">
        <v>1</v>
      </c>
      <c r="E18" s="13">
        <v>1</v>
      </c>
      <c r="F18" s="13">
        <f t="shared" si="0"/>
        <v>3</v>
      </c>
      <c r="G18" s="13">
        <f t="shared" si="1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57BE-DA64-8A40-A43B-16ABD3510DE5}">
  <sheetPr codeName="Sheet5"/>
  <dimension ref="A1:G18"/>
  <sheetViews>
    <sheetView topLeftCell="A7" workbookViewId="0">
      <selection activeCell="D18" sqref="D18"/>
    </sheetView>
  </sheetViews>
  <sheetFormatPr defaultColWidth="11" defaultRowHeight="15.95"/>
  <cols>
    <col min="1" max="1" width="5.875" customWidth="1"/>
    <col min="2" max="2" width="70.875" customWidth="1"/>
    <col min="3" max="7" width="13.375" customWidth="1"/>
  </cols>
  <sheetData>
    <row r="1" spans="1:7" ht="23.1">
      <c r="A1" s="2" t="s">
        <v>0</v>
      </c>
      <c r="C1" s="9">
        <f>SUM(C6:E18)</f>
        <v>173</v>
      </c>
      <c r="D1" s="9" t="s">
        <v>12</v>
      </c>
    </row>
    <row r="2" spans="1:7" ht="23.1">
      <c r="A2" s="2" t="s">
        <v>1</v>
      </c>
      <c r="C2" s="9">
        <f>AVERAGE(C6:E18)</f>
        <v>4.4358974358974361</v>
      </c>
      <c r="D2" s="9" t="s">
        <v>13</v>
      </c>
    </row>
    <row r="3" spans="1:7" ht="21">
      <c r="A3" s="3" t="s">
        <v>2</v>
      </c>
    </row>
    <row r="4" spans="1:7" ht="18">
      <c r="A4" s="1"/>
      <c r="B4" s="1"/>
      <c r="C4" s="1"/>
      <c r="D4" s="1"/>
      <c r="E4" s="1"/>
      <c r="F4" s="1"/>
      <c r="G4" s="1"/>
    </row>
    <row r="5" spans="1:7" ht="57">
      <c r="A5" s="8" t="s">
        <v>6</v>
      </c>
      <c r="B5" s="9" t="s">
        <v>7</v>
      </c>
      <c r="C5" s="11" t="s">
        <v>45</v>
      </c>
      <c r="D5" s="11" t="s">
        <v>46</v>
      </c>
      <c r="E5" s="11" t="s">
        <v>47</v>
      </c>
      <c r="F5" s="11" t="s">
        <v>12</v>
      </c>
      <c r="G5" s="11" t="s">
        <v>13</v>
      </c>
    </row>
    <row r="6" spans="1:7" ht="38.1">
      <c r="A6" s="6">
        <f>Preguntas!A6</f>
        <v>1</v>
      </c>
      <c r="B6" s="7" t="str">
        <f>Preguntas!B6</f>
        <v>Can you suggest accomodation near pilanesberg national park in south africa?</v>
      </c>
      <c r="C6" s="13">
        <v>5</v>
      </c>
      <c r="D6" s="13">
        <v>5</v>
      </c>
      <c r="E6" s="13">
        <v>5</v>
      </c>
      <c r="F6" s="13">
        <f>SUM(C6:E6)</f>
        <v>15</v>
      </c>
      <c r="G6" s="13">
        <f>AVERAGE(C6:E6)</f>
        <v>5</v>
      </c>
    </row>
    <row r="7" spans="1:7" ht="38.1">
      <c r="A7" s="6">
        <f>Preguntas!A7</f>
        <v>2</v>
      </c>
      <c r="B7" s="7" t="str">
        <f>Preguntas!B7</f>
        <v>Can you suggest accomodation near pilanesberg national park in the north west province in south africa?</v>
      </c>
      <c r="C7" s="13">
        <v>5</v>
      </c>
      <c r="D7" s="13">
        <v>5</v>
      </c>
      <c r="E7" s="13">
        <v>5</v>
      </c>
      <c r="F7" s="13">
        <f t="shared" ref="F7:F18" si="0">SUM(C7:E7)</f>
        <v>15</v>
      </c>
      <c r="G7" s="13">
        <f t="shared" ref="G7:G18" si="1">AVERAGE(C7:E7)</f>
        <v>5</v>
      </c>
    </row>
    <row r="8" spans="1:7" ht="38.1">
      <c r="A8" s="6">
        <f>Preguntas!A8</f>
        <v>3</v>
      </c>
      <c r="B8" s="7" t="str">
        <f>Preguntas!B8</f>
        <v>What attractions are close to Black Rhino Game Lodge, north west province in south africa?</v>
      </c>
      <c r="C8" s="13">
        <v>5</v>
      </c>
      <c r="D8" s="13">
        <v>5</v>
      </c>
      <c r="E8" s="13">
        <v>5</v>
      </c>
      <c r="F8" s="13">
        <f t="shared" si="0"/>
        <v>15</v>
      </c>
      <c r="G8" s="13">
        <f t="shared" si="1"/>
        <v>5</v>
      </c>
    </row>
    <row r="9" spans="1:7" ht="38.1">
      <c r="A9" s="6">
        <f>Preguntas!A9</f>
        <v>4</v>
      </c>
      <c r="B9" s="7" t="str">
        <f>Preguntas!B9</f>
        <v>Can you suggest accommodation in cape town, western cape province in south africa?</v>
      </c>
      <c r="C9" s="13">
        <v>5</v>
      </c>
      <c r="D9" s="13">
        <v>5</v>
      </c>
      <c r="E9" s="13">
        <v>4</v>
      </c>
      <c r="F9" s="13">
        <f t="shared" si="0"/>
        <v>14</v>
      </c>
      <c r="G9" s="13">
        <f t="shared" si="1"/>
        <v>4.666666666666667</v>
      </c>
    </row>
    <row r="10" spans="1:7" ht="38.1">
      <c r="A10" s="6">
        <f>Preguntas!A10</f>
        <v>5</v>
      </c>
      <c r="B10" s="7" t="str">
        <f>Preguntas!B10</f>
        <v>Can you suggest accommodation in cape town, western cape province in south africa, minimum rating of 4?</v>
      </c>
      <c r="C10" s="13">
        <v>5</v>
      </c>
      <c r="D10" s="13">
        <v>5</v>
      </c>
      <c r="E10" s="13">
        <v>5</v>
      </c>
      <c r="F10" s="13">
        <f t="shared" si="0"/>
        <v>15</v>
      </c>
      <c r="G10" s="13">
        <f t="shared" si="1"/>
        <v>5</v>
      </c>
    </row>
    <row r="11" spans="1:7" ht="38.1">
      <c r="A11" s="6">
        <f>Preguntas!A11</f>
        <v>6</v>
      </c>
      <c r="B11" s="7" t="str">
        <f>Preguntas!B11</f>
        <v>Can you suggest accommodation in Hoedspruit, limpopo province in south africa?</v>
      </c>
      <c r="C11" s="13">
        <v>5</v>
      </c>
      <c r="D11" s="13">
        <v>5</v>
      </c>
      <c r="E11" s="13">
        <v>5</v>
      </c>
      <c r="F11" s="13">
        <f t="shared" si="0"/>
        <v>15</v>
      </c>
      <c r="G11" s="13">
        <f t="shared" si="1"/>
        <v>5</v>
      </c>
    </row>
    <row r="12" spans="1:7" ht="38.1">
      <c r="A12" s="6">
        <f>Preguntas!A12</f>
        <v>7</v>
      </c>
      <c r="B12" s="7" t="str">
        <f>Preguntas!B12</f>
        <v>Can you suggest 5 places to stay in Monterrey, Nuevo Leon in Mexico?</v>
      </c>
      <c r="C12" s="13">
        <v>1</v>
      </c>
      <c r="D12" s="13">
        <v>1</v>
      </c>
      <c r="E12" s="13">
        <v>2</v>
      </c>
      <c r="F12" s="13">
        <f t="shared" si="0"/>
        <v>4</v>
      </c>
      <c r="G12" s="13">
        <f t="shared" si="1"/>
        <v>1.3333333333333333</v>
      </c>
    </row>
    <row r="13" spans="1:7" ht="38.1">
      <c r="A13" s="6">
        <f>Preguntas!A13</f>
        <v>8</v>
      </c>
      <c r="B13" s="7" t="str">
        <f>Preguntas!B13</f>
        <v>Can you suggest 5 places to stay in Monterrey, Nuevo Leon in Mexico, close to Tec de Monterrey?</v>
      </c>
      <c r="C13" s="13">
        <v>5</v>
      </c>
      <c r="D13" s="13">
        <v>5</v>
      </c>
      <c r="E13" s="13">
        <v>5</v>
      </c>
      <c r="F13" s="13">
        <f t="shared" si="0"/>
        <v>15</v>
      </c>
      <c r="G13" s="13">
        <f t="shared" si="1"/>
        <v>5</v>
      </c>
    </row>
    <row r="14" spans="1:7" ht="38.1">
      <c r="A14" s="6">
        <f>Preguntas!A14</f>
        <v>9</v>
      </c>
      <c r="B14" s="7" t="str">
        <f>Preguntas!B14</f>
        <v>I want to stay with my wife for a romantic weekend in Mexico City. We want to have a nice massage within the hotel.</v>
      </c>
      <c r="C14" s="13">
        <v>5</v>
      </c>
      <c r="D14" s="13">
        <v>4</v>
      </c>
      <c r="E14" s="13">
        <v>5</v>
      </c>
      <c r="F14" s="13">
        <f t="shared" si="0"/>
        <v>14</v>
      </c>
      <c r="G14" s="13">
        <f t="shared" si="1"/>
        <v>4.666666666666667</v>
      </c>
    </row>
    <row r="15" spans="1:7" ht="38.1">
      <c r="A15" s="6">
        <f>Preguntas!A15</f>
        <v>10</v>
      </c>
      <c r="B15" s="7" t="str">
        <f>Preguntas!B15</f>
        <v>I want to do a a golf weekend with my friends in Cancun. What hotels do you recommend that have their own golf course?</v>
      </c>
      <c r="C15" s="13">
        <v>4</v>
      </c>
      <c r="D15" s="13">
        <v>4</v>
      </c>
      <c r="E15" s="13">
        <v>5</v>
      </c>
      <c r="F15" s="13">
        <f t="shared" si="0"/>
        <v>13</v>
      </c>
      <c r="G15" s="13">
        <f t="shared" si="1"/>
        <v>4.333333333333333</v>
      </c>
    </row>
    <row r="16" spans="1:7" ht="18.95">
      <c r="A16" s="6">
        <f>Preguntas!A16</f>
        <v>11</v>
      </c>
      <c r="B16" s="7" t="str">
        <f>Preguntas!B16</f>
        <v>Can you recommend hotels near Ueno Park in Tokyo?</v>
      </c>
      <c r="C16" s="13">
        <v>4</v>
      </c>
      <c r="D16" s="13">
        <v>5</v>
      </c>
      <c r="E16" s="13">
        <v>5</v>
      </c>
      <c r="F16" s="13">
        <f t="shared" si="0"/>
        <v>14</v>
      </c>
      <c r="G16" s="13">
        <f t="shared" si="1"/>
        <v>4.666666666666667</v>
      </c>
    </row>
    <row r="17" spans="1:7" ht="38.1">
      <c r="A17" s="6">
        <f>Preguntas!A17</f>
        <v>12</v>
      </c>
      <c r="B17" s="7" t="str">
        <f>Preguntas!B17</f>
        <v>Can you recommend hotels in Hakone Japan? Ideally I am looking for traditional japanese ryokans.</v>
      </c>
      <c r="C17" s="13">
        <v>5</v>
      </c>
      <c r="D17" s="13">
        <v>5</v>
      </c>
      <c r="E17" s="13">
        <v>5</v>
      </c>
      <c r="F17" s="13">
        <f t="shared" si="0"/>
        <v>15</v>
      </c>
      <c r="G17" s="13">
        <f t="shared" si="1"/>
        <v>5</v>
      </c>
    </row>
    <row r="18" spans="1:7" ht="38.1">
      <c r="A18" s="6">
        <f>Preguntas!A18</f>
        <v>13</v>
      </c>
      <c r="B18" s="7" t="str">
        <f>Preguntas!B18</f>
        <v>Can you recommend hotels in Chihuauha City that are located near Periferico de la Juventud?</v>
      </c>
      <c r="C18" s="13">
        <v>2</v>
      </c>
      <c r="D18" s="13">
        <v>4</v>
      </c>
      <c r="E18" s="13">
        <v>3</v>
      </c>
      <c r="F18" s="13">
        <f t="shared" si="0"/>
        <v>9</v>
      </c>
      <c r="G18" s="13">
        <f t="shared" si="1"/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37DCA0DA0B7A449A90437B54F0692D" ma:contentTypeVersion="4" ma:contentTypeDescription="Create a new document." ma:contentTypeScope="" ma:versionID="84c5e422fa75a8aa5cfaafef80f03796">
  <xsd:schema xmlns:xsd="http://www.w3.org/2001/XMLSchema" xmlns:xs="http://www.w3.org/2001/XMLSchema" xmlns:p="http://schemas.microsoft.com/office/2006/metadata/properties" xmlns:ns2="db181d8d-a4e9-4831-a8d0-ac3683264827" targetNamespace="http://schemas.microsoft.com/office/2006/metadata/properties" ma:root="true" ma:fieldsID="049736c47adaea42b6cd5c77cb7ac94a" ns2:_="">
    <xsd:import namespace="db181d8d-a4e9-4831-a8d0-ac36832648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81d8d-a4e9-4831-a8d0-ac36832648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614614-8A9A-4CB3-A664-BBFC952C96AC}"/>
</file>

<file path=customXml/itemProps2.xml><?xml version="1.0" encoding="utf-8"?>
<ds:datastoreItem xmlns:ds="http://schemas.openxmlformats.org/officeDocument/2006/customXml" ds:itemID="{49E466A8-7FE9-4FFE-B1B9-9B24EC356D7E}"/>
</file>

<file path=customXml/itemProps3.xml><?xml version="1.0" encoding="utf-8"?>
<ds:datastoreItem xmlns:ds="http://schemas.openxmlformats.org/officeDocument/2006/customXml" ds:itemID="{87FD0976-4B70-4C60-8F39-0461939BA4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Romo Cardenas</dc:creator>
  <cp:keywords/>
  <dc:description/>
  <cp:lastModifiedBy>Juan Carlos Romo Cárdenas</cp:lastModifiedBy>
  <cp:revision/>
  <dcterms:created xsi:type="dcterms:W3CDTF">2024-05-26T05:52:28Z</dcterms:created>
  <dcterms:modified xsi:type="dcterms:W3CDTF">2024-05-26T21:14:04Z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0x0101000237DCA0DA0B7A449A90437B54F0692D</vt:lpwstr>
  </property>
</Properties>
</file>