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drawings/drawing33.xml" ContentType="application/vnd.openxmlformats-officedocument.drawing+xml"/>
  <Override PartName="/xl/comments32.xml" ContentType="application/vnd.openxmlformats-officedocument.spreadsheetml.comments+xml"/>
  <Override PartName="/xl/drawings/drawing34.xml" ContentType="application/vnd.openxmlformats-officedocument.drawing+xml"/>
  <Override PartName="/xl/comments33.xml" ContentType="application/vnd.openxmlformats-officedocument.spreadsheetml.comments+xml"/>
  <Override PartName="/xl/drawings/drawing35.xml" ContentType="application/vnd.openxmlformats-officedocument.drawing+xml"/>
  <Override PartName="/xl/comments34.xml" ContentType="application/vnd.openxmlformats-officedocument.spreadsheetml.comments+xml"/>
  <Override PartName="/xl/drawings/drawing36.xml" ContentType="application/vnd.openxmlformats-officedocument.drawing+xml"/>
  <Override PartName="/xl/comments35.xml" ContentType="application/vnd.openxmlformats-officedocument.spreadsheetml.comments+xml"/>
  <Override PartName="/xl/drawings/drawing37.xml" ContentType="application/vnd.openxmlformats-officedocument.drawing+xml"/>
  <Override PartName="/xl/comments36.xml" ContentType="application/vnd.openxmlformats-officedocument.spreadsheetml.comments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comments37.xml" ContentType="application/vnd.openxmlformats-officedocument.spreadsheetml.comments+xml"/>
  <Override PartName="/xl/drawings/drawing40.xml" ContentType="application/vnd.openxmlformats-officedocument.drawing+xml"/>
  <Override PartName="/xl/comments38.xml" ContentType="application/vnd.openxmlformats-officedocument.spreadsheetml.comments+xml"/>
  <Override PartName="/xl/drawings/drawing41.xml" ContentType="application/vnd.openxmlformats-officedocument.drawing+xml"/>
  <Override PartName="/xl/comments39.xml" ContentType="application/vnd.openxmlformats-officedocument.spreadsheetml.comments+xml"/>
  <Override PartName="/xl/drawings/drawing42.xml" ContentType="application/vnd.openxmlformats-officedocument.drawing+xml"/>
  <Override PartName="/xl/comments40.xml" ContentType="application/vnd.openxmlformats-officedocument.spreadsheetml.comments+xml"/>
  <Override PartName="/xl/drawings/drawing43.xml" ContentType="application/vnd.openxmlformats-officedocument.drawing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 activeTab="1"/>
  </bookViews>
  <sheets>
    <sheet name="P.D.S_2023.07.31_W31" sheetId="51" r:id="rId1"/>
    <sheet name="P.D.S_2023.07.24_W30" sheetId="50" r:id="rId2"/>
    <sheet name="습관 Tracker" sheetId="30" r:id="rId3"/>
    <sheet name="P.D.S_날짜변경" sheetId="22" r:id="rId4"/>
    <sheet name="P.D.S_2023.07.17_W29" sheetId="49" r:id="rId5"/>
    <sheet name="P.D.S_2023.07.10_W28" sheetId="48" r:id="rId6"/>
    <sheet name="P.D.S_2023.07.04_W27" sheetId="47" r:id="rId7"/>
    <sheet name="P.D.S_2023.06.26_W26" sheetId="46" r:id="rId8"/>
    <sheet name="P.D.S_2023.06.19_W25" sheetId="45" r:id="rId9"/>
    <sheet name="P.D.S_2023.06.12_W24" sheetId="44" r:id="rId10"/>
    <sheet name="P.D.S_2023.06.05_W23" sheetId="43" r:id="rId11"/>
    <sheet name="P.D.S_2023.05.29_W22" sheetId="42" r:id="rId12"/>
    <sheet name="P.D.S_2023.05.22_W21" sheetId="41" r:id="rId13"/>
    <sheet name="P.D.S_2023.05.15_W20" sheetId="40" r:id="rId14"/>
    <sheet name="P.D.S_2023.05.08_W19" sheetId="39" r:id="rId15"/>
    <sheet name="P.D.S_2023.05.01_W18" sheetId="38" r:id="rId16"/>
    <sheet name="P.D.S_2023.04.24_W17" sheetId="37" r:id="rId17"/>
    <sheet name="P.D.S_2023.04.17_W16" sheetId="36" r:id="rId18"/>
    <sheet name="P.D.S_2023.04.10_W15" sheetId="35" r:id="rId19"/>
    <sheet name="P.D.S_2023.04.03_W14" sheetId="34" r:id="rId20"/>
    <sheet name="P.D.S_2023.03.27_W13" sheetId="33" r:id="rId21"/>
    <sheet name="P.D.S_2023.03.20_W12" sheetId="32" r:id="rId22"/>
    <sheet name="P.D.S_2023.03.13_W11" sheetId="31" r:id="rId23"/>
    <sheet name="P.D.S_2023.03.06_W10" sheetId="29" r:id="rId24"/>
    <sheet name="P.D.S_2023.02.27_W09" sheetId="28" r:id="rId25"/>
    <sheet name="P.D.S_2023.02.20_W08" sheetId="27" r:id="rId26"/>
    <sheet name="P.D.S_2023.02.13_W07" sheetId="26" r:id="rId27"/>
    <sheet name="P.D.S_2023.02.06_W06" sheetId="25" r:id="rId28"/>
    <sheet name="P.D.S_2023.01.30_W05" sheetId="24" r:id="rId29"/>
    <sheet name="P.D.S_2023.01.23_W04" sheetId="23" r:id="rId30"/>
    <sheet name="P.D.S_2023.01.16_W03" sheetId="12" r:id="rId31"/>
    <sheet name="P.D.S_2023.01.09_W02" sheetId="21" r:id="rId32"/>
    <sheet name="P.D.S_2023.01.02_W01" sheetId="19" r:id="rId33"/>
    <sheet name="P.D.S_2022.12.26" sheetId="18" r:id="rId34"/>
    <sheet name="P.D.S_2022.12.19" sheetId="17" r:id="rId35"/>
    <sheet name="P.D.S_2022.12.12" sheetId="16" r:id="rId36"/>
    <sheet name="P.D.S_2022.12.05" sheetId="15" r:id="rId37"/>
    <sheet name="P.D.S_2022.11.28" sheetId="14" r:id="rId38"/>
    <sheet name="P.D.S_2022.11.21" sheetId="13" r:id="rId39"/>
    <sheet name="P.D.S_2022.11.14" sheetId="11" r:id="rId40"/>
    <sheet name="P.D.S_2022.11.07" sheetId="9" r:id="rId41"/>
    <sheet name="P.D.S_2022.10.31" sheetId="8" r:id="rId42"/>
    <sheet name="P.D.S_2022.10.24" sheetId="7" r:id="rId43"/>
    <sheet name="P.D.S_2022.10.17" sheetId="6" r:id="rId44"/>
    <sheet name="P.D.S_2022.10.10" sheetId="5" r:id="rId45"/>
    <sheet name="복리의 노력" sheetId="3" r:id="rId4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51" l="1"/>
  <c r="Y56" i="51"/>
  <c r="U56" i="51"/>
  <c r="Q56" i="51"/>
  <c r="M56" i="51"/>
  <c r="B56" i="51" s="1"/>
  <c r="C56" i="51" s="1"/>
  <c r="I56" i="51"/>
  <c r="E56" i="51"/>
  <c r="AC55" i="51"/>
  <c r="Y55" i="51"/>
  <c r="U55" i="51"/>
  <c r="Q55" i="51"/>
  <c r="M55" i="51"/>
  <c r="I55" i="51"/>
  <c r="E55" i="51"/>
  <c r="AC54" i="51"/>
  <c r="Y54" i="51"/>
  <c r="U54" i="51"/>
  <c r="Q54" i="51"/>
  <c r="M54" i="51"/>
  <c r="I54" i="51"/>
  <c r="E54" i="51"/>
  <c r="AC53" i="51"/>
  <c r="Y53" i="51"/>
  <c r="U53" i="51"/>
  <c r="Q53" i="51"/>
  <c r="M53" i="51"/>
  <c r="B53" i="51" s="1"/>
  <c r="C53" i="51" s="1"/>
  <c r="I53" i="51"/>
  <c r="E53" i="51"/>
  <c r="AC52" i="51"/>
  <c r="Y52" i="51"/>
  <c r="U52" i="51"/>
  <c r="Q52" i="51"/>
  <c r="M52" i="51"/>
  <c r="I52" i="51"/>
  <c r="E52" i="51"/>
  <c r="AC51" i="51"/>
  <c r="Y51" i="51"/>
  <c r="U51" i="51"/>
  <c r="Q51" i="51"/>
  <c r="M51" i="51"/>
  <c r="I51" i="51"/>
  <c r="E51" i="51"/>
  <c r="AC50" i="51"/>
  <c r="Y50" i="51"/>
  <c r="U50" i="51"/>
  <c r="Q50" i="51"/>
  <c r="M50" i="51"/>
  <c r="I50" i="51"/>
  <c r="E50" i="51"/>
  <c r="B14" i="51"/>
  <c r="H12" i="51"/>
  <c r="L12" i="51" s="1"/>
  <c r="P12" i="51" s="1"/>
  <c r="T12" i="51" s="1"/>
  <c r="X12" i="51" s="1"/>
  <c r="AB12" i="51" s="1"/>
  <c r="B55" i="51" l="1"/>
  <c r="C55" i="51" s="1"/>
  <c r="B51" i="51"/>
  <c r="C51" i="51" s="1"/>
  <c r="B54" i="51"/>
  <c r="C54" i="51" s="1"/>
  <c r="B52" i="51"/>
  <c r="C52" i="51" s="1"/>
  <c r="B50" i="51"/>
  <c r="C50" i="51" s="1"/>
  <c r="AC56" i="50"/>
  <c r="Y56" i="50"/>
  <c r="U56" i="50"/>
  <c r="Q56" i="50"/>
  <c r="M56" i="50"/>
  <c r="I56" i="50"/>
  <c r="E56" i="50"/>
  <c r="AC55" i="50"/>
  <c r="Y55" i="50"/>
  <c r="U55" i="50"/>
  <c r="Q55" i="50"/>
  <c r="M55" i="50"/>
  <c r="I55" i="50"/>
  <c r="E55" i="50"/>
  <c r="AC54" i="50"/>
  <c r="Y54" i="50"/>
  <c r="U54" i="50"/>
  <c r="Q54" i="50"/>
  <c r="M54" i="50"/>
  <c r="I54" i="50"/>
  <c r="E54" i="50"/>
  <c r="AC53" i="50"/>
  <c r="Y53" i="50"/>
  <c r="U53" i="50"/>
  <c r="Q53" i="50"/>
  <c r="M53" i="50"/>
  <c r="I53" i="50"/>
  <c r="E53" i="50"/>
  <c r="AC52" i="50"/>
  <c r="Y52" i="50"/>
  <c r="U52" i="50"/>
  <c r="Q52" i="50"/>
  <c r="M52" i="50"/>
  <c r="I52" i="50"/>
  <c r="E52" i="50"/>
  <c r="AC51" i="50"/>
  <c r="Y51" i="50"/>
  <c r="U51" i="50"/>
  <c r="Q51" i="50"/>
  <c r="M51" i="50"/>
  <c r="I51" i="50"/>
  <c r="E51" i="50"/>
  <c r="AC50" i="50"/>
  <c r="Y50" i="50"/>
  <c r="U50" i="50"/>
  <c r="Q50" i="50"/>
  <c r="M50" i="50"/>
  <c r="I50" i="50"/>
  <c r="E50" i="50"/>
  <c r="B14" i="50"/>
  <c r="H12" i="50"/>
  <c r="L12" i="50" s="1"/>
  <c r="P12" i="50" s="1"/>
  <c r="T12" i="50" s="1"/>
  <c r="X12" i="50" s="1"/>
  <c r="AB12" i="50" s="1"/>
  <c r="B55" i="50" l="1"/>
  <c r="C55" i="50" s="1"/>
  <c r="B54" i="50"/>
  <c r="C54" i="50" s="1"/>
  <c r="B52" i="50"/>
  <c r="C52" i="50" s="1"/>
  <c r="B50" i="50"/>
  <c r="C50" i="50" s="1"/>
  <c r="B53" i="50"/>
  <c r="C53" i="50" s="1"/>
  <c r="B56" i="50"/>
  <c r="C56" i="50" s="1"/>
  <c r="B51" i="50"/>
  <c r="C51" i="50" s="1"/>
  <c r="AC56" i="49"/>
  <c r="Y56" i="49"/>
  <c r="U56" i="49"/>
  <c r="Q56" i="49"/>
  <c r="M56" i="49"/>
  <c r="I56" i="49"/>
  <c r="E56" i="49"/>
  <c r="AC55" i="49"/>
  <c r="Y55" i="49"/>
  <c r="U55" i="49"/>
  <c r="Q55" i="49"/>
  <c r="M55" i="49"/>
  <c r="I55" i="49"/>
  <c r="E55" i="49"/>
  <c r="AC54" i="49"/>
  <c r="Y54" i="49"/>
  <c r="U54" i="49"/>
  <c r="Q54" i="49"/>
  <c r="M54" i="49"/>
  <c r="I54" i="49"/>
  <c r="E54" i="49"/>
  <c r="AC53" i="49"/>
  <c r="Y53" i="49"/>
  <c r="U53" i="49"/>
  <c r="Q53" i="49"/>
  <c r="M53" i="49"/>
  <c r="I53" i="49"/>
  <c r="E53" i="49"/>
  <c r="AC52" i="49"/>
  <c r="Y52" i="49"/>
  <c r="U52" i="49"/>
  <c r="Q52" i="49"/>
  <c r="M52" i="49"/>
  <c r="I52" i="49"/>
  <c r="E52" i="49"/>
  <c r="AC51" i="49"/>
  <c r="Y51" i="49"/>
  <c r="U51" i="49"/>
  <c r="Q51" i="49"/>
  <c r="M51" i="49"/>
  <c r="I51" i="49"/>
  <c r="E51" i="49"/>
  <c r="AC50" i="49"/>
  <c r="Y50" i="49"/>
  <c r="U50" i="49"/>
  <c r="Q50" i="49"/>
  <c r="M50" i="49"/>
  <c r="I50" i="49"/>
  <c r="E50" i="49"/>
  <c r="B14" i="49"/>
  <c r="H12" i="49"/>
  <c r="L12" i="49" s="1"/>
  <c r="P12" i="49" s="1"/>
  <c r="T12" i="49" s="1"/>
  <c r="X12" i="49" s="1"/>
  <c r="AB12" i="49" s="1"/>
  <c r="B55" i="49" l="1"/>
  <c r="C55" i="49" s="1"/>
  <c r="B51" i="49"/>
  <c r="C51" i="49" s="1"/>
  <c r="B56" i="49"/>
  <c r="C56" i="49" s="1"/>
  <c r="B54" i="49"/>
  <c r="C54" i="49" s="1"/>
  <c r="B52" i="49"/>
  <c r="C52" i="49" s="1"/>
  <c r="B53" i="49"/>
  <c r="C53" i="49" s="1"/>
  <c r="B50" i="49"/>
  <c r="C50" i="49" s="1"/>
  <c r="AC56" i="48"/>
  <c r="Y56" i="48"/>
  <c r="U56" i="48"/>
  <c r="Q56" i="48"/>
  <c r="M56" i="48"/>
  <c r="I56" i="48"/>
  <c r="E56" i="48"/>
  <c r="AC55" i="48"/>
  <c r="Y55" i="48"/>
  <c r="U55" i="48"/>
  <c r="Q55" i="48"/>
  <c r="M55" i="48"/>
  <c r="I55" i="48"/>
  <c r="E55" i="48"/>
  <c r="AC54" i="48"/>
  <c r="Y54" i="48"/>
  <c r="U54" i="48"/>
  <c r="Q54" i="48"/>
  <c r="M54" i="48"/>
  <c r="I54" i="48"/>
  <c r="E54" i="48"/>
  <c r="AC53" i="48"/>
  <c r="Y53" i="48"/>
  <c r="U53" i="48"/>
  <c r="Q53" i="48"/>
  <c r="M53" i="48"/>
  <c r="I53" i="48"/>
  <c r="E53" i="48"/>
  <c r="AC52" i="48"/>
  <c r="Y52" i="48"/>
  <c r="U52" i="48"/>
  <c r="Q52" i="48"/>
  <c r="M52" i="48"/>
  <c r="I52" i="48"/>
  <c r="E52" i="48"/>
  <c r="AC51" i="48"/>
  <c r="Y51" i="48"/>
  <c r="U51" i="48"/>
  <c r="Q51" i="48"/>
  <c r="M51" i="48"/>
  <c r="I51" i="48"/>
  <c r="E51" i="48"/>
  <c r="AC50" i="48"/>
  <c r="Y50" i="48"/>
  <c r="U50" i="48"/>
  <c r="Q50" i="48"/>
  <c r="M50" i="48"/>
  <c r="I50" i="48"/>
  <c r="E50" i="48"/>
  <c r="B14" i="48"/>
  <c r="H12" i="48"/>
  <c r="L12" i="48" s="1"/>
  <c r="P12" i="48" s="1"/>
  <c r="T12" i="48" s="1"/>
  <c r="X12" i="48" s="1"/>
  <c r="AB12" i="48" s="1"/>
  <c r="B56" i="48" l="1"/>
  <c r="C56" i="48" s="1"/>
  <c r="B55" i="48"/>
  <c r="C55" i="48" s="1"/>
  <c r="B51" i="48"/>
  <c r="C51" i="48" s="1"/>
  <c r="B54" i="48"/>
  <c r="C54" i="48" s="1"/>
  <c r="B52" i="48"/>
  <c r="C52" i="48" s="1"/>
  <c r="B50" i="48"/>
  <c r="C50" i="48" s="1"/>
  <c r="B53" i="48"/>
  <c r="C53" i="48" s="1"/>
  <c r="AC56" i="47"/>
  <c r="Y56" i="47"/>
  <c r="U56" i="47"/>
  <c r="Q56" i="47"/>
  <c r="M56" i="47"/>
  <c r="I56" i="47"/>
  <c r="E56" i="47"/>
  <c r="AC55" i="47"/>
  <c r="Y55" i="47"/>
  <c r="U55" i="47"/>
  <c r="Q55" i="47"/>
  <c r="M55" i="47"/>
  <c r="I55" i="47"/>
  <c r="E55" i="47"/>
  <c r="AC54" i="47"/>
  <c r="Y54" i="47"/>
  <c r="U54" i="47"/>
  <c r="Q54" i="47"/>
  <c r="M54" i="47"/>
  <c r="I54" i="47"/>
  <c r="E54" i="47"/>
  <c r="AC53" i="47"/>
  <c r="Y53" i="47"/>
  <c r="U53" i="47"/>
  <c r="Q53" i="47"/>
  <c r="M53" i="47"/>
  <c r="I53" i="47"/>
  <c r="E53" i="47"/>
  <c r="AC52" i="47"/>
  <c r="Y52" i="47"/>
  <c r="U52" i="47"/>
  <c r="Q52" i="47"/>
  <c r="M52" i="47"/>
  <c r="I52" i="47"/>
  <c r="E52" i="47"/>
  <c r="AC51" i="47"/>
  <c r="Y51" i="47"/>
  <c r="U51" i="47"/>
  <c r="Q51" i="47"/>
  <c r="M51" i="47"/>
  <c r="I51" i="47"/>
  <c r="E51" i="47"/>
  <c r="AC50" i="47"/>
  <c r="Y50" i="47"/>
  <c r="U50" i="47"/>
  <c r="Q50" i="47"/>
  <c r="M50" i="47"/>
  <c r="I50" i="47"/>
  <c r="E50" i="47"/>
  <c r="B14" i="47"/>
  <c r="H12" i="47"/>
  <c r="L12" i="47" s="1"/>
  <c r="P12" i="47" s="1"/>
  <c r="T12" i="47" s="1"/>
  <c r="X12" i="47" s="1"/>
  <c r="AB12" i="47" s="1"/>
  <c r="B55" i="47" l="1"/>
  <c r="C55" i="47" s="1"/>
  <c r="B56" i="47"/>
  <c r="C56" i="47" s="1"/>
  <c r="B54" i="47"/>
  <c r="C54" i="47" s="1"/>
  <c r="B50" i="47"/>
  <c r="C50" i="47" s="1"/>
  <c r="B53" i="47"/>
  <c r="C53" i="47" s="1"/>
  <c r="B51" i="47"/>
  <c r="C51" i="47" s="1"/>
  <c r="B52" i="47"/>
  <c r="C52" i="47" s="1"/>
  <c r="AC56" i="46"/>
  <c r="Y56" i="46"/>
  <c r="U56" i="46"/>
  <c r="Q56" i="46"/>
  <c r="M56" i="46"/>
  <c r="I56" i="46"/>
  <c r="E56" i="46"/>
  <c r="AC55" i="46"/>
  <c r="Y55" i="46"/>
  <c r="U55" i="46"/>
  <c r="Q55" i="46"/>
  <c r="M55" i="46"/>
  <c r="I55" i="46"/>
  <c r="E55" i="46"/>
  <c r="AC54" i="46"/>
  <c r="Y54" i="46"/>
  <c r="U54" i="46"/>
  <c r="Q54" i="46"/>
  <c r="M54" i="46"/>
  <c r="I54" i="46"/>
  <c r="E54" i="46"/>
  <c r="AC53" i="46"/>
  <c r="Y53" i="46"/>
  <c r="U53" i="46"/>
  <c r="Q53" i="46"/>
  <c r="M53" i="46"/>
  <c r="I53" i="46"/>
  <c r="E53" i="46"/>
  <c r="AC52" i="46"/>
  <c r="Y52" i="46"/>
  <c r="U52" i="46"/>
  <c r="Q52" i="46"/>
  <c r="M52" i="46"/>
  <c r="I52" i="46"/>
  <c r="E52" i="46"/>
  <c r="AC51" i="46"/>
  <c r="Y51" i="46"/>
  <c r="U51" i="46"/>
  <c r="Q51" i="46"/>
  <c r="M51" i="46"/>
  <c r="I51" i="46"/>
  <c r="E51" i="46"/>
  <c r="AC50" i="46"/>
  <c r="Y50" i="46"/>
  <c r="U50" i="46"/>
  <c r="Q50" i="46"/>
  <c r="M50" i="46"/>
  <c r="I50" i="46"/>
  <c r="E50" i="46"/>
  <c r="B14" i="46"/>
  <c r="H12" i="46"/>
  <c r="L12" i="46" s="1"/>
  <c r="P12" i="46" s="1"/>
  <c r="T12" i="46" s="1"/>
  <c r="X12" i="46" s="1"/>
  <c r="AB12" i="46" s="1"/>
  <c r="B55" i="46" l="1"/>
  <c r="C55" i="46" s="1"/>
  <c r="B51" i="46"/>
  <c r="C51" i="46" s="1"/>
  <c r="B56" i="46"/>
  <c r="C56" i="46" s="1"/>
  <c r="B54" i="46"/>
  <c r="C54" i="46" s="1"/>
  <c r="B50" i="46"/>
  <c r="C50" i="46" s="1"/>
  <c r="B52" i="46"/>
  <c r="C52" i="46" s="1"/>
  <c r="B53" i="46"/>
  <c r="C53" i="46" s="1"/>
  <c r="AC56" i="45"/>
  <c r="Y56" i="45"/>
  <c r="U56" i="45"/>
  <c r="Q56" i="45"/>
  <c r="M56" i="45"/>
  <c r="I56" i="45"/>
  <c r="E56" i="45"/>
  <c r="AC55" i="45"/>
  <c r="Y55" i="45"/>
  <c r="U55" i="45"/>
  <c r="Q55" i="45"/>
  <c r="M55" i="45"/>
  <c r="I55" i="45"/>
  <c r="E55" i="45"/>
  <c r="AC54" i="45"/>
  <c r="Y54" i="45"/>
  <c r="U54" i="45"/>
  <c r="Q54" i="45"/>
  <c r="M54" i="45"/>
  <c r="I54" i="45"/>
  <c r="E54" i="45"/>
  <c r="AC53" i="45"/>
  <c r="Y53" i="45"/>
  <c r="U53" i="45"/>
  <c r="Q53" i="45"/>
  <c r="M53" i="45"/>
  <c r="I53" i="45"/>
  <c r="E53" i="45"/>
  <c r="AC52" i="45"/>
  <c r="Y52" i="45"/>
  <c r="U52" i="45"/>
  <c r="Q52" i="45"/>
  <c r="M52" i="45"/>
  <c r="I52" i="45"/>
  <c r="E52" i="45"/>
  <c r="AC51" i="45"/>
  <c r="Y51" i="45"/>
  <c r="U51" i="45"/>
  <c r="Q51" i="45"/>
  <c r="M51" i="45"/>
  <c r="I51" i="45"/>
  <c r="E51" i="45"/>
  <c r="AC50" i="45"/>
  <c r="Y50" i="45"/>
  <c r="U50" i="45"/>
  <c r="Q50" i="45"/>
  <c r="M50" i="45"/>
  <c r="I50" i="45"/>
  <c r="E50" i="45"/>
  <c r="B14" i="45"/>
  <c r="H12" i="45"/>
  <c r="L12" i="45" s="1"/>
  <c r="P12" i="45" s="1"/>
  <c r="T12" i="45" s="1"/>
  <c r="X12" i="45" s="1"/>
  <c r="AB12" i="45" s="1"/>
  <c r="B54" i="45" l="1"/>
  <c r="C54" i="45" s="1"/>
  <c r="B53" i="45"/>
  <c r="C53" i="45" s="1"/>
  <c r="B52" i="45"/>
  <c r="C52" i="45" s="1"/>
  <c r="B55" i="45"/>
  <c r="C55" i="45" s="1"/>
  <c r="B51" i="45"/>
  <c r="C51" i="45" s="1"/>
  <c r="B50" i="45"/>
  <c r="C50" i="45" s="1"/>
  <c r="B56" i="45"/>
  <c r="C56" i="45" s="1"/>
  <c r="I51" i="44"/>
  <c r="AC56" i="44" l="1"/>
  <c r="Y56" i="44"/>
  <c r="U56" i="44"/>
  <c r="Q56" i="44"/>
  <c r="M56" i="44"/>
  <c r="I56" i="44"/>
  <c r="E56" i="44"/>
  <c r="AC55" i="44"/>
  <c r="Y55" i="44"/>
  <c r="U55" i="44"/>
  <c r="Q55" i="44"/>
  <c r="M55" i="44"/>
  <c r="I55" i="44"/>
  <c r="E55" i="44"/>
  <c r="AC54" i="44"/>
  <c r="Y54" i="44"/>
  <c r="U54" i="44"/>
  <c r="Q54" i="44"/>
  <c r="M54" i="44"/>
  <c r="I54" i="44"/>
  <c r="E54" i="44"/>
  <c r="AC53" i="44"/>
  <c r="Y53" i="44"/>
  <c r="U53" i="44"/>
  <c r="Q53" i="44"/>
  <c r="M53" i="44"/>
  <c r="I53" i="44"/>
  <c r="E53" i="44"/>
  <c r="AC52" i="44"/>
  <c r="Y52" i="44"/>
  <c r="U52" i="44"/>
  <c r="Q52" i="44"/>
  <c r="M52" i="44"/>
  <c r="I52" i="44"/>
  <c r="E52" i="44"/>
  <c r="AC51" i="44"/>
  <c r="Y51" i="44"/>
  <c r="U51" i="44"/>
  <c r="Q51" i="44"/>
  <c r="M51" i="44"/>
  <c r="E51" i="44"/>
  <c r="AC50" i="44"/>
  <c r="Y50" i="44"/>
  <c r="U50" i="44"/>
  <c r="Q50" i="44"/>
  <c r="M50" i="44"/>
  <c r="I50" i="44"/>
  <c r="E50" i="44"/>
  <c r="B14" i="44"/>
  <c r="L12" i="44"/>
  <c r="P12" i="44" s="1"/>
  <c r="T12" i="44" s="1"/>
  <c r="X12" i="44" s="1"/>
  <c r="AB12" i="44" s="1"/>
  <c r="H12" i="44"/>
  <c r="B55" i="44" l="1"/>
  <c r="C55" i="44" s="1"/>
  <c r="B51" i="44"/>
  <c r="C51" i="44" s="1"/>
  <c r="B52" i="44"/>
  <c r="C52" i="44" s="1"/>
  <c r="B50" i="44"/>
  <c r="C50" i="44" s="1"/>
  <c r="B53" i="44"/>
  <c r="C53" i="44" s="1"/>
  <c r="B56" i="44"/>
  <c r="C56" i="44" s="1"/>
  <c r="B54" i="44"/>
  <c r="C54" i="44" s="1"/>
  <c r="GD16" i="30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FA4" i="30" l="1"/>
  <c r="FB3" i="30"/>
  <c r="EZ4" i="30"/>
  <c r="I53" i="43"/>
  <c r="FB4" i="30" l="1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FD3" i="30" l="1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FE3" i="30" l="1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FF3" i="30" l="1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FG3" i="30" l="1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FH3" i="30" l="1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FI3" i="30" l="1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FJ3" i="30" l="1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FK3" i="30" l="1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FL3" i="30" l="1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FL4" i="30" l="1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FM4" i="30" l="1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FO3" i="30" l="1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FP3" i="30" l="1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FQ3" i="30" l="1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3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15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16:40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11:20
13:00
18:00,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13:00
18:00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7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8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오네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Trigger </t>
        </r>
        <r>
          <rPr>
            <sz val="9"/>
            <color indexed="81"/>
            <rFont val="돋움"/>
            <family val="3"/>
            <charset val="129"/>
          </rPr>
          <t>발생은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09:20 (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</t>
        </r>
        <r>
          <rPr>
            <sz val="9"/>
            <color indexed="81"/>
            <rFont val="Tahoma"/>
            <family val="2"/>
          </rPr>
          <t>;;;)
13:30
16:40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16:00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10:40
13:05
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1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42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3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5.xml><?xml version="1.0" encoding="utf-8"?>
<comments xmlns="http://schemas.openxmlformats.org/spreadsheetml/2006/main">
  <authors>
    <author>FORYOUCOM</author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그랬나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문제인건가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여전한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확대해석같기도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d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AB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13:40
18:00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18:00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15:20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13:50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덤탱이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본깨적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같은디</t>
        </r>
        <r>
          <rPr>
            <sz val="9"/>
            <color indexed="81"/>
            <rFont val="Tahoma"/>
            <family val="2"/>
          </rPr>
          <t>…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도서목록에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템플릿으로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구성해보자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17:50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졸림</t>
        </r>
        <r>
          <rPr>
            <sz val="9"/>
            <color indexed="81"/>
            <rFont val="Tahoma"/>
            <family val="2"/>
          </rPr>
          <t>...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
17:30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15:20
15:40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AB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미비된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족발도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14:30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10:00 ~ 11:00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00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갑오징어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KTG</t>
        </r>
      </text>
    </comment>
  </commentList>
</comments>
</file>

<file path=xl/sharedStrings.xml><?xml version="1.0" encoding="utf-8"?>
<sst xmlns="http://schemas.openxmlformats.org/spreadsheetml/2006/main" count="13757" uniqueCount="4536">
  <si>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</si>
  <si>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</si>
  <si>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</si>
  <si>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</si>
  <si>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</si>
  <si>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</si>
  <si>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</si>
  <si>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</si>
  <si>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</si>
  <si>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</si>
  <si>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</si>
  <si>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</si>
  <si>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</si>
  <si>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</si>
  <si>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</si>
  <si>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</si>
  <si>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</si>
  <si>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</si>
  <si>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</si>
  <si>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</si>
  <si>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</si>
  <si>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</si>
  <si>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</si>
  <si>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</si>
  <si>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</si>
  <si>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</si>
  <si>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</si>
  <si>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</si>
  <si>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</si>
  <si>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</si>
  <si>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</si>
  <si>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</si>
  <si>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</si>
  <si>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</si>
  <si>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</si>
  <si>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</si>
  <si>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</si>
  <si>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</si>
  <si>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</si>
  <si>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</si>
  <si>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</si>
  <si>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</si>
  <si>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</si>
  <si>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</si>
  <si>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</si>
  <si>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</si>
  <si>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</si>
  <si>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</si>
  <si>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</si>
  <si>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</si>
  <si>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</si>
  <si>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</si>
  <si>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</si>
  <si>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</si>
  <si>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</si>
  <si>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</si>
  <si>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</si>
  <si>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</si>
  <si>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</si>
  <si>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</si>
  <si>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</si>
  <si>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</si>
  <si>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</si>
  <si>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</si>
  <si>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</si>
  <si>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</si>
  <si>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</si>
  <si>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</si>
  <si>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</si>
  <si>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</si>
  <si>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</si>
  <si>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</si>
  <si>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</si>
  <si>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</si>
  <si>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</si>
  <si>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</si>
  <si>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</si>
  <si>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</si>
  <si>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</si>
  <si>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</si>
  <si>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</si>
  <si>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</si>
  <si>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</si>
  <si>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</si>
  <si>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</si>
  <si>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</si>
  <si>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</si>
  <si>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</si>
  <si>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</si>
  <si>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</si>
  <si>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</si>
  <si>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</si>
  <si>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</si>
  <si>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</si>
  <si>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</si>
  <si>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</si>
  <si>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</si>
  <si>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</si>
  <si>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</si>
  <si>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</si>
  <si>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</si>
  <si>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</si>
  <si>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</si>
  <si>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</si>
  <si>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</si>
  <si>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</si>
  <si>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</si>
  <si>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</si>
  <si>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</si>
  <si>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</si>
  <si>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</si>
  <si>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</si>
  <si>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</si>
  <si>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</si>
  <si>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</si>
  <si>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</si>
  <si>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</si>
  <si>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</si>
  <si>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</si>
  <si>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</si>
  <si>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</si>
  <si>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</si>
  <si>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</si>
  <si>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</si>
  <si>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</si>
  <si>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</si>
  <si>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</si>
  <si>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</si>
  <si>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</si>
  <si>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</si>
  <si>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</si>
  <si>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</si>
  <si>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</si>
  <si>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</si>
  <si>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</si>
  <si>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</si>
  <si>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</si>
  <si>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</si>
  <si>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</si>
  <si>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</si>
  <si>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</si>
  <si>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</si>
  <si>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</si>
  <si>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</si>
  <si>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</si>
  <si>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</si>
  <si>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</si>
  <si>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</si>
  <si>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</si>
  <si>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</si>
  <si>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</si>
  <si>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</si>
  <si>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</si>
  <si>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</si>
  <si>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</si>
  <si>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</si>
  <si>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</si>
  <si>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</si>
  <si>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</si>
  <si>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</si>
  <si>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</si>
  <si>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</si>
  <si>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</si>
  <si>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</si>
  <si>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</si>
  <si>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</si>
  <si>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</si>
  <si>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</si>
  <si>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</si>
  <si>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</si>
  <si>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</si>
  <si>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</si>
  <si>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</si>
  <si>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</si>
  <si>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</si>
  <si>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</si>
  <si>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</si>
  <si>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</si>
  <si>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</si>
  <si>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</si>
  <si>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</si>
  <si>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</si>
  <si>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</si>
  <si>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</si>
  <si>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</si>
  <si>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</si>
  <si>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</si>
  <si>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</si>
  <si>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</si>
  <si>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</si>
  <si>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</si>
  <si>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</si>
  <si>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</si>
  <si>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</si>
  <si>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</si>
  <si>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</si>
  <si>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</si>
  <si>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</si>
  <si>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</si>
  <si>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</si>
  <si>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</si>
  <si>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</si>
  <si>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</si>
  <si>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</si>
  <si>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</si>
  <si>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</si>
  <si>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</si>
  <si>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</si>
  <si>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</si>
  <si>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</si>
  <si>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</si>
  <si>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</si>
  <si>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</si>
  <si>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</si>
  <si>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</si>
  <si>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</si>
  <si>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</si>
  <si>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</si>
  <si>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</si>
  <si>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</si>
  <si>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</si>
  <si>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</si>
  <si>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</si>
  <si>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</si>
  <si>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</si>
  <si>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</si>
  <si>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</si>
  <si>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</si>
  <si>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</si>
  <si>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</si>
  <si>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</si>
  <si>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</si>
  <si>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</si>
  <si>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</si>
  <si>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</si>
  <si>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</si>
  <si>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</si>
  <si>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</si>
  <si>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</si>
  <si>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</si>
  <si>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</si>
  <si>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</si>
  <si>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</si>
  <si>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</si>
  <si>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</si>
  <si>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</si>
  <si>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</si>
  <si>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</si>
  <si>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</si>
  <si>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</si>
  <si>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</si>
  <si>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</si>
  <si>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</si>
  <si>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</si>
  <si>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</si>
  <si>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</si>
  <si>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</si>
  <si>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</si>
  <si>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</si>
  <si>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</si>
  <si>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</si>
  <si>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</si>
  <si>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</si>
  <si>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</si>
  <si>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</si>
  <si>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</si>
  <si>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</si>
  <si>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</si>
  <si>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</si>
  <si>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</si>
  <si>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</si>
  <si>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</si>
  <si>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</si>
  <si>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</si>
  <si>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</si>
  <si>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</si>
  <si>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</si>
  <si>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</si>
  <si>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</si>
  <si>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</si>
  <si>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</si>
  <si>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</si>
  <si>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</si>
  <si>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</si>
  <si>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</si>
  <si>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</si>
  <si>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</si>
  <si>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</si>
  <si>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</si>
  <si>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</si>
  <si>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</si>
  <si>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</si>
  <si>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</si>
  <si>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</si>
  <si>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</si>
  <si>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</si>
  <si>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</si>
  <si>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</si>
  <si>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</si>
  <si>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</si>
  <si>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</si>
  <si>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</si>
  <si>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</si>
  <si>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</si>
  <si>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</si>
  <si>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</si>
  <si>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</si>
  <si>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</si>
  <si>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</si>
  <si>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</si>
  <si>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</si>
  <si>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</si>
  <si>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</si>
  <si>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</si>
  <si>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</si>
  <si>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</si>
  <si>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</si>
  <si>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</si>
  <si>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</si>
  <si>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</si>
  <si>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</si>
  <si>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</si>
  <si>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</si>
  <si>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</si>
  <si>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</si>
  <si>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</si>
  <si>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</si>
  <si>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</si>
  <si>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</si>
  <si>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</si>
  <si>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</si>
  <si>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</si>
  <si>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</si>
  <si>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</si>
  <si>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</si>
  <si>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</si>
  <si>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</si>
  <si>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</si>
  <si>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</si>
  <si>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</si>
  <si>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</si>
  <si>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</si>
  <si>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</si>
  <si>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</si>
  <si>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</si>
  <si>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</si>
  <si>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</si>
  <si>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</si>
  <si>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</si>
  <si>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</si>
  <si>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</si>
  <si>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</si>
  <si>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</si>
  <si>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</si>
  <si>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</si>
  <si>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</si>
  <si>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</si>
  <si>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</si>
  <si>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</si>
  <si>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</si>
  <si>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</si>
  <si>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</si>
  <si>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</si>
  <si>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</si>
  <si>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</si>
  <si>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</si>
  <si>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</si>
  <si>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</si>
  <si>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</si>
  <si>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</si>
  <si>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</si>
  <si>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</si>
  <si>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</si>
  <si>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</si>
  <si>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</si>
  <si>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</si>
  <si>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</si>
  <si>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</si>
  <si>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</si>
  <si>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</si>
  <si>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</si>
  <si>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</si>
  <si>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</si>
  <si>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</si>
  <si>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</si>
  <si>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</si>
  <si>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</si>
  <si>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</si>
  <si>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</si>
  <si>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</si>
  <si>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</si>
  <si>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</si>
  <si>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</si>
  <si>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</si>
  <si>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</si>
  <si>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</si>
  <si>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</si>
  <si>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</si>
  <si>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</si>
  <si>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</si>
  <si>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</si>
  <si>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</si>
  <si>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</si>
  <si>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</si>
  <si>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</si>
  <si>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</si>
  <si>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</si>
  <si>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</si>
  <si>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</si>
  <si>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</si>
  <si>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</si>
  <si>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</si>
  <si>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</si>
  <si>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</si>
  <si>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</si>
  <si>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</si>
  <si>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</si>
  <si>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</si>
  <si>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</si>
  <si>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</si>
  <si>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</si>
  <si>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</si>
  <si>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</si>
  <si>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</si>
  <si>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</si>
  <si>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</si>
  <si>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</si>
  <si>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</si>
  <si>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</si>
  <si>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</si>
  <si>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</si>
  <si>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</si>
  <si>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</si>
  <si>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</si>
  <si>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</si>
  <si>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</si>
  <si>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</si>
  <si>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</si>
  <si>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</si>
  <si>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</si>
  <si>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</si>
  <si>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</si>
  <si>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</si>
  <si>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</si>
  <si>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</si>
  <si>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</si>
  <si>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</si>
  <si>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</si>
  <si>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</si>
  <si>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</si>
  <si>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</si>
  <si>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</si>
  <si>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</si>
  <si>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</si>
  <si>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</si>
  <si>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</si>
  <si>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</si>
  <si>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</si>
  <si>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</si>
  <si>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</si>
  <si>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</si>
  <si>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</si>
  <si>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</si>
  <si>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</si>
  <si>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</si>
  <si>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</si>
  <si>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</si>
  <si>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</si>
  <si>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</si>
  <si>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</si>
  <si>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</si>
  <si>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</si>
  <si>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</si>
  <si>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</si>
  <si>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</si>
  <si>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</si>
  <si>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</si>
  <si>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</si>
  <si>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</si>
  <si>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</si>
  <si>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</si>
  <si>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</si>
  <si>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</si>
  <si>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</si>
  <si>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</si>
  <si>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</si>
  <si>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</si>
  <si>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</si>
  <si>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</si>
  <si>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</si>
  <si>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</si>
  <si>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</si>
  <si>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</si>
  <si>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</si>
  <si>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</si>
  <si>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</si>
  <si>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</si>
  <si>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</si>
  <si>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</si>
  <si>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</si>
  <si>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</si>
  <si>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</si>
  <si>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</si>
  <si>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</si>
  <si>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</si>
  <si>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</si>
  <si>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</si>
  <si>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</si>
  <si>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</si>
  <si>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</si>
  <si>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</si>
  <si>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</si>
  <si>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</si>
  <si>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</si>
  <si>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</si>
  <si>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</si>
  <si>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</si>
  <si>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</si>
  <si>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</si>
  <si>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</si>
  <si>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</si>
  <si>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</si>
  <si>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</si>
  <si>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</si>
  <si>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</si>
  <si>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</si>
  <si>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</si>
  <si>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</si>
  <si>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</si>
  <si>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</si>
  <si>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</si>
  <si>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</si>
  <si>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</si>
  <si>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</si>
  <si>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</si>
  <si>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</si>
  <si>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</si>
  <si>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</si>
  <si>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</si>
  <si>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</si>
  <si>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</si>
  <si>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</si>
  <si>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</si>
  <si>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</si>
  <si>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</si>
  <si>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</si>
  <si>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</si>
  <si>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</si>
  <si>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</si>
  <si>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</si>
  <si>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</si>
  <si>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</si>
  <si>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</si>
  <si>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</si>
  <si>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</si>
  <si>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</si>
  <si>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</si>
  <si>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</si>
  <si>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</si>
  <si>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</si>
  <si>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</si>
  <si>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</si>
  <si>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</si>
  <si>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</si>
  <si>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</si>
  <si>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</si>
  <si>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</si>
  <si>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</si>
  <si>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</si>
  <si>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</si>
  <si>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</si>
  <si>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</si>
  <si>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</si>
  <si>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</si>
  <si>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</si>
  <si>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</si>
  <si>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</si>
  <si>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</si>
  <si>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</si>
  <si>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</si>
  <si>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</si>
  <si>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</si>
  <si>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</si>
  <si>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</si>
  <si>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</si>
  <si>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</si>
  <si>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</si>
  <si>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</si>
  <si>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</si>
  <si>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</si>
  <si>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</si>
  <si>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</si>
  <si>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</si>
  <si>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</si>
  <si>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</si>
  <si>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</si>
  <si>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</si>
  <si>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</si>
  <si>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</si>
  <si>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</si>
  <si>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</si>
  <si>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</si>
  <si>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</si>
  <si>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</si>
  <si>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</si>
  <si>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</si>
  <si>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</si>
  <si>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</si>
  <si>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</si>
  <si>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</si>
  <si>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</si>
  <si>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</si>
  <si>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</si>
  <si>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</si>
  <si>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</si>
  <si>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</si>
  <si>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</si>
  <si>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</si>
  <si>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</si>
  <si>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</si>
  <si>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</si>
  <si>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</si>
  <si>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</si>
  <si>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</si>
  <si>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</si>
  <si>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</si>
  <si>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</si>
  <si>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</si>
  <si>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</si>
  <si>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</si>
  <si>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</si>
  <si>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</si>
  <si>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</si>
  <si>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</si>
  <si>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</si>
  <si>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</si>
  <si>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</si>
  <si>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</si>
  <si>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</si>
  <si>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</si>
  <si>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</si>
  <si>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</si>
  <si>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</si>
  <si>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</si>
  <si>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</si>
  <si>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</si>
  <si>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</si>
  <si>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</si>
  <si>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</si>
  <si>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</si>
  <si>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</si>
  <si>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</si>
  <si>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</si>
  <si>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</si>
  <si>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</si>
  <si>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</si>
  <si>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</si>
  <si>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</si>
  <si>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</si>
  <si>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</si>
  <si>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</si>
  <si>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</si>
  <si>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</si>
  <si>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</si>
  <si>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</si>
  <si>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</si>
  <si>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</si>
  <si>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</si>
  <si>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</si>
  <si>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</si>
  <si>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</si>
  <si>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</si>
  <si>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</si>
  <si>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</si>
  <si>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</si>
  <si>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</si>
  <si>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</si>
  <si>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</si>
  <si>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</si>
  <si>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</si>
  <si>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</si>
  <si>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</si>
  <si>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</si>
  <si>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</si>
  <si>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</si>
  <si>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</si>
  <si>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</si>
  <si>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</si>
  <si>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</si>
  <si>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</si>
  <si>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</si>
  <si>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</si>
  <si>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</si>
  <si>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</si>
  <si>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</si>
  <si>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</si>
  <si>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</si>
  <si>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</si>
  <si>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</si>
  <si>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</si>
  <si>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</si>
  <si>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</si>
  <si>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</si>
  <si>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</si>
  <si>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</si>
  <si>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</si>
  <si>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</si>
  <si>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</si>
  <si>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</si>
  <si>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</si>
  <si>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</si>
  <si>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</si>
  <si>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</si>
  <si>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</si>
  <si>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</si>
  <si>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</si>
  <si>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</si>
  <si>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</si>
  <si>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</si>
  <si>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</si>
  <si>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</si>
  <si>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</si>
  <si>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</si>
  <si>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</si>
  <si>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</si>
  <si>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</si>
  <si>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</si>
  <si>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</si>
  <si>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</si>
  <si>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</si>
  <si>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</si>
  <si>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</si>
  <si>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</si>
  <si>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</si>
  <si>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</si>
  <si>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</si>
  <si>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</si>
  <si>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</si>
  <si>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</si>
  <si>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</si>
  <si>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</si>
  <si>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</si>
  <si>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</si>
  <si>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</si>
  <si>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</si>
  <si>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</si>
  <si>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</si>
  <si>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</si>
  <si>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</si>
  <si>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</si>
  <si>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</si>
  <si>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</si>
  <si>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</si>
  <si>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</si>
  <si>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</si>
  <si>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</si>
  <si>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</si>
  <si>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</si>
  <si>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</si>
  <si>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</si>
  <si>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</si>
  <si>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</si>
  <si>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</si>
  <si>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</si>
  <si>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</si>
  <si>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</si>
  <si>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</si>
  <si>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</si>
  <si>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</si>
  <si>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</si>
  <si>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</si>
  <si>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</si>
  <si>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</si>
  <si>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</si>
  <si>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</si>
  <si>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</si>
  <si>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</si>
  <si>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</si>
  <si>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</si>
  <si>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</si>
  <si>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</si>
  <si>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</si>
  <si>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</si>
  <si>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</si>
  <si>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</si>
  <si>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</si>
  <si>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</si>
  <si>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</si>
  <si>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</si>
  <si>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</si>
  <si>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</si>
  <si>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</si>
  <si>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</si>
  <si>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</si>
  <si>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</si>
  <si>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</si>
  <si>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</si>
  <si>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</si>
  <si>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</si>
  <si>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</si>
  <si>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</si>
  <si>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</si>
  <si>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</si>
  <si>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</si>
  <si>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</si>
  <si>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</si>
  <si>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</si>
  <si>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</si>
  <si>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</si>
  <si>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</si>
  <si>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</si>
  <si>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</si>
  <si>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</si>
  <si>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</si>
  <si>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</si>
  <si>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</si>
  <si>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</si>
  <si>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</si>
  <si>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</si>
  <si>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</si>
  <si>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</si>
  <si>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</si>
  <si>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</si>
  <si>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</si>
  <si>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</si>
  <si>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</si>
  <si>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</si>
  <si>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</si>
  <si>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</si>
  <si>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</si>
  <si>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</si>
  <si>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</si>
  <si>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</si>
  <si>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</si>
  <si>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</si>
  <si>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</si>
  <si>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</si>
  <si>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</si>
  <si>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</si>
  <si>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</si>
  <si>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</si>
  <si>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</si>
  <si>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</si>
  <si>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</si>
  <si>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</si>
  <si>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</si>
  <si>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</si>
  <si>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</si>
  <si>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</si>
  <si>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</si>
  <si>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</si>
  <si>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</si>
  <si>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</si>
  <si>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</si>
  <si>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</si>
  <si>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</si>
  <si>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</si>
  <si>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</si>
  <si>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</si>
  <si>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</si>
  <si>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</si>
  <si>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</si>
  <si>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</si>
  <si>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</si>
  <si>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</si>
  <si>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</si>
  <si>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</si>
  <si>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</si>
  <si>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</si>
  <si>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</si>
  <si>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</si>
  <si>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</si>
  <si>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</si>
  <si>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</si>
  <si>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</si>
  <si>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</si>
  <si>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</si>
  <si>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</si>
  <si>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</si>
  <si>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</si>
  <si>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</si>
  <si>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</si>
  <si>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</si>
  <si>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</si>
  <si>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</si>
  <si>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</si>
  <si>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</si>
  <si>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</si>
  <si>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</si>
  <si>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</si>
  <si>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</si>
  <si>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</si>
  <si>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</si>
  <si>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</si>
  <si>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</si>
  <si>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</si>
  <si>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</si>
  <si>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</si>
  <si>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</si>
  <si>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</si>
  <si>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</si>
  <si>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</si>
  <si>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</si>
  <si>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</si>
  <si>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</si>
  <si>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</si>
  <si>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</si>
  <si>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</si>
  <si>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</si>
  <si>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</si>
  <si>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</si>
  <si>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</si>
  <si>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</si>
  <si>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</si>
  <si>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</si>
  <si>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</si>
  <si>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</si>
  <si>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</si>
  <si>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</si>
  <si>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</si>
  <si>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</si>
  <si>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</si>
  <si>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</si>
  <si>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</si>
  <si>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</si>
  <si>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</si>
  <si>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</si>
  <si>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</si>
  <si>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</si>
  <si>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</si>
  <si>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</si>
  <si>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</si>
  <si>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</si>
  <si>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</si>
  <si>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</si>
  <si>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</si>
  <si>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</si>
  <si>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</si>
  <si>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</si>
  <si>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</si>
  <si>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</si>
  <si>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</si>
  <si>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</si>
  <si>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</si>
  <si>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</si>
  <si>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</si>
  <si>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</si>
  <si>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</si>
  <si>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</si>
  <si>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</si>
  <si>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</si>
  <si>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</si>
  <si>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</si>
  <si>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</si>
  <si>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</si>
  <si>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</si>
  <si>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</si>
  <si>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</si>
  <si>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</si>
  <si>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</si>
  <si>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</si>
  <si>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</si>
  <si>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</si>
  <si>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</si>
  <si>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</si>
  <si>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</si>
  <si>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</si>
  <si>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</si>
  <si>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</si>
  <si>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</si>
  <si>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</si>
  <si>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</si>
  <si>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</si>
  <si>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</si>
  <si>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</si>
  <si>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</si>
  <si>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</si>
  <si>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</si>
  <si>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</si>
  <si>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</si>
  <si>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</si>
  <si>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</si>
  <si>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</si>
  <si>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</si>
  <si>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</si>
  <si>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</si>
  <si>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</si>
  <si>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</si>
  <si>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</si>
  <si>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</si>
  <si>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</si>
  <si>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</si>
  <si>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</si>
  <si>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</si>
  <si>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</si>
  <si>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</si>
  <si>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</si>
  <si>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</si>
  <si>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</si>
  <si>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</si>
  <si>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</si>
  <si>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</si>
  <si>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</si>
  <si>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</si>
  <si>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</si>
  <si>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</si>
  <si>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</si>
  <si>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</si>
  <si>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</si>
  <si>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</si>
  <si>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</si>
  <si>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</si>
  <si>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</si>
  <si>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</si>
  <si>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</si>
  <si>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</si>
  <si>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</si>
  <si>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</si>
  <si>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</si>
  <si>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</si>
  <si>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</si>
  <si>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</si>
  <si>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</si>
  <si>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</si>
  <si>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</si>
  <si>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</si>
  <si>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</si>
  <si>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</si>
  <si>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</si>
  <si>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</si>
  <si>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</si>
  <si>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</si>
  <si>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</si>
  <si>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</si>
  <si>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</si>
  <si>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</si>
  <si>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</si>
  <si>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</si>
  <si>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</si>
  <si>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</si>
  <si>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</si>
  <si>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</si>
  <si>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</si>
  <si>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</si>
  <si>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</si>
  <si>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</si>
  <si>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</si>
  <si>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</si>
  <si>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</si>
  <si>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</si>
  <si>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</si>
  <si>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</si>
  <si>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</si>
  <si>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</si>
  <si>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</si>
  <si>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</si>
  <si>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</si>
  <si>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</si>
  <si>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</si>
  <si>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</si>
  <si>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</si>
  <si>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</si>
  <si>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</si>
  <si>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</si>
  <si>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</si>
  <si>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</si>
  <si>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</si>
  <si>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</si>
  <si>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</si>
  <si>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</si>
  <si>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</si>
  <si>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</si>
  <si>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</si>
  <si>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</si>
  <si>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</si>
  <si>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</si>
  <si>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</si>
  <si>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</si>
  <si>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</si>
  <si>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</si>
  <si>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</si>
  <si>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</si>
  <si>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</si>
  <si>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</si>
  <si>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</si>
  <si>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</si>
  <si>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</si>
  <si>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</si>
  <si>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</si>
  <si>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</si>
  <si>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</si>
  <si>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</si>
  <si>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</si>
  <si>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</si>
  <si>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</si>
  <si>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</si>
  <si>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</si>
  <si>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</si>
  <si>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</si>
  <si>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</si>
  <si>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</si>
  <si>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</si>
  <si>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</si>
  <si>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</si>
  <si>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</si>
  <si>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</si>
  <si>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</si>
  <si>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</si>
  <si>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</si>
  <si>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</si>
  <si>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</si>
  <si>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</si>
  <si>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</si>
  <si>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</si>
  <si>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</si>
  <si>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</si>
  <si>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</si>
  <si>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</si>
  <si>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</si>
  <si>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</si>
  <si>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</si>
  <si>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</si>
  <si>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</si>
  <si>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</si>
  <si>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</si>
  <si>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</si>
  <si>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</si>
  <si>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</si>
  <si>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</si>
  <si>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</si>
  <si>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</si>
  <si>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</si>
  <si>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</si>
  <si>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</si>
  <si>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</si>
  <si>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</si>
  <si>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</si>
  <si>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</si>
  <si>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</si>
  <si>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</si>
  <si>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</si>
  <si>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</si>
  <si>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</si>
  <si>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</si>
  <si>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</si>
  <si>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</si>
  <si>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</si>
  <si>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</si>
  <si>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</si>
  <si>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</si>
  <si>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</si>
  <si>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</si>
  <si>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</si>
  <si>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</si>
  <si>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</si>
  <si>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</si>
  <si>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</si>
  <si>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</si>
  <si>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</si>
  <si>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</si>
  <si>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</si>
  <si>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</si>
  <si>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</si>
  <si>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</si>
  <si>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</si>
  <si>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</si>
  <si>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</si>
  <si>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</si>
  <si>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</si>
  <si>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</si>
  <si>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</si>
  <si>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</si>
  <si>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</si>
  <si>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</si>
  <si>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</si>
  <si>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</si>
  <si>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</si>
  <si>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</si>
  <si>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</si>
  <si>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</si>
  <si>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</si>
  <si>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</si>
  <si>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</si>
  <si>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</si>
  <si>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</si>
  <si>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</si>
  <si>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</si>
  <si>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</si>
  <si>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</si>
  <si>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</si>
  <si>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</si>
  <si>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</si>
  <si>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</si>
  <si>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</si>
  <si>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</si>
  <si>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</si>
  <si>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</si>
  <si>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</si>
  <si>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</si>
  <si>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</si>
  <si>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</si>
  <si>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</si>
  <si>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</si>
  <si>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</si>
  <si>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</si>
  <si>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</si>
  <si>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</si>
  <si>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</si>
  <si>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</si>
  <si>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</si>
  <si>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</si>
  <si>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</si>
  <si>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</si>
  <si>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</si>
  <si>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</si>
  <si>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</si>
  <si>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</si>
  <si>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</si>
  <si>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</si>
  <si>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</si>
  <si>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</si>
  <si>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</si>
  <si>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</si>
  <si>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</si>
  <si>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</si>
  <si>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</si>
  <si>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</si>
  <si>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</si>
  <si>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</si>
  <si>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</si>
  <si>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</si>
  <si>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</si>
  <si>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</si>
  <si>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</si>
  <si>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</si>
  <si>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</si>
  <si>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</si>
  <si>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</si>
  <si>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</si>
  <si>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</si>
  <si>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</si>
  <si>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</si>
  <si>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</si>
  <si>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</si>
  <si>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</si>
  <si>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</si>
  <si>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</si>
  <si>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</si>
  <si>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</si>
  <si>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</si>
  <si>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</si>
  <si>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</si>
  <si>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</si>
  <si>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</si>
  <si>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</si>
  <si>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</si>
  <si>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</si>
  <si>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</si>
  <si>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</si>
  <si>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</si>
  <si>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</si>
  <si>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</si>
  <si>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</si>
  <si>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</si>
  <si>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</si>
  <si>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</si>
  <si>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</si>
  <si>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</si>
  <si>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</si>
  <si>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</si>
  <si>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</si>
  <si>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</si>
  <si>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</si>
  <si>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</si>
  <si>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</si>
  <si>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</si>
  <si>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</si>
  <si>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</si>
  <si>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</si>
  <si>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</si>
  <si>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</si>
  <si>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</si>
  <si>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</si>
  <si>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</si>
  <si>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</si>
  <si>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</si>
  <si>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</si>
  <si>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</si>
  <si>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</si>
  <si>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</si>
  <si>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</si>
  <si>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</si>
  <si>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</si>
  <si>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</si>
  <si>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</si>
  <si>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</si>
  <si>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</si>
  <si>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</si>
  <si>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</si>
  <si>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</si>
  <si>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</si>
  <si>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</si>
  <si>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</si>
  <si>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</si>
  <si>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</si>
  <si>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</si>
  <si>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</si>
  <si>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</si>
  <si>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</si>
  <si>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</si>
  <si>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</si>
  <si>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</si>
  <si>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</si>
  <si>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</si>
  <si>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</si>
  <si>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</si>
  <si>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</si>
  <si>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</si>
  <si>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</si>
  <si>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</si>
  <si>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</si>
  <si>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</si>
  <si>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</si>
  <si>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</si>
  <si>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</si>
  <si>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</si>
  <si>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</si>
  <si>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</si>
  <si>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</si>
  <si>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</si>
  <si>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</si>
  <si>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</si>
  <si>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</si>
  <si>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</si>
  <si>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</si>
  <si>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</si>
  <si>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</si>
  <si>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</si>
  <si>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</si>
  <si>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</si>
  <si>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</si>
  <si>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</si>
  <si>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</si>
  <si>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</si>
  <si>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</si>
  <si>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</si>
  <si>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</si>
  <si>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</si>
  <si>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</si>
  <si>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</si>
  <si>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</si>
  <si>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</si>
  <si>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</si>
  <si>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</si>
  <si>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</si>
  <si>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</si>
  <si>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</si>
  <si>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</si>
  <si>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</si>
  <si>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</si>
  <si>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</si>
  <si>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</si>
  <si>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</si>
  <si>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</si>
  <si>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</si>
  <si>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</si>
  <si>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</si>
  <si>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</si>
  <si>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</si>
  <si>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</si>
  <si>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</si>
  <si>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</si>
  <si>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</si>
  <si>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</si>
  <si>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</si>
  <si>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</si>
  <si>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</si>
  <si>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</si>
  <si>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</si>
  <si>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</si>
  <si>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</si>
  <si>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</si>
  <si>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</si>
  <si>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</si>
  <si>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</si>
  <si>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</si>
  <si>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</si>
  <si>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</si>
  <si>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</si>
  <si>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</si>
  <si>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</si>
  <si>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</si>
  <si>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</si>
  <si>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</si>
  <si>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</si>
  <si>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</si>
  <si>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</si>
  <si>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</si>
  <si>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</si>
  <si>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</si>
  <si>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</si>
  <si>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</si>
  <si>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</si>
  <si>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</si>
  <si>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</si>
  <si>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</si>
  <si>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</si>
  <si>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</si>
  <si>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</si>
  <si>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</si>
  <si>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</si>
  <si>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</si>
  <si>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</si>
  <si>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</si>
  <si>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</si>
  <si>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</si>
  <si>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</si>
  <si>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</si>
  <si>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</si>
  <si>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</si>
  <si>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</si>
  <si>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</si>
  <si>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</si>
  <si>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</si>
  <si>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</si>
  <si>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</si>
  <si>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</si>
  <si>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</si>
  <si>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</si>
  <si>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</si>
  <si>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</si>
  <si>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</si>
  <si>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</si>
  <si>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</si>
  <si>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</si>
  <si>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</si>
  <si>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</si>
  <si>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</si>
  <si>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</si>
  <si>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</si>
  <si>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</si>
  <si>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</si>
  <si>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</si>
  <si>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</si>
  <si>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</si>
  <si>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</si>
  <si>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</si>
  <si>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</si>
  <si>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</si>
  <si>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</si>
  <si>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</si>
  <si>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</si>
  <si>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</si>
  <si>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</si>
  <si>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</si>
  <si>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</si>
  <si>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</si>
  <si>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</si>
  <si>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</si>
  <si>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</si>
  <si>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</si>
  <si>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</si>
  <si>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</si>
  <si>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</si>
  <si>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</si>
  <si>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</si>
  <si>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</si>
  <si>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</si>
  <si>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</si>
  <si>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</si>
  <si>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</si>
  <si>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</si>
  <si>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</si>
  <si>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</si>
  <si>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</si>
  <si>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</si>
  <si>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</si>
  <si>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</si>
  <si>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</si>
  <si>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</si>
  <si>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</si>
  <si>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</si>
  <si>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</si>
  <si>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</si>
  <si>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</si>
  <si>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</si>
  <si>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</si>
  <si>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</si>
  <si>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</si>
  <si>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</si>
  <si>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</si>
  <si>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</si>
  <si>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</si>
  <si>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</si>
  <si>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</si>
  <si>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</si>
  <si>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</si>
  <si>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</si>
  <si>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</si>
  <si>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</si>
  <si>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</si>
  <si>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</si>
  <si>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</si>
  <si>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</si>
  <si>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</si>
  <si>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</si>
  <si>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</si>
  <si>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</si>
  <si>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</si>
  <si>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</si>
  <si>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</si>
  <si>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</si>
  <si>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</si>
  <si>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</si>
  <si>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</si>
  <si>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</si>
  <si>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</si>
  <si>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</si>
  <si>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</si>
  <si>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</si>
  <si>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</si>
  <si>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</si>
  <si>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</si>
  <si>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</si>
  <si>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</si>
  <si>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</si>
  <si>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</si>
  <si>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</si>
  <si>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</si>
  <si>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</si>
  <si>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</si>
  <si>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</si>
  <si>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</si>
  <si>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</si>
  <si>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</si>
  <si>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</si>
  <si>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</si>
  <si>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</si>
  <si>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</si>
  <si>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</si>
  <si>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</si>
  <si>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</si>
  <si>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</si>
  <si>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</si>
  <si>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</si>
  <si>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</si>
  <si>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</si>
  <si>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</si>
  <si>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</si>
  <si>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</si>
  <si>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</si>
  <si>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</si>
  <si>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</si>
  <si>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</si>
  <si>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</si>
  <si>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</si>
  <si>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</si>
  <si>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</si>
  <si>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</si>
  <si>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</si>
  <si>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</si>
  <si>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</si>
  <si>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</si>
  <si>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</si>
  <si>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</si>
  <si>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</si>
  <si>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</si>
  <si>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</si>
  <si>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</si>
  <si>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</si>
  <si>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</si>
  <si>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</si>
  <si>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</si>
  <si>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</si>
  <si>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</si>
  <si>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</si>
  <si>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</si>
  <si>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</si>
  <si>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</si>
  <si>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</si>
  <si>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</si>
  <si>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</si>
  <si>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</si>
  <si>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</si>
  <si>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</si>
  <si>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</si>
  <si>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</si>
  <si>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</si>
  <si>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</si>
  <si>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</si>
  <si>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</si>
  <si>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</si>
  <si>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</si>
  <si>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</si>
  <si>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</si>
  <si>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</si>
  <si>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</si>
  <si>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</si>
  <si>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</si>
  <si>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</si>
  <si>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</si>
  <si>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</si>
  <si>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</si>
  <si>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</si>
  <si>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</si>
  <si>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</si>
  <si>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</si>
  <si>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</si>
  <si>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</si>
  <si>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</si>
  <si>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</si>
  <si>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</si>
  <si>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</si>
  <si>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</si>
  <si>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</si>
  <si>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</si>
  <si>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</si>
  <si>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</si>
  <si>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</si>
  <si>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</si>
  <si>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</si>
  <si>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</si>
  <si>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</si>
  <si>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</si>
  <si>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</si>
  <si>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</si>
  <si>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</si>
  <si>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</si>
  <si>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</si>
  <si>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</si>
  <si>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</si>
  <si>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</si>
  <si>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</si>
  <si>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</si>
  <si>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</si>
  <si>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</si>
  <si>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</si>
  <si>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</si>
  <si>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</si>
  <si>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</si>
  <si>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</si>
  <si>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</si>
  <si>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</si>
  <si>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</si>
  <si>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</si>
  <si>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</si>
  <si>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</si>
  <si>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</si>
  <si>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</si>
  <si>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</si>
  <si>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</si>
  <si>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</si>
  <si>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</si>
  <si>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</si>
  <si>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</si>
  <si>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</si>
  <si>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</si>
  <si>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</si>
  <si>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</si>
  <si>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</si>
  <si>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</si>
  <si>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</si>
  <si>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</si>
  <si>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</si>
  <si>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</si>
  <si>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</si>
  <si>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</si>
  <si>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</si>
  <si>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</si>
  <si>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</si>
  <si>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</si>
  <si>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</si>
  <si>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</si>
  <si>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</si>
  <si>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</si>
  <si>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</si>
  <si>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</si>
  <si>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</si>
  <si>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</si>
  <si>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</si>
  <si>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</si>
  <si>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</si>
  <si>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</si>
  <si>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</si>
  <si>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</si>
  <si>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</si>
  <si>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</si>
  <si>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</si>
  <si>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</si>
  <si>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</si>
  <si>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</si>
  <si>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</si>
  <si>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</si>
  <si>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</si>
  <si>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</si>
  <si>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</si>
  <si>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</si>
  <si>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</si>
  <si>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</si>
  <si>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</si>
  <si>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</si>
  <si>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</si>
  <si>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</si>
  <si>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</si>
  <si>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</si>
  <si>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</si>
  <si>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</si>
  <si>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</si>
  <si>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</si>
  <si>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</si>
  <si>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</si>
  <si>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</si>
  <si>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</si>
  <si>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</si>
  <si>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</si>
  <si>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</si>
  <si>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</si>
  <si>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</si>
  <si>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</si>
  <si>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</si>
  <si>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</si>
  <si>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</si>
  <si>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</si>
  <si>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</si>
  <si>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</si>
  <si>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</si>
  <si>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</si>
  <si>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</si>
  <si>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</si>
  <si>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</si>
  <si>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</si>
  <si>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</si>
  <si>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</si>
  <si>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</si>
  <si>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</si>
  <si>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</si>
  <si>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</si>
  <si>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</si>
  <si>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</si>
  <si>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</si>
  <si>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</si>
  <si>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</si>
  <si>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</si>
  <si>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</si>
  <si>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</si>
  <si>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</si>
  <si>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</si>
  <si>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</si>
  <si>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</si>
  <si>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</si>
  <si>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</si>
  <si>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</si>
  <si>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</si>
  <si>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</si>
  <si>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</si>
  <si>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</si>
  <si>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</si>
  <si>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</si>
  <si>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</si>
  <si>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</si>
  <si>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</si>
  <si>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</si>
  <si>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</si>
  <si>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</si>
  <si>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</si>
  <si>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</si>
  <si>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</si>
  <si>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</si>
  <si>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</si>
  <si>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</si>
  <si>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</si>
  <si>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</si>
  <si>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</si>
  <si>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</si>
  <si>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</si>
  <si>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</si>
  <si>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</si>
  <si>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</si>
  <si>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</si>
  <si>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</si>
  <si>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</si>
  <si>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</si>
  <si>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</si>
  <si>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</si>
  <si>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</si>
  <si>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</si>
  <si>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</si>
  <si>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</si>
  <si>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</si>
  <si>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</si>
  <si>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</si>
  <si>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</si>
  <si>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</si>
  <si>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</si>
  <si>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</si>
  <si>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</si>
  <si>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</si>
  <si>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</si>
  <si>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</si>
  <si>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</si>
  <si>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</si>
  <si>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</si>
  <si>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</si>
  <si>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</si>
  <si>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</si>
  <si>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</si>
  <si>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</si>
  <si>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</si>
  <si>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</si>
  <si>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</si>
  <si>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</si>
  <si>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</si>
  <si>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</si>
  <si>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</si>
  <si>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</si>
  <si>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</si>
  <si>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</si>
  <si>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</si>
  <si>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</si>
  <si>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</si>
  <si>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</si>
  <si>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</si>
  <si>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</si>
  <si>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</si>
  <si>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</si>
  <si>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</si>
  <si>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</si>
  <si>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</si>
  <si>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</si>
  <si>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</si>
  <si>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</si>
  <si>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</si>
  <si>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</si>
  <si>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</si>
  <si>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</si>
  <si>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</si>
  <si>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</si>
  <si>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</si>
  <si>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</si>
  <si>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</si>
  <si>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</si>
  <si>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</si>
  <si>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</si>
  <si>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</si>
  <si>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</si>
  <si>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</si>
  <si>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</si>
  <si>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</si>
  <si>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</si>
  <si>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</si>
  <si>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</si>
  <si>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</si>
  <si>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</si>
  <si>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</si>
  <si>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</si>
  <si>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</si>
  <si>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</si>
  <si>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</si>
  <si>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</si>
  <si>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</si>
  <si>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</si>
  <si>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</si>
  <si>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</si>
  <si>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</si>
  <si>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</si>
  <si>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</si>
  <si>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</si>
  <si>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</si>
  <si>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</si>
  <si>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</si>
  <si>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</si>
  <si>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</si>
  <si>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</si>
  <si>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</si>
  <si>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</si>
  <si>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</si>
  <si>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</si>
  <si>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</si>
  <si>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</si>
  <si>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</si>
  <si>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</si>
  <si>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</si>
  <si>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</si>
  <si>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</si>
  <si>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</si>
  <si>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</si>
  <si>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</si>
  <si>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</si>
  <si>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</si>
  <si>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</si>
  <si>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</si>
  <si>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</si>
  <si>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</si>
  <si>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</si>
  <si>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</si>
  <si>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</si>
  <si>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</si>
  <si>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</si>
  <si>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</si>
  <si>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</si>
  <si>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</si>
  <si>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</si>
  <si>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</si>
  <si>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</si>
  <si>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</si>
  <si>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</si>
  <si>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</si>
  <si>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</si>
  <si>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</si>
  <si>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</si>
  <si>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</si>
  <si>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</si>
  <si>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</si>
  <si>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</si>
  <si>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</si>
  <si>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</si>
  <si>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</si>
  <si>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</si>
  <si>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</si>
  <si>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</si>
  <si>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</si>
  <si>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</si>
  <si>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</si>
  <si>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</si>
  <si>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</si>
  <si>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</si>
  <si>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</si>
  <si>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</si>
  <si>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</si>
  <si>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</si>
  <si>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</si>
  <si>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</si>
  <si>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</si>
  <si>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</si>
  <si>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</si>
  <si>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</si>
  <si>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</si>
  <si>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</si>
  <si>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</si>
  <si>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</si>
  <si>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</si>
  <si>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</si>
  <si>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</si>
  <si>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</si>
  <si>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</si>
  <si>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</si>
  <si>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</si>
  <si>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</si>
  <si>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</si>
  <si>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</si>
  <si>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</si>
  <si>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</si>
  <si>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</si>
  <si>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</si>
  <si>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</si>
  <si>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</si>
  <si>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</si>
  <si>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</si>
  <si>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</si>
  <si>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</si>
  <si>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</si>
  <si>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</si>
  <si>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</si>
  <si>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</si>
  <si>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</si>
  <si>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</si>
  <si>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</si>
  <si>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</si>
  <si>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</si>
  <si>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</si>
  <si>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</si>
  <si>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</si>
  <si>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</si>
  <si>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</si>
  <si>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</si>
  <si>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</si>
  <si>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</si>
  <si>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</si>
  <si>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</si>
  <si>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</si>
  <si>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</si>
  <si>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</si>
  <si>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</si>
  <si>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</si>
  <si>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</si>
  <si>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</si>
  <si>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</si>
  <si>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</si>
  <si>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</si>
  <si>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</si>
  <si>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</si>
  <si>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</si>
  <si>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</si>
  <si>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</si>
  <si>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</si>
  <si>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</si>
  <si>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</si>
  <si>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</si>
  <si>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</si>
  <si>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</si>
  <si>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</si>
  <si>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</si>
  <si>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</si>
  <si>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</si>
  <si>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</si>
  <si>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</si>
  <si>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</si>
  <si>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</si>
  <si>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</si>
  <si>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</si>
  <si>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</si>
  <si>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</si>
  <si>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</si>
  <si>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</si>
  <si>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</si>
  <si>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</si>
  <si>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</si>
  <si>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</si>
  <si>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</si>
  <si>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</si>
  <si>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</si>
  <si>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</si>
  <si>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</si>
  <si>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</si>
  <si>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</si>
  <si>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</si>
  <si>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</si>
  <si>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</si>
  <si>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</si>
  <si>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</si>
  <si>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</si>
  <si>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</si>
  <si>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</si>
  <si>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</si>
  <si>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</si>
  <si>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</si>
  <si>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</si>
  <si>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</si>
  <si>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</si>
  <si>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</si>
  <si>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</si>
  <si>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</si>
  <si>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</si>
  <si>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</si>
  <si>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</si>
  <si>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</si>
  <si>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</si>
  <si>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</si>
  <si>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</si>
  <si>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</si>
  <si>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</si>
  <si>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</si>
  <si>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</si>
  <si>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</si>
  <si>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</si>
  <si>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</si>
  <si>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</si>
  <si>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</si>
  <si>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</si>
  <si>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</si>
  <si>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</si>
  <si>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</si>
  <si>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</si>
  <si>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</si>
  <si>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</si>
  <si>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</si>
  <si>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</si>
  <si>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</si>
  <si>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</si>
  <si>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</si>
  <si>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</si>
  <si>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</si>
  <si>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</si>
  <si>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</si>
  <si>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</si>
  <si>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</si>
  <si>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</si>
  <si>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</si>
  <si>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</si>
  <si>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</si>
  <si>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</si>
  <si>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</si>
  <si>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</si>
  <si>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</si>
  <si>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</si>
  <si>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</si>
  <si>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</si>
  <si>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</si>
  <si>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</si>
  <si>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</si>
  <si>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</si>
  <si>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</si>
  <si>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</si>
  <si>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</si>
  <si>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</si>
  <si>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</si>
  <si>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</si>
  <si>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</si>
  <si>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</si>
  <si>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</si>
  <si>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</si>
  <si>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</si>
  <si>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</si>
  <si>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</si>
  <si>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</si>
  <si>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</si>
  <si>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</si>
  <si>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</si>
  <si>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</si>
  <si>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</si>
  <si>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</si>
  <si>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</si>
  <si>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</si>
  <si>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</si>
  <si>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</si>
  <si>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</si>
  <si>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</si>
  <si>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</si>
  <si>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</si>
  <si>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</si>
  <si>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</si>
  <si>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</si>
  <si>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</si>
  <si>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</si>
  <si>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</si>
  <si>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</si>
  <si>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</si>
  <si>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</si>
  <si>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</si>
  <si>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</si>
  <si>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</si>
  <si>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</si>
  <si>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</si>
  <si>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</si>
  <si>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</si>
  <si>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</si>
  <si>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</si>
  <si>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</si>
  <si>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</si>
  <si>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</si>
  <si>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</si>
  <si>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</si>
  <si>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</si>
  <si>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</si>
  <si>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</si>
  <si>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</si>
  <si>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</si>
  <si>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</si>
  <si>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</si>
  <si>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</si>
  <si>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</si>
  <si>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</si>
  <si>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</si>
  <si>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</si>
  <si>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</si>
  <si>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</si>
  <si>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</si>
  <si>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</si>
  <si>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</si>
  <si>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</si>
  <si>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</si>
  <si>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</si>
  <si>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</si>
  <si>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</si>
  <si>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</si>
  <si>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</si>
  <si>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</si>
  <si>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</si>
  <si>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</si>
  <si>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</si>
  <si>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</si>
  <si>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</si>
  <si>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</si>
  <si>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</si>
  <si>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</si>
  <si>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</si>
  <si>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</si>
  <si>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</si>
  <si>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</si>
  <si>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</si>
  <si>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</si>
  <si>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</si>
  <si>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</si>
  <si>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</si>
  <si>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</si>
  <si>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</si>
  <si>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</si>
  <si>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</si>
  <si>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</si>
  <si>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</si>
  <si>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</si>
  <si>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</si>
  <si>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</si>
  <si>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</si>
  <si>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</si>
  <si>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</si>
  <si>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</si>
  <si>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</si>
  <si>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</si>
  <si>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</si>
  <si>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</si>
  <si>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</si>
  <si>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</si>
  <si>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</si>
  <si>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</si>
  <si>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</si>
  <si>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</si>
  <si>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</si>
  <si>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</si>
  <si>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</si>
  <si>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</si>
  <si>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</si>
  <si>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</si>
  <si>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</si>
  <si>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</si>
  <si>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</si>
  <si>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</si>
  <si>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</si>
  <si>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</si>
  <si>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</si>
  <si>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</si>
  <si>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</si>
  <si>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</si>
  <si>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</si>
  <si>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</si>
  <si>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</si>
  <si>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</si>
  <si>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</si>
  <si>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</si>
  <si>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</si>
  <si>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</si>
  <si>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</si>
  <si>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</si>
  <si>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</si>
  <si>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</si>
  <si>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</si>
  <si>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</si>
  <si>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</si>
  <si>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</si>
  <si>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</si>
  <si>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</si>
  <si>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</si>
  <si>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</si>
  <si>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</si>
  <si>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</si>
  <si>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</si>
  <si>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</si>
  <si>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</si>
  <si>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</si>
  <si>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</si>
  <si>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</si>
  <si>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</si>
  <si>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</si>
  <si>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</si>
  <si>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</si>
  <si>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</si>
  <si>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</si>
  <si>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</si>
  <si>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</si>
  <si>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</si>
  <si>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</si>
  <si>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</si>
  <si>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</si>
  <si>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</si>
  <si>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</si>
  <si>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</si>
  <si>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</si>
  <si>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</si>
  <si>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</si>
  <si>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</si>
  <si>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</si>
  <si>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</si>
  <si>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</si>
  <si>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</si>
  <si>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</si>
  <si>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</si>
  <si>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</si>
  <si>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</si>
  <si>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</si>
  <si>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</si>
  <si>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</si>
  <si>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</si>
  <si>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</si>
  <si>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</si>
  <si>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</si>
  <si>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</si>
  <si>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</si>
  <si>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</si>
  <si>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</si>
  <si>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</si>
  <si>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</si>
  <si>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</si>
  <si>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</si>
  <si>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</si>
  <si>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</si>
  <si>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</si>
  <si>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</si>
  <si>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</si>
  <si>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</si>
  <si>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</si>
  <si>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</si>
  <si>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</si>
  <si>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</si>
  <si>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</si>
  <si>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</si>
  <si>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</si>
  <si>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</si>
  <si>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</si>
  <si>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</si>
  <si>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</si>
  <si>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</si>
  <si>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</si>
  <si>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</si>
  <si>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</si>
  <si>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</si>
  <si>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</si>
  <si>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</si>
  <si>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</si>
  <si>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</si>
  <si>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</si>
  <si>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</si>
  <si>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</si>
  <si>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</si>
  <si>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</si>
  <si>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</si>
  <si>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</si>
  <si>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</si>
  <si>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</si>
  <si>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</si>
  <si>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</si>
  <si>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</si>
  <si>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</si>
  <si>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</si>
  <si>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</si>
  <si>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</si>
  <si>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</si>
  <si>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</si>
  <si>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</si>
  <si>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</si>
  <si>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</si>
  <si>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</si>
  <si>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</si>
  <si>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</si>
  <si>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</si>
  <si>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</si>
  <si>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</si>
  <si>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</si>
  <si>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</si>
  <si>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</si>
  <si>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</si>
  <si>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</si>
  <si>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</si>
  <si>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</si>
  <si>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</si>
  <si>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</si>
  <si>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</si>
  <si>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</si>
  <si>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</si>
  <si>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</si>
  <si>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</si>
  <si>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</si>
  <si>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</si>
  <si>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</si>
  <si>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</si>
  <si>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</si>
  <si>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</si>
  <si>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</si>
  <si>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</si>
  <si>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</si>
  <si>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</si>
  <si>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</si>
  <si>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</si>
  <si>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</si>
  <si>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</si>
  <si>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</si>
  <si>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</si>
  <si>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</si>
  <si>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</si>
  <si>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</si>
  <si>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</si>
  <si>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</si>
  <si>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</si>
  <si>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</si>
  <si>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</si>
  <si>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</si>
  <si>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</si>
  <si>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</si>
  <si>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</si>
  <si>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</si>
  <si>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</si>
  <si>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</si>
  <si>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</si>
  <si>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</si>
  <si>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</si>
  <si>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</si>
  <si>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</si>
  <si>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</si>
  <si>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</si>
  <si>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</si>
  <si>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</si>
  <si>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</si>
  <si>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</si>
  <si>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</si>
  <si>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</si>
  <si>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</si>
  <si>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</si>
  <si>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</si>
  <si>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</si>
  <si>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</si>
  <si>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</si>
  <si>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</si>
  <si>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</si>
  <si>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</si>
  <si>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</si>
  <si>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</si>
  <si>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</si>
  <si>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</si>
  <si>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</si>
  <si>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</si>
  <si>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</si>
  <si>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</si>
  <si>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</si>
  <si>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</si>
  <si>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</si>
  <si>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</si>
  <si>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</si>
  <si>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</si>
  <si>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</si>
  <si>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</si>
  <si>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</si>
  <si>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</si>
  <si>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</si>
  <si>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</si>
  <si>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</si>
  <si>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</si>
  <si>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</si>
  <si>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</si>
  <si>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</si>
  <si>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</si>
  <si>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</si>
  <si>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</si>
  <si>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</si>
  <si>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</si>
  <si>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</si>
  <si>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</si>
  <si>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</si>
  <si>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</si>
  <si>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</si>
  <si>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</si>
  <si>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</si>
  <si>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</si>
  <si>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</si>
  <si>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</si>
  <si>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</si>
  <si>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</si>
  <si>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</si>
  <si>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</si>
  <si>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</si>
  <si>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</si>
  <si>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</si>
  <si>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</si>
  <si>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</si>
  <si>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</si>
  <si>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</si>
  <si>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</si>
  <si>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</si>
  <si>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</si>
  <si>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</si>
  <si>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</si>
  <si>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</si>
  <si>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</si>
  <si>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</si>
  <si>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</si>
  <si>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</si>
  <si>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</si>
  <si>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</si>
  <si>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</si>
  <si>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</si>
  <si>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</si>
  <si>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</si>
  <si>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</si>
  <si>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</si>
  <si>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</si>
  <si>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</si>
  <si>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</si>
  <si>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</si>
  <si>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</si>
  <si>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</si>
  <si>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</si>
  <si>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</si>
  <si>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</si>
  <si>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</si>
  <si>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</si>
  <si>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</si>
  <si>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</si>
  <si>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</si>
  <si>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</si>
  <si>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</si>
  <si>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</si>
  <si>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</si>
  <si>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</si>
  <si>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</si>
  <si>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</si>
  <si>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</si>
  <si>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</si>
  <si>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</si>
  <si>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</si>
  <si>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</si>
  <si>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</si>
  <si>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</si>
  <si>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</si>
  <si>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</si>
  <si>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</si>
  <si>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</si>
  <si>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</si>
  <si>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</si>
  <si>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</si>
  <si>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</si>
  <si>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</si>
  <si>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</si>
  <si>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</si>
  <si>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</si>
  <si>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</si>
  <si>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</si>
  <si>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</si>
  <si>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</si>
  <si>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</si>
  <si>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</si>
  <si>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</si>
  <si>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</si>
  <si>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</si>
  <si>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</si>
  <si>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</si>
  <si>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</si>
  <si>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</si>
  <si>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</si>
  <si>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</si>
  <si>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</si>
  <si>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</si>
  <si>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</si>
  <si>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</si>
  <si>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</si>
  <si>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</si>
  <si>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</si>
  <si>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</si>
  <si>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</si>
  <si>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</si>
  <si>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</si>
  <si>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</si>
  <si>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</si>
  <si>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</si>
  <si>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</si>
  <si>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</si>
  <si>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</si>
  <si>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</si>
  <si>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</si>
  <si>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</si>
  <si>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</si>
  <si>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</si>
  <si>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</si>
  <si>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</si>
  <si>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</si>
  <si>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</si>
  <si>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</si>
  <si>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</si>
  <si>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</si>
  <si>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</si>
  <si>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</si>
  <si>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</si>
  <si>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</si>
  <si>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</si>
  <si>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</si>
  <si>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</si>
  <si>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</si>
  <si>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</si>
  <si>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</si>
  <si>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</si>
  <si>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</si>
  <si>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</si>
  <si>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</si>
  <si>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</si>
  <si>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</si>
  <si>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</si>
  <si>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</si>
  <si>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</si>
  <si>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</si>
  <si>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</si>
  <si>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</si>
  <si>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</si>
  <si>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</si>
  <si>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</si>
  <si>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</si>
  <si>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</si>
  <si>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</si>
  <si>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</si>
  <si>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</si>
  <si>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</si>
  <si>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</si>
  <si>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</si>
  <si>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</si>
  <si>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</si>
  <si>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</si>
  <si>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</si>
  <si>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</si>
  <si>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</si>
  <si>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</si>
  <si>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</si>
  <si>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</si>
  <si>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</si>
  <si>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</si>
  <si>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</si>
  <si>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</si>
  <si>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</si>
  <si>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</si>
  <si>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</si>
  <si>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</si>
  <si>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</si>
  <si>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</si>
  <si>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</si>
  <si>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</si>
  <si>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</si>
  <si>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</si>
  <si>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</si>
  <si>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</si>
  <si>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</si>
  <si>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</si>
  <si>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</si>
  <si>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</si>
  <si>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</si>
  <si>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</si>
  <si>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</si>
  <si>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</si>
  <si>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</si>
  <si>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</si>
  <si>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</si>
  <si>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</si>
  <si>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</si>
  <si>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</si>
  <si>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</si>
  <si>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</si>
  <si>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</si>
  <si>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</si>
  <si>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</si>
  <si>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</si>
  <si>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</si>
  <si>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</si>
  <si>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</si>
  <si>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</si>
  <si>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</si>
  <si>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</si>
  <si>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</si>
  <si>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</si>
  <si>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</si>
  <si>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</si>
  <si>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</si>
  <si>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</si>
  <si>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</si>
  <si>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</si>
  <si>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</si>
  <si>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</si>
  <si>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</si>
  <si>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</si>
  <si>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</si>
  <si>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</si>
  <si>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</si>
  <si>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</si>
  <si>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</si>
  <si>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</si>
  <si>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</si>
  <si>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</si>
  <si>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</si>
  <si>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</si>
  <si>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</si>
  <si>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</si>
  <si>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</si>
  <si>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</si>
  <si>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</si>
  <si>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</si>
  <si>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</si>
  <si>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</si>
  <si>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</si>
  <si>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</si>
  <si>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</si>
  <si>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</si>
  <si>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</si>
  <si>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</si>
  <si>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</si>
  <si>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</si>
  <si>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</si>
  <si>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</si>
  <si>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</si>
  <si>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</si>
  <si>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</si>
  <si>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</si>
  <si>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</si>
  <si>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</si>
  <si>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</si>
  <si>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</si>
  <si>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</si>
  <si>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</si>
  <si>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</si>
  <si>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</si>
  <si>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</si>
  <si>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</si>
  <si>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</si>
  <si>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</si>
  <si>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</si>
  <si>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</si>
  <si>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</si>
  <si>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</si>
  <si>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</si>
  <si>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</si>
  <si>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</si>
  <si>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</si>
  <si>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</si>
  <si>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</si>
  <si>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</si>
  <si>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</si>
  <si>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</si>
  <si>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</si>
  <si>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</si>
  <si>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</si>
  <si>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</si>
  <si>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</si>
  <si>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</si>
  <si>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</si>
  <si>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</si>
  <si>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</si>
  <si>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</si>
  <si>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</si>
  <si>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</si>
  <si>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</si>
  <si>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</si>
  <si>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</si>
  <si>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</si>
  <si>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</si>
  <si>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</si>
  <si>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</si>
  <si>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</si>
  <si>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</si>
  <si>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</si>
  <si>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</si>
  <si>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</si>
  <si>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</si>
  <si>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</si>
  <si>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</si>
  <si>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</si>
  <si>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</si>
  <si>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</si>
  <si>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</si>
  <si>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</si>
  <si>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</si>
  <si>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</si>
  <si>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</si>
  <si>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</si>
  <si>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</si>
  <si>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</si>
  <si>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</si>
  <si>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</si>
  <si>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</si>
  <si>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</si>
  <si>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</si>
  <si>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</si>
  <si>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</si>
  <si>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</si>
  <si>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</si>
  <si>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</si>
  <si>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</si>
  <si>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</si>
  <si>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</si>
  <si>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</si>
  <si>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</si>
  <si>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</si>
  <si>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</si>
  <si>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</si>
  <si>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</si>
  <si>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</si>
  <si>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</si>
  <si>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</si>
  <si>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</si>
  <si>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</si>
  <si>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</si>
  <si>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</si>
  <si>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</si>
  <si>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</si>
  <si>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</si>
  <si>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</si>
  <si>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</si>
  <si>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</si>
  <si>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</si>
  <si>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</si>
  <si>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</si>
  <si>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</si>
  <si>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</si>
  <si>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</si>
  <si>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</si>
  <si>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</si>
  <si>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</si>
  <si>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</si>
  <si>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</si>
  <si>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</si>
  <si>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</si>
  <si>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</si>
  <si>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</si>
  <si>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</si>
  <si>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</si>
  <si>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</si>
  <si>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</si>
  <si>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</si>
  <si>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</si>
  <si>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</si>
  <si>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</si>
  <si>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</si>
  <si>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</si>
  <si>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</si>
  <si>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</si>
  <si>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</si>
  <si>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</si>
  <si>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</si>
  <si>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</si>
  <si>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</si>
  <si>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</si>
  <si>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</si>
  <si>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</si>
  <si>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</si>
  <si>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</si>
  <si>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</si>
  <si>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</si>
  <si>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</si>
  <si>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</si>
  <si>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</si>
  <si>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</si>
  <si>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</si>
  <si>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</si>
  <si>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</si>
  <si>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</si>
  <si>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</si>
  <si>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</si>
  <si>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</si>
  <si>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</si>
  <si>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</si>
  <si>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</si>
  <si>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</si>
  <si>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</si>
  <si>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</si>
  <si>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</si>
  <si>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</si>
  <si>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</si>
  <si>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</si>
  <si>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</si>
  <si>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</si>
  <si>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</si>
  <si>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</si>
  <si>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</si>
  <si>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</si>
  <si>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</si>
  <si>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</si>
  <si>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</si>
  <si>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</si>
  <si>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</si>
  <si>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</si>
  <si>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</si>
  <si>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</si>
  <si>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</si>
  <si>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</si>
  <si>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</si>
  <si>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</si>
  <si>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</si>
  <si>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</si>
  <si>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</si>
  <si>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</si>
  <si>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</si>
  <si>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</si>
  <si>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</si>
  <si>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</si>
  <si>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</si>
  <si>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</si>
  <si>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</si>
  <si>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</si>
  <si>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</si>
  <si>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</si>
  <si>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</si>
  <si>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</si>
  <si>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</si>
  <si>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</si>
  <si>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</si>
  <si>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</si>
  <si>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</si>
  <si>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</si>
  <si>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</si>
  <si>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</si>
  <si>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</si>
  <si>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</si>
  <si>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</si>
  <si>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</si>
  <si>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</si>
  <si>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</si>
  <si>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</si>
  <si>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</si>
  <si>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</si>
  <si>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</si>
  <si>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</si>
  <si>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</si>
  <si>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</si>
  <si>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</si>
  <si>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</si>
  <si>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</si>
  <si>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</si>
  <si>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</si>
  <si>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</si>
  <si>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</si>
  <si>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</si>
  <si>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</si>
  <si>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</si>
  <si>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</si>
  <si>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</si>
  <si>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</si>
  <si>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</si>
  <si>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</si>
  <si>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</si>
  <si>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</si>
  <si>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</si>
  <si>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</si>
  <si>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</si>
  <si>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</si>
  <si>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</si>
  <si>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</si>
  <si>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</si>
  <si>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</si>
  <si>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</si>
  <si>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</si>
  <si>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</si>
  <si>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</si>
  <si>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</si>
  <si>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</si>
  <si>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</si>
  <si>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</si>
  <si>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</si>
  <si>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</si>
  <si>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</si>
  <si>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</si>
  <si>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</si>
  <si>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</si>
  <si>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</si>
  <si>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</si>
  <si>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</si>
  <si>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</si>
  <si>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</si>
  <si>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</si>
  <si>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</si>
  <si>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</si>
  <si>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</si>
  <si>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</si>
  <si>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</si>
  <si>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</si>
  <si>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</si>
  <si>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</si>
  <si>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</si>
  <si>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</si>
  <si>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</si>
  <si>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</si>
  <si>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</si>
  <si>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</si>
  <si>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</si>
  <si>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</si>
  <si>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</si>
  <si>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</si>
  <si>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</si>
  <si>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</si>
  <si>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</si>
  <si>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</si>
  <si>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</si>
  <si>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</si>
  <si>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</si>
  <si>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</si>
  <si>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</si>
  <si>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</si>
  <si>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</si>
  <si>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</si>
  <si>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</si>
  <si>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</si>
  <si>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</si>
  <si>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</si>
  <si>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</si>
  <si>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</si>
  <si>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</si>
  <si>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</si>
  <si>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</si>
  <si>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</si>
  <si>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</si>
  <si>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</si>
  <si>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</si>
  <si>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</si>
  <si>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</si>
  <si>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</si>
  <si>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</si>
  <si>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</si>
  <si>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</si>
  <si>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</si>
  <si>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</si>
  <si>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</si>
  <si>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</si>
  <si>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</si>
  <si>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</si>
  <si>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</si>
  <si>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</si>
  <si>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</si>
  <si>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</si>
  <si>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</si>
  <si>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</si>
  <si>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</si>
  <si>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</si>
  <si>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</si>
  <si>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</si>
  <si>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</si>
  <si>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</si>
  <si>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</si>
  <si>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</si>
  <si>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</si>
  <si>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</si>
  <si>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</si>
  <si>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</si>
  <si>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</si>
  <si>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</si>
  <si>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</si>
  <si>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</si>
  <si>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</si>
  <si>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</si>
  <si>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</si>
  <si>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</si>
  <si>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</si>
  <si>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</si>
  <si>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</si>
  <si>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</si>
  <si>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</si>
  <si>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</si>
  <si>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</si>
  <si>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</si>
  <si>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</si>
  <si>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</si>
  <si>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</si>
  <si>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</si>
  <si>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</si>
  <si>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</si>
  <si>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</si>
  <si>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</si>
  <si>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</si>
  <si>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</si>
  <si>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</si>
  <si>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</si>
  <si>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</si>
  <si>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</si>
  <si>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</si>
  <si>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</si>
  <si>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</si>
  <si>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</si>
  <si>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</si>
  <si>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</si>
  <si>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</si>
  <si>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</si>
  <si>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</si>
  <si>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</si>
  <si>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</si>
  <si>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</si>
  <si>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</si>
  <si>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</si>
  <si>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</si>
  <si>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</si>
  <si>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</si>
  <si>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</si>
  <si>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</si>
  <si>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</si>
  <si>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</si>
  <si>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</si>
  <si>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</si>
  <si>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</si>
  <si>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</si>
  <si>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</si>
  <si>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</si>
  <si>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</si>
  <si>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</si>
  <si>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</si>
  <si>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</si>
  <si>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</si>
  <si>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</si>
  <si>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</si>
  <si>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</si>
  <si>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</si>
  <si>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</si>
  <si>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</si>
  <si>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</si>
  <si>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</si>
  <si>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</si>
  <si>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</si>
  <si>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</si>
  <si>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</si>
  <si>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</si>
  <si>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</si>
  <si>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</si>
  <si>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</si>
  <si>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</si>
  <si>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</si>
  <si>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</si>
  <si>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</si>
  <si>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</si>
  <si>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</si>
  <si>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</si>
  <si>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</si>
  <si>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</si>
  <si>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</si>
  <si>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</si>
  <si>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</si>
  <si>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</si>
  <si>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</si>
  <si>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</si>
  <si>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</si>
  <si>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</si>
  <si>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</si>
  <si>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</si>
  <si>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</si>
  <si>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</si>
  <si>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</si>
  <si>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</si>
  <si>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</si>
  <si>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</si>
  <si>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</si>
  <si>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</si>
  <si>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</si>
  <si>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</si>
  <si>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</si>
  <si>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</si>
  <si>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</si>
  <si>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</si>
  <si>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</si>
  <si>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</si>
  <si>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</si>
  <si>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</si>
  <si>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</si>
  <si>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</si>
  <si>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</si>
  <si>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</si>
  <si>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</si>
  <si>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</si>
  <si>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</si>
  <si>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</si>
  <si>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</si>
  <si>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</si>
  <si>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</si>
  <si>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</si>
  <si>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</si>
  <si>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</si>
  <si>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</si>
  <si>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</si>
  <si>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</si>
  <si>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</si>
  <si>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</si>
  <si>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</si>
  <si>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</si>
  <si>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</si>
  <si>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</si>
  <si>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</si>
  <si>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</si>
  <si>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</si>
  <si>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</si>
  <si>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</si>
  <si>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</si>
  <si>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</si>
  <si>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</si>
  <si>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</si>
  <si>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</si>
  <si>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</si>
  <si>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</si>
  <si>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</si>
  <si>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</si>
  <si>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</si>
  <si>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</si>
  <si>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</si>
  <si>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</si>
  <si>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</si>
  <si>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</si>
  <si>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</si>
  <si>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</si>
  <si>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</si>
  <si>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</si>
  <si>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</si>
  <si>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</si>
  <si>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</si>
  <si>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</si>
  <si>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</si>
  <si>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</si>
  <si>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</si>
  <si>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</si>
  <si>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</si>
  <si>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</si>
  <si>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</si>
  <si>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</si>
  <si>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</si>
  <si>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</si>
  <si>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</si>
  <si>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</si>
  <si>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</si>
  <si>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</si>
  <si>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</si>
  <si>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</si>
  <si>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</si>
  <si>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</si>
  <si>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</si>
  <si>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</si>
  <si>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</si>
  <si>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</si>
  <si>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</si>
  <si>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</si>
  <si>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</si>
  <si>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</si>
  <si>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</si>
  <si>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</si>
  <si>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</si>
  <si>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</si>
  <si>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</si>
  <si>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</si>
  <si>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</si>
  <si>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</si>
  <si>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</si>
  <si>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</si>
  <si>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</si>
  <si>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</si>
  <si>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</si>
  <si>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</si>
  <si>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</si>
  <si>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</si>
  <si>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</si>
  <si>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</si>
  <si>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</si>
  <si>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</si>
  <si>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</si>
  <si>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</si>
  <si>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</si>
  <si>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</si>
  <si>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</si>
  <si>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</si>
  <si>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</si>
  <si>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</si>
  <si>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</si>
  <si>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</si>
  <si>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</si>
  <si>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</si>
  <si>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</si>
  <si>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</si>
  <si>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</si>
  <si>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</si>
  <si>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</si>
  <si>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</si>
  <si>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</si>
  <si>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</si>
  <si>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</si>
  <si>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</si>
  <si>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</si>
  <si>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</si>
  <si>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</si>
  <si>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</si>
  <si>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</si>
  <si>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</si>
  <si>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</si>
  <si>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</si>
  <si>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</si>
  <si>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</si>
  <si>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</si>
  <si>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</si>
  <si>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</si>
  <si>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</si>
  <si>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</si>
  <si>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</si>
  <si>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</si>
  <si>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</si>
  <si>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</si>
  <si>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</si>
  <si>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</si>
  <si>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</si>
  <si>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</si>
  <si>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</si>
  <si>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</si>
  <si>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</si>
  <si>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</si>
  <si>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</si>
  <si>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</si>
  <si>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</si>
  <si>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</si>
  <si>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</si>
  <si>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</si>
  <si>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</si>
  <si>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</si>
  <si>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</si>
  <si>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</si>
  <si>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</si>
  <si>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</si>
  <si>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</si>
  <si>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</si>
  <si>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</si>
  <si>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</si>
  <si>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</si>
  <si>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</si>
  <si>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</si>
  <si>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</si>
  <si>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</si>
  <si>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</si>
  <si>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</si>
  <si>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</si>
  <si>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</si>
  <si>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</si>
  <si>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</si>
  <si>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</si>
  <si>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</si>
  <si>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</si>
  <si>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</si>
  <si>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</si>
  <si>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</si>
  <si>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</si>
  <si>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</si>
  <si>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</si>
  <si>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</si>
  <si>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</si>
  <si>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</si>
  <si>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</si>
  <si>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</si>
  <si>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</si>
  <si>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</si>
  <si>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</si>
  <si>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</si>
  <si>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</si>
  <si>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</si>
  <si>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</si>
  <si>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</si>
  <si>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</si>
  <si>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</si>
  <si>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</si>
  <si>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</si>
  <si>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</si>
  <si>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</si>
  <si>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</si>
  <si>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</si>
  <si>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</si>
  <si>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</si>
  <si>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</si>
  <si>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</si>
  <si>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</si>
  <si>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</si>
  <si>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</si>
  <si>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</si>
  <si>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</si>
  <si>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</si>
  <si>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</si>
  <si>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</si>
  <si>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</si>
  <si>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</si>
  <si>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</si>
  <si>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</si>
  <si>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</si>
  <si>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</si>
  <si>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</si>
  <si>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</si>
  <si>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</si>
  <si>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</si>
  <si>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</si>
  <si>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</si>
  <si>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</si>
  <si>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</si>
  <si>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</si>
  <si>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</si>
  <si>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</si>
  <si>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</si>
  <si>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</si>
  <si>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</si>
  <si>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</si>
  <si>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</si>
  <si>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</si>
  <si>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</si>
  <si>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</si>
  <si>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</si>
  <si>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</si>
  <si>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</si>
  <si>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</si>
  <si>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</si>
  <si>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</si>
  <si>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</si>
  <si>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</si>
  <si>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</si>
  <si>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</si>
  <si>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</si>
  <si>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</si>
  <si>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</si>
  <si>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</si>
  <si>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</si>
  <si>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</si>
  <si>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</si>
  <si>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</si>
  <si>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</si>
  <si>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</si>
  <si>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</si>
  <si>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</si>
  <si>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</si>
  <si>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</si>
  <si>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</si>
  <si>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</si>
  <si>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</si>
  <si>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</si>
  <si>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</si>
  <si>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</si>
  <si>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</si>
  <si>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</si>
  <si>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</si>
  <si>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</si>
  <si>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</si>
  <si>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</si>
  <si>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</si>
  <si>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</si>
  <si>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</si>
  <si>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</si>
  <si>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</si>
  <si>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</si>
  <si>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</si>
  <si>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</si>
  <si>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</si>
  <si>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</si>
  <si>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</si>
  <si>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</si>
  <si>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</si>
  <si>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</si>
  <si>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</si>
  <si>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</si>
  <si>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</si>
  <si>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</si>
  <si>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</si>
  <si>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</si>
  <si>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</si>
  <si>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</si>
  <si>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</si>
  <si>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</si>
  <si>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</si>
  <si>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</si>
  <si>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</si>
  <si>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</si>
  <si>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</si>
  <si>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</si>
  <si>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</si>
  <si>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</si>
  <si>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</si>
  <si>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</si>
  <si>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</si>
  <si>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</si>
  <si>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</si>
  <si>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</si>
  <si>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</si>
  <si>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</si>
  <si>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</si>
  <si>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</si>
  <si>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</si>
  <si>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</si>
  <si>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</si>
  <si>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</si>
  <si>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</si>
  <si>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</si>
  <si>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</si>
  <si>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</si>
  <si>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</si>
  <si>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</si>
  <si>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</si>
  <si>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</si>
  <si>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</si>
  <si>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</si>
  <si>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</si>
  <si>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</si>
  <si>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</si>
  <si>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</si>
  <si>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</si>
  <si>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</si>
  <si>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</si>
  <si>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</si>
  <si>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</si>
  <si>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</si>
  <si>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</si>
  <si>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</si>
  <si>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</si>
  <si>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</si>
  <si>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</si>
  <si>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</si>
  <si>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</si>
  <si>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</si>
  <si>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</si>
  <si>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</si>
  <si>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</si>
  <si>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</si>
  <si>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</si>
  <si>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</si>
  <si>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</si>
  <si>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</si>
  <si>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</si>
  <si>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</si>
  <si>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</si>
  <si>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</si>
  <si>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</si>
  <si>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</si>
  <si>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</si>
  <si>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</si>
  <si>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</si>
  <si>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</si>
  <si>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</si>
  <si>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</si>
  <si>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</si>
  <si>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</si>
  <si>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</si>
  <si>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</si>
  <si>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</si>
  <si>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</si>
  <si>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</si>
  <si>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</si>
  <si>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</si>
  <si>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</si>
  <si>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</si>
  <si>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</si>
  <si>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</si>
  <si>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</si>
  <si>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</si>
  <si>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</si>
  <si>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</si>
  <si>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</si>
  <si>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</si>
  <si>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</si>
  <si>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</si>
  <si>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</si>
  <si>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</si>
  <si>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</si>
  <si>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</si>
  <si>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</si>
  <si>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</si>
  <si>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</si>
  <si>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</si>
  <si>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</si>
  <si>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</si>
  <si>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</si>
  <si>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</si>
  <si>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</si>
  <si>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</si>
  <si>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</si>
  <si>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</si>
  <si>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</si>
  <si>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</si>
  <si>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</si>
  <si>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</si>
  <si>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</si>
  <si>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</si>
  <si>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</si>
  <si>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</si>
  <si>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</si>
  <si>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</si>
  <si>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</si>
  <si>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</si>
  <si>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</si>
  <si>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</si>
  <si>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</si>
  <si>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</si>
  <si>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</si>
  <si>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</si>
  <si>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</si>
  <si>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</si>
  <si>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</si>
  <si>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</si>
  <si>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</si>
  <si>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</si>
  <si>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</si>
  <si>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</si>
  <si>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</si>
  <si>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</si>
  <si>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</si>
  <si>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</si>
  <si>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</si>
  <si>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</si>
  <si>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</si>
  <si>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</si>
  <si>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</si>
  <si>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</si>
  <si>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</si>
  <si>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</si>
  <si>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</si>
  <si>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</si>
  <si>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</si>
  <si>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</si>
  <si>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</si>
  <si>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</si>
  <si>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</si>
  <si>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</si>
  <si>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</si>
  <si>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</si>
  <si>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</si>
  <si>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</si>
  <si>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</si>
  <si>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</si>
  <si>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</si>
  <si>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</si>
  <si>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</si>
  <si>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</si>
  <si>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</si>
  <si>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</si>
  <si>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</si>
  <si>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</si>
  <si>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</si>
  <si>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</si>
  <si>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</si>
  <si>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</si>
  <si>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</si>
  <si>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</si>
  <si>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</si>
  <si>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</si>
  <si>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</si>
  <si>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</si>
  <si>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</si>
  <si>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</si>
  <si>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</si>
  <si>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</si>
  <si>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</si>
  <si>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</si>
  <si>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</si>
  <si>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</si>
  <si>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</si>
  <si>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</si>
  <si>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</si>
  <si>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</si>
  <si>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</si>
  <si>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</si>
  <si>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</si>
  <si>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</si>
  <si>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</si>
  <si>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</si>
  <si>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</si>
  <si>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</si>
  <si>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</si>
  <si>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</si>
  <si>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</si>
  <si>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</si>
  <si>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</si>
  <si>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</si>
  <si>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</si>
  <si>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</si>
  <si>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</si>
  <si>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</si>
  <si>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</si>
  <si>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</si>
  <si>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</si>
  <si>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</si>
  <si>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</si>
  <si>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</si>
  <si>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</si>
  <si>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</si>
  <si>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</si>
  <si>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</si>
  <si>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</si>
  <si>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</si>
  <si>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</si>
  <si>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</si>
  <si>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</si>
  <si>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</si>
  <si>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</si>
  <si>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</si>
  <si>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</si>
  <si>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</si>
  <si>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</si>
  <si>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</si>
  <si>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</si>
  <si>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</si>
  <si>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</si>
  <si>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</si>
  <si>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</si>
  <si>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</si>
  <si>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</si>
  <si>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</si>
  <si>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</si>
  <si>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</si>
  <si>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</si>
  <si>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</si>
  <si>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</si>
  <si>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</si>
  <si>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</si>
  <si>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</si>
  <si>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</si>
  <si>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</si>
  <si>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</si>
  <si>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</si>
  <si>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</si>
  <si>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</si>
  <si>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</si>
  <si>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</si>
  <si>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</si>
  <si>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</si>
  <si>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</si>
  <si>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</si>
  <si>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</si>
  <si>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</si>
  <si>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</si>
  <si>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</si>
  <si>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</si>
  <si>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</si>
  <si>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</si>
  <si>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</si>
  <si>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</si>
  <si>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</si>
  <si>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</si>
  <si>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</si>
  <si>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</si>
  <si>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</si>
  <si>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</si>
  <si>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</si>
  <si>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</si>
  <si>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</si>
  <si>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</si>
  <si>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</si>
  <si>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</si>
  <si>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</si>
  <si>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</si>
  <si>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</si>
  <si>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</si>
  <si>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</si>
  <si>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</si>
  <si>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</si>
  <si>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</si>
  <si>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</si>
  <si>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</si>
  <si>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</si>
  <si>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</si>
  <si>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</si>
  <si>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</si>
  <si>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</si>
  <si>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</si>
  <si>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</si>
  <si>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</si>
  <si>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</si>
  <si>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</si>
  <si>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</si>
  <si>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</si>
  <si>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</si>
  <si>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</si>
  <si>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</si>
  <si>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</si>
  <si>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</si>
  <si>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</si>
  <si>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</si>
  <si>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</si>
  <si>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</si>
  <si>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</si>
  <si>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</si>
  <si>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</si>
  <si>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</si>
  <si>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</si>
  <si>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</si>
  <si>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</si>
  <si>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</si>
  <si>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</si>
  <si>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</si>
  <si>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</si>
  <si>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</si>
  <si>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</si>
  <si>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</si>
  <si>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</si>
  <si>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</si>
  <si>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</si>
  <si>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</si>
  <si>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</si>
  <si>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</si>
  <si>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</si>
  <si>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</si>
  <si>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</si>
  <si>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</si>
  <si>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</si>
  <si>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</si>
  <si>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</si>
  <si>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</si>
  <si>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</si>
  <si>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</si>
  <si>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</si>
  <si>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</si>
  <si>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</si>
  <si>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</si>
  <si>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</si>
  <si>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</si>
  <si>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</si>
  <si>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</si>
  <si>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</si>
  <si>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</si>
  <si>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</si>
  <si>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</si>
  <si>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</si>
  <si>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</si>
  <si>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</si>
  <si>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</si>
  <si>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</si>
  <si>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</si>
  <si>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</si>
  <si>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</si>
  <si>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</si>
  <si>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</si>
  <si>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</si>
  <si>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</si>
  <si>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</si>
  <si>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</si>
  <si>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</si>
  <si>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</si>
  <si>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</si>
  <si>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</si>
  <si>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</si>
  <si>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</si>
  <si>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</si>
  <si>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</si>
  <si>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</si>
  <si>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</si>
  <si>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</si>
  <si>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</si>
  <si>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</si>
  <si>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</si>
  <si>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</si>
  <si>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</si>
  <si>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</si>
  <si>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</si>
  <si>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</si>
  <si>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</si>
  <si>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</si>
  <si>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</si>
  <si>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</si>
  <si>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</si>
  <si>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</si>
  <si>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</si>
  <si>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</si>
  <si>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</si>
  <si>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</si>
  <si>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</si>
  <si>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</si>
  <si>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</si>
  <si>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</si>
  <si>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</si>
  <si>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</si>
  <si>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</si>
  <si>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</si>
  <si>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</si>
  <si>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</si>
  <si>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</si>
  <si>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</si>
  <si>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</si>
  <si>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</si>
  <si>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</si>
  <si>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</si>
  <si>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</si>
  <si>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</si>
  <si>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</si>
  <si>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</si>
  <si>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</si>
  <si>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</si>
  <si>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</si>
  <si>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</si>
  <si>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</si>
  <si>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</si>
  <si>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</si>
  <si>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</si>
  <si>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</si>
  <si>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</si>
  <si>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</si>
  <si>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</si>
  <si>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</si>
  <si>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</si>
  <si>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</si>
  <si>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</si>
  <si>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</si>
  <si>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</si>
  <si>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</si>
  <si>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</si>
  <si>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</si>
  <si>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</si>
  <si>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</si>
  <si>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</si>
  <si>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</si>
  <si>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</si>
  <si>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</si>
  <si>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</si>
  <si>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</si>
  <si>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</si>
  <si>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</si>
  <si>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</si>
  <si>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</si>
  <si>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</si>
  <si>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</si>
  <si>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</si>
  <si>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</si>
  <si>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</si>
  <si>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</si>
  <si>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</si>
  <si>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</si>
  <si>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</si>
  <si>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</si>
  <si>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</si>
  <si>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</si>
  <si>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</si>
  <si>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</si>
  <si>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</si>
  <si>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</si>
  <si>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</si>
  <si>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</si>
  <si>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</si>
  <si>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</si>
  <si>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</si>
  <si>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</si>
  <si>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</si>
  <si>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</si>
  <si>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</si>
  <si>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</si>
  <si>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</si>
  <si>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</si>
  <si>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</si>
  <si>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</si>
  <si>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</si>
  <si>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</si>
  <si>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</si>
  <si>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</si>
  <si>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</si>
  <si>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</si>
  <si>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</si>
  <si>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</si>
  <si>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</si>
  <si>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</si>
  <si>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</si>
  <si>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</si>
  <si>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</si>
  <si>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</si>
  <si>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</si>
  <si>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</si>
  <si>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</si>
  <si>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</si>
  <si>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</si>
  <si>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</si>
  <si>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</si>
  <si>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</si>
  <si>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</si>
  <si>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</si>
  <si>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</si>
  <si>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</si>
  <si>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</si>
  <si>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</si>
  <si>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</si>
  <si>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</si>
  <si>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</si>
  <si>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</si>
  <si>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</si>
  <si>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</si>
  <si>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</si>
  <si>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</si>
  <si>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</si>
  <si>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</si>
  <si>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</si>
  <si>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</si>
  <si>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</si>
  <si>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</si>
  <si>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</si>
  <si>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</si>
  <si>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</si>
  <si>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</si>
  <si>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</si>
  <si>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</si>
  <si>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</si>
  <si>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t>P3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</si>
  <si>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</si>
  <si>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</si>
  <si>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</si>
  <si>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2/4. 단어 산책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</si>
  <si>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</si>
  <si>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</si>
  <si>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</si>
  <si>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</si>
  <si>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</si>
  <si>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C2</t>
    <phoneticPr fontId="1" type="noConversion"/>
  </si>
  <si>
    <t>C2</t>
    <phoneticPr fontId="1" type="noConversion"/>
  </si>
  <si>
    <t>취침 23:00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</si>
  <si>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</si>
  <si>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</si>
  <si>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</si>
  <si>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</si>
  <si>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~06/16 )</t>
    </r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</si>
  <si>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</si>
  <si>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</si>
  <si>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</si>
  <si>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</si>
  <si>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</si>
  <si>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직원 교육(창의원)</t>
    <phoneticPr fontId="1" type="noConversion"/>
  </si>
  <si>
    <t>AC1</t>
    <phoneticPr fontId="1" type="noConversion"/>
  </si>
  <si>
    <t>AC1</t>
    <phoneticPr fontId="1" type="noConversion"/>
  </si>
  <si>
    <t>가능한 마주치는 시간을 줄이자.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</si>
  <si>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</si>
  <si>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</si>
  <si>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</si>
  <si>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직원 교육 ( 창의원 )</t>
    </r>
    <phoneticPr fontId="1" type="noConversion"/>
  </si>
  <si>
    <t>P3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</si>
  <si>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</si>
  <si>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</si>
  <si>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</si>
  <si>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</si>
  <si>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취침 01:00</t>
    <phoneticPr fontId="1" type="noConversion"/>
  </si>
  <si>
    <t>5. 회사 운동</t>
    <phoneticPr fontId="1" type="noConversion"/>
  </si>
  <si>
    <t>할 거는 했어야 했는데…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</si>
  <si>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</si>
  <si>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</si>
  <si>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</si>
  <si>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</si>
  <si>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</si>
  <si>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</si>
  <si>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</si>
  <si>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</si>
  <si>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</si>
  <si>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</si>
  <si>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</si>
  <si>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</si>
  <si>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</si>
  <si>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</si>
  <si>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</si>
  <si>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</si>
  <si>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</si>
  <si>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술/담배 더 줄여야 한다.</t>
    <phoneticPr fontId="1" type="noConversion"/>
  </si>
  <si>
    <t>C2</t>
    <phoneticPr fontId="1" type="noConversion"/>
  </si>
  <si>
    <t>P3. Class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</si>
  <si>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</si>
  <si>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</si>
  <si>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</si>
  <si>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</si>
  <si>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</si>
  <si>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</si>
  <si>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</si>
  <si>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00:00</t>
    <phoneticPr fontId="1" type="noConversion"/>
  </si>
  <si>
    <t>취침 00:00</t>
    <phoneticPr fontId="1" type="noConversion"/>
  </si>
  <si>
    <t>출근 못함(희정시험)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</si>
  <si>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</si>
  <si>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</si>
  <si>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</si>
  <si>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QM6 세차</t>
    <phoneticPr fontId="1" type="noConversion"/>
  </si>
  <si>
    <t>2/4. 운동장 산책</t>
    <phoneticPr fontId="1" type="noConversion"/>
  </si>
  <si>
    <t>세차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</si>
  <si>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</si>
  <si>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</si>
  <si>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AP2. 스파크 키교환</t>
    <phoneticPr fontId="1" type="noConversion"/>
  </si>
  <si>
    <t>AP3. 아들 스케이트</t>
    <phoneticPr fontId="1" type="noConversion"/>
  </si>
  <si>
    <t>AP4. 청소년</t>
    <phoneticPr fontId="1" type="noConversion"/>
  </si>
  <si>
    <t>AP2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</si>
  <si>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</si>
  <si>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</si>
  <si>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</si>
  <si>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P2</t>
    <phoneticPr fontId="1" type="noConversion"/>
  </si>
  <si>
    <t>C2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</si>
  <si>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</si>
  <si>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</si>
  <si>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</si>
  <si>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</si>
  <si>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</si>
  <si>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</si>
  <si>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</si>
  <si>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</si>
  <si>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</si>
  <si>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</si>
  <si>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</si>
  <si>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</si>
  <si>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( ~06/20 )</t>
    </r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</si>
  <si>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</si>
  <si>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</si>
  <si>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</si>
  <si>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</si>
  <si>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</si>
  <si>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</si>
  <si>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</si>
  <si>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</si>
  <si>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</si>
  <si>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01:00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</si>
  <si>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</si>
  <si>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</si>
  <si>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</si>
  <si>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</si>
  <si>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AC1. 신작 일정 미팅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</si>
  <si>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</si>
  <si>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</si>
  <si>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</si>
  <si>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</si>
  <si>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AC2. 현장 확인</t>
    <phoneticPr fontId="1" type="noConversion"/>
  </si>
  <si>
    <t>C2</t>
    <phoneticPr fontId="1" type="noConversion"/>
  </si>
  <si>
    <t>C2</t>
    <phoneticPr fontId="1" type="noConversion"/>
  </si>
  <si>
    <t>AC2</t>
    <phoneticPr fontId="1" type="noConversion"/>
  </si>
  <si>
    <t>P2</t>
    <phoneticPr fontId="1" type="noConversion"/>
  </si>
  <si>
    <t>3. 퇴근 책 듣기</t>
    <phoneticPr fontId="1" type="noConversion"/>
  </si>
  <si>
    <t>5. 회사 운동</t>
    <phoneticPr fontId="1" type="noConversion"/>
  </si>
  <si>
    <t>피순대?</t>
    <phoneticPr fontId="1" type="noConversion"/>
  </si>
  <si>
    <r>
      <rPr>
        <i/>
        <sz val="11"/>
        <color rgb="FF7F7F7F"/>
        <rFont val="맑은 고딕"/>
        <family val="3"/>
        <charset val="129"/>
        <scheme val="minor"/>
      </rPr>
      <t>회식? X</t>
    </r>
    <phoneticPr fontId="1" type="noConversion"/>
  </si>
  <si>
    <t>취침 22:00</t>
    <phoneticPr fontId="1" type="noConversion"/>
  </si>
  <si>
    <t>취침 22:30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</si>
  <si>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</si>
  <si>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</si>
  <si>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</si>
  <si>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</si>
  <si>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</si>
  <si>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</si>
  <si>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</si>
  <si>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</si>
  <si>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C2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</si>
  <si>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</si>
  <si>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</si>
  <si>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</si>
  <si>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</si>
  <si>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</si>
  <si>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</si>
  <si>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</si>
  <si>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</si>
  <si>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</si>
  <si>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</si>
  <si>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</si>
  <si>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</si>
  <si>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00:30</t>
    <phoneticPr fontId="1" type="noConversion"/>
  </si>
  <si>
    <t>취침 00:30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</si>
  <si>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</si>
  <si>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</si>
  <si>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</si>
  <si>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~06/30 )</t>
    </r>
    <phoneticPr fontId="1" type="noConversion"/>
  </si>
  <si>
    <t>3. 퇴근 책 듣기</t>
    <phoneticPr fontId="1" type="noConversion"/>
  </si>
  <si>
    <t>AP1. 지연 픽업</t>
    <phoneticPr fontId="1" type="noConversion"/>
  </si>
  <si>
    <t>AP1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</si>
  <si>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</si>
  <si>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</si>
  <si>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</si>
  <si>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23:00</t>
    <phoneticPr fontId="1" type="noConversion"/>
  </si>
  <si>
    <t>P1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</si>
  <si>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</si>
  <si>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</si>
  <si>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</si>
  <si>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</si>
  <si>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</si>
  <si>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</si>
  <si>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</si>
  <si>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</si>
  <si>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</si>
  <si>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</si>
  <si>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</si>
  <si>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</si>
  <si>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</si>
  <si>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</si>
  <si>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</si>
  <si>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</si>
  <si>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</si>
  <si>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</si>
  <si>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20분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</si>
  <si>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</si>
  <si>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</si>
  <si>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</si>
  <si>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</si>
  <si>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</si>
  <si>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</si>
  <si>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</si>
  <si>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</si>
  <si>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</si>
  <si>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</si>
  <si>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</si>
  <si>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</si>
  <si>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</si>
  <si>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</si>
  <si>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</si>
  <si>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</si>
  <si>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</si>
  <si>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AC1. 산업안전 교육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</si>
  <si>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</si>
  <si>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</si>
  <si>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</si>
  <si>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5. 회사 운동</t>
    <phoneticPr fontId="1" type="noConversion"/>
  </si>
  <si>
    <t>3. 퇴근 책 듣기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</si>
  <si>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</si>
  <si>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</si>
  <si>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</si>
  <si>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</si>
  <si>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P1. Before Reading 포맷 만들기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</si>
  <si>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</si>
  <si>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</si>
  <si>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</si>
  <si>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</t>
    <phoneticPr fontId="1" type="noConversion"/>
  </si>
  <si>
    <t>C2</t>
    <phoneticPr fontId="1" type="noConversion"/>
  </si>
  <si>
    <t>C2</t>
    <phoneticPr fontId="1" type="noConversion"/>
  </si>
  <si>
    <t>AC1. 자동화 시뮬레이션 세미나</t>
    <phoneticPr fontId="1" type="noConversion"/>
  </si>
  <si>
    <t>AC1</t>
    <phoneticPr fontId="1" type="noConversion"/>
  </si>
  <si>
    <t>취침 01:00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</si>
  <si>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</si>
  <si>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</si>
  <si>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</si>
  <si>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</si>
  <si>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</si>
  <si>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</si>
  <si>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</si>
  <si>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</si>
  <si>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</si>
  <si>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</si>
  <si>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</si>
  <si>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</si>
  <si>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</si>
  <si>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</si>
  <si>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</si>
  <si>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</si>
  <si>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</si>
  <si>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AP1. QM6 세차</t>
    <phoneticPr fontId="1" type="noConversion"/>
  </si>
  <si>
    <t>P2</t>
    <phoneticPr fontId="1" type="noConversion"/>
  </si>
  <si>
    <t>P1. 주간 독서내용 정리</t>
    <phoneticPr fontId="1" type="noConversion"/>
  </si>
  <si>
    <t>P3. 클래스 보충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</si>
  <si>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</si>
  <si>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</si>
  <si>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</si>
  <si>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</si>
  <si>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2. 영어 단어 정리</t>
    <phoneticPr fontId="1" type="noConversion"/>
  </si>
  <si>
    <t>P3</t>
    <phoneticPr fontId="1" type="noConversion"/>
  </si>
  <si>
    <t>P2</t>
    <phoneticPr fontId="1" type="noConversion"/>
  </si>
  <si>
    <t>취침 23:00</t>
    <phoneticPr fontId="1" type="noConversion"/>
  </si>
  <si>
    <t>P1. 주간 독서 내용 정리</t>
    <phoneticPr fontId="1" type="noConversion"/>
  </si>
  <si>
    <t>AP2. 미용실</t>
    <phoneticPr fontId="1" type="noConversion"/>
  </si>
  <si>
    <t>AP3. 아들 스케이트</t>
    <phoneticPr fontId="1" type="noConversion"/>
  </si>
  <si>
    <t>2/4. 단어 산책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</si>
  <si>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</si>
  <si>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</si>
  <si>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</si>
  <si>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AP1</t>
    <phoneticPr fontId="1" type="noConversion"/>
  </si>
  <si>
    <t>AP1</t>
    <phoneticPr fontId="1" type="noConversion"/>
  </si>
  <si>
    <t>AP3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</si>
  <si>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</si>
  <si>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</si>
  <si>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</si>
  <si>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</si>
  <si>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</si>
  <si>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</si>
  <si>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</si>
  <si>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</si>
  <si>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치과</t>
    <phoneticPr fontId="1" type="noConversion"/>
  </si>
  <si>
    <t>AP1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</si>
  <si>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</si>
  <si>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</si>
  <si>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</si>
  <si>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</si>
  <si>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</si>
  <si>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</si>
  <si>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</si>
  <si>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건강 검진</t>
    <phoneticPr fontId="1" type="noConversion"/>
  </si>
  <si>
    <t>P3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</si>
  <si>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</si>
  <si>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</si>
  <si>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</si>
  <si>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</si>
  <si>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</si>
  <si>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신작 일정 미팅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</si>
  <si>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</si>
  <si>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</si>
  <si>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</si>
  <si>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</si>
  <si>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</si>
  <si>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</si>
  <si>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</si>
  <si>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</si>
  <si>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</si>
  <si>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</si>
  <si>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</si>
  <si>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</si>
  <si>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</si>
  <si>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</si>
  <si>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AC1. UT 신작 일일 미팅</t>
    <phoneticPr fontId="1" type="noConversion"/>
  </si>
  <si>
    <t>AC1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</si>
  <si>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</si>
  <si>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</si>
  <si>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</si>
  <si>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</si>
  <si>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</si>
  <si>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</si>
  <si>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</si>
  <si>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</si>
  <si>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C2</t>
    <phoneticPr fontId="1" type="noConversion"/>
  </si>
  <si>
    <t>P2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</si>
  <si>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</si>
  <si>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놀면서 배우는 심리학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</si>
  <si>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</si>
  <si>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</si>
  <si>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</si>
  <si>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</si>
  <si>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</si>
  <si>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</si>
  <si>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</si>
  <si>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</si>
  <si>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</si>
  <si>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</si>
  <si>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</si>
  <si>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</si>
  <si>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</si>
  <si>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</si>
  <si>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UT 신작 일일 미팅 /AC2. 건강검진</t>
    </r>
    <phoneticPr fontId="1" type="noConversion"/>
  </si>
  <si>
    <t>AC1. UT 신작 일일 미팅(화/목)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</si>
  <si>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</si>
  <si>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</si>
  <si>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</si>
  <si>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P4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</si>
  <si>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</si>
  <si>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~07/07 )</t>
    </r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</si>
  <si>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</si>
  <si>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</si>
  <si>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</si>
  <si>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</si>
  <si>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</si>
  <si>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</si>
  <si>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</si>
  <si>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인사고과 변경 설명회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</si>
  <si>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</si>
  <si>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취침 00:00</t>
    <phoneticPr fontId="1" type="noConversion"/>
  </si>
  <si>
    <t>P2</t>
    <phoneticPr fontId="1" type="noConversion"/>
  </si>
  <si>
    <t>AP1. 스파크 세차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</si>
  <si>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Inspection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</si>
  <si>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P2</t>
    <phoneticPr fontId="1" type="noConversion"/>
  </si>
  <si>
    <t>P1. 주간 독서 정리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</si>
  <si>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</si>
  <si>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</si>
  <si>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</si>
  <si>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</si>
  <si>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</si>
  <si>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</si>
  <si>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</si>
  <si>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</si>
  <si>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</si>
  <si>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</si>
  <si>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</si>
  <si>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</si>
  <si>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</si>
  <si>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</si>
  <si>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</si>
  <si>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</si>
  <si>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</si>
  <si>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</si>
  <si>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</si>
  <si>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</si>
  <si>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</si>
  <si>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</si>
  <si>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</si>
  <si>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</si>
  <si>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</si>
  <si>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</si>
  <si>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</si>
  <si>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</si>
  <si>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</si>
  <si>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</si>
  <si>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</si>
  <si>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</si>
  <si>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</si>
  <si>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</si>
  <si>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인사고과 마무리</t>
    </r>
    <phoneticPr fontId="1" type="noConversion"/>
  </si>
  <si>
    <t>이넘의 CRD…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</si>
  <si>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</si>
  <si>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</si>
  <si>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</si>
  <si>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</si>
  <si>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</si>
  <si>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</si>
  <si>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</si>
  <si>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</si>
  <si>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</si>
  <si>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</si>
  <si>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</si>
  <si>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</si>
  <si>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</si>
  <si>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</si>
  <si>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</si>
  <si>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</si>
  <si>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</si>
  <si>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</si>
  <si>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</si>
  <si>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</si>
  <si>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</si>
  <si>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P1. 주간 독서 정리</t>
    <phoneticPr fontId="1" type="noConversion"/>
  </si>
  <si>
    <t>P2</t>
    <phoneticPr fontId="1" type="noConversion"/>
  </si>
  <si>
    <t>P1</t>
    <phoneticPr fontId="1" type="noConversion"/>
  </si>
  <si>
    <t>기상 6시 00분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</si>
  <si>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</si>
  <si>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</si>
  <si>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</si>
  <si>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</si>
  <si>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</si>
  <si>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</si>
  <si>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</si>
  <si>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</si>
  <si>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</si>
  <si>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AP2</t>
    <phoneticPr fontId="1" type="noConversion"/>
  </si>
  <si>
    <t>AP2. 아들 스케이트</t>
    <phoneticPr fontId="1" type="noConversion"/>
  </si>
  <si>
    <t>P2</t>
    <phoneticPr fontId="1" type="noConversion"/>
  </si>
  <si>
    <t>C1</t>
    <phoneticPr fontId="1" type="noConversion"/>
  </si>
  <si>
    <t>기상 5시 10분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</si>
  <si>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</si>
  <si>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</si>
  <si>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</si>
  <si>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</si>
  <si>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</si>
  <si>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P1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</si>
  <si>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</si>
  <si>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</si>
  <si>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</si>
  <si>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</si>
  <si>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</si>
  <si>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</si>
  <si>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</si>
  <si>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</si>
  <si>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</si>
  <si>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</si>
  <si>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</si>
  <si>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</si>
  <si>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</si>
  <si>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</si>
  <si>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</si>
  <si>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</si>
  <si>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</si>
  <si>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</si>
  <si>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</si>
  <si>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</si>
  <si>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</si>
  <si>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</si>
  <si>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</si>
  <si>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</si>
  <si>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</si>
  <si>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</si>
  <si>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C2`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</si>
  <si>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</si>
  <si>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</si>
  <si>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</si>
  <si>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</si>
  <si>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</si>
  <si>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</si>
  <si>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</si>
  <si>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</si>
  <si>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</si>
  <si>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</si>
  <si>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</si>
  <si>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</si>
  <si>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</si>
  <si>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</si>
  <si>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</si>
  <si>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</si>
  <si>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</si>
  <si>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</si>
  <si>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</si>
  <si>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</si>
  <si>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</si>
  <si>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</si>
  <si>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</si>
  <si>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</si>
  <si>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</si>
  <si>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</si>
  <si>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</si>
  <si>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</si>
  <si>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</si>
  <si>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</si>
  <si>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</si>
  <si>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</si>
  <si>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AP1. 지연 논술</t>
    <phoneticPr fontId="1" type="noConversion"/>
  </si>
  <si>
    <t>AP1</t>
    <phoneticPr fontId="1" type="noConversion"/>
  </si>
  <si>
    <t>P1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</si>
  <si>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</si>
  <si>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</si>
  <si>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</si>
  <si>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AP2</t>
    <phoneticPr fontId="1" type="noConversion"/>
  </si>
  <si>
    <t>AP2. 아들 스케이트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</si>
  <si>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</si>
  <si>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취침 11:00</t>
    <phoneticPr fontId="1" type="noConversion"/>
  </si>
  <si>
    <t>기상 7시 30분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</si>
  <si>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</si>
  <si>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</si>
  <si>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</si>
  <si>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</si>
  <si>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P1. 빠르게 실패하기</t>
    <phoneticPr fontId="1" type="noConversion"/>
  </si>
  <si>
    <t>취침 11:00</t>
    <phoneticPr fontId="1" type="noConversion"/>
  </si>
  <si>
    <t>C2</t>
    <phoneticPr fontId="1" type="noConversion"/>
  </si>
  <si>
    <t>P1. 주간 독서 내용 정리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</si>
  <si>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</si>
  <si>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</si>
  <si>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</si>
  <si>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</si>
  <si>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</si>
  <si>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</si>
  <si>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</si>
  <si>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</si>
  <si>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</si>
  <si>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</si>
  <si>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</si>
  <si>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</si>
  <si>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최소 5시에는 일어나야 한다.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</si>
  <si>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</si>
  <si>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</si>
  <si>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</si>
  <si>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</si>
  <si>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</si>
  <si>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</si>
  <si>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</si>
  <si>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</si>
  <si>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</si>
  <si>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</si>
  <si>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</si>
  <si>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취침 02:00</t>
    <phoneticPr fontId="1" type="noConversion"/>
  </si>
  <si>
    <t>P3</t>
    <phoneticPr fontId="1" type="noConversion"/>
  </si>
  <si>
    <t>하계휴가</t>
    <phoneticPr fontId="1" type="noConversion"/>
  </si>
  <si>
    <t>AC1. 치과</t>
    <phoneticPr fontId="1" type="noConversion"/>
  </si>
  <si>
    <t>경주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</si>
  <si>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</si>
  <si>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</si>
  <si>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</si>
  <si>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</si>
  <si>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기상 5시 00분</t>
    <phoneticPr fontId="1" type="noConversion"/>
  </si>
  <si>
    <t>C2</t>
    <phoneticPr fontId="1" type="noConversion"/>
  </si>
  <si>
    <t>취침 23:00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</si>
  <si>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셋업 진행 중
  - </t>
    </r>
    <r>
      <rPr>
        <sz val="11"/>
        <color rgb="FFFF0000"/>
        <rFont val="맑은 고딕"/>
        <family val="3"/>
        <charset val="129"/>
        <scheme val="minor"/>
      </rPr>
      <t>CRD Inspection 마무리( ~07/29 )</t>
    </r>
    <phoneticPr fontId="1" type="noConversion"/>
  </si>
  <si>
    <t>C2</t>
    <phoneticPr fontId="1" type="noConversion"/>
  </si>
  <si>
    <t>숙박권 출력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</si>
  <si>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</si>
  <si>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</si>
  <si>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</si>
  <si>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</si>
  <si>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</si>
  <si>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놀면서 배우는 심리학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</si>
  <si>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기상 4시 30분</t>
    <phoneticPr fontId="1" type="noConversion"/>
  </si>
  <si>
    <t>P1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</si>
  <si>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</si>
  <si>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</si>
  <si>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</si>
  <si>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</si>
  <si>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</si>
  <si>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</si>
  <si>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</si>
  <si>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</si>
  <si>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경주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</si>
  <si>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</si>
  <si>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</si>
  <si>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</si>
  <si>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AP1. 스파크 세차?</t>
    <phoneticPr fontId="1" type="noConversion"/>
  </si>
  <si>
    <t>경주 출발?</t>
    <phoneticPr fontId="1" type="noConversion"/>
  </si>
  <si>
    <t>셀카봉 어디??</t>
    <phoneticPr fontId="1" type="noConversion"/>
  </si>
  <si>
    <t>P1</t>
    <phoneticPr fontId="1" type="noConversion"/>
  </si>
  <si>
    <t>P1. 주간 독서 정리</t>
    <phoneticPr fontId="1" type="noConversion"/>
  </si>
  <si>
    <t>P1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</si>
</sst>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  <font>
      <sz val="9"/>
      <color indexed="10"/>
      <name val="Tahoma"/>
      <family val="2"/>
    </font>
    <font>
      <sz val="11"/>
      <color theme="1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51" fillId="0" borderId="0" xfId="0" applyFont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21" xfId="0" applyBorder="1" applyAlignment="1">
      <alignment horizontal="left" vertical="top" wrapText="1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3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0" name="TextBox 2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1" name="TextBox 3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2" name="TextBox 3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3" name="TextBox 3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라인 스캔 준비가 우선임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6" name="TextBox 2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영단어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독서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0" name="TextBox 2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1" name="TextBox 3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2" name="TextBox 3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033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126</xdr:col>
      <xdr:colOff>19493</xdr:colOff>
      <xdr:row>17</xdr:row>
      <xdr:rowOff>207780</xdr:rowOff>
    </xdr:from>
    <xdr:ext cx="1996263" cy="753139"/>
    <xdr:sp macro="" textlink="">
      <xdr:nvSpPr>
        <xdr:cNvPr id="3" name="TextBox 2"/>
        <xdr:cNvSpPr txBox="1"/>
      </xdr:nvSpPr>
      <xdr:spPr>
        <a:xfrm>
          <a:off x="38274551" y="3740890"/>
          <a:ext cx="1996263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133</xdr:col>
      <xdr:colOff>5760</xdr:colOff>
      <xdr:row>18</xdr:row>
      <xdr:rowOff>5760</xdr:rowOff>
    </xdr:from>
    <xdr:ext cx="2032147" cy="753139"/>
    <xdr:sp macro="" textlink="">
      <xdr:nvSpPr>
        <xdr:cNvPr id="4" name="TextBox 3"/>
        <xdr:cNvSpPr txBox="1"/>
      </xdr:nvSpPr>
      <xdr:spPr>
        <a:xfrm>
          <a:off x="40276574" y="3749307"/>
          <a:ext cx="2032147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비가 계속 와서 우울함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거기다 회사에서도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140</xdr:col>
      <xdr:colOff>22152</xdr:colOff>
      <xdr:row>18</xdr:row>
      <xdr:rowOff>22152</xdr:rowOff>
    </xdr:from>
    <xdr:ext cx="2026831" cy="753139"/>
    <xdr:sp macro="" textlink="">
      <xdr:nvSpPr>
        <xdr:cNvPr id="5" name="TextBox 4"/>
        <xdr:cNvSpPr txBox="1"/>
      </xdr:nvSpPr>
      <xdr:spPr>
        <a:xfrm>
          <a:off x="42308722" y="3765699"/>
          <a:ext cx="2026831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다시 정진하자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 인생 구하기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(07/17)</a:t>
          </a: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프로페셔널 스튜던트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0" name="TextBox 2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1" name="TextBox 30"/>
        <xdr:cNvSpPr txBox="1"/>
      </xdr:nvSpPr>
      <xdr:spPr>
        <a:xfrm>
          <a:off x="7541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03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9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이번주는 비가 많이 오넹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시작의 기술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멘탈 수업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0" name="TextBox 29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3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3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8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#7 Grab Test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독서 정리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시작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9" name="TextBox 28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57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0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본깨적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 분류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돈의 심리학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8" name="TextBox 27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4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7" name="TextBox 26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1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2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3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4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36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38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Relationship Id="rId4" Type="http://schemas.openxmlformats.org/officeDocument/2006/relationships/comments" Target="../comments3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0.vml"/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Relationship Id="rId4" Type="http://schemas.openxmlformats.org/officeDocument/2006/relationships/comments" Target="../comments40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1.vml"/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Relationship Id="rId4" Type="http://schemas.openxmlformats.org/officeDocument/2006/relationships/comments" Target="../comments41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28" sqref="T28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4507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4274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45138</v>
      </c>
      <c r="E12" s="136"/>
      <c r="F12" s="136"/>
      <c r="G12" s="137"/>
      <c r="H12" s="135">
        <f>D12+1</f>
        <v>45139</v>
      </c>
      <c r="I12" s="136"/>
      <c r="J12" s="136"/>
      <c r="K12" s="137"/>
      <c r="L12" s="135">
        <f>H12+1</f>
        <v>45140</v>
      </c>
      <c r="M12" s="136"/>
      <c r="N12" s="136"/>
      <c r="O12" s="137"/>
      <c r="P12" s="135">
        <f>L12+1</f>
        <v>45141</v>
      </c>
      <c r="Q12" s="136"/>
      <c r="R12" s="136"/>
      <c r="S12" s="137"/>
      <c r="T12" s="135">
        <f>P12+1</f>
        <v>45142</v>
      </c>
      <c r="U12" s="136"/>
      <c r="V12" s="136"/>
      <c r="W12" s="137"/>
      <c r="X12" s="138">
        <f>T12+1</f>
        <v>45143</v>
      </c>
      <c r="Y12" s="139"/>
      <c r="Z12" s="139"/>
      <c r="AA12" s="140"/>
      <c r="AB12" s="141">
        <f>X12+1</f>
        <v>45144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58" t="str">
        <f ca="1">TEXT(NOW(),"h")</f>
        <v>17</v>
      </c>
      <c r="C14" s="159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2" t="s">
        <v>4497</v>
      </c>
      <c r="E18" s="37"/>
      <c r="F18" s="17"/>
      <c r="G18" s="18"/>
      <c r="H18" s="52" t="s">
        <v>4497</v>
      </c>
      <c r="I18" s="37"/>
      <c r="J18" s="17"/>
      <c r="K18" s="18"/>
      <c r="L18" s="52" t="s">
        <v>4497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2" t="s">
        <v>4499</v>
      </c>
      <c r="E19" s="37"/>
      <c r="F19" s="17"/>
      <c r="G19" s="18"/>
      <c r="H19" s="52" t="s">
        <v>4499</v>
      </c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/>
      <c r="E21" s="37"/>
      <c r="F21" s="17"/>
      <c r="G21" s="18"/>
      <c r="H21" s="32"/>
      <c r="I21" s="37"/>
      <c r="J21" s="17"/>
      <c r="K21" s="18"/>
      <c r="L21" s="32"/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/>
      <c r="E22" s="38"/>
      <c r="F22" s="54"/>
      <c r="G22" s="34"/>
      <c r="H22" s="32"/>
      <c r="I22" s="38"/>
      <c r="J22" s="54"/>
      <c r="K22" s="34"/>
      <c r="L22" s="32"/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/>
      <c r="E24" s="37"/>
      <c r="F24" s="17"/>
      <c r="G24" s="18"/>
      <c r="H24" s="32"/>
      <c r="I24" s="37"/>
      <c r="J24" s="17"/>
      <c r="K24" s="18"/>
      <c r="L24" s="32"/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 t="s">
        <v>4309</v>
      </c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/>
      <c r="E28" s="38"/>
      <c r="F28" s="54"/>
      <c r="G28" s="30"/>
      <c r="H28" s="26"/>
      <c r="I28" s="38"/>
      <c r="J28" s="54"/>
      <c r="K28" s="30"/>
      <c r="L28" s="26"/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52" t="s">
        <v>4498</v>
      </c>
      <c r="M32" s="37"/>
      <c r="N32" s="17" t="s">
        <v>1450</v>
      </c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/>
      <c r="E33" s="38"/>
      <c r="F33" s="28"/>
      <c r="G33" s="18"/>
      <c r="H33" s="26"/>
      <c r="I33" s="38"/>
      <c r="J33" s="28"/>
      <c r="K33" s="18"/>
      <c r="L33" s="26"/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/>
      <c r="E34" s="55"/>
      <c r="F34" s="54"/>
      <c r="G34" s="18"/>
      <c r="H34" s="26"/>
      <c r="I34" s="55"/>
      <c r="J34" s="54"/>
      <c r="K34" s="18"/>
      <c r="L34" s="26"/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/>
      <c r="E36" s="37"/>
      <c r="F36" s="17"/>
      <c r="G36" s="18"/>
      <c r="H36" s="26"/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/>
      <c r="E37" s="37"/>
      <c r="F37" s="17"/>
      <c r="G37" s="18"/>
      <c r="H37" s="26"/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60"/>
      <c r="F40" s="161"/>
      <c r="G40" s="162"/>
      <c r="H40" s="72" t="s">
        <v>1238</v>
      </c>
      <c r="I40" s="160"/>
      <c r="J40" s="161"/>
      <c r="K40" s="162"/>
      <c r="L40" s="72" t="s">
        <v>1238</v>
      </c>
      <c r="M40" s="160"/>
      <c r="N40" s="161"/>
      <c r="O40" s="162"/>
      <c r="P40" s="72" t="s">
        <v>1238</v>
      </c>
      <c r="Q40" s="160"/>
      <c r="R40" s="161"/>
      <c r="S40" s="162"/>
      <c r="T40" s="72" t="s">
        <v>1238</v>
      </c>
      <c r="U40" s="160"/>
      <c r="V40" s="161"/>
      <c r="W40" s="162"/>
      <c r="X40" s="72" t="s">
        <v>1238</v>
      </c>
      <c r="Y40" s="160"/>
      <c r="Z40" s="161"/>
      <c r="AA40" s="162"/>
      <c r="AB40" s="72" t="s">
        <v>1238</v>
      </c>
      <c r="AC40" s="160"/>
      <c r="AD40" s="161"/>
      <c r="AE40" s="162"/>
    </row>
    <row r="41" spans="2:31" x14ac:dyDescent="0.3">
      <c r="B41" s="116"/>
      <c r="C41" s="117"/>
      <c r="D41" s="73" t="s">
        <v>1239</v>
      </c>
      <c r="E41" s="163"/>
      <c r="F41" s="164"/>
      <c r="G41" s="165"/>
      <c r="H41" s="73" t="s">
        <v>1239</v>
      </c>
      <c r="I41" s="163"/>
      <c r="J41" s="164"/>
      <c r="K41" s="165"/>
      <c r="L41" s="73" t="s">
        <v>1239</v>
      </c>
      <c r="M41" s="163"/>
      <c r="N41" s="164"/>
      <c r="O41" s="165"/>
      <c r="P41" s="73" t="s">
        <v>1239</v>
      </c>
      <c r="Q41" s="163"/>
      <c r="R41" s="164"/>
      <c r="S41" s="165"/>
      <c r="T41" s="73" t="s">
        <v>1239</v>
      </c>
      <c r="U41" s="163"/>
      <c r="V41" s="164"/>
      <c r="W41" s="165"/>
      <c r="X41" s="73" t="s">
        <v>1239</v>
      </c>
      <c r="Y41" s="163"/>
      <c r="Z41" s="164"/>
      <c r="AA41" s="165"/>
      <c r="AB41" s="73" t="s">
        <v>1239</v>
      </c>
      <c r="AC41" s="163"/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/>
      <c r="F42" s="167"/>
      <c r="G42" s="168"/>
      <c r="H42" s="74" t="s">
        <v>1240</v>
      </c>
      <c r="I42" s="166"/>
      <c r="J42" s="167"/>
      <c r="K42" s="168"/>
      <c r="L42" s="74" t="s">
        <v>1240</v>
      </c>
      <c r="M42" s="166"/>
      <c r="N42" s="167"/>
      <c r="O42" s="168"/>
      <c r="P42" s="74" t="s">
        <v>1240</v>
      </c>
      <c r="Q42" s="166"/>
      <c r="R42" s="167"/>
      <c r="S42" s="168"/>
      <c r="T42" s="74" t="s">
        <v>1240</v>
      </c>
      <c r="U42" s="166"/>
      <c r="V42" s="167"/>
      <c r="W42" s="168"/>
      <c r="X42" s="74" t="s">
        <v>1240</v>
      </c>
      <c r="Y42" s="166"/>
      <c r="Z42" s="167"/>
      <c r="AA42" s="168"/>
      <c r="AB42" s="74" t="s">
        <v>1240</v>
      </c>
      <c r="AC42" s="166"/>
      <c r="AD42" s="167"/>
      <c r="AE42" s="168"/>
    </row>
    <row r="43" spans="2:31" x14ac:dyDescent="0.3">
      <c r="B43" s="116"/>
      <c r="C43" s="117"/>
      <c r="D43" s="169"/>
      <c r="E43" s="170"/>
      <c r="F43" s="170"/>
      <c r="G43" s="171"/>
      <c r="H43" s="169"/>
      <c r="I43" s="170"/>
      <c r="J43" s="170"/>
      <c r="K43" s="171"/>
      <c r="L43" s="169"/>
      <c r="M43" s="170"/>
      <c r="N43" s="170"/>
      <c r="O43" s="171"/>
      <c r="P43" s="169"/>
      <c r="Q43" s="170"/>
      <c r="R43" s="170"/>
      <c r="S43" s="171"/>
      <c r="T43" s="169"/>
      <c r="U43" s="170"/>
      <c r="V43" s="170"/>
      <c r="W43" s="171"/>
      <c r="X43" s="169"/>
      <c r="Y43" s="170"/>
      <c r="Z43" s="170"/>
      <c r="AA43" s="171"/>
      <c r="AB43" s="169"/>
      <c r="AC43" s="170"/>
      <c r="AD43" s="170"/>
      <c r="AE43" s="171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72"/>
      <c r="M44" s="173"/>
      <c r="N44" s="173"/>
      <c r="O44" s="174"/>
      <c r="P44" s="172"/>
      <c r="Q44" s="173"/>
      <c r="R44" s="173"/>
      <c r="S44" s="174"/>
      <c r="T44" s="172"/>
      <c r="U44" s="173"/>
      <c r="V44" s="173"/>
      <c r="W44" s="174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</v>
      </c>
      <c r="C51" s="71">
        <f t="shared" si="1"/>
        <v>0.33333333333333331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1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351" priority="38" operator="equal">
      <formula>$B$14+0</formula>
    </cfRule>
    <cfRule type="cellIs" dxfId="1350" priority="39" operator="equal">
      <formula>$B$14</formula>
    </cfRule>
  </conditionalFormatting>
  <conditionalFormatting sqref="C16:C39">
    <cfRule type="cellIs" dxfId="1349" priority="37" operator="equal">
      <formula>$B$14+1</formula>
    </cfRule>
  </conditionalFormatting>
  <conditionalFormatting sqref="D12:AE12">
    <cfRule type="timePeriod" dxfId="1348" priority="36" timePeriod="today">
      <formula>FLOOR(D12,1)=TODAY()</formula>
    </cfRule>
  </conditionalFormatting>
  <conditionalFormatting sqref="E16:G39">
    <cfRule type="notContainsBlanks" dxfId="1347" priority="34">
      <formula>LEN(TRIM(E16))&gt;0</formula>
    </cfRule>
    <cfRule type="containsText" dxfId="1346" priority="35" operator="containsText" text="1234567789">
      <formula>NOT(ISERROR(SEARCH("1234567789",E16)))</formula>
    </cfRule>
  </conditionalFormatting>
  <conditionalFormatting sqref="E16:G39">
    <cfRule type="containsText" dxfId="1345" priority="31" operator="containsText" text="A">
      <formula>NOT(ISERROR(SEARCH("A",E16)))</formula>
    </cfRule>
    <cfRule type="containsText" dxfId="1344" priority="32" operator="containsText" text="P">
      <formula>NOT(ISERROR(SEARCH("P",E16)))</formula>
    </cfRule>
    <cfRule type="containsText" dxfId="1343" priority="33" operator="containsText" text="C">
      <formula>NOT(ISERROR(SEARCH("C",E16)))</formula>
    </cfRule>
  </conditionalFormatting>
  <conditionalFormatting sqref="I16:K39">
    <cfRule type="notContainsBlanks" dxfId="1342" priority="29">
      <formula>LEN(TRIM(I16))&gt;0</formula>
    </cfRule>
    <cfRule type="containsText" dxfId="1341" priority="30" operator="containsText" text="1234567789">
      <formula>NOT(ISERROR(SEARCH("1234567789",I16)))</formula>
    </cfRule>
  </conditionalFormatting>
  <conditionalFormatting sqref="I16:K39">
    <cfRule type="containsText" dxfId="1340" priority="26" operator="containsText" text="A">
      <formula>NOT(ISERROR(SEARCH("A",I16)))</formula>
    </cfRule>
    <cfRule type="containsText" dxfId="1339" priority="27" operator="containsText" text="P">
      <formula>NOT(ISERROR(SEARCH("P",I16)))</formula>
    </cfRule>
    <cfRule type="containsText" dxfId="1338" priority="28" operator="containsText" text="C">
      <formula>NOT(ISERROR(SEARCH("C",I16)))</formula>
    </cfRule>
  </conditionalFormatting>
  <conditionalFormatting sqref="M16:O39">
    <cfRule type="notContainsBlanks" dxfId="1337" priority="24">
      <formula>LEN(TRIM(M16))&gt;0</formula>
    </cfRule>
    <cfRule type="containsText" dxfId="1336" priority="25" operator="containsText" text="1234567789">
      <formula>NOT(ISERROR(SEARCH("1234567789",M16)))</formula>
    </cfRule>
  </conditionalFormatting>
  <conditionalFormatting sqref="M16:O39">
    <cfRule type="containsText" dxfId="1335" priority="21" operator="containsText" text="A">
      <formula>NOT(ISERROR(SEARCH("A",M16)))</formula>
    </cfRule>
    <cfRule type="containsText" dxfId="1334" priority="22" operator="containsText" text="P">
      <formula>NOT(ISERROR(SEARCH("P",M16)))</formula>
    </cfRule>
    <cfRule type="containsText" dxfId="1333" priority="23" operator="containsText" text="C">
      <formula>NOT(ISERROR(SEARCH("C",M16)))</formula>
    </cfRule>
  </conditionalFormatting>
  <conditionalFormatting sqref="Q16:S39">
    <cfRule type="notContainsBlanks" dxfId="1332" priority="19">
      <formula>LEN(TRIM(Q16))&gt;0</formula>
    </cfRule>
    <cfRule type="containsText" dxfId="1331" priority="20" operator="containsText" text="1234567789">
      <formula>NOT(ISERROR(SEARCH("1234567789",Q16)))</formula>
    </cfRule>
  </conditionalFormatting>
  <conditionalFormatting sqref="Q16:S39">
    <cfRule type="containsText" dxfId="1330" priority="16" operator="containsText" text="A">
      <formula>NOT(ISERROR(SEARCH("A",Q16)))</formula>
    </cfRule>
    <cfRule type="containsText" dxfId="1329" priority="17" operator="containsText" text="P">
      <formula>NOT(ISERROR(SEARCH("P",Q16)))</formula>
    </cfRule>
    <cfRule type="containsText" dxfId="1328" priority="18" operator="containsText" text="C">
      <formula>NOT(ISERROR(SEARCH("C",Q16)))</formula>
    </cfRule>
  </conditionalFormatting>
  <conditionalFormatting sqref="U16:W39">
    <cfRule type="notContainsBlanks" dxfId="1327" priority="14">
      <formula>LEN(TRIM(U16))&gt;0</formula>
    </cfRule>
    <cfRule type="containsText" dxfId="1326" priority="15" operator="containsText" text="1234567789">
      <formula>NOT(ISERROR(SEARCH("1234567789",U16)))</formula>
    </cfRule>
  </conditionalFormatting>
  <conditionalFormatting sqref="U16:W39">
    <cfRule type="containsText" dxfId="1325" priority="11" operator="containsText" text="A">
      <formula>NOT(ISERROR(SEARCH("A",U16)))</formula>
    </cfRule>
    <cfRule type="containsText" dxfId="1324" priority="12" operator="containsText" text="P">
      <formula>NOT(ISERROR(SEARCH("P",U16)))</formula>
    </cfRule>
    <cfRule type="containsText" dxfId="1323" priority="13" operator="containsText" text="C">
      <formula>NOT(ISERROR(SEARCH("C",U16)))</formula>
    </cfRule>
  </conditionalFormatting>
  <conditionalFormatting sqref="Y16:AA39">
    <cfRule type="notContainsBlanks" dxfId="1322" priority="9">
      <formula>LEN(TRIM(Y16))&gt;0</formula>
    </cfRule>
    <cfRule type="containsText" dxfId="1321" priority="10" operator="containsText" text="1234567789">
      <formula>NOT(ISERROR(SEARCH("1234567789",Y16)))</formula>
    </cfRule>
  </conditionalFormatting>
  <conditionalFormatting sqref="Y16:AA39">
    <cfRule type="containsText" dxfId="1320" priority="6" operator="containsText" text="A">
      <formula>NOT(ISERROR(SEARCH("A",Y16)))</formula>
    </cfRule>
    <cfRule type="containsText" dxfId="1319" priority="7" operator="containsText" text="P">
      <formula>NOT(ISERROR(SEARCH("P",Y16)))</formula>
    </cfRule>
    <cfRule type="containsText" dxfId="1318" priority="8" operator="containsText" text="C">
      <formula>NOT(ISERROR(SEARCH("C",Y16)))</formula>
    </cfRule>
  </conditionalFormatting>
  <conditionalFormatting sqref="AC16:AE39">
    <cfRule type="notContainsBlanks" dxfId="1317" priority="4">
      <formula>LEN(TRIM(AC16))&gt;0</formula>
    </cfRule>
    <cfRule type="containsText" dxfId="1316" priority="5" operator="containsText" text="1234567789">
      <formula>NOT(ISERROR(SEARCH("1234567789",AC16)))</formula>
    </cfRule>
  </conditionalFormatting>
  <conditionalFormatting sqref="AC16:AE39">
    <cfRule type="containsText" dxfId="1315" priority="1" operator="containsText" text="A">
      <formula>NOT(ISERROR(SEARCH("A",AC16)))</formula>
    </cfRule>
    <cfRule type="containsText" dxfId="1314" priority="2" operator="containsText" text="P">
      <formula>NOT(ISERROR(SEARCH("P",AC16)))</formula>
    </cfRule>
    <cfRule type="containsText" dxfId="131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1" sqref="X2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3980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45089</v>
      </c>
      <c r="E12" s="136"/>
      <c r="F12" s="136"/>
      <c r="G12" s="137"/>
      <c r="H12" s="135">
        <f>D12+1</f>
        <v>45090</v>
      </c>
      <c r="I12" s="136"/>
      <c r="J12" s="136"/>
      <c r="K12" s="137"/>
      <c r="L12" s="135">
        <f>H12+1</f>
        <v>45091</v>
      </c>
      <c r="M12" s="136"/>
      <c r="N12" s="136"/>
      <c r="O12" s="137"/>
      <c r="P12" s="135">
        <f>L12+1</f>
        <v>45092</v>
      </c>
      <c r="Q12" s="136"/>
      <c r="R12" s="136"/>
      <c r="S12" s="137"/>
      <c r="T12" s="135">
        <f>P12+1</f>
        <v>45093</v>
      </c>
      <c r="U12" s="136"/>
      <c r="V12" s="136"/>
      <c r="W12" s="137"/>
      <c r="X12" s="138">
        <f>T12+1</f>
        <v>45094</v>
      </c>
      <c r="Y12" s="139"/>
      <c r="Z12" s="139"/>
      <c r="AA12" s="140"/>
      <c r="AB12" s="141">
        <f>X12+1</f>
        <v>45095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58" t="str">
        <f ca="1">TEXT(NOW(),"h")</f>
        <v>17</v>
      </c>
      <c r="C14" s="159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 t="s">
        <v>3975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4029</v>
      </c>
      <c r="M16" s="37"/>
      <c r="N16" s="17"/>
      <c r="O16" s="18"/>
      <c r="P16" s="26" t="s">
        <v>4030</v>
      </c>
      <c r="Q16" s="37"/>
      <c r="R16" s="17"/>
      <c r="S16" s="18"/>
      <c r="T16" s="26" t="s">
        <v>4050</v>
      </c>
      <c r="U16" s="37"/>
      <c r="V16" s="17"/>
      <c r="W16" s="18"/>
      <c r="X16" s="26" t="s">
        <v>4051</v>
      </c>
      <c r="Y16" s="37"/>
      <c r="Z16" s="17"/>
      <c r="AA16" s="18"/>
      <c r="AB16" s="26" t="s">
        <v>4051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3999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3986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98" t="s">
        <v>4031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3968</v>
      </c>
      <c r="F21" s="17" t="s">
        <v>3968</v>
      </c>
      <c r="G21" s="18" t="s">
        <v>3968</v>
      </c>
      <c r="H21" s="66" t="s">
        <v>2823</v>
      </c>
      <c r="I21" s="37">
        <v>1</v>
      </c>
      <c r="J21" s="17">
        <v>2</v>
      </c>
      <c r="K21" s="18" t="s">
        <v>3991</v>
      </c>
      <c r="L21" s="40" t="s">
        <v>2823</v>
      </c>
      <c r="M21" s="37" t="s">
        <v>4002</v>
      </c>
      <c r="N21" s="17" t="s">
        <v>4002</v>
      </c>
      <c r="O21" s="18" t="s">
        <v>4002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>
        <v>1</v>
      </c>
      <c r="W21" s="18">
        <v>2</v>
      </c>
      <c r="X21" s="29" t="s">
        <v>4035</v>
      </c>
      <c r="Y21" s="37"/>
      <c r="Z21" s="17"/>
      <c r="AA21" s="18"/>
      <c r="AB21" s="26" t="s">
        <v>4037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3969</v>
      </c>
      <c r="F23" s="17" t="s">
        <v>3970</v>
      </c>
      <c r="G23" s="18" t="s">
        <v>3971</v>
      </c>
      <c r="H23" s="40" t="s">
        <v>3993</v>
      </c>
      <c r="I23" s="37" t="s">
        <v>3992</v>
      </c>
      <c r="J23" s="17"/>
      <c r="K23" s="18" t="s">
        <v>3979</v>
      </c>
      <c r="L23" s="32"/>
      <c r="M23" s="37" t="s">
        <v>4003</v>
      </c>
      <c r="N23" s="17" t="s">
        <v>4004</v>
      </c>
      <c r="O23" s="18" t="s">
        <v>4005</v>
      </c>
      <c r="P23" s="32"/>
      <c r="Q23" s="37" t="s">
        <v>4015</v>
      </c>
      <c r="R23" s="17" t="s">
        <v>4015</v>
      </c>
      <c r="S23" s="18" t="s">
        <v>4016</v>
      </c>
      <c r="T23" s="32"/>
      <c r="U23" s="37" t="s">
        <v>4026</v>
      </c>
      <c r="V23" s="17" t="s">
        <v>4026</v>
      </c>
      <c r="W23" s="18" t="s">
        <v>4027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3973</v>
      </c>
      <c r="F24" s="17" t="s">
        <v>3974</v>
      </c>
      <c r="G24" s="18" t="s">
        <v>3973</v>
      </c>
      <c r="H24" s="29" t="s">
        <v>2080</v>
      </c>
      <c r="I24" s="37" t="s">
        <v>3987</v>
      </c>
      <c r="J24" s="17" t="s">
        <v>3987</v>
      </c>
      <c r="K24" s="18" t="s">
        <v>1450</v>
      </c>
      <c r="L24" s="66" t="s">
        <v>2080</v>
      </c>
      <c r="M24" s="37" t="s">
        <v>4006</v>
      </c>
      <c r="N24" s="17" t="s">
        <v>4006</v>
      </c>
      <c r="O24" s="18" t="s">
        <v>4006</v>
      </c>
      <c r="P24" s="66" t="s">
        <v>2080</v>
      </c>
      <c r="Q24" s="37" t="s">
        <v>4016</v>
      </c>
      <c r="R24" s="17" t="s">
        <v>4016</v>
      </c>
      <c r="S24" s="18" t="s">
        <v>4017</v>
      </c>
      <c r="T24" s="66" t="s">
        <v>2080</v>
      </c>
      <c r="U24" s="37" t="s">
        <v>4028</v>
      </c>
      <c r="V24" s="17" t="s">
        <v>4028</v>
      </c>
      <c r="W24" s="18" t="s">
        <v>4028</v>
      </c>
      <c r="X24" s="40" t="s">
        <v>4040</v>
      </c>
      <c r="Y24" s="37"/>
      <c r="Z24" s="17"/>
      <c r="AA24" s="18"/>
      <c r="AB24" s="66" t="s">
        <v>3640</v>
      </c>
      <c r="AC24" s="37" t="s">
        <v>4047</v>
      </c>
      <c r="AD24" s="17" t="s">
        <v>4047</v>
      </c>
      <c r="AE24" s="18" t="s">
        <v>4049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3973</v>
      </c>
      <c r="F25" s="17" t="s">
        <v>3973</v>
      </c>
      <c r="G25" s="18" t="s">
        <v>3973</v>
      </c>
      <c r="H25" s="26"/>
      <c r="I25" s="37" t="s">
        <v>3987</v>
      </c>
      <c r="J25" s="17" t="s">
        <v>3987</v>
      </c>
      <c r="K25" s="18" t="s">
        <v>1450</v>
      </c>
      <c r="L25" s="66" t="s">
        <v>3640</v>
      </c>
      <c r="M25" s="37" t="s">
        <v>33</v>
      </c>
      <c r="N25" s="17" t="s">
        <v>33</v>
      </c>
      <c r="O25" s="18" t="s">
        <v>4008</v>
      </c>
      <c r="P25" s="66" t="s">
        <v>4022</v>
      </c>
      <c r="Q25" s="37" t="s">
        <v>4018</v>
      </c>
      <c r="R25" s="17" t="s">
        <v>4018</v>
      </c>
      <c r="S25" s="18" t="s">
        <v>4018</v>
      </c>
      <c r="T25" s="66" t="s">
        <v>4039</v>
      </c>
      <c r="U25" s="37" t="s">
        <v>4028</v>
      </c>
      <c r="V25" s="17" t="s">
        <v>4028</v>
      </c>
      <c r="W25" s="18" t="s">
        <v>4028</v>
      </c>
      <c r="X25" s="26"/>
      <c r="Y25" s="37" t="s">
        <v>4043</v>
      </c>
      <c r="Z25" s="17" t="s">
        <v>4043</v>
      </c>
      <c r="AA25" s="18" t="s">
        <v>4043</v>
      </c>
      <c r="AB25" s="26"/>
      <c r="AC25" s="37" t="s">
        <v>4047</v>
      </c>
      <c r="AD25" s="17" t="s">
        <v>4047</v>
      </c>
      <c r="AE25" s="18" t="s">
        <v>4047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3973</v>
      </c>
      <c r="G26" s="18" t="s">
        <v>3973</v>
      </c>
      <c r="H26" s="26"/>
      <c r="I26" s="38" t="s">
        <v>3987</v>
      </c>
      <c r="J26" s="54" t="s">
        <v>3987</v>
      </c>
      <c r="K26" s="18" t="s">
        <v>1450</v>
      </c>
      <c r="L26" s="26"/>
      <c r="M26" s="38"/>
      <c r="N26" s="54" t="s">
        <v>4008</v>
      </c>
      <c r="O26" s="18" t="s">
        <v>4008</v>
      </c>
      <c r="P26" s="26"/>
      <c r="Q26" s="38"/>
      <c r="R26" s="54" t="s">
        <v>4018</v>
      </c>
      <c r="S26" s="18" t="s">
        <v>4018</v>
      </c>
      <c r="T26" s="26"/>
      <c r="U26" s="38"/>
      <c r="V26" s="54" t="s">
        <v>4028</v>
      </c>
      <c r="W26" s="18" t="s">
        <v>4028</v>
      </c>
      <c r="X26" s="40" t="s">
        <v>4041</v>
      </c>
      <c r="Y26" s="38"/>
      <c r="Z26" s="54"/>
      <c r="AA26" s="18" t="s">
        <v>4044</v>
      </c>
      <c r="AB26" s="26"/>
      <c r="AC26" s="38" t="s">
        <v>4048</v>
      </c>
      <c r="AD26" s="54" t="s">
        <v>4052</v>
      </c>
      <c r="AE26" s="18" t="s">
        <v>4052</v>
      </c>
    </row>
    <row r="27" spans="2:31" x14ac:dyDescent="0.3">
      <c r="B27" s="7">
        <v>11</v>
      </c>
      <c r="C27" s="4">
        <v>12</v>
      </c>
      <c r="D27" s="26"/>
      <c r="E27" s="37" t="s">
        <v>3973</v>
      </c>
      <c r="F27" s="17" t="s">
        <v>3973</v>
      </c>
      <c r="G27" s="18" t="s">
        <v>3973</v>
      </c>
      <c r="H27" s="26"/>
      <c r="I27" s="37" t="s">
        <v>3988</v>
      </c>
      <c r="J27" s="17" t="s">
        <v>3987</v>
      </c>
      <c r="K27" s="18" t="s">
        <v>1450</v>
      </c>
      <c r="L27" s="26"/>
      <c r="M27" s="37" t="s">
        <v>33</v>
      </c>
      <c r="N27" s="17" t="s">
        <v>33</v>
      </c>
      <c r="O27" s="18" t="s">
        <v>4008</v>
      </c>
      <c r="P27" s="26"/>
      <c r="Q27" s="37" t="s">
        <v>4018</v>
      </c>
      <c r="R27" s="17" t="s">
        <v>4018</v>
      </c>
      <c r="S27" s="18" t="s">
        <v>4018</v>
      </c>
      <c r="T27" s="26"/>
      <c r="U27" s="37" t="s">
        <v>4028</v>
      </c>
      <c r="V27" s="17" t="s">
        <v>4028</v>
      </c>
      <c r="W27" s="18" t="s">
        <v>4032</v>
      </c>
      <c r="X27" s="29" t="s">
        <v>4036</v>
      </c>
      <c r="Y27" s="37"/>
      <c r="Z27" s="17"/>
      <c r="AA27" s="18"/>
      <c r="AB27" s="29" t="s">
        <v>2622</v>
      </c>
      <c r="AC27" s="37" t="s">
        <v>4052</v>
      </c>
      <c r="AD27" s="17" t="s">
        <v>4052</v>
      </c>
      <c r="AE27" s="18" t="s">
        <v>4052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4028</v>
      </c>
      <c r="W28" s="30" t="s">
        <v>4032</v>
      </c>
      <c r="X28" s="26"/>
      <c r="Y28" s="38"/>
      <c r="Z28" s="28"/>
      <c r="AA28" s="30"/>
      <c r="AB28" s="29" t="s">
        <v>2623</v>
      </c>
      <c r="AC28" s="38" t="s">
        <v>4052</v>
      </c>
      <c r="AD28" s="28" t="s">
        <v>4052</v>
      </c>
      <c r="AE28" s="30" t="s">
        <v>4053</v>
      </c>
    </row>
    <row r="29" spans="2:31" x14ac:dyDescent="0.3">
      <c r="B29" s="8">
        <v>13</v>
      </c>
      <c r="C29" s="5">
        <v>14</v>
      </c>
      <c r="D29" s="26"/>
      <c r="E29" s="55" t="s">
        <v>3973</v>
      </c>
      <c r="F29" s="17" t="s">
        <v>3973</v>
      </c>
      <c r="G29" s="18" t="s">
        <v>3973</v>
      </c>
      <c r="H29" s="26"/>
      <c r="I29" s="55" t="s">
        <v>3987</v>
      </c>
      <c r="J29" s="17" t="s">
        <v>3987</v>
      </c>
      <c r="K29" s="18" t="s">
        <v>1450</v>
      </c>
      <c r="L29" s="26"/>
      <c r="M29" s="55" t="s">
        <v>33</v>
      </c>
      <c r="N29" s="17" t="s">
        <v>4008</v>
      </c>
      <c r="O29" s="18" t="s">
        <v>4008</v>
      </c>
      <c r="P29" s="26"/>
      <c r="Q29" s="55" t="s">
        <v>4018</v>
      </c>
      <c r="R29" s="17" t="s">
        <v>4018</v>
      </c>
      <c r="S29" s="18" t="s">
        <v>4018</v>
      </c>
      <c r="T29" s="26"/>
      <c r="U29" s="55" t="s">
        <v>4032</v>
      </c>
      <c r="V29" s="17" t="s">
        <v>4028</v>
      </c>
      <c r="W29" s="18" t="s">
        <v>4032</v>
      </c>
      <c r="X29" s="40" t="s">
        <v>4042</v>
      </c>
      <c r="Y29" s="55" t="s">
        <v>4045</v>
      </c>
      <c r="Z29" s="17" t="s">
        <v>4045</v>
      </c>
      <c r="AA29" s="18"/>
      <c r="AB29" s="26"/>
      <c r="AC29" s="55" t="s">
        <v>35</v>
      </c>
      <c r="AD29" s="17" t="s">
        <v>4052</v>
      </c>
      <c r="AE29" s="18" t="s">
        <v>4052</v>
      </c>
    </row>
    <row r="30" spans="2:31" x14ac:dyDescent="0.3">
      <c r="B30" s="8">
        <v>14</v>
      </c>
      <c r="C30" s="5">
        <v>15</v>
      </c>
      <c r="D30" s="26"/>
      <c r="E30" s="37" t="s">
        <v>3982</v>
      </c>
      <c r="F30" s="17" t="s">
        <v>163</v>
      </c>
      <c r="G30" s="18" t="s">
        <v>3982</v>
      </c>
      <c r="H30" s="26"/>
      <c r="I30" s="37" t="s">
        <v>3987</v>
      </c>
      <c r="J30" s="17" t="s">
        <v>3987</v>
      </c>
      <c r="K30" s="18" t="s">
        <v>1450</v>
      </c>
      <c r="L30" s="26"/>
      <c r="M30" s="37" t="s">
        <v>33</v>
      </c>
      <c r="N30" s="17" t="s">
        <v>33</v>
      </c>
      <c r="O30" s="18" t="s">
        <v>4008</v>
      </c>
      <c r="P30" s="26"/>
      <c r="Q30" s="37" t="s">
        <v>4018</v>
      </c>
      <c r="R30" s="17" t="s">
        <v>4018</v>
      </c>
      <c r="S30" s="18" t="s">
        <v>4018</v>
      </c>
      <c r="T30" s="26"/>
      <c r="U30" s="37" t="s">
        <v>4028</v>
      </c>
      <c r="V30" s="17" t="s">
        <v>4032</v>
      </c>
      <c r="W30" s="18" t="s">
        <v>4028</v>
      </c>
      <c r="X30" s="26"/>
      <c r="Y30" s="37"/>
      <c r="Z30" s="17"/>
      <c r="AA30" s="18"/>
      <c r="AB30" s="26"/>
      <c r="AC30" s="37" t="s">
        <v>35</v>
      </c>
      <c r="AD30" s="17" t="s">
        <v>4052</v>
      </c>
      <c r="AE30" s="18" t="s">
        <v>4052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3983</v>
      </c>
      <c r="G31" s="18" t="s">
        <v>3983</v>
      </c>
      <c r="H31" s="26"/>
      <c r="I31" s="38" t="s">
        <v>3987</v>
      </c>
      <c r="J31" s="54" t="s">
        <v>3987</v>
      </c>
      <c r="K31" s="18" t="s">
        <v>1450</v>
      </c>
      <c r="L31" s="26"/>
      <c r="M31" s="38"/>
      <c r="N31" s="54" t="s">
        <v>4009</v>
      </c>
      <c r="O31" s="18" t="s">
        <v>4008</v>
      </c>
      <c r="P31" s="26"/>
      <c r="Q31" s="38"/>
      <c r="R31" s="54" t="s">
        <v>4018</v>
      </c>
      <c r="S31" s="18" t="s">
        <v>4018</v>
      </c>
      <c r="T31" s="26"/>
      <c r="U31" s="38" t="s">
        <v>4028</v>
      </c>
      <c r="V31" s="54" t="s">
        <v>4028</v>
      </c>
      <c r="W31" s="18" t="s">
        <v>4028</v>
      </c>
      <c r="X31" s="26"/>
      <c r="Y31" s="38"/>
      <c r="Z31" s="54"/>
      <c r="AA31" s="18"/>
      <c r="AB31" s="26"/>
      <c r="AC31" s="38" t="s">
        <v>35</v>
      </c>
      <c r="AD31" s="54" t="s">
        <v>4052</v>
      </c>
      <c r="AE31" s="18" t="s">
        <v>4052</v>
      </c>
    </row>
    <row r="32" spans="2:31" x14ac:dyDescent="0.3">
      <c r="B32" s="8">
        <v>16</v>
      </c>
      <c r="C32" s="5">
        <v>17</v>
      </c>
      <c r="D32" s="26"/>
      <c r="E32" s="37" t="s">
        <v>37</v>
      </c>
      <c r="F32" s="17" t="s">
        <v>37</v>
      </c>
      <c r="G32" s="18" t="s">
        <v>3983</v>
      </c>
      <c r="H32" s="26"/>
      <c r="I32" s="37" t="s">
        <v>3987</v>
      </c>
      <c r="J32" s="17" t="s">
        <v>3987</v>
      </c>
      <c r="K32" s="18" t="s">
        <v>3987</v>
      </c>
      <c r="L32" s="26"/>
      <c r="M32" s="37" t="s">
        <v>33</v>
      </c>
      <c r="N32" s="17" t="s">
        <v>33</v>
      </c>
      <c r="O32" s="18" t="s">
        <v>4008</v>
      </c>
      <c r="P32" s="26"/>
      <c r="Q32" s="37" t="s">
        <v>4020</v>
      </c>
      <c r="R32" s="17" t="s">
        <v>4018</v>
      </c>
      <c r="S32" s="18" t="s">
        <v>4018</v>
      </c>
      <c r="T32" s="26"/>
      <c r="U32" s="37" t="s">
        <v>4028</v>
      </c>
      <c r="V32" s="17" t="s">
        <v>4032</v>
      </c>
      <c r="W32" s="18" t="s">
        <v>4032</v>
      </c>
      <c r="X32" s="26"/>
      <c r="Y32" s="37" t="s">
        <v>4046</v>
      </c>
      <c r="Z32" s="17" t="s">
        <v>4045</v>
      </c>
      <c r="AA32" s="18"/>
      <c r="AB32" s="26"/>
      <c r="AC32" s="37" t="s">
        <v>35</v>
      </c>
      <c r="AD32" s="17" t="s">
        <v>4052</v>
      </c>
      <c r="AE32" s="18" t="s">
        <v>4054</v>
      </c>
    </row>
    <row r="33" spans="2:31" x14ac:dyDescent="0.3">
      <c r="B33" s="9">
        <v>17</v>
      </c>
      <c r="C33" s="2">
        <v>18</v>
      </c>
      <c r="D33" s="40" t="s">
        <v>3274</v>
      </c>
      <c r="E33" s="38"/>
      <c r="F33" s="28"/>
      <c r="G33" s="18">
        <v>2</v>
      </c>
      <c r="H33" s="29" t="s">
        <v>3274</v>
      </c>
      <c r="I33" s="38" t="s">
        <v>3252</v>
      </c>
      <c r="J33" s="28" t="s">
        <v>3252</v>
      </c>
      <c r="K33" s="18" t="s">
        <v>3252</v>
      </c>
      <c r="L33" s="40" t="s">
        <v>3274</v>
      </c>
      <c r="M33" s="38"/>
      <c r="N33" s="28">
        <v>2</v>
      </c>
      <c r="O33" s="18">
        <v>4</v>
      </c>
      <c r="P33" s="66" t="s">
        <v>3274</v>
      </c>
      <c r="Q33" s="38"/>
      <c r="R33" s="28">
        <v>2</v>
      </c>
      <c r="S33" s="18"/>
      <c r="T33" s="29" t="s">
        <v>3274</v>
      </c>
      <c r="U33" s="38" t="s">
        <v>4028</v>
      </c>
      <c r="V33" s="28" t="s">
        <v>4028</v>
      </c>
      <c r="W33" s="18" t="s">
        <v>4033</v>
      </c>
      <c r="X33" s="26"/>
      <c r="Y33" s="38"/>
      <c r="Z33" s="28"/>
      <c r="AA33" s="18"/>
      <c r="AB33" s="26"/>
      <c r="AC33" s="38" t="s">
        <v>4052</v>
      </c>
      <c r="AD33" s="28" t="s">
        <v>4052</v>
      </c>
      <c r="AE33" s="18" t="s">
        <v>4055</v>
      </c>
    </row>
    <row r="34" spans="2:31" x14ac:dyDescent="0.3">
      <c r="B34" s="9">
        <v>18</v>
      </c>
      <c r="C34" s="2">
        <v>19</v>
      </c>
      <c r="D34" s="40" t="s">
        <v>2242</v>
      </c>
      <c r="E34" s="55">
        <v>4</v>
      </c>
      <c r="F34" s="54"/>
      <c r="G34" s="18" t="s">
        <v>3984</v>
      </c>
      <c r="H34" s="40" t="s">
        <v>2242</v>
      </c>
      <c r="I34" s="55"/>
      <c r="J34" s="54"/>
      <c r="K34" s="18" t="s">
        <v>3992</v>
      </c>
      <c r="L34" s="40" t="s">
        <v>2242</v>
      </c>
      <c r="M34" s="55"/>
      <c r="N34" s="54" t="s">
        <v>4010</v>
      </c>
      <c r="O34" s="18" t="s">
        <v>4010</v>
      </c>
      <c r="P34" s="29" t="s">
        <v>4021</v>
      </c>
      <c r="Q34" s="55" t="s">
        <v>4018</v>
      </c>
      <c r="R34" s="54" t="s">
        <v>4018</v>
      </c>
      <c r="S34" s="18" t="s">
        <v>4018</v>
      </c>
      <c r="T34" s="29" t="s">
        <v>2242</v>
      </c>
      <c r="U34" s="55" t="s">
        <v>4033</v>
      </c>
      <c r="V34" s="54" t="s">
        <v>4028</v>
      </c>
      <c r="W34" s="18" t="s">
        <v>4028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3984</v>
      </c>
      <c r="F35" s="17">
        <v>2</v>
      </c>
      <c r="G35" s="34">
        <v>2</v>
      </c>
      <c r="H35" s="26"/>
      <c r="I35" s="37" t="s">
        <v>3994</v>
      </c>
      <c r="J35" s="17" t="s">
        <v>3995</v>
      </c>
      <c r="K35" s="34" t="s">
        <v>3992</v>
      </c>
      <c r="L35" s="40" t="s">
        <v>624</v>
      </c>
      <c r="M35" s="37">
        <v>2</v>
      </c>
      <c r="N35" s="17">
        <v>2</v>
      </c>
      <c r="O35" s="34"/>
      <c r="P35" s="40" t="s">
        <v>2969</v>
      </c>
      <c r="Q35" s="37" t="s">
        <v>4023</v>
      </c>
      <c r="R35" s="17" t="s">
        <v>4018</v>
      </c>
      <c r="S35" s="34" t="s">
        <v>4018</v>
      </c>
      <c r="T35" s="40" t="s">
        <v>624</v>
      </c>
      <c r="U35" s="37" t="s">
        <v>4028</v>
      </c>
      <c r="V35" s="17" t="s">
        <v>4028</v>
      </c>
      <c r="W35" s="34" t="s">
        <v>4028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3985</v>
      </c>
      <c r="F36" s="17"/>
      <c r="G36" s="18">
        <v>3</v>
      </c>
      <c r="H36" s="40" t="s">
        <v>624</v>
      </c>
      <c r="I36" s="37" t="s">
        <v>3992</v>
      </c>
      <c r="J36" s="17">
        <v>3</v>
      </c>
      <c r="K36" s="18">
        <v>3</v>
      </c>
      <c r="L36" s="40" t="s">
        <v>4000</v>
      </c>
      <c r="M36" s="37">
        <v>5</v>
      </c>
      <c r="N36" s="17">
        <v>5</v>
      </c>
      <c r="O36" s="18" t="s">
        <v>4011</v>
      </c>
      <c r="P36" s="40" t="s">
        <v>624</v>
      </c>
      <c r="Q36" s="37" t="s">
        <v>4024</v>
      </c>
      <c r="R36" s="17" t="s">
        <v>4025</v>
      </c>
      <c r="S36" s="18">
        <v>3</v>
      </c>
      <c r="T36" s="26"/>
      <c r="U36" s="37" t="s">
        <v>4028</v>
      </c>
      <c r="V36" s="17" t="s">
        <v>4034</v>
      </c>
      <c r="W36" s="18" t="s">
        <v>4028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3</v>
      </c>
      <c r="F37" s="17"/>
      <c r="G37" s="18">
        <v>5</v>
      </c>
      <c r="H37" s="29" t="s">
        <v>21</v>
      </c>
      <c r="I37" s="37"/>
      <c r="J37" s="17"/>
      <c r="K37" s="18"/>
      <c r="L37" s="26"/>
      <c r="M37" s="37">
        <v>3</v>
      </c>
      <c r="N37" s="17">
        <v>3</v>
      </c>
      <c r="O37" s="18"/>
      <c r="P37" s="29" t="s">
        <v>21</v>
      </c>
      <c r="Q37" s="37">
        <v>3</v>
      </c>
      <c r="R37" s="17"/>
      <c r="S37" s="18"/>
      <c r="T37" s="26"/>
      <c r="U37" s="37" t="s">
        <v>4026</v>
      </c>
      <c r="V37" s="17">
        <v>3</v>
      </c>
      <c r="W37" s="18">
        <v>3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>
        <v>5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4055</v>
      </c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3393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4038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60">
        <v>9</v>
      </c>
      <c r="F40" s="161"/>
      <c r="G40" s="162"/>
      <c r="H40" s="72" t="s">
        <v>1238</v>
      </c>
      <c r="I40" s="160">
        <v>6</v>
      </c>
      <c r="J40" s="161"/>
      <c r="K40" s="162"/>
      <c r="L40" s="72" t="s">
        <v>1238</v>
      </c>
      <c r="M40" s="160">
        <v>9</v>
      </c>
      <c r="N40" s="161"/>
      <c r="O40" s="162"/>
      <c r="P40" s="72" t="s">
        <v>1238</v>
      </c>
      <c r="Q40" s="160">
        <v>6</v>
      </c>
      <c r="R40" s="161"/>
      <c r="S40" s="162"/>
      <c r="T40" s="72" t="s">
        <v>1238</v>
      </c>
      <c r="U40" s="160">
        <v>4</v>
      </c>
      <c r="V40" s="161"/>
      <c r="W40" s="162"/>
      <c r="X40" s="72" t="s">
        <v>1238</v>
      </c>
      <c r="Y40" s="160">
        <v>3</v>
      </c>
      <c r="Z40" s="161"/>
      <c r="AA40" s="162"/>
      <c r="AB40" s="72" t="s">
        <v>1238</v>
      </c>
      <c r="AC40" s="160">
        <v>2</v>
      </c>
      <c r="AD40" s="161"/>
      <c r="AE40" s="162"/>
    </row>
    <row r="41" spans="2:31" x14ac:dyDescent="0.3">
      <c r="B41" s="116"/>
      <c r="C41" s="117"/>
      <c r="D41" s="73" t="s">
        <v>1239</v>
      </c>
      <c r="E41" s="163">
        <v>2</v>
      </c>
      <c r="F41" s="164"/>
      <c r="G41" s="165"/>
      <c r="H41" s="73" t="s">
        <v>1239</v>
      </c>
      <c r="I41" s="163">
        <v>1</v>
      </c>
      <c r="J41" s="164"/>
      <c r="K41" s="165"/>
      <c r="L41" s="73" t="s">
        <v>1239</v>
      </c>
      <c r="M41" s="163">
        <v>2</v>
      </c>
      <c r="N41" s="164"/>
      <c r="O41" s="165"/>
      <c r="P41" s="73" t="s">
        <v>1239</v>
      </c>
      <c r="Q41" s="163">
        <v>3</v>
      </c>
      <c r="R41" s="164"/>
      <c r="S41" s="165"/>
      <c r="T41" s="73" t="s">
        <v>1239</v>
      </c>
      <c r="U41" s="163">
        <v>2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>
        <v>1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0</v>
      </c>
      <c r="F42" s="167"/>
      <c r="G42" s="168"/>
      <c r="H42" s="74" t="s">
        <v>1240</v>
      </c>
      <c r="I42" s="166">
        <v>4</v>
      </c>
      <c r="J42" s="167"/>
      <c r="K42" s="168"/>
      <c r="L42" s="74" t="s">
        <v>1240</v>
      </c>
      <c r="M42" s="166">
        <v>0</v>
      </c>
      <c r="N42" s="167"/>
      <c r="O42" s="168"/>
      <c r="P42" s="74" t="s">
        <v>1240</v>
      </c>
      <c r="Q42" s="166">
        <v>3</v>
      </c>
      <c r="R42" s="167"/>
      <c r="S42" s="168"/>
      <c r="T42" s="74" t="s">
        <v>1240</v>
      </c>
      <c r="U42" s="166">
        <v>4</v>
      </c>
      <c r="V42" s="167"/>
      <c r="W42" s="168"/>
      <c r="X42" s="74" t="s">
        <v>1240</v>
      </c>
      <c r="Y42" s="166">
        <v>3</v>
      </c>
      <c r="Z42" s="167"/>
      <c r="AA42" s="168"/>
      <c r="AB42" s="74" t="s">
        <v>1240</v>
      </c>
      <c r="AC42" s="166">
        <v>2</v>
      </c>
      <c r="AD42" s="167"/>
      <c r="AE42" s="168"/>
    </row>
    <row r="43" spans="2:31" x14ac:dyDescent="0.3">
      <c r="B43" s="116"/>
      <c r="C43" s="117"/>
      <c r="D43" s="190" t="s">
        <v>3571</v>
      </c>
      <c r="E43" s="191"/>
      <c r="F43" s="191"/>
      <c r="G43" s="192"/>
      <c r="H43" s="187" t="s">
        <v>3719</v>
      </c>
      <c r="I43" s="188"/>
      <c r="J43" s="188"/>
      <c r="K43" s="189"/>
      <c r="L43" s="190" t="s">
        <v>3571</v>
      </c>
      <c r="M43" s="191"/>
      <c r="N43" s="191"/>
      <c r="O43" s="192"/>
      <c r="P43" s="187" t="s">
        <v>2060</v>
      </c>
      <c r="Q43" s="188"/>
      <c r="R43" s="188"/>
      <c r="S43" s="189"/>
      <c r="T43" s="187" t="s">
        <v>2060</v>
      </c>
      <c r="U43" s="188"/>
      <c r="V43" s="188"/>
      <c r="W43" s="189"/>
      <c r="X43" s="187" t="s">
        <v>2035</v>
      </c>
      <c r="Y43" s="188"/>
      <c r="Z43" s="188"/>
      <c r="AA43" s="189"/>
      <c r="AB43" s="187" t="s">
        <v>2970</v>
      </c>
      <c r="AC43" s="188"/>
      <c r="AD43" s="188"/>
      <c r="AE43" s="189"/>
    </row>
    <row r="44" spans="2:31" x14ac:dyDescent="0.3">
      <c r="B44" s="118"/>
      <c r="C44" s="119"/>
      <c r="D44" s="181" t="s">
        <v>3981</v>
      </c>
      <c r="E44" s="182"/>
      <c r="F44" s="182"/>
      <c r="G44" s="183"/>
      <c r="H44" s="178" t="s">
        <v>4001</v>
      </c>
      <c r="I44" s="179"/>
      <c r="J44" s="179"/>
      <c r="K44" s="180"/>
      <c r="L44" s="181" t="s">
        <v>4007</v>
      </c>
      <c r="M44" s="182"/>
      <c r="N44" s="182"/>
      <c r="O44" s="183"/>
      <c r="P44" s="181" t="s">
        <v>4007</v>
      </c>
      <c r="Q44" s="182"/>
      <c r="R44" s="182"/>
      <c r="S44" s="183"/>
      <c r="T44" s="181" t="s">
        <v>4007</v>
      </c>
      <c r="U44" s="182"/>
      <c r="V44" s="182"/>
      <c r="W44" s="183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8" t="s">
        <v>3989</v>
      </c>
      <c r="E45" s="179"/>
      <c r="F45" s="179"/>
      <c r="G45" s="180"/>
      <c r="H45" s="172"/>
      <c r="I45" s="173"/>
      <c r="J45" s="173"/>
      <c r="K45" s="174"/>
      <c r="L45" s="172"/>
      <c r="M45" s="173"/>
      <c r="N45" s="173"/>
      <c r="O45" s="174"/>
      <c r="P45" s="178" t="s">
        <v>4019</v>
      </c>
      <c r="Q45" s="179"/>
      <c r="R45" s="179"/>
      <c r="S45" s="180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135</v>
      </c>
      <c r="C50" s="71">
        <f t="shared" ref="C50:C56" si="1">B50*20/60</f>
        <v>45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38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23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28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30</v>
      </c>
      <c r="C52" s="71">
        <f t="shared" si="1"/>
        <v>10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7</v>
      </c>
      <c r="AD52" s="1"/>
      <c r="AE52" s="1"/>
    </row>
    <row r="53" spans="2:31" x14ac:dyDescent="0.3">
      <c r="B53" s="1">
        <f t="shared" si="0"/>
        <v>8</v>
      </c>
      <c r="C53" s="71">
        <f t="shared" si="1"/>
        <v>2.6666666666666665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8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30</v>
      </c>
      <c r="C54" s="71">
        <f t="shared" si="1"/>
        <v>10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7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01" priority="38" operator="equal">
      <formula>$B$14+0</formula>
    </cfRule>
    <cfRule type="cellIs" dxfId="1000" priority="39" operator="equal">
      <formula>$B$14</formula>
    </cfRule>
  </conditionalFormatting>
  <conditionalFormatting sqref="C16:C39">
    <cfRule type="cellIs" dxfId="999" priority="37" operator="equal">
      <formula>$B$14+1</formula>
    </cfRule>
  </conditionalFormatting>
  <conditionalFormatting sqref="D12:AE12">
    <cfRule type="timePeriod" dxfId="998" priority="36" timePeriod="today">
      <formula>FLOOR(D12,1)=TODAY()</formula>
    </cfRule>
  </conditionalFormatting>
  <conditionalFormatting sqref="E16:G39">
    <cfRule type="notContainsBlanks" dxfId="997" priority="34">
      <formula>LEN(TRIM(E16))&gt;0</formula>
    </cfRule>
    <cfRule type="containsText" dxfId="996" priority="35" operator="containsText" text="1234567789">
      <formula>NOT(ISERROR(SEARCH("1234567789",E16)))</formula>
    </cfRule>
  </conditionalFormatting>
  <conditionalFormatting sqref="E16:G39">
    <cfRule type="containsText" dxfId="995" priority="31" operator="containsText" text="A">
      <formula>NOT(ISERROR(SEARCH("A",E16)))</formula>
    </cfRule>
    <cfRule type="containsText" dxfId="994" priority="32" operator="containsText" text="P">
      <formula>NOT(ISERROR(SEARCH("P",E16)))</formula>
    </cfRule>
    <cfRule type="containsText" dxfId="993" priority="33" operator="containsText" text="C">
      <formula>NOT(ISERROR(SEARCH("C",E16)))</formula>
    </cfRule>
  </conditionalFormatting>
  <conditionalFormatting sqref="I16:K39">
    <cfRule type="notContainsBlanks" dxfId="992" priority="29">
      <formula>LEN(TRIM(I16))&gt;0</formula>
    </cfRule>
    <cfRule type="containsText" dxfId="991" priority="30" operator="containsText" text="1234567789">
      <formula>NOT(ISERROR(SEARCH("1234567789",I16)))</formula>
    </cfRule>
  </conditionalFormatting>
  <conditionalFormatting sqref="I16:K39">
    <cfRule type="containsText" dxfId="990" priority="26" operator="containsText" text="A">
      <formula>NOT(ISERROR(SEARCH("A",I16)))</formula>
    </cfRule>
    <cfRule type="containsText" dxfId="989" priority="27" operator="containsText" text="P">
      <formula>NOT(ISERROR(SEARCH("P",I16)))</formula>
    </cfRule>
    <cfRule type="containsText" dxfId="988" priority="28" operator="containsText" text="C">
      <formula>NOT(ISERROR(SEARCH("C",I16)))</formula>
    </cfRule>
  </conditionalFormatting>
  <conditionalFormatting sqref="M16:O39">
    <cfRule type="notContainsBlanks" dxfId="987" priority="24">
      <formula>LEN(TRIM(M16))&gt;0</formula>
    </cfRule>
    <cfRule type="containsText" dxfId="986" priority="25" operator="containsText" text="1234567789">
      <formula>NOT(ISERROR(SEARCH("1234567789",M16)))</formula>
    </cfRule>
  </conditionalFormatting>
  <conditionalFormatting sqref="M16:O39">
    <cfRule type="containsText" dxfId="985" priority="21" operator="containsText" text="A">
      <formula>NOT(ISERROR(SEARCH("A",M16)))</formula>
    </cfRule>
    <cfRule type="containsText" dxfId="984" priority="22" operator="containsText" text="P">
      <formula>NOT(ISERROR(SEARCH("P",M16)))</formula>
    </cfRule>
    <cfRule type="containsText" dxfId="983" priority="23" operator="containsText" text="C">
      <formula>NOT(ISERROR(SEARCH("C",M16)))</formula>
    </cfRule>
  </conditionalFormatting>
  <conditionalFormatting sqref="Q16:S39">
    <cfRule type="notContainsBlanks" dxfId="982" priority="19">
      <formula>LEN(TRIM(Q16))&gt;0</formula>
    </cfRule>
    <cfRule type="containsText" dxfId="981" priority="20" operator="containsText" text="1234567789">
      <formula>NOT(ISERROR(SEARCH("1234567789",Q16)))</formula>
    </cfRule>
  </conditionalFormatting>
  <conditionalFormatting sqref="Q16:S39">
    <cfRule type="containsText" dxfId="980" priority="16" operator="containsText" text="A">
      <formula>NOT(ISERROR(SEARCH("A",Q16)))</formula>
    </cfRule>
    <cfRule type="containsText" dxfId="979" priority="17" operator="containsText" text="P">
      <formula>NOT(ISERROR(SEARCH("P",Q16)))</formula>
    </cfRule>
    <cfRule type="containsText" dxfId="978" priority="18" operator="containsText" text="C">
      <formula>NOT(ISERROR(SEARCH("C",Q16)))</formula>
    </cfRule>
  </conditionalFormatting>
  <conditionalFormatting sqref="U16:W39">
    <cfRule type="notContainsBlanks" dxfId="977" priority="14">
      <formula>LEN(TRIM(U16))&gt;0</formula>
    </cfRule>
    <cfRule type="containsText" dxfId="976" priority="15" operator="containsText" text="1234567789">
      <formula>NOT(ISERROR(SEARCH("1234567789",U16)))</formula>
    </cfRule>
  </conditionalFormatting>
  <conditionalFormatting sqref="U16:W39">
    <cfRule type="containsText" dxfId="975" priority="11" operator="containsText" text="A">
      <formula>NOT(ISERROR(SEARCH("A",U16)))</formula>
    </cfRule>
    <cfRule type="containsText" dxfId="974" priority="12" operator="containsText" text="P">
      <formula>NOT(ISERROR(SEARCH("P",U16)))</formula>
    </cfRule>
    <cfRule type="containsText" dxfId="973" priority="13" operator="containsText" text="C">
      <formula>NOT(ISERROR(SEARCH("C",U16)))</formula>
    </cfRule>
  </conditionalFormatting>
  <conditionalFormatting sqref="Y16:AA39">
    <cfRule type="notContainsBlanks" dxfId="972" priority="9">
      <formula>LEN(TRIM(Y16))&gt;0</formula>
    </cfRule>
    <cfRule type="containsText" dxfId="971" priority="10" operator="containsText" text="1234567789">
      <formula>NOT(ISERROR(SEARCH("1234567789",Y16)))</formula>
    </cfRule>
  </conditionalFormatting>
  <conditionalFormatting sqref="Y16:AA39">
    <cfRule type="containsText" dxfId="970" priority="6" operator="containsText" text="A">
      <formula>NOT(ISERROR(SEARCH("A",Y16)))</formula>
    </cfRule>
    <cfRule type="containsText" dxfId="969" priority="7" operator="containsText" text="P">
      <formula>NOT(ISERROR(SEARCH("P",Y16)))</formula>
    </cfRule>
    <cfRule type="containsText" dxfId="968" priority="8" operator="containsText" text="C">
      <formula>NOT(ISERROR(SEARCH("C",Y16)))</formula>
    </cfRule>
  </conditionalFormatting>
  <conditionalFormatting sqref="AC16:AE39">
    <cfRule type="notContainsBlanks" dxfId="967" priority="4">
      <formula>LEN(TRIM(AC16))&gt;0</formula>
    </cfRule>
    <cfRule type="containsText" dxfId="966" priority="5" operator="containsText" text="1234567789">
      <formula>NOT(ISERROR(SEARCH("1234567789",AC16)))</formula>
    </cfRule>
  </conditionalFormatting>
  <conditionalFormatting sqref="AC16:AE39">
    <cfRule type="containsText" dxfId="965" priority="1" operator="containsText" text="A">
      <formula>NOT(ISERROR(SEARCH("A",AC16)))</formula>
    </cfRule>
    <cfRule type="containsText" dxfId="964" priority="2" operator="containsText" text="P">
      <formula>NOT(ISERROR(SEARCH("P",AC16)))</formula>
    </cfRule>
    <cfRule type="containsText" dxfId="96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zoomScaleSheetLayoutView="50" workbookViewId="0">
      <pane xSplit="3" topLeftCell="L1" activePane="topRight" state="frozen"/>
      <selection pane="topRight" activeCell="D59" sqref="D5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3799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45082</v>
      </c>
      <c r="E12" s="136"/>
      <c r="F12" s="136"/>
      <c r="G12" s="137"/>
      <c r="H12" s="135">
        <f>D12+1</f>
        <v>45083</v>
      </c>
      <c r="I12" s="136"/>
      <c r="J12" s="136"/>
      <c r="K12" s="137"/>
      <c r="L12" s="135">
        <f>H12+1</f>
        <v>45084</v>
      </c>
      <c r="M12" s="136"/>
      <c r="N12" s="136"/>
      <c r="O12" s="137"/>
      <c r="P12" s="135">
        <f>L12+1</f>
        <v>45085</v>
      </c>
      <c r="Q12" s="136"/>
      <c r="R12" s="136"/>
      <c r="S12" s="137"/>
      <c r="T12" s="135">
        <f>P12+1</f>
        <v>45086</v>
      </c>
      <c r="U12" s="136"/>
      <c r="V12" s="136"/>
      <c r="W12" s="137"/>
      <c r="X12" s="138">
        <f>T12+1</f>
        <v>45087</v>
      </c>
      <c r="Y12" s="139"/>
      <c r="Z12" s="139"/>
      <c r="AA12" s="140"/>
      <c r="AB12" s="141">
        <f>X12+1</f>
        <v>45088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58" t="str">
        <f ca="1">TEXT(NOW(),"h")</f>
        <v>17</v>
      </c>
      <c r="C14" s="159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3898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98" t="s">
        <v>3921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40" t="s">
        <v>2823</v>
      </c>
      <c r="M21" s="37" t="s">
        <v>3893</v>
      </c>
      <c r="N21" s="17" t="s">
        <v>3894</v>
      </c>
      <c r="O21" s="18" t="s">
        <v>3893</v>
      </c>
      <c r="P21" s="66" t="s">
        <v>2823</v>
      </c>
      <c r="Q21" s="37">
        <v>1</v>
      </c>
      <c r="R21" s="17">
        <v>2</v>
      </c>
      <c r="S21" s="18" t="s">
        <v>3925</v>
      </c>
      <c r="T21" s="66" t="s">
        <v>2823</v>
      </c>
      <c r="U21" s="37">
        <v>1</v>
      </c>
      <c r="V21" s="17">
        <v>2</v>
      </c>
      <c r="W21" s="18" t="s">
        <v>3940</v>
      </c>
      <c r="X21" s="42"/>
      <c r="Y21" s="37"/>
      <c r="Z21" s="17">
        <v>1</v>
      </c>
      <c r="AA21" s="18">
        <v>2</v>
      </c>
      <c r="AB21" s="40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3954</v>
      </c>
      <c r="Z22" s="28" t="s">
        <v>3954</v>
      </c>
      <c r="AA22" s="34" t="s">
        <v>3954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3895</v>
      </c>
      <c r="N23" s="17" t="s">
        <v>3895</v>
      </c>
      <c r="O23" s="18" t="s">
        <v>3897</v>
      </c>
      <c r="P23" s="32"/>
      <c r="Q23" s="37" t="s">
        <v>3926</v>
      </c>
      <c r="R23" s="17" t="s">
        <v>3926</v>
      </c>
      <c r="S23" s="18" t="s">
        <v>3926</v>
      </c>
      <c r="T23" s="32"/>
      <c r="U23" s="37" t="s">
        <v>3941</v>
      </c>
      <c r="V23" s="17" t="s">
        <v>3942</v>
      </c>
      <c r="W23" s="18" t="s">
        <v>3943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3965</v>
      </c>
      <c r="AD23" s="17" t="s">
        <v>3965</v>
      </c>
      <c r="AE23" s="18" t="s">
        <v>3965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66" t="s">
        <v>3908</v>
      </c>
      <c r="M24" s="37" t="s">
        <v>3895</v>
      </c>
      <c r="N24" s="17" t="s">
        <v>3895</v>
      </c>
      <c r="O24" s="18" t="s">
        <v>3909</v>
      </c>
      <c r="P24" s="66" t="s">
        <v>2080</v>
      </c>
      <c r="Q24" s="37" t="s">
        <v>3930</v>
      </c>
      <c r="R24" s="17" t="s">
        <v>3930</v>
      </c>
      <c r="S24" s="18" t="s">
        <v>3930</v>
      </c>
      <c r="T24" s="66" t="s">
        <v>2080</v>
      </c>
      <c r="U24" s="37" t="s">
        <v>3944</v>
      </c>
      <c r="V24" s="17" t="s">
        <v>3945</v>
      </c>
      <c r="W24" s="18" t="s">
        <v>3944</v>
      </c>
      <c r="X24" s="26"/>
      <c r="Y24" s="37" t="s">
        <v>3956</v>
      </c>
      <c r="Z24" s="17" t="s">
        <v>3956</v>
      </c>
      <c r="AA24" s="18" t="s">
        <v>3956</v>
      </c>
      <c r="AB24" s="26"/>
      <c r="AC24" s="37" t="s">
        <v>3965</v>
      </c>
      <c r="AD24" s="17" t="s">
        <v>3965</v>
      </c>
      <c r="AE24" s="18" t="s">
        <v>3966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66" t="s">
        <v>3920</v>
      </c>
      <c r="M25" s="37" t="s">
        <v>3896</v>
      </c>
      <c r="N25" s="17" t="s">
        <v>3896</v>
      </c>
      <c r="O25" s="18" t="s">
        <v>3896</v>
      </c>
      <c r="P25" s="40" t="s">
        <v>3932</v>
      </c>
      <c r="Q25" s="37" t="s">
        <v>3930</v>
      </c>
      <c r="R25" s="17" t="s">
        <v>3930</v>
      </c>
      <c r="S25" s="18" t="s">
        <v>3930</v>
      </c>
      <c r="T25" s="66" t="s">
        <v>3952</v>
      </c>
      <c r="U25" s="37" t="s">
        <v>33</v>
      </c>
      <c r="V25" s="17" t="s">
        <v>33</v>
      </c>
      <c r="W25" s="18" t="s">
        <v>3946</v>
      </c>
      <c r="X25" s="40" t="s">
        <v>3957</v>
      </c>
      <c r="Y25" s="37" t="s">
        <v>3954</v>
      </c>
      <c r="Z25" s="17" t="s">
        <v>3954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66" t="s">
        <v>3919</v>
      </c>
      <c r="M26" s="38"/>
      <c r="N26" s="54" t="s">
        <v>3910</v>
      </c>
      <c r="O26" s="18" t="s">
        <v>3911</v>
      </c>
      <c r="P26" s="26"/>
      <c r="Q26" s="38"/>
      <c r="R26" s="54" t="s">
        <v>3930</v>
      </c>
      <c r="S26" s="18" t="s">
        <v>3930</v>
      </c>
      <c r="T26" s="26"/>
      <c r="U26" s="38"/>
      <c r="V26" s="54" t="s">
        <v>33</v>
      </c>
      <c r="W26" s="18" t="s">
        <v>3946</v>
      </c>
      <c r="X26" s="40" t="s">
        <v>3960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 t="s">
        <v>3912</v>
      </c>
      <c r="N27" s="17" t="s">
        <v>3911</v>
      </c>
      <c r="O27" s="18" t="s">
        <v>3913</v>
      </c>
      <c r="P27" s="26"/>
      <c r="Q27" s="37" t="s">
        <v>3930</v>
      </c>
      <c r="R27" s="17" t="s">
        <v>3930</v>
      </c>
      <c r="S27" s="18" t="s">
        <v>3930</v>
      </c>
      <c r="T27" s="26"/>
      <c r="U27" s="37" t="s">
        <v>33</v>
      </c>
      <c r="V27" s="17" t="s">
        <v>33</v>
      </c>
      <c r="W27" s="18" t="s">
        <v>3946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3967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3859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 t="s">
        <v>3914</v>
      </c>
      <c r="N29" s="17" t="s">
        <v>163</v>
      </c>
      <c r="O29" s="18" t="s">
        <v>3915</v>
      </c>
      <c r="P29" s="26"/>
      <c r="Q29" s="55" t="s">
        <v>3930</v>
      </c>
      <c r="R29" s="17" t="s">
        <v>3930</v>
      </c>
      <c r="S29" s="18" t="s">
        <v>3930</v>
      </c>
      <c r="T29" s="26"/>
      <c r="U29" s="55" t="s">
        <v>3947</v>
      </c>
      <c r="V29" s="17" t="s">
        <v>33</v>
      </c>
      <c r="W29" s="18" t="s">
        <v>3946</v>
      </c>
      <c r="X29" s="40" t="s">
        <v>3959</v>
      </c>
      <c r="Y29" s="55">
        <v>2</v>
      </c>
      <c r="Z29" s="17" t="s">
        <v>3963</v>
      </c>
      <c r="AA29" s="18" t="s">
        <v>3963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 t="s">
        <v>163</v>
      </c>
      <c r="N30" s="17" t="s">
        <v>163</v>
      </c>
      <c r="O30" s="18" t="s">
        <v>3916</v>
      </c>
      <c r="P30" s="26"/>
      <c r="Q30" s="37" t="s">
        <v>3930</v>
      </c>
      <c r="R30" s="17" t="s">
        <v>3930</v>
      </c>
      <c r="S30" s="18" t="s">
        <v>3930</v>
      </c>
      <c r="T30" s="26"/>
      <c r="U30" s="37" t="s">
        <v>3946</v>
      </c>
      <c r="V30" s="17" t="s">
        <v>3946</v>
      </c>
      <c r="W30" s="18" t="s">
        <v>3946</v>
      </c>
      <c r="X30" s="40" t="s">
        <v>3958</v>
      </c>
      <c r="Y30" s="37"/>
      <c r="Z30" s="17"/>
      <c r="AA30" s="18" t="s">
        <v>3964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 t="s">
        <v>33</v>
      </c>
      <c r="O31" s="18" t="s">
        <v>3918</v>
      </c>
      <c r="P31" s="26"/>
      <c r="Q31" s="38"/>
      <c r="R31" s="54" t="s">
        <v>3930</v>
      </c>
      <c r="S31" s="18" t="s">
        <v>3930</v>
      </c>
      <c r="T31" s="26"/>
      <c r="U31" s="38"/>
      <c r="V31" s="54" t="s">
        <v>33</v>
      </c>
      <c r="W31" s="18" t="s">
        <v>3946</v>
      </c>
      <c r="X31" s="29" t="s">
        <v>3659</v>
      </c>
      <c r="Y31" s="38" t="s">
        <v>3964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 t="s">
        <v>3918</v>
      </c>
      <c r="N32" s="17" t="s">
        <v>3918</v>
      </c>
      <c r="O32" s="18" t="s">
        <v>3918</v>
      </c>
      <c r="P32" s="26"/>
      <c r="Q32" s="37" t="s">
        <v>3930</v>
      </c>
      <c r="R32" s="17" t="s">
        <v>3930</v>
      </c>
      <c r="S32" s="18" t="s">
        <v>3931</v>
      </c>
      <c r="T32" s="26"/>
      <c r="U32" s="37" t="s">
        <v>33</v>
      </c>
      <c r="V32" s="17" t="s">
        <v>33</v>
      </c>
      <c r="W32" s="18" t="s">
        <v>3948</v>
      </c>
      <c r="X32" s="29" t="s">
        <v>3961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 t="s">
        <v>3950</v>
      </c>
      <c r="W33" s="18" t="s">
        <v>3950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3933</v>
      </c>
      <c r="S34" s="18" t="s">
        <v>3933</v>
      </c>
      <c r="T34" s="40" t="s">
        <v>2242</v>
      </c>
      <c r="U34" s="55" t="s">
        <v>3950</v>
      </c>
      <c r="V34" s="54" t="s">
        <v>3951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3922</v>
      </c>
      <c r="N35" s="17" t="s">
        <v>3923</v>
      </c>
      <c r="O35" s="34"/>
      <c r="P35" s="40" t="s">
        <v>3938</v>
      </c>
      <c r="Q35" s="37">
        <v>2</v>
      </c>
      <c r="R35" s="17">
        <v>2</v>
      </c>
      <c r="S35" s="34" t="s">
        <v>3934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3924</v>
      </c>
      <c r="P36" s="40" t="s">
        <v>624</v>
      </c>
      <c r="Q36" s="37" t="s">
        <v>3935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3104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3972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3939</v>
      </c>
      <c r="Q39" s="39"/>
      <c r="R39" s="20"/>
      <c r="S39" s="21"/>
      <c r="T39" s="84" t="s">
        <v>3953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60">
        <v>6</v>
      </c>
      <c r="F40" s="161"/>
      <c r="G40" s="162"/>
      <c r="H40" s="72" t="s">
        <v>1238</v>
      </c>
      <c r="I40" s="160">
        <v>6</v>
      </c>
      <c r="J40" s="161"/>
      <c r="K40" s="162"/>
      <c r="L40" s="72" t="s">
        <v>1238</v>
      </c>
      <c r="M40" s="160">
        <v>6</v>
      </c>
      <c r="N40" s="161"/>
      <c r="O40" s="162"/>
      <c r="P40" s="72" t="s">
        <v>1238</v>
      </c>
      <c r="Q40" s="160">
        <v>10</v>
      </c>
      <c r="R40" s="161"/>
      <c r="S40" s="162"/>
      <c r="T40" s="72" t="s">
        <v>1238</v>
      </c>
      <c r="U40" s="160">
        <v>6</v>
      </c>
      <c r="V40" s="161"/>
      <c r="W40" s="162"/>
      <c r="X40" s="72" t="s">
        <v>1238</v>
      </c>
      <c r="Y40" s="160">
        <v>8</v>
      </c>
      <c r="Z40" s="161"/>
      <c r="AA40" s="162"/>
      <c r="AB40" s="72" t="s">
        <v>1238</v>
      </c>
      <c r="AC40" s="160">
        <v>2</v>
      </c>
      <c r="AD40" s="161"/>
      <c r="AE40" s="162"/>
    </row>
    <row r="41" spans="2:31" x14ac:dyDescent="0.3">
      <c r="B41" s="116"/>
      <c r="C41" s="117"/>
      <c r="D41" s="73" t="s">
        <v>1239</v>
      </c>
      <c r="E41" s="163">
        <v>4</v>
      </c>
      <c r="F41" s="164"/>
      <c r="G41" s="165"/>
      <c r="H41" s="73" t="s">
        <v>1239</v>
      </c>
      <c r="I41" s="163">
        <v>0</v>
      </c>
      <c r="J41" s="164"/>
      <c r="K41" s="165"/>
      <c r="L41" s="73" t="s">
        <v>1239</v>
      </c>
      <c r="M41" s="163">
        <v>5</v>
      </c>
      <c r="N41" s="164"/>
      <c r="O41" s="165"/>
      <c r="P41" s="73" t="s">
        <v>1239</v>
      </c>
      <c r="Q41" s="163">
        <v>2</v>
      </c>
      <c r="R41" s="164"/>
      <c r="S41" s="165"/>
      <c r="T41" s="73" t="s">
        <v>1239</v>
      </c>
      <c r="U41" s="163">
        <v>4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3</v>
      </c>
      <c r="F42" s="167"/>
      <c r="G42" s="168"/>
      <c r="H42" s="74" t="s">
        <v>1240</v>
      </c>
      <c r="I42" s="166">
        <v>0</v>
      </c>
      <c r="J42" s="167"/>
      <c r="K42" s="168"/>
      <c r="L42" s="74" t="s">
        <v>1240</v>
      </c>
      <c r="M42" s="166">
        <v>0</v>
      </c>
      <c r="N42" s="167"/>
      <c r="O42" s="168"/>
      <c r="P42" s="74" t="s">
        <v>1240</v>
      </c>
      <c r="Q42" s="166">
        <v>0</v>
      </c>
      <c r="R42" s="167"/>
      <c r="S42" s="168"/>
      <c r="T42" s="74" t="s">
        <v>1240</v>
      </c>
      <c r="U42" s="166">
        <v>0</v>
      </c>
      <c r="V42" s="167"/>
      <c r="W42" s="168"/>
      <c r="X42" s="74" t="s">
        <v>1240</v>
      </c>
      <c r="Y42" s="166">
        <v>2</v>
      </c>
      <c r="Z42" s="167"/>
      <c r="AA42" s="168"/>
      <c r="AB42" s="74" t="s">
        <v>1240</v>
      </c>
      <c r="AC42" s="166">
        <v>1</v>
      </c>
      <c r="AD42" s="167"/>
      <c r="AE42" s="168"/>
    </row>
    <row r="43" spans="2:31" x14ac:dyDescent="0.3">
      <c r="B43" s="116"/>
      <c r="C43" s="117"/>
      <c r="D43" s="190" t="s">
        <v>3571</v>
      </c>
      <c r="E43" s="191"/>
      <c r="F43" s="191"/>
      <c r="G43" s="192"/>
      <c r="H43" s="187" t="s">
        <v>3885</v>
      </c>
      <c r="I43" s="188"/>
      <c r="J43" s="188"/>
      <c r="K43" s="189"/>
      <c r="L43" s="190" t="s">
        <v>3571</v>
      </c>
      <c r="M43" s="191"/>
      <c r="N43" s="191"/>
      <c r="O43" s="192"/>
      <c r="P43" s="190" t="s">
        <v>3571</v>
      </c>
      <c r="Q43" s="191"/>
      <c r="R43" s="191"/>
      <c r="S43" s="192"/>
      <c r="T43" s="187" t="s">
        <v>3719</v>
      </c>
      <c r="U43" s="188"/>
      <c r="V43" s="188"/>
      <c r="W43" s="189"/>
      <c r="X43" s="190" t="s">
        <v>3571</v>
      </c>
      <c r="Y43" s="191"/>
      <c r="Z43" s="191"/>
      <c r="AA43" s="192"/>
      <c r="AB43" s="169"/>
      <c r="AC43" s="170"/>
      <c r="AD43" s="170"/>
      <c r="AE43" s="171"/>
    </row>
    <row r="44" spans="2:31" x14ac:dyDescent="0.3">
      <c r="B44" s="118"/>
      <c r="C44" s="119"/>
      <c r="D44" s="178" t="s">
        <v>3881</v>
      </c>
      <c r="E44" s="179"/>
      <c r="F44" s="179"/>
      <c r="G44" s="180"/>
      <c r="H44" s="196" t="s">
        <v>3886</v>
      </c>
      <c r="I44" s="197"/>
      <c r="J44" s="197"/>
      <c r="K44" s="198"/>
      <c r="L44" s="196" t="s">
        <v>3907</v>
      </c>
      <c r="M44" s="197"/>
      <c r="N44" s="197"/>
      <c r="O44" s="198"/>
      <c r="P44" s="196" t="s">
        <v>3927</v>
      </c>
      <c r="Q44" s="197"/>
      <c r="R44" s="197"/>
      <c r="S44" s="198"/>
      <c r="T44" s="181" t="s">
        <v>3949</v>
      </c>
      <c r="U44" s="182"/>
      <c r="V44" s="182"/>
      <c r="W44" s="183"/>
      <c r="X44" s="181" t="s">
        <v>3962</v>
      </c>
      <c r="Y44" s="182"/>
      <c r="Z44" s="182"/>
      <c r="AA44" s="183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81" t="s">
        <v>3892</v>
      </c>
      <c r="I45" s="182"/>
      <c r="J45" s="182"/>
      <c r="K45" s="183"/>
      <c r="L45" s="181" t="s">
        <v>3917</v>
      </c>
      <c r="M45" s="182"/>
      <c r="N45" s="182"/>
      <c r="O45" s="183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28</v>
      </c>
      <c r="C55" s="71">
        <f t="shared" si="1"/>
        <v>9.3333333333333339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24</v>
      </c>
      <c r="C56" s="71">
        <f t="shared" si="1"/>
        <v>8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3799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45075</v>
      </c>
      <c r="E12" s="136"/>
      <c r="F12" s="136"/>
      <c r="G12" s="137"/>
      <c r="H12" s="135">
        <f>D12+1</f>
        <v>45076</v>
      </c>
      <c r="I12" s="136"/>
      <c r="J12" s="136"/>
      <c r="K12" s="137"/>
      <c r="L12" s="135">
        <f>H12+1</f>
        <v>45077</v>
      </c>
      <c r="M12" s="136"/>
      <c r="N12" s="136"/>
      <c r="O12" s="137"/>
      <c r="P12" s="135">
        <f>L12+1</f>
        <v>45078</v>
      </c>
      <c r="Q12" s="136"/>
      <c r="R12" s="136"/>
      <c r="S12" s="137"/>
      <c r="T12" s="135">
        <f>P12+1</f>
        <v>45079</v>
      </c>
      <c r="U12" s="136"/>
      <c r="V12" s="136"/>
      <c r="W12" s="137"/>
      <c r="X12" s="138">
        <f>T12+1</f>
        <v>45080</v>
      </c>
      <c r="Y12" s="139"/>
      <c r="Z12" s="139"/>
      <c r="AA12" s="140"/>
      <c r="AB12" s="141">
        <f>X12+1</f>
        <v>45081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58" t="str">
        <f ca="1">TEXT(NOW(),"h")</f>
        <v>17</v>
      </c>
      <c r="C14" s="159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60"/>
      <c r="F40" s="161"/>
      <c r="G40" s="162"/>
      <c r="H40" s="72" t="s">
        <v>1238</v>
      </c>
      <c r="I40" s="160">
        <v>6</v>
      </c>
      <c r="J40" s="161"/>
      <c r="K40" s="162"/>
      <c r="L40" s="72" t="s">
        <v>1238</v>
      </c>
      <c r="M40" s="160">
        <v>7</v>
      </c>
      <c r="N40" s="161"/>
      <c r="O40" s="162"/>
      <c r="P40" s="72" t="s">
        <v>1238</v>
      </c>
      <c r="Q40" s="160">
        <v>9</v>
      </c>
      <c r="R40" s="161"/>
      <c r="S40" s="162"/>
      <c r="T40" s="72" t="s">
        <v>1238</v>
      </c>
      <c r="U40" s="160">
        <v>5</v>
      </c>
      <c r="V40" s="161"/>
      <c r="W40" s="162"/>
      <c r="X40" s="72" t="s">
        <v>1238</v>
      </c>
      <c r="Y40" s="160">
        <v>1</v>
      </c>
      <c r="Z40" s="161"/>
      <c r="AA40" s="162"/>
      <c r="AB40" s="72" t="s">
        <v>1238</v>
      </c>
      <c r="AC40" s="160"/>
      <c r="AD40" s="161"/>
      <c r="AE40" s="162"/>
    </row>
    <row r="41" spans="2:31" x14ac:dyDescent="0.3">
      <c r="B41" s="116"/>
      <c r="C41" s="117"/>
      <c r="D41" s="73" t="s">
        <v>1239</v>
      </c>
      <c r="E41" s="163"/>
      <c r="F41" s="164"/>
      <c r="G41" s="165"/>
      <c r="H41" s="73" t="s">
        <v>1239</v>
      </c>
      <c r="I41" s="163">
        <v>3</v>
      </c>
      <c r="J41" s="164"/>
      <c r="K41" s="165"/>
      <c r="L41" s="73" t="s">
        <v>1239</v>
      </c>
      <c r="M41" s="163">
        <v>3</v>
      </c>
      <c r="N41" s="164"/>
      <c r="O41" s="165"/>
      <c r="P41" s="73" t="s">
        <v>1239</v>
      </c>
      <c r="Q41" s="163">
        <v>2</v>
      </c>
      <c r="R41" s="164"/>
      <c r="S41" s="165"/>
      <c r="T41" s="73" t="s">
        <v>1239</v>
      </c>
      <c r="U41" s="163">
        <v>2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/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/>
      <c r="F42" s="167"/>
      <c r="G42" s="168"/>
      <c r="H42" s="74" t="s">
        <v>1240</v>
      </c>
      <c r="I42" s="166">
        <v>2</v>
      </c>
      <c r="J42" s="167"/>
      <c r="K42" s="168"/>
      <c r="L42" s="74" t="s">
        <v>1240</v>
      </c>
      <c r="M42" s="166">
        <v>1</v>
      </c>
      <c r="N42" s="167"/>
      <c r="O42" s="168"/>
      <c r="P42" s="74" t="s">
        <v>1240</v>
      </c>
      <c r="Q42" s="166">
        <v>1</v>
      </c>
      <c r="R42" s="167"/>
      <c r="S42" s="168"/>
      <c r="T42" s="74" t="s">
        <v>1240</v>
      </c>
      <c r="U42" s="166">
        <v>4</v>
      </c>
      <c r="V42" s="167"/>
      <c r="W42" s="168"/>
      <c r="X42" s="74" t="s">
        <v>1240</v>
      </c>
      <c r="Y42" s="166">
        <v>3</v>
      </c>
      <c r="Z42" s="167"/>
      <c r="AA42" s="168"/>
      <c r="AB42" s="74" t="s">
        <v>1240</v>
      </c>
      <c r="AC42" s="166"/>
      <c r="AD42" s="167"/>
      <c r="AE42" s="168"/>
    </row>
    <row r="43" spans="2:31" x14ac:dyDescent="0.3">
      <c r="B43" s="116"/>
      <c r="C43" s="117"/>
      <c r="D43" s="184" t="s">
        <v>3323</v>
      </c>
      <c r="E43" s="185"/>
      <c r="F43" s="185"/>
      <c r="G43" s="186"/>
      <c r="H43" s="187" t="s">
        <v>2035</v>
      </c>
      <c r="I43" s="188"/>
      <c r="J43" s="188"/>
      <c r="K43" s="189"/>
      <c r="L43" s="190" t="s">
        <v>3571</v>
      </c>
      <c r="M43" s="191"/>
      <c r="N43" s="191"/>
      <c r="O43" s="192"/>
      <c r="P43" s="190" t="s">
        <v>3571</v>
      </c>
      <c r="Q43" s="191"/>
      <c r="R43" s="191"/>
      <c r="S43" s="192"/>
      <c r="T43" s="187" t="s">
        <v>2035</v>
      </c>
      <c r="U43" s="188"/>
      <c r="V43" s="188"/>
      <c r="W43" s="189"/>
      <c r="X43" s="187" t="s">
        <v>2035</v>
      </c>
      <c r="Y43" s="188"/>
      <c r="Z43" s="188"/>
      <c r="AA43" s="189"/>
      <c r="AB43" s="187" t="s">
        <v>2035</v>
      </c>
      <c r="AC43" s="188"/>
      <c r="AD43" s="188"/>
      <c r="AE43" s="189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72"/>
      <c r="M44" s="173"/>
      <c r="N44" s="173"/>
      <c r="O44" s="174"/>
      <c r="P44" s="187" t="s">
        <v>3824</v>
      </c>
      <c r="Q44" s="188"/>
      <c r="R44" s="188"/>
      <c r="S44" s="189"/>
      <c r="T44" s="178" t="s">
        <v>3857</v>
      </c>
      <c r="U44" s="179"/>
      <c r="V44" s="179"/>
      <c r="W44" s="180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8" t="s">
        <v>3850</v>
      </c>
      <c r="Q45" s="179"/>
      <c r="R45" s="179"/>
      <c r="S45" s="180"/>
      <c r="T45" s="178" t="s">
        <v>3858</v>
      </c>
      <c r="U45" s="179"/>
      <c r="V45" s="179"/>
      <c r="W45" s="180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3744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3783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45068</v>
      </c>
      <c r="E12" s="136"/>
      <c r="F12" s="136"/>
      <c r="G12" s="137"/>
      <c r="H12" s="135">
        <f>D12+1</f>
        <v>45069</v>
      </c>
      <c r="I12" s="136"/>
      <c r="J12" s="136"/>
      <c r="K12" s="137"/>
      <c r="L12" s="135">
        <f>H12+1</f>
        <v>45070</v>
      </c>
      <c r="M12" s="136"/>
      <c r="N12" s="136"/>
      <c r="O12" s="137"/>
      <c r="P12" s="135">
        <f>L12+1</f>
        <v>45071</v>
      </c>
      <c r="Q12" s="136"/>
      <c r="R12" s="136"/>
      <c r="S12" s="137"/>
      <c r="T12" s="135">
        <f>P12+1</f>
        <v>45072</v>
      </c>
      <c r="U12" s="136"/>
      <c r="V12" s="136"/>
      <c r="W12" s="137"/>
      <c r="X12" s="138">
        <f>T12+1</f>
        <v>45073</v>
      </c>
      <c r="Y12" s="139"/>
      <c r="Z12" s="139"/>
      <c r="AA12" s="140"/>
      <c r="AB12" s="141">
        <f>X12+1</f>
        <v>45074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58" t="str">
        <f ca="1">TEXT(NOW(),"h")</f>
        <v>17</v>
      </c>
      <c r="C14" s="159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60">
        <v>9</v>
      </c>
      <c r="F40" s="161"/>
      <c r="G40" s="162"/>
      <c r="H40" s="72" t="s">
        <v>1238</v>
      </c>
      <c r="I40" s="160">
        <v>7</v>
      </c>
      <c r="J40" s="161"/>
      <c r="K40" s="162"/>
      <c r="L40" s="72" t="s">
        <v>1238</v>
      </c>
      <c r="M40" s="160">
        <v>5</v>
      </c>
      <c r="N40" s="161"/>
      <c r="O40" s="162"/>
      <c r="P40" s="72" t="s">
        <v>1238</v>
      </c>
      <c r="Q40" s="160">
        <v>10</v>
      </c>
      <c r="R40" s="161"/>
      <c r="S40" s="162"/>
      <c r="T40" s="72" t="s">
        <v>1238</v>
      </c>
      <c r="U40" s="160">
        <v>7</v>
      </c>
      <c r="V40" s="161"/>
      <c r="W40" s="162"/>
      <c r="X40" s="72" t="s">
        <v>1238</v>
      </c>
      <c r="Y40" s="160"/>
      <c r="Z40" s="161"/>
      <c r="AA40" s="162"/>
      <c r="AB40" s="72" t="s">
        <v>1238</v>
      </c>
      <c r="AC40" s="160"/>
      <c r="AD40" s="161"/>
      <c r="AE40" s="162"/>
    </row>
    <row r="41" spans="2:31" x14ac:dyDescent="0.3">
      <c r="B41" s="116"/>
      <c r="C41" s="117"/>
      <c r="D41" s="73" t="s">
        <v>1239</v>
      </c>
      <c r="E41" s="163">
        <v>3</v>
      </c>
      <c r="F41" s="164"/>
      <c r="G41" s="165"/>
      <c r="H41" s="73" t="s">
        <v>1239</v>
      </c>
      <c r="I41" s="163">
        <v>4</v>
      </c>
      <c r="J41" s="164"/>
      <c r="K41" s="165"/>
      <c r="L41" s="73" t="s">
        <v>1239</v>
      </c>
      <c r="M41" s="163">
        <v>5</v>
      </c>
      <c r="N41" s="164"/>
      <c r="O41" s="165"/>
      <c r="P41" s="73" t="s">
        <v>1239</v>
      </c>
      <c r="Q41" s="163">
        <v>2</v>
      </c>
      <c r="R41" s="164"/>
      <c r="S41" s="165"/>
      <c r="T41" s="73" t="s">
        <v>1239</v>
      </c>
      <c r="U41" s="163">
        <v>3</v>
      </c>
      <c r="V41" s="164"/>
      <c r="W41" s="165"/>
      <c r="X41" s="73" t="s">
        <v>1239</v>
      </c>
      <c r="Y41" s="163"/>
      <c r="Z41" s="164"/>
      <c r="AA41" s="165"/>
      <c r="AB41" s="73" t="s">
        <v>1239</v>
      </c>
      <c r="AC41" s="163"/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0</v>
      </c>
      <c r="F42" s="167"/>
      <c r="G42" s="168"/>
      <c r="H42" s="74" t="s">
        <v>1240</v>
      </c>
      <c r="I42" s="166">
        <v>1</v>
      </c>
      <c r="J42" s="167"/>
      <c r="K42" s="168"/>
      <c r="L42" s="74" t="s">
        <v>1240</v>
      </c>
      <c r="M42" s="166">
        <v>1</v>
      </c>
      <c r="N42" s="167"/>
      <c r="O42" s="168"/>
      <c r="P42" s="74" t="s">
        <v>1240</v>
      </c>
      <c r="Q42" s="166">
        <v>2</v>
      </c>
      <c r="R42" s="167"/>
      <c r="S42" s="168"/>
      <c r="T42" s="74" t="s">
        <v>1240</v>
      </c>
      <c r="U42" s="166">
        <v>1</v>
      </c>
      <c r="V42" s="167"/>
      <c r="W42" s="168"/>
      <c r="X42" s="74" t="s">
        <v>1240</v>
      </c>
      <c r="Y42" s="166"/>
      <c r="Z42" s="167"/>
      <c r="AA42" s="168"/>
      <c r="AB42" s="74" t="s">
        <v>1240</v>
      </c>
      <c r="AC42" s="166"/>
      <c r="AD42" s="167"/>
      <c r="AE42" s="168"/>
    </row>
    <row r="43" spans="2:31" x14ac:dyDescent="0.3">
      <c r="B43" s="116"/>
      <c r="C43" s="117"/>
      <c r="D43" s="190" t="s">
        <v>3571</v>
      </c>
      <c r="E43" s="191"/>
      <c r="F43" s="191"/>
      <c r="G43" s="192"/>
      <c r="H43" s="184" t="s">
        <v>3600</v>
      </c>
      <c r="I43" s="185"/>
      <c r="J43" s="185"/>
      <c r="K43" s="186"/>
      <c r="L43" s="184" t="s">
        <v>3719</v>
      </c>
      <c r="M43" s="185"/>
      <c r="N43" s="185"/>
      <c r="O43" s="186"/>
      <c r="P43" s="184" t="s">
        <v>3600</v>
      </c>
      <c r="Q43" s="185"/>
      <c r="R43" s="185"/>
      <c r="S43" s="186"/>
      <c r="T43" s="190" t="s">
        <v>3571</v>
      </c>
      <c r="U43" s="191"/>
      <c r="V43" s="191"/>
      <c r="W43" s="192"/>
      <c r="X43" s="184" t="s">
        <v>3323</v>
      </c>
      <c r="Y43" s="185"/>
      <c r="Z43" s="185"/>
      <c r="AA43" s="186"/>
      <c r="AB43" s="169"/>
      <c r="AC43" s="170"/>
      <c r="AD43" s="170"/>
      <c r="AE43" s="171"/>
    </row>
    <row r="44" spans="2:31" x14ac:dyDescent="0.3">
      <c r="B44" s="118"/>
      <c r="C44" s="119"/>
      <c r="D44" s="178" t="s">
        <v>3677</v>
      </c>
      <c r="E44" s="179"/>
      <c r="F44" s="179"/>
      <c r="G44" s="180"/>
      <c r="H44" s="181" t="s">
        <v>3703</v>
      </c>
      <c r="I44" s="182"/>
      <c r="J44" s="182"/>
      <c r="K44" s="183"/>
      <c r="L44" s="181" t="s">
        <v>3722</v>
      </c>
      <c r="M44" s="182"/>
      <c r="N44" s="182"/>
      <c r="O44" s="183"/>
      <c r="P44" s="181" t="s">
        <v>3738</v>
      </c>
      <c r="Q44" s="182"/>
      <c r="R44" s="182"/>
      <c r="S44" s="183"/>
      <c r="T44" s="181" t="s">
        <v>3759</v>
      </c>
      <c r="U44" s="182"/>
      <c r="V44" s="182"/>
      <c r="W44" s="183"/>
      <c r="X44" s="181" t="s">
        <v>3779</v>
      </c>
      <c r="Y44" s="182"/>
      <c r="Z44" s="182"/>
      <c r="AA44" s="183"/>
      <c r="AB44" s="172"/>
      <c r="AC44" s="173"/>
      <c r="AD44" s="173"/>
      <c r="AE44" s="174"/>
    </row>
    <row r="45" spans="2:31" x14ac:dyDescent="0.3">
      <c r="B45" s="118"/>
      <c r="C45" s="119"/>
      <c r="D45" s="181" t="s">
        <v>3678</v>
      </c>
      <c r="E45" s="182"/>
      <c r="F45" s="182"/>
      <c r="G45" s="183"/>
      <c r="H45" s="181" t="s">
        <v>3704</v>
      </c>
      <c r="I45" s="182"/>
      <c r="J45" s="182"/>
      <c r="K45" s="183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3603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3589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45061</v>
      </c>
      <c r="E12" s="136"/>
      <c r="F12" s="136"/>
      <c r="G12" s="137"/>
      <c r="H12" s="135">
        <f>D12+1</f>
        <v>45062</v>
      </c>
      <c r="I12" s="136"/>
      <c r="J12" s="136"/>
      <c r="K12" s="137"/>
      <c r="L12" s="135">
        <f>H12+1</f>
        <v>45063</v>
      </c>
      <c r="M12" s="136"/>
      <c r="N12" s="136"/>
      <c r="O12" s="137"/>
      <c r="P12" s="135">
        <f>L12+1</f>
        <v>45064</v>
      </c>
      <c r="Q12" s="136"/>
      <c r="R12" s="136"/>
      <c r="S12" s="137"/>
      <c r="T12" s="135">
        <f>P12+1</f>
        <v>45065</v>
      </c>
      <c r="U12" s="136"/>
      <c r="V12" s="136"/>
      <c r="W12" s="137"/>
      <c r="X12" s="138">
        <f>T12+1</f>
        <v>45066</v>
      </c>
      <c r="Y12" s="139"/>
      <c r="Z12" s="139"/>
      <c r="AA12" s="140"/>
      <c r="AB12" s="141">
        <f>X12+1</f>
        <v>45067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58" t="str">
        <f ca="1">TEXT(NOW(),"h")</f>
        <v>17</v>
      </c>
      <c r="C14" s="159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60">
        <v>7</v>
      </c>
      <c r="F40" s="161"/>
      <c r="G40" s="162"/>
      <c r="H40" s="72" t="s">
        <v>1238</v>
      </c>
      <c r="I40" s="160">
        <v>3</v>
      </c>
      <c r="J40" s="161"/>
      <c r="K40" s="162"/>
      <c r="L40" s="72" t="s">
        <v>1238</v>
      </c>
      <c r="M40" s="160">
        <v>5</v>
      </c>
      <c r="N40" s="161"/>
      <c r="O40" s="162"/>
      <c r="P40" s="72" t="s">
        <v>1238</v>
      </c>
      <c r="Q40" s="160">
        <v>10</v>
      </c>
      <c r="R40" s="161"/>
      <c r="S40" s="162"/>
      <c r="T40" s="72" t="s">
        <v>1238</v>
      </c>
      <c r="U40" s="160">
        <v>4</v>
      </c>
      <c r="V40" s="161"/>
      <c r="W40" s="162"/>
      <c r="X40" s="72" t="s">
        <v>1238</v>
      </c>
      <c r="Y40" s="160">
        <v>8</v>
      </c>
      <c r="Z40" s="161"/>
      <c r="AA40" s="162"/>
      <c r="AB40" s="72" t="s">
        <v>1238</v>
      </c>
      <c r="AC40" s="160">
        <v>3</v>
      </c>
      <c r="AD40" s="161"/>
      <c r="AE40" s="162"/>
    </row>
    <row r="41" spans="2:31" x14ac:dyDescent="0.3">
      <c r="B41" s="116"/>
      <c r="C41" s="117"/>
      <c r="D41" s="73" t="s">
        <v>1239</v>
      </c>
      <c r="E41" s="163">
        <v>1</v>
      </c>
      <c r="F41" s="164"/>
      <c r="G41" s="165"/>
      <c r="H41" s="73" t="s">
        <v>1239</v>
      </c>
      <c r="I41" s="163">
        <v>0</v>
      </c>
      <c r="J41" s="164"/>
      <c r="K41" s="165"/>
      <c r="L41" s="73" t="s">
        <v>1239</v>
      </c>
      <c r="M41" s="163">
        <v>3</v>
      </c>
      <c r="N41" s="164"/>
      <c r="O41" s="165"/>
      <c r="P41" s="73" t="s">
        <v>1239</v>
      </c>
      <c r="Q41" s="163">
        <v>3</v>
      </c>
      <c r="R41" s="164"/>
      <c r="S41" s="165"/>
      <c r="T41" s="73" t="s">
        <v>1239</v>
      </c>
      <c r="U41" s="163">
        <v>2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5</v>
      </c>
      <c r="F42" s="167"/>
      <c r="G42" s="168"/>
      <c r="H42" s="74" t="s">
        <v>1240</v>
      </c>
      <c r="I42" s="166">
        <v>10</v>
      </c>
      <c r="J42" s="167"/>
      <c r="K42" s="168"/>
      <c r="L42" s="74" t="s">
        <v>1240</v>
      </c>
      <c r="M42" s="166">
        <v>3</v>
      </c>
      <c r="N42" s="167"/>
      <c r="O42" s="168"/>
      <c r="P42" s="74" t="s">
        <v>1240</v>
      </c>
      <c r="Q42" s="166">
        <v>1</v>
      </c>
      <c r="R42" s="167"/>
      <c r="S42" s="168"/>
      <c r="T42" s="74" t="s">
        <v>1240</v>
      </c>
      <c r="U42" s="166">
        <v>5</v>
      </c>
      <c r="V42" s="167"/>
      <c r="W42" s="168"/>
      <c r="X42" s="74" t="s">
        <v>1240</v>
      </c>
      <c r="Y42" s="166">
        <v>3</v>
      </c>
      <c r="Z42" s="167"/>
      <c r="AA42" s="168"/>
      <c r="AB42" s="74" t="s">
        <v>1240</v>
      </c>
      <c r="AC42" s="166">
        <v>0</v>
      </c>
      <c r="AD42" s="167"/>
      <c r="AE42" s="168"/>
    </row>
    <row r="43" spans="2:31" x14ac:dyDescent="0.3">
      <c r="B43" s="116"/>
      <c r="C43" s="117"/>
      <c r="D43" s="190" t="s">
        <v>2035</v>
      </c>
      <c r="E43" s="191"/>
      <c r="F43" s="191"/>
      <c r="G43" s="192"/>
      <c r="H43" s="190" t="s">
        <v>3571</v>
      </c>
      <c r="I43" s="191"/>
      <c r="J43" s="191"/>
      <c r="K43" s="192"/>
      <c r="L43" s="184" t="s">
        <v>2035</v>
      </c>
      <c r="M43" s="185"/>
      <c r="N43" s="185"/>
      <c r="O43" s="186"/>
      <c r="P43" s="184" t="s">
        <v>3600</v>
      </c>
      <c r="Q43" s="185"/>
      <c r="R43" s="185"/>
      <c r="S43" s="186"/>
      <c r="T43" s="184" t="s">
        <v>3600</v>
      </c>
      <c r="U43" s="185"/>
      <c r="V43" s="185"/>
      <c r="W43" s="186"/>
      <c r="X43" s="184" t="s">
        <v>3641</v>
      </c>
      <c r="Y43" s="185"/>
      <c r="Z43" s="185"/>
      <c r="AA43" s="186"/>
      <c r="AB43" s="184" t="s">
        <v>2606</v>
      </c>
      <c r="AC43" s="185"/>
      <c r="AD43" s="185"/>
      <c r="AE43" s="186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78" t="s">
        <v>3576</v>
      </c>
      <c r="M44" s="179"/>
      <c r="N44" s="179"/>
      <c r="O44" s="180"/>
      <c r="P44" s="178" t="s">
        <v>3619</v>
      </c>
      <c r="Q44" s="179"/>
      <c r="R44" s="179"/>
      <c r="S44" s="180"/>
      <c r="T44" s="178" t="s">
        <v>3619</v>
      </c>
      <c r="U44" s="179"/>
      <c r="V44" s="179"/>
      <c r="W44" s="180"/>
      <c r="X44" s="172" t="s">
        <v>3645</v>
      </c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81" t="s">
        <v>3595</v>
      </c>
      <c r="M45" s="182"/>
      <c r="N45" s="182"/>
      <c r="O45" s="183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3471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3440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45054</v>
      </c>
      <c r="E12" s="136"/>
      <c r="F12" s="136"/>
      <c r="G12" s="137"/>
      <c r="H12" s="135">
        <f>D12+1</f>
        <v>45055</v>
      </c>
      <c r="I12" s="136"/>
      <c r="J12" s="136"/>
      <c r="K12" s="137"/>
      <c r="L12" s="135">
        <f>H12+1</f>
        <v>45056</v>
      </c>
      <c r="M12" s="136"/>
      <c r="N12" s="136"/>
      <c r="O12" s="137"/>
      <c r="P12" s="135">
        <f>L12+1</f>
        <v>45057</v>
      </c>
      <c r="Q12" s="136"/>
      <c r="R12" s="136"/>
      <c r="S12" s="137"/>
      <c r="T12" s="135">
        <f>P12+1</f>
        <v>45058</v>
      </c>
      <c r="U12" s="136"/>
      <c r="V12" s="136"/>
      <c r="W12" s="137"/>
      <c r="X12" s="138">
        <f>T12+1</f>
        <v>45059</v>
      </c>
      <c r="Y12" s="139"/>
      <c r="Z12" s="139"/>
      <c r="AA12" s="140"/>
      <c r="AB12" s="141">
        <f>X12+1</f>
        <v>45060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58" t="str">
        <f ca="1">TEXT(NOW(),"h")</f>
        <v>17</v>
      </c>
      <c r="C14" s="159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60">
        <v>7</v>
      </c>
      <c r="F40" s="161"/>
      <c r="G40" s="162"/>
      <c r="H40" s="72" t="s">
        <v>1238</v>
      </c>
      <c r="I40" s="160">
        <v>7</v>
      </c>
      <c r="J40" s="161"/>
      <c r="K40" s="162"/>
      <c r="L40" s="72" t="s">
        <v>1238</v>
      </c>
      <c r="M40" s="160">
        <v>8</v>
      </c>
      <c r="N40" s="161"/>
      <c r="O40" s="162"/>
      <c r="P40" s="72" t="s">
        <v>1238</v>
      </c>
      <c r="Q40" s="160">
        <v>8</v>
      </c>
      <c r="R40" s="161"/>
      <c r="S40" s="162"/>
      <c r="T40" s="72" t="s">
        <v>1238</v>
      </c>
      <c r="U40" s="160">
        <v>5</v>
      </c>
      <c r="V40" s="161"/>
      <c r="W40" s="162"/>
      <c r="X40" s="72" t="s">
        <v>1238</v>
      </c>
      <c r="Y40" s="160">
        <v>6</v>
      </c>
      <c r="Z40" s="161"/>
      <c r="AA40" s="162"/>
      <c r="AB40" s="72" t="s">
        <v>1238</v>
      </c>
      <c r="AC40" s="160">
        <v>2</v>
      </c>
      <c r="AD40" s="161"/>
      <c r="AE40" s="162"/>
    </row>
    <row r="41" spans="2:31" x14ac:dyDescent="0.3">
      <c r="B41" s="116"/>
      <c r="C41" s="117"/>
      <c r="D41" s="73" t="s">
        <v>1239</v>
      </c>
      <c r="E41" s="163">
        <v>4</v>
      </c>
      <c r="F41" s="164"/>
      <c r="G41" s="165"/>
      <c r="H41" s="73" t="s">
        <v>1239</v>
      </c>
      <c r="I41" s="163">
        <v>3</v>
      </c>
      <c r="J41" s="164"/>
      <c r="K41" s="165"/>
      <c r="L41" s="73" t="s">
        <v>1239</v>
      </c>
      <c r="M41" s="163">
        <v>3</v>
      </c>
      <c r="N41" s="164"/>
      <c r="O41" s="165"/>
      <c r="P41" s="73" t="s">
        <v>1239</v>
      </c>
      <c r="Q41" s="163">
        <v>3</v>
      </c>
      <c r="R41" s="164"/>
      <c r="S41" s="165"/>
      <c r="T41" s="73" t="s">
        <v>1239</v>
      </c>
      <c r="U41" s="163">
        <v>3</v>
      </c>
      <c r="V41" s="164"/>
      <c r="W41" s="165"/>
      <c r="X41" s="73" t="s">
        <v>1239</v>
      </c>
      <c r="Y41" s="163">
        <v>1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1</v>
      </c>
      <c r="F42" s="167"/>
      <c r="G42" s="168"/>
      <c r="H42" s="74" t="s">
        <v>1240</v>
      </c>
      <c r="I42" s="166">
        <v>2</v>
      </c>
      <c r="J42" s="167"/>
      <c r="K42" s="168"/>
      <c r="L42" s="74" t="s">
        <v>1240</v>
      </c>
      <c r="M42" s="166">
        <v>1</v>
      </c>
      <c r="N42" s="167"/>
      <c r="O42" s="168"/>
      <c r="P42" s="74" t="s">
        <v>1240</v>
      </c>
      <c r="Q42" s="166">
        <v>2</v>
      </c>
      <c r="R42" s="167"/>
      <c r="S42" s="168"/>
      <c r="T42" s="74" t="s">
        <v>1240</v>
      </c>
      <c r="U42" s="166">
        <v>4</v>
      </c>
      <c r="V42" s="167"/>
      <c r="W42" s="168"/>
      <c r="X42" s="74" t="s">
        <v>1240</v>
      </c>
      <c r="Y42" s="166">
        <v>2</v>
      </c>
      <c r="Z42" s="167"/>
      <c r="AA42" s="168"/>
      <c r="AB42" s="74" t="s">
        <v>1240</v>
      </c>
      <c r="AC42" s="166">
        <v>0</v>
      </c>
      <c r="AD42" s="167"/>
      <c r="AE42" s="168"/>
    </row>
    <row r="43" spans="2:31" x14ac:dyDescent="0.3">
      <c r="B43" s="116"/>
      <c r="C43" s="117"/>
      <c r="D43" s="190" t="s">
        <v>2035</v>
      </c>
      <c r="E43" s="191"/>
      <c r="F43" s="191"/>
      <c r="G43" s="192"/>
      <c r="H43" s="190" t="s">
        <v>2035</v>
      </c>
      <c r="I43" s="191"/>
      <c r="J43" s="191"/>
      <c r="K43" s="192"/>
      <c r="L43" s="190" t="s">
        <v>2035</v>
      </c>
      <c r="M43" s="191"/>
      <c r="N43" s="191"/>
      <c r="O43" s="192"/>
      <c r="P43" s="190" t="s">
        <v>2035</v>
      </c>
      <c r="Q43" s="191"/>
      <c r="R43" s="191"/>
      <c r="S43" s="192"/>
      <c r="T43" s="190" t="s">
        <v>2035</v>
      </c>
      <c r="U43" s="191"/>
      <c r="V43" s="191"/>
      <c r="W43" s="192"/>
      <c r="X43" s="190" t="s">
        <v>2035</v>
      </c>
      <c r="Y43" s="191"/>
      <c r="Z43" s="191"/>
      <c r="AA43" s="192"/>
      <c r="AB43" s="190" t="s">
        <v>2035</v>
      </c>
      <c r="AC43" s="191"/>
      <c r="AD43" s="191"/>
      <c r="AE43" s="192"/>
    </row>
    <row r="44" spans="2:31" x14ac:dyDescent="0.3">
      <c r="B44" s="118"/>
      <c r="C44" s="119"/>
      <c r="D44" s="178" t="s">
        <v>3449</v>
      </c>
      <c r="E44" s="179"/>
      <c r="F44" s="179"/>
      <c r="G44" s="180"/>
      <c r="H44" s="172"/>
      <c r="I44" s="173"/>
      <c r="J44" s="173"/>
      <c r="K44" s="174"/>
      <c r="L44" s="172"/>
      <c r="M44" s="173"/>
      <c r="N44" s="173"/>
      <c r="O44" s="174"/>
      <c r="P44" s="172"/>
      <c r="Q44" s="173"/>
      <c r="R44" s="173"/>
      <c r="S44" s="174"/>
      <c r="T44" s="178" t="s">
        <v>3510</v>
      </c>
      <c r="U44" s="179"/>
      <c r="V44" s="179"/>
      <c r="W44" s="180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81" t="s">
        <v>3511</v>
      </c>
      <c r="U45" s="182"/>
      <c r="V45" s="182"/>
      <c r="W45" s="183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3343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3315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45047</v>
      </c>
      <c r="E12" s="136"/>
      <c r="F12" s="136"/>
      <c r="G12" s="137"/>
      <c r="H12" s="135">
        <f>D12+1</f>
        <v>45048</v>
      </c>
      <c r="I12" s="136"/>
      <c r="J12" s="136"/>
      <c r="K12" s="137"/>
      <c r="L12" s="135">
        <f>H12+1</f>
        <v>45049</v>
      </c>
      <c r="M12" s="136"/>
      <c r="N12" s="136"/>
      <c r="O12" s="137"/>
      <c r="P12" s="135">
        <f>L12+1</f>
        <v>45050</v>
      </c>
      <c r="Q12" s="136"/>
      <c r="R12" s="136"/>
      <c r="S12" s="137"/>
      <c r="T12" s="135">
        <f>P12+1</f>
        <v>45051</v>
      </c>
      <c r="U12" s="136"/>
      <c r="V12" s="136"/>
      <c r="W12" s="137"/>
      <c r="X12" s="138">
        <f>T12+1</f>
        <v>45052</v>
      </c>
      <c r="Y12" s="139"/>
      <c r="Z12" s="139"/>
      <c r="AA12" s="140"/>
      <c r="AB12" s="141">
        <f>X12+1</f>
        <v>45053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58" t="str">
        <f ca="1">TEXT(NOW(),"h")</f>
        <v>17</v>
      </c>
      <c r="C14" s="159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60">
        <v>1</v>
      </c>
      <c r="F40" s="161"/>
      <c r="G40" s="162"/>
      <c r="H40" s="72" t="s">
        <v>1238</v>
      </c>
      <c r="I40" s="160">
        <v>9</v>
      </c>
      <c r="J40" s="161"/>
      <c r="K40" s="162"/>
      <c r="L40" s="72" t="s">
        <v>1238</v>
      </c>
      <c r="M40" s="160">
        <v>9</v>
      </c>
      <c r="N40" s="161"/>
      <c r="O40" s="162"/>
      <c r="P40" s="72" t="s">
        <v>1238</v>
      </c>
      <c r="Q40" s="160">
        <v>9</v>
      </c>
      <c r="R40" s="161"/>
      <c r="S40" s="162"/>
      <c r="T40" s="72" t="s">
        <v>1238</v>
      </c>
      <c r="U40" s="160">
        <v>3</v>
      </c>
      <c r="V40" s="161"/>
      <c r="W40" s="162"/>
      <c r="X40" s="72" t="s">
        <v>1238</v>
      </c>
      <c r="Y40" s="160">
        <v>7</v>
      </c>
      <c r="Z40" s="161"/>
      <c r="AA40" s="162"/>
      <c r="AB40" s="72" t="s">
        <v>1238</v>
      </c>
      <c r="AC40" s="160">
        <v>3</v>
      </c>
      <c r="AD40" s="161"/>
      <c r="AE40" s="162"/>
    </row>
    <row r="41" spans="2:31" x14ac:dyDescent="0.3">
      <c r="B41" s="116"/>
      <c r="C41" s="117"/>
      <c r="D41" s="73" t="s">
        <v>1239</v>
      </c>
      <c r="E41" s="163">
        <v>1</v>
      </c>
      <c r="F41" s="164"/>
      <c r="G41" s="165"/>
      <c r="H41" s="73" t="s">
        <v>1239</v>
      </c>
      <c r="I41" s="163">
        <v>4</v>
      </c>
      <c r="J41" s="164"/>
      <c r="K41" s="165"/>
      <c r="L41" s="73" t="s">
        <v>1239</v>
      </c>
      <c r="M41" s="163">
        <v>3</v>
      </c>
      <c r="N41" s="164"/>
      <c r="O41" s="165"/>
      <c r="P41" s="73" t="s">
        <v>1239</v>
      </c>
      <c r="Q41" s="163">
        <v>1</v>
      </c>
      <c r="R41" s="164"/>
      <c r="S41" s="165"/>
      <c r="T41" s="73" t="s">
        <v>1239</v>
      </c>
      <c r="U41" s="163">
        <v>4</v>
      </c>
      <c r="V41" s="164"/>
      <c r="W41" s="165"/>
      <c r="X41" s="73" t="s">
        <v>1239</v>
      </c>
      <c r="Y41" s="163">
        <v>1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10</v>
      </c>
      <c r="F42" s="167"/>
      <c r="G42" s="168"/>
      <c r="H42" s="74" t="s">
        <v>1240</v>
      </c>
      <c r="I42" s="166">
        <v>1</v>
      </c>
      <c r="J42" s="167"/>
      <c r="K42" s="168"/>
      <c r="L42" s="74" t="s">
        <v>1240</v>
      </c>
      <c r="M42" s="166">
        <v>1</v>
      </c>
      <c r="N42" s="167"/>
      <c r="O42" s="168"/>
      <c r="P42" s="74" t="s">
        <v>1240</v>
      </c>
      <c r="Q42" s="166">
        <v>4</v>
      </c>
      <c r="R42" s="167"/>
      <c r="S42" s="168"/>
      <c r="T42" s="74" t="s">
        <v>1240</v>
      </c>
      <c r="U42" s="166">
        <v>4</v>
      </c>
      <c r="V42" s="167"/>
      <c r="W42" s="168"/>
      <c r="X42" s="74" t="s">
        <v>1240</v>
      </c>
      <c r="Y42" s="166">
        <v>1</v>
      </c>
      <c r="Z42" s="167"/>
      <c r="AA42" s="168"/>
      <c r="AB42" s="74" t="s">
        <v>1240</v>
      </c>
      <c r="AC42" s="166">
        <v>1</v>
      </c>
      <c r="AD42" s="167"/>
      <c r="AE42" s="168"/>
    </row>
    <row r="43" spans="2:31" x14ac:dyDescent="0.3">
      <c r="B43" s="116"/>
      <c r="C43" s="117"/>
      <c r="D43" s="187" t="s">
        <v>3323</v>
      </c>
      <c r="E43" s="188"/>
      <c r="F43" s="188"/>
      <c r="G43" s="189"/>
      <c r="H43" s="190" t="s">
        <v>2035</v>
      </c>
      <c r="I43" s="191"/>
      <c r="J43" s="191"/>
      <c r="K43" s="192"/>
      <c r="L43" s="190" t="s">
        <v>2035</v>
      </c>
      <c r="M43" s="191"/>
      <c r="N43" s="191"/>
      <c r="O43" s="192"/>
      <c r="P43" s="190" t="s">
        <v>2035</v>
      </c>
      <c r="Q43" s="191"/>
      <c r="R43" s="191"/>
      <c r="S43" s="192"/>
      <c r="T43" s="187" t="s">
        <v>3323</v>
      </c>
      <c r="U43" s="188"/>
      <c r="V43" s="188"/>
      <c r="W43" s="189"/>
      <c r="X43" s="187" t="s">
        <v>3323</v>
      </c>
      <c r="Y43" s="188"/>
      <c r="Z43" s="188"/>
      <c r="AA43" s="189"/>
      <c r="AB43" s="190" t="s">
        <v>2035</v>
      </c>
      <c r="AC43" s="191"/>
      <c r="AD43" s="191"/>
      <c r="AE43" s="192"/>
    </row>
    <row r="44" spans="2:31" x14ac:dyDescent="0.3">
      <c r="B44" s="118"/>
      <c r="C44" s="119"/>
      <c r="D44" s="178" t="s">
        <v>3338</v>
      </c>
      <c r="E44" s="179"/>
      <c r="F44" s="179"/>
      <c r="G44" s="180"/>
      <c r="H44" s="178" t="s">
        <v>3350</v>
      </c>
      <c r="I44" s="179"/>
      <c r="J44" s="179"/>
      <c r="K44" s="180"/>
      <c r="L44" s="172"/>
      <c r="M44" s="173"/>
      <c r="N44" s="173"/>
      <c r="O44" s="174"/>
      <c r="P44" s="178" t="s">
        <v>3425</v>
      </c>
      <c r="Q44" s="179"/>
      <c r="R44" s="179"/>
      <c r="S44" s="180"/>
      <c r="T44" s="172"/>
      <c r="U44" s="173"/>
      <c r="V44" s="173"/>
      <c r="W44" s="174"/>
      <c r="X44" s="178" t="s">
        <v>3418</v>
      </c>
      <c r="Y44" s="179"/>
      <c r="Z44" s="179"/>
      <c r="AA44" s="180"/>
      <c r="AB44" s="172"/>
      <c r="AC44" s="173"/>
      <c r="AD44" s="173"/>
      <c r="AE44" s="174"/>
    </row>
    <row r="45" spans="2:31" x14ac:dyDescent="0.3">
      <c r="B45" s="118"/>
      <c r="C45" s="119"/>
      <c r="D45" s="178" t="s">
        <v>3344</v>
      </c>
      <c r="E45" s="179"/>
      <c r="F45" s="179"/>
      <c r="G45" s="180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3242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3312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45040</v>
      </c>
      <c r="E12" s="136"/>
      <c r="F12" s="136"/>
      <c r="G12" s="137"/>
      <c r="H12" s="135">
        <f>D12+1</f>
        <v>45041</v>
      </c>
      <c r="I12" s="136"/>
      <c r="J12" s="136"/>
      <c r="K12" s="137"/>
      <c r="L12" s="135">
        <f>H12+1</f>
        <v>45042</v>
      </c>
      <c r="M12" s="136"/>
      <c r="N12" s="136"/>
      <c r="O12" s="137"/>
      <c r="P12" s="135">
        <f>L12+1</f>
        <v>45043</v>
      </c>
      <c r="Q12" s="136"/>
      <c r="R12" s="136"/>
      <c r="S12" s="137"/>
      <c r="T12" s="135">
        <f>P12+1</f>
        <v>45044</v>
      </c>
      <c r="U12" s="136"/>
      <c r="V12" s="136"/>
      <c r="W12" s="137"/>
      <c r="X12" s="138">
        <f>T12+1</f>
        <v>45045</v>
      </c>
      <c r="Y12" s="139"/>
      <c r="Z12" s="139"/>
      <c r="AA12" s="140"/>
      <c r="AB12" s="141">
        <f>X12+1</f>
        <v>45046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58" t="str">
        <f ca="1">TEXT(NOW(),"h")</f>
        <v>17</v>
      </c>
      <c r="C14" s="159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60">
        <v>9</v>
      </c>
      <c r="F40" s="161"/>
      <c r="G40" s="162"/>
      <c r="H40" s="72" t="s">
        <v>1238</v>
      </c>
      <c r="I40" s="160">
        <v>5</v>
      </c>
      <c r="J40" s="161"/>
      <c r="K40" s="162"/>
      <c r="L40" s="72" t="s">
        <v>1238</v>
      </c>
      <c r="M40" s="160">
        <v>8</v>
      </c>
      <c r="N40" s="161"/>
      <c r="O40" s="162"/>
      <c r="P40" s="72" t="s">
        <v>1238</v>
      </c>
      <c r="Q40" s="160">
        <v>11</v>
      </c>
      <c r="R40" s="161"/>
      <c r="S40" s="162"/>
      <c r="T40" s="72" t="s">
        <v>1238</v>
      </c>
      <c r="U40" s="160">
        <v>7</v>
      </c>
      <c r="V40" s="161"/>
      <c r="W40" s="162"/>
      <c r="X40" s="72" t="s">
        <v>1238</v>
      </c>
      <c r="Y40" s="160">
        <v>6</v>
      </c>
      <c r="Z40" s="161"/>
      <c r="AA40" s="162"/>
      <c r="AB40" s="72" t="s">
        <v>1238</v>
      </c>
      <c r="AC40" s="160">
        <v>2</v>
      </c>
      <c r="AD40" s="161"/>
      <c r="AE40" s="162"/>
    </row>
    <row r="41" spans="2:31" x14ac:dyDescent="0.3">
      <c r="B41" s="116"/>
      <c r="C41" s="117"/>
      <c r="D41" s="73" t="s">
        <v>1239</v>
      </c>
      <c r="E41" s="163">
        <v>0</v>
      </c>
      <c r="F41" s="164"/>
      <c r="G41" s="165"/>
      <c r="H41" s="73" t="s">
        <v>1239</v>
      </c>
      <c r="I41" s="163">
        <v>4</v>
      </c>
      <c r="J41" s="164"/>
      <c r="K41" s="165"/>
      <c r="L41" s="73" t="s">
        <v>1239</v>
      </c>
      <c r="M41" s="163">
        <v>4</v>
      </c>
      <c r="N41" s="164"/>
      <c r="O41" s="165"/>
      <c r="P41" s="73" t="s">
        <v>1239</v>
      </c>
      <c r="Q41" s="163">
        <v>3</v>
      </c>
      <c r="R41" s="164"/>
      <c r="S41" s="165"/>
      <c r="T41" s="73" t="s">
        <v>1239</v>
      </c>
      <c r="U41" s="163">
        <v>1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3</v>
      </c>
      <c r="F42" s="167"/>
      <c r="G42" s="168"/>
      <c r="H42" s="74" t="s">
        <v>1240</v>
      </c>
      <c r="I42" s="166">
        <v>5</v>
      </c>
      <c r="J42" s="167"/>
      <c r="K42" s="168"/>
      <c r="L42" s="74" t="s">
        <v>1240</v>
      </c>
      <c r="M42" s="166">
        <v>2</v>
      </c>
      <c r="N42" s="167"/>
      <c r="O42" s="168"/>
      <c r="P42" s="74" t="s">
        <v>1240</v>
      </c>
      <c r="Q42" s="166">
        <v>0</v>
      </c>
      <c r="R42" s="167"/>
      <c r="S42" s="168"/>
      <c r="T42" s="74" t="s">
        <v>1240</v>
      </c>
      <c r="U42" s="166">
        <v>5</v>
      </c>
      <c r="V42" s="167"/>
      <c r="W42" s="168"/>
      <c r="X42" s="74" t="s">
        <v>1240</v>
      </c>
      <c r="Y42" s="166">
        <v>2</v>
      </c>
      <c r="Z42" s="167"/>
      <c r="AA42" s="168"/>
      <c r="AB42" s="74" t="s">
        <v>1240</v>
      </c>
      <c r="AC42" s="166">
        <v>1</v>
      </c>
      <c r="AD42" s="167"/>
      <c r="AE42" s="168"/>
    </row>
    <row r="43" spans="2:31" x14ac:dyDescent="0.3">
      <c r="B43" s="116"/>
      <c r="C43" s="117"/>
      <c r="D43" s="190" t="s">
        <v>2035</v>
      </c>
      <c r="E43" s="191"/>
      <c r="F43" s="191"/>
      <c r="G43" s="192"/>
      <c r="H43" s="190" t="s">
        <v>2035</v>
      </c>
      <c r="I43" s="191"/>
      <c r="J43" s="191"/>
      <c r="K43" s="192"/>
      <c r="L43" s="190" t="s">
        <v>2035</v>
      </c>
      <c r="M43" s="191"/>
      <c r="N43" s="191"/>
      <c r="O43" s="192"/>
      <c r="P43" s="190" t="s">
        <v>2035</v>
      </c>
      <c r="Q43" s="191"/>
      <c r="R43" s="191"/>
      <c r="S43" s="192"/>
      <c r="T43" s="190" t="s">
        <v>2035</v>
      </c>
      <c r="U43" s="191"/>
      <c r="V43" s="191"/>
      <c r="W43" s="192"/>
      <c r="X43" s="187" t="s">
        <v>3323</v>
      </c>
      <c r="Y43" s="188"/>
      <c r="Z43" s="188"/>
      <c r="AA43" s="189"/>
      <c r="AB43" s="187" t="s">
        <v>2970</v>
      </c>
      <c r="AC43" s="188"/>
      <c r="AD43" s="188"/>
      <c r="AE43" s="189"/>
    </row>
    <row r="44" spans="2:31" x14ac:dyDescent="0.3">
      <c r="B44" s="118"/>
      <c r="C44" s="119"/>
      <c r="D44" s="172"/>
      <c r="E44" s="173"/>
      <c r="F44" s="173"/>
      <c r="G44" s="174"/>
      <c r="H44" s="178" t="s">
        <v>3230</v>
      </c>
      <c r="I44" s="179"/>
      <c r="J44" s="179"/>
      <c r="K44" s="180"/>
      <c r="L44" s="196" t="s">
        <v>3248</v>
      </c>
      <c r="M44" s="197"/>
      <c r="N44" s="197"/>
      <c r="O44" s="198"/>
      <c r="P44" s="178" t="s">
        <v>3262</v>
      </c>
      <c r="Q44" s="179"/>
      <c r="R44" s="179"/>
      <c r="S44" s="180"/>
      <c r="T44" s="178" t="s">
        <v>3264</v>
      </c>
      <c r="U44" s="179"/>
      <c r="V44" s="179"/>
      <c r="W44" s="180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8" t="s">
        <v>3264</v>
      </c>
      <c r="Q45" s="179"/>
      <c r="R45" s="179"/>
      <c r="S45" s="180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8" t="s">
        <v>3272</v>
      </c>
      <c r="Q46" s="179"/>
      <c r="R46" s="179"/>
      <c r="S46" s="180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99" t="s">
        <v>3276</v>
      </c>
      <c r="Q47" s="200"/>
      <c r="R47" s="200"/>
      <c r="S47" s="201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3146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3097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45033</v>
      </c>
      <c r="E12" s="136"/>
      <c r="F12" s="136"/>
      <c r="G12" s="137"/>
      <c r="H12" s="135">
        <f>D12+1</f>
        <v>45034</v>
      </c>
      <c r="I12" s="136"/>
      <c r="J12" s="136"/>
      <c r="K12" s="137"/>
      <c r="L12" s="135">
        <f>H12+1</f>
        <v>45035</v>
      </c>
      <c r="M12" s="136"/>
      <c r="N12" s="136"/>
      <c r="O12" s="137"/>
      <c r="P12" s="135">
        <f>L12+1</f>
        <v>45036</v>
      </c>
      <c r="Q12" s="136"/>
      <c r="R12" s="136"/>
      <c r="S12" s="137"/>
      <c r="T12" s="135">
        <f>P12+1</f>
        <v>45037</v>
      </c>
      <c r="U12" s="136"/>
      <c r="V12" s="136"/>
      <c r="W12" s="137"/>
      <c r="X12" s="138">
        <f>T12+1</f>
        <v>45038</v>
      </c>
      <c r="Y12" s="139"/>
      <c r="Z12" s="139"/>
      <c r="AA12" s="140"/>
      <c r="AB12" s="141">
        <f>X12+1</f>
        <v>45039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58" t="str">
        <f ca="1">TEXT(NOW(),"h")</f>
        <v>17</v>
      </c>
      <c r="C14" s="159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14" t="s">
        <v>5</v>
      </c>
      <c r="C40" s="115"/>
      <c r="D40" s="72" t="s">
        <v>1238</v>
      </c>
      <c r="E40" s="160">
        <v>9</v>
      </c>
      <c r="F40" s="161"/>
      <c r="G40" s="162"/>
      <c r="H40" s="72" t="s">
        <v>1238</v>
      </c>
      <c r="I40" s="160">
        <v>7</v>
      </c>
      <c r="J40" s="161"/>
      <c r="K40" s="162"/>
      <c r="L40" s="72" t="s">
        <v>1238</v>
      </c>
      <c r="M40" s="160">
        <v>4</v>
      </c>
      <c r="N40" s="161"/>
      <c r="O40" s="162"/>
      <c r="P40" s="72" t="s">
        <v>1238</v>
      </c>
      <c r="Q40" s="160">
        <v>9</v>
      </c>
      <c r="R40" s="161"/>
      <c r="S40" s="162"/>
      <c r="T40" s="72" t="s">
        <v>1238</v>
      </c>
      <c r="U40" s="160">
        <v>7</v>
      </c>
      <c r="V40" s="161"/>
      <c r="W40" s="162"/>
      <c r="X40" s="72" t="s">
        <v>1238</v>
      </c>
      <c r="Y40" s="160">
        <v>8</v>
      </c>
      <c r="Z40" s="161"/>
      <c r="AA40" s="162"/>
      <c r="AB40" s="72" t="s">
        <v>1238</v>
      </c>
      <c r="AC40" s="160">
        <v>2</v>
      </c>
      <c r="AD40" s="161"/>
      <c r="AE40" s="162"/>
    </row>
    <row r="41" spans="2:31" x14ac:dyDescent="0.3">
      <c r="B41" s="116"/>
      <c r="C41" s="117"/>
      <c r="D41" s="73" t="s">
        <v>1239</v>
      </c>
      <c r="E41" s="163">
        <v>3</v>
      </c>
      <c r="F41" s="164"/>
      <c r="G41" s="165"/>
      <c r="H41" s="73" t="s">
        <v>1239</v>
      </c>
      <c r="I41" s="163">
        <v>6</v>
      </c>
      <c r="J41" s="164"/>
      <c r="K41" s="165"/>
      <c r="L41" s="73" t="s">
        <v>1239</v>
      </c>
      <c r="M41" s="163">
        <v>2</v>
      </c>
      <c r="N41" s="164"/>
      <c r="O41" s="165"/>
      <c r="P41" s="73" t="s">
        <v>1239</v>
      </c>
      <c r="Q41" s="163">
        <v>3</v>
      </c>
      <c r="R41" s="164"/>
      <c r="S41" s="165"/>
      <c r="T41" s="73" t="s">
        <v>1239</v>
      </c>
      <c r="U41" s="163">
        <v>4</v>
      </c>
      <c r="V41" s="164"/>
      <c r="W41" s="165"/>
      <c r="X41" s="73" t="s">
        <v>1239</v>
      </c>
      <c r="Y41" s="163">
        <v>1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2</v>
      </c>
      <c r="F42" s="167"/>
      <c r="G42" s="168"/>
      <c r="H42" s="74" t="s">
        <v>1240</v>
      </c>
      <c r="I42" s="166">
        <v>1</v>
      </c>
      <c r="J42" s="167"/>
      <c r="K42" s="168"/>
      <c r="L42" s="74" t="s">
        <v>1240</v>
      </c>
      <c r="M42" s="166">
        <v>6</v>
      </c>
      <c r="N42" s="167"/>
      <c r="O42" s="168"/>
      <c r="P42" s="74" t="s">
        <v>1240</v>
      </c>
      <c r="Q42" s="166">
        <v>3</v>
      </c>
      <c r="R42" s="167"/>
      <c r="S42" s="168"/>
      <c r="T42" s="74" t="s">
        <v>1240</v>
      </c>
      <c r="U42" s="166">
        <v>3</v>
      </c>
      <c r="V42" s="167"/>
      <c r="W42" s="168"/>
      <c r="X42" s="74" t="s">
        <v>1240</v>
      </c>
      <c r="Y42" s="166">
        <v>1</v>
      </c>
      <c r="Z42" s="167"/>
      <c r="AA42" s="168"/>
      <c r="AB42" s="74" t="s">
        <v>1240</v>
      </c>
      <c r="AC42" s="166">
        <v>0</v>
      </c>
      <c r="AD42" s="167"/>
      <c r="AE42" s="168"/>
    </row>
    <row r="43" spans="2:31" x14ac:dyDescent="0.3">
      <c r="B43" s="116"/>
      <c r="C43" s="117"/>
      <c r="D43" s="190" t="s">
        <v>2035</v>
      </c>
      <c r="E43" s="191"/>
      <c r="F43" s="191"/>
      <c r="G43" s="192"/>
      <c r="H43" s="190" t="s">
        <v>2035</v>
      </c>
      <c r="I43" s="191"/>
      <c r="J43" s="191"/>
      <c r="K43" s="192"/>
      <c r="L43" s="190" t="s">
        <v>2035</v>
      </c>
      <c r="M43" s="191"/>
      <c r="N43" s="191"/>
      <c r="O43" s="192"/>
      <c r="P43" s="190" t="s">
        <v>2035</v>
      </c>
      <c r="Q43" s="191"/>
      <c r="R43" s="191"/>
      <c r="S43" s="192"/>
      <c r="T43" s="190" t="s">
        <v>2035</v>
      </c>
      <c r="U43" s="191"/>
      <c r="V43" s="191"/>
      <c r="W43" s="192"/>
      <c r="X43" s="190" t="s">
        <v>2035</v>
      </c>
      <c r="Y43" s="191"/>
      <c r="Z43" s="191"/>
      <c r="AA43" s="192"/>
      <c r="AB43" s="190" t="s">
        <v>2035</v>
      </c>
      <c r="AC43" s="191"/>
      <c r="AD43" s="191"/>
      <c r="AE43" s="192"/>
    </row>
    <row r="44" spans="2:31" x14ac:dyDescent="0.3">
      <c r="B44" s="118"/>
      <c r="C44" s="119"/>
      <c r="D44" s="172"/>
      <c r="E44" s="173"/>
      <c r="F44" s="173"/>
      <c r="G44" s="174"/>
      <c r="H44" s="181" t="s">
        <v>3112</v>
      </c>
      <c r="I44" s="182"/>
      <c r="J44" s="182"/>
      <c r="K44" s="183"/>
      <c r="L44" s="178" t="s">
        <v>3141</v>
      </c>
      <c r="M44" s="179"/>
      <c r="N44" s="179"/>
      <c r="O44" s="180"/>
      <c r="P44" s="178" t="s">
        <v>3147</v>
      </c>
      <c r="Q44" s="179"/>
      <c r="R44" s="179"/>
      <c r="S44" s="180"/>
      <c r="T44" s="172"/>
      <c r="U44" s="173"/>
      <c r="V44" s="173"/>
      <c r="W44" s="174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8" t="s">
        <v>3148</v>
      </c>
      <c r="Q45" s="179"/>
      <c r="R45" s="179"/>
      <c r="S45" s="180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8" t="s">
        <v>3152</v>
      </c>
      <c r="Q46" s="179"/>
      <c r="R46" s="179"/>
      <c r="S46" s="180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2908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2978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45026</v>
      </c>
      <c r="E12" s="136"/>
      <c r="F12" s="136"/>
      <c r="G12" s="137"/>
      <c r="H12" s="135">
        <f>D12+1</f>
        <v>45027</v>
      </c>
      <c r="I12" s="136"/>
      <c r="J12" s="136"/>
      <c r="K12" s="137"/>
      <c r="L12" s="135">
        <f>H12+1</f>
        <v>45028</v>
      </c>
      <c r="M12" s="136"/>
      <c r="N12" s="136"/>
      <c r="O12" s="137"/>
      <c r="P12" s="135">
        <f>L12+1</f>
        <v>45029</v>
      </c>
      <c r="Q12" s="136"/>
      <c r="R12" s="136"/>
      <c r="S12" s="137"/>
      <c r="T12" s="135">
        <f>P12+1</f>
        <v>45030</v>
      </c>
      <c r="U12" s="136"/>
      <c r="V12" s="136"/>
      <c r="W12" s="137"/>
      <c r="X12" s="138">
        <f>T12+1</f>
        <v>45031</v>
      </c>
      <c r="Y12" s="139"/>
      <c r="Z12" s="139"/>
      <c r="AA12" s="140"/>
      <c r="AB12" s="141">
        <f>X12+1</f>
        <v>45032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58" t="str">
        <f ca="1">TEXT(NOW(),"h")</f>
        <v>17</v>
      </c>
      <c r="C14" s="159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60">
        <v>7</v>
      </c>
      <c r="F40" s="161"/>
      <c r="G40" s="162"/>
      <c r="H40" s="72" t="s">
        <v>1238</v>
      </c>
      <c r="I40" s="160">
        <v>10</v>
      </c>
      <c r="J40" s="161"/>
      <c r="K40" s="162"/>
      <c r="L40" s="72" t="s">
        <v>1238</v>
      </c>
      <c r="M40" s="160">
        <v>4</v>
      </c>
      <c r="N40" s="161"/>
      <c r="O40" s="162"/>
      <c r="P40" s="72" t="s">
        <v>1238</v>
      </c>
      <c r="Q40" s="160">
        <v>6</v>
      </c>
      <c r="R40" s="161"/>
      <c r="S40" s="162"/>
      <c r="T40" s="72" t="s">
        <v>1238</v>
      </c>
      <c r="U40" s="160">
        <v>6</v>
      </c>
      <c r="V40" s="161"/>
      <c r="W40" s="162"/>
      <c r="X40" s="72" t="s">
        <v>1238</v>
      </c>
      <c r="Y40" s="160">
        <v>7</v>
      </c>
      <c r="Z40" s="161"/>
      <c r="AA40" s="162"/>
      <c r="AB40" s="72" t="s">
        <v>1238</v>
      </c>
      <c r="AC40" s="160">
        <v>5</v>
      </c>
      <c r="AD40" s="161"/>
      <c r="AE40" s="162"/>
    </row>
    <row r="41" spans="2:31" x14ac:dyDescent="0.3">
      <c r="B41" s="116"/>
      <c r="C41" s="117"/>
      <c r="D41" s="73" t="s">
        <v>1239</v>
      </c>
      <c r="E41" s="163">
        <v>6</v>
      </c>
      <c r="F41" s="164"/>
      <c r="G41" s="165"/>
      <c r="H41" s="73" t="s">
        <v>1239</v>
      </c>
      <c r="I41" s="163">
        <v>3</v>
      </c>
      <c r="J41" s="164"/>
      <c r="K41" s="165"/>
      <c r="L41" s="73" t="s">
        <v>1239</v>
      </c>
      <c r="M41" s="163">
        <v>4</v>
      </c>
      <c r="N41" s="164"/>
      <c r="O41" s="165"/>
      <c r="P41" s="73" t="s">
        <v>1239</v>
      </c>
      <c r="Q41" s="163">
        <v>4</v>
      </c>
      <c r="R41" s="164"/>
      <c r="S41" s="165"/>
      <c r="T41" s="73" t="s">
        <v>1239</v>
      </c>
      <c r="U41" s="163">
        <v>4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1</v>
      </c>
      <c r="F42" s="167"/>
      <c r="G42" s="168"/>
      <c r="H42" s="74" t="s">
        <v>1240</v>
      </c>
      <c r="I42" s="166">
        <v>0</v>
      </c>
      <c r="J42" s="167"/>
      <c r="K42" s="168"/>
      <c r="L42" s="74" t="s">
        <v>1240</v>
      </c>
      <c r="M42" s="166">
        <v>4</v>
      </c>
      <c r="N42" s="167"/>
      <c r="O42" s="168"/>
      <c r="P42" s="74" t="s">
        <v>1240</v>
      </c>
      <c r="Q42" s="166">
        <v>3</v>
      </c>
      <c r="R42" s="167"/>
      <c r="S42" s="168"/>
      <c r="T42" s="74" t="s">
        <v>1240</v>
      </c>
      <c r="U42" s="166">
        <v>2</v>
      </c>
      <c r="V42" s="167"/>
      <c r="W42" s="168"/>
      <c r="X42" s="74" t="s">
        <v>1240</v>
      </c>
      <c r="Y42" s="166">
        <v>2</v>
      </c>
      <c r="Z42" s="167"/>
      <c r="AA42" s="168"/>
      <c r="AB42" s="74" t="s">
        <v>1240</v>
      </c>
      <c r="AC42" s="166">
        <v>0</v>
      </c>
      <c r="AD42" s="167"/>
      <c r="AE42" s="168"/>
    </row>
    <row r="43" spans="2:31" x14ac:dyDescent="0.3">
      <c r="B43" s="116"/>
      <c r="C43" s="117"/>
      <c r="D43" s="190" t="s">
        <v>2035</v>
      </c>
      <c r="E43" s="191"/>
      <c r="F43" s="191"/>
      <c r="G43" s="192"/>
      <c r="H43" s="190" t="s">
        <v>2035</v>
      </c>
      <c r="I43" s="191"/>
      <c r="J43" s="191"/>
      <c r="K43" s="192"/>
      <c r="L43" s="190" t="s">
        <v>2035</v>
      </c>
      <c r="M43" s="191"/>
      <c r="N43" s="191"/>
      <c r="O43" s="192"/>
      <c r="P43" s="190" t="s">
        <v>2035</v>
      </c>
      <c r="Q43" s="191"/>
      <c r="R43" s="191"/>
      <c r="S43" s="192"/>
      <c r="T43" s="190" t="s">
        <v>2035</v>
      </c>
      <c r="U43" s="191"/>
      <c r="V43" s="191"/>
      <c r="W43" s="192"/>
      <c r="X43" s="190" t="s">
        <v>2035</v>
      </c>
      <c r="Y43" s="191"/>
      <c r="Z43" s="191"/>
      <c r="AA43" s="192"/>
      <c r="AB43" s="187" t="s">
        <v>2970</v>
      </c>
      <c r="AC43" s="188"/>
      <c r="AD43" s="188"/>
      <c r="AE43" s="189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78" t="s">
        <v>3033</v>
      </c>
      <c r="M44" s="179"/>
      <c r="N44" s="179"/>
      <c r="O44" s="180"/>
      <c r="P44" s="178" t="s">
        <v>3047</v>
      </c>
      <c r="Q44" s="179"/>
      <c r="R44" s="179"/>
      <c r="S44" s="180"/>
      <c r="T44" s="178" t="s">
        <v>3062</v>
      </c>
      <c r="U44" s="179"/>
      <c r="V44" s="179"/>
      <c r="W44" s="180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8" t="s">
        <v>3076</v>
      </c>
      <c r="U45" s="179"/>
      <c r="V45" s="179"/>
      <c r="W45" s="180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4" zoomScale="90" zoomScaleNormal="90" workbookViewId="0">
      <pane xSplit="3" topLeftCell="D1" activePane="topRight" state="frozen"/>
      <selection pane="topRight" activeCell="C50" sqref="C50:C5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4507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4515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45131</v>
      </c>
      <c r="E12" s="136"/>
      <c r="F12" s="136"/>
      <c r="G12" s="137"/>
      <c r="H12" s="135">
        <f>D12+1</f>
        <v>45132</v>
      </c>
      <c r="I12" s="136"/>
      <c r="J12" s="136"/>
      <c r="K12" s="137"/>
      <c r="L12" s="135">
        <f>H12+1</f>
        <v>45133</v>
      </c>
      <c r="M12" s="136"/>
      <c r="N12" s="136"/>
      <c r="O12" s="137"/>
      <c r="P12" s="135">
        <f>L12+1</f>
        <v>45134</v>
      </c>
      <c r="Q12" s="136"/>
      <c r="R12" s="136"/>
      <c r="S12" s="137"/>
      <c r="T12" s="135">
        <f>P12+1</f>
        <v>45135</v>
      </c>
      <c r="U12" s="136"/>
      <c r="V12" s="136"/>
      <c r="W12" s="137"/>
      <c r="X12" s="138">
        <f>T12+1</f>
        <v>45136</v>
      </c>
      <c r="Y12" s="139"/>
      <c r="Z12" s="139"/>
      <c r="AA12" s="140"/>
      <c r="AB12" s="141">
        <f>X12+1</f>
        <v>45137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58" t="str">
        <f ca="1">TEXT(NOW(),"h")</f>
        <v>17</v>
      </c>
      <c r="C14" s="159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 t="s">
        <v>4506</v>
      </c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4494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4495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52" t="s">
        <v>4497</v>
      </c>
      <c r="Y18" s="37"/>
      <c r="Z18" s="17"/>
      <c r="AA18" s="18"/>
      <c r="AB18" s="52" t="s">
        <v>4497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58" t="s">
        <v>4526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/>
      <c r="W20" s="18">
        <v>1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29" t="s">
        <v>2823</v>
      </c>
      <c r="I21" s="37"/>
      <c r="J21" s="17">
        <v>1</v>
      </c>
      <c r="K21" s="18">
        <v>2</v>
      </c>
      <c r="L21" s="29" t="s">
        <v>2823</v>
      </c>
      <c r="M21" s="37"/>
      <c r="N21" s="17">
        <v>1</v>
      </c>
      <c r="O21" s="18">
        <v>2</v>
      </c>
      <c r="P21" s="66" t="s">
        <v>2823</v>
      </c>
      <c r="Q21" s="37">
        <v>1</v>
      </c>
      <c r="R21" s="17">
        <v>2</v>
      </c>
      <c r="S21" s="18" t="s">
        <v>4500</v>
      </c>
      <c r="T21" s="40" t="s">
        <v>2823</v>
      </c>
      <c r="U21" s="37">
        <v>2</v>
      </c>
      <c r="V21" s="17" t="s">
        <v>4517</v>
      </c>
      <c r="W21" s="18" t="s">
        <v>4517</v>
      </c>
      <c r="X21" s="42"/>
      <c r="Y21" s="37"/>
      <c r="Z21" s="17"/>
      <c r="AA21" s="18"/>
      <c r="AB21" s="26" t="s">
        <v>4530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4471</v>
      </c>
      <c r="F23" s="17" t="s">
        <v>4472</v>
      </c>
      <c r="G23" s="18" t="s">
        <v>4473</v>
      </c>
      <c r="H23" s="66" t="s">
        <v>4487</v>
      </c>
      <c r="I23" s="37" t="s">
        <v>4479</v>
      </c>
      <c r="J23" s="17" t="s">
        <v>4480</v>
      </c>
      <c r="K23" s="18" t="s">
        <v>4481</v>
      </c>
      <c r="L23" s="32"/>
      <c r="M23" s="37" t="s">
        <v>4488</v>
      </c>
      <c r="N23" s="17" t="s">
        <v>4488</v>
      </c>
      <c r="O23" s="18" t="s">
        <v>4489</v>
      </c>
      <c r="P23" s="32"/>
      <c r="Q23" s="37" t="s">
        <v>4501</v>
      </c>
      <c r="R23" s="17" t="s">
        <v>4501</v>
      </c>
      <c r="S23" s="18" t="s">
        <v>4502</v>
      </c>
      <c r="T23" s="32"/>
      <c r="U23" s="37" t="s">
        <v>4517</v>
      </c>
      <c r="V23" s="17" t="s">
        <v>4517</v>
      </c>
      <c r="W23" s="18" t="s">
        <v>4518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4474</v>
      </c>
      <c r="F24" s="17" t="s">
        <v>4474</v>
      </c>
      <c r="G24" s="18" t="s">
        <v>4475</v>
      </c>
      <c r="H24" s="66" t="s">
        <v>2080</v>
      </c>
      <c r="I24" s="37" t="s">
        <v>4482</v>
      </c>
      <c r="J24" s="17" t="s">
        <v>4482</v>
      </c>
      <c r="K24" s="18" t="s">
        <v>4482</v>
      </c>
      <c r="L24" s="66" t="s">
        <v>2080</v>
      </c>
      <c r="M24" s="37" t="s">
        <v>4490</v>
      </c>
      <c r="N24" s="17" t="s">
        <v>4491</v>
      </c>
      <c r="O24" s="18" t="s">
        <v>4491</v>
      </c>
      <c r="P24" s="66" t="s">
        <v>2080</v>
      </c>
      <c r="Q24" s="37" t="s">
        <v>4503</v>
      </c>
      <c r="R24" s="17" t="s">
        <v>4505</v>
      </c>
      <c r="S24" s="18" t="s">
        <v>4505</v>
      </c>
      <c r="T24" s="66" t="s">
        <v>2080</v>
      </c>
      <c r="U24" s="37" t="s">
        <v>4519</v>
      </c>
      <c r="V24" s="17" t="s">
        <v>4519</v>
      </c>
      <c r="W24" s="18" t="s">
        <v>4520</v>
      </c>
      <c r="X24" s="40" t="s">
        <v>4509</v>
      </c>
      <c r="Y24" s="37" t="s">
        <v>4527</v>
      </c>
      <c r="Z24" s="17" t="s">
        <v>4527</v>
      </c>
      <c r="AA24" s="18" t="s">
        <v>4527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4474</v>
      </c>
      <c r="F25" s="17" t="s">
        <v>4474</v>
      </c>
      <c r="G25" s="18" t="s">
        <v>4474</v>
      </c>
      <c r="H25" s="26"/>
      <c r="I25" s="37" t="s">
        <v>4482</v>
      </c>
      <c r="J25" s="17" t="s">
        <v>4482</v>
      </c>
      <c r="K25" s="18" t="s">
        <v>4482</v>
      </c>
      <c r="L25" s="66" t="s">
        <v>4199</v>
      </c>
      <c r="M25" s="37" t="s">
        <v>4491</v>
      </c>
      <c r="N25" s="17" t="s">
        <v>4491</v>
      </c>
      <c r="O25" s="18" t="s">
        <v>4491</v>
      </c>
      <c r="P25" s="66" t="s">
        <v>4199</v>
      </c>
      <c r="Q25" s="37" t="s">
        <v>4505</v>
      </c>
      <c r="R25" s="17" t="s">
        <v>4505</v>
      </c>
      <c r="S25" s="18" t="s">
        <v>4505</v>
      </c>
      <c r="T25" s="66" t="s">
        <v>4065</v>
      </c>
      <c r="U25" s="37" t="s">
        <v>4519</v>
      </c>
      <c r="V25" s="17" t="s">
        <v>4519</v>
      </c>
      <c r="W25" s="18" t="s">
        <v>4520</v>
      </c>
      <c r="X25" s="66" t="s">
        <v>4065</v>
      </c>
      <c r="Y25" s="37" t="s">
        <v>4527</v>
      </c>
      <c r="Z25" s="17" t="s">
        <v>4527</v>
      </c>
      <c r="AA25" s="18" t="s">
        <v>4527</v>
      </c>
      <c r="AB25" s="26" t="s">
        <v>4531</v>
      </c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4474</v>
      </c>
      <c r="G26" s="18" t="s">
        <v>4474</v>
      </c>
      <c r="H26" s="26"/>
      <c r="I26" s="38"/>
      <c r="J26" s="54" t="s">
        <v>4482</v>
      </c>
      <c r="K26" s="18" t="s">
        <v>4482</v>
      </c>
      <c r="L26" s="26"/>
      <c r="M26" s="38"/>
      <c r="N26" s="54" t="s">
        <v>4491</v>
      </c>
      <c r="O26" s="18" t="s">
        <v>4491</v>
      </c>
      <c r="P26" s="26"/>
      <c r="Q26" s="38"/>
      <c r="R26" s="54" t="s">
        <v>4505</v>
      </c>
      <c r="S26" s="18" t="s">
        <v>4505</v>
      </c>
      <c r="T26" s="26"/>
      <c r="U26" s="38"/>
      <c r="V26" s="54" t="s">
        <v>33</v>
      </c>
      <c r="W26" s="18" t="s">
        <v>4523</v>
      </c>
      <c r="X26" s="26"/>
      <c r="Y26" s="38" t="s">
        <v>4528</v>
      </c>
      <c r="Z26" s="54" t="s">
        <v>4528</v>
      </c>
      <c r="AA26" s="18" t="s">
        <v>4528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4474</v>
      </c>
      <c r="F27" s="17" t="s">
        <v>4476</v>
      </c>
      <c r="G27" s="18" t="s">
        <v>4474</v>
      </c>
      <c r="H27" s="26"/>
      <c r="I27" s="37" t="s">
        <v>4482</v>
      </c>
      <c r="J27" s="17" t="s">
        <v>4482</v>
      </c>
      <c r="K27" s="18" t="s">
        <v>4482</v>
      </c>
      <c r="L27" s="26"/>
      <c r="M27" s="37" t="s">
        <v>4491</v>
      </c>
      <c r="N27" s="17" t="s">
        <v>4491</v>
      </c>
      <c r="O27" s="18" t="s">
        <v>4492</v>
      </c>
      <c r="P27" s="26"/>
      <c r="Q27" s="37" t="s">
        <v>4505</v>
      </c>
      <c r="R27" s="17" t="s">
        <v>4505</v>
      </c>
      <c r="S27" s="18" t="s">
        <v>4505</v>
      </c>
      <c r="T27" s="26"/>
      <c r="U27" s="37" t="s">
        <v>33</v>
      </c>
      <c r="V27" s="17" t="s">
        <v>33</v>
      </c>
      <c r="W27" s="18" t="s">
        <v>4524</v>
      </c>
      <c r="X27" s="29" t="s">
        <v>2622</v>
      </c>
      <c r="Y27" s="37" t="s">
        <v>4528</v>
      </c>
      <c r="Z27" s="17" t="s">
        <v>4528</v>
      </c>
      <c r="AA27" s="18" t="s">
        <v>4529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2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2509</v>
      </c>
      <c r="Y28" s="38"/>
      <c r="Z28" s="28"/>
      <c r="AA28" s="30" t="s">
        <v>4533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4474</v>
      </c>
      <c r="F29" s="17" t="s">
        <v>4474</v>
      </c>
      <c r="G29" s="18" t="s">
        <v>4477</v>
      </c>
      <c r="H29" s="26"/>
      <c r="I29" s="55" t="s">
        <v>35</v>
      </c>
      <c r="J29" s="17" t="s">
        <v>35</v>
      </c>
      <c r="K29" s="18" t="s">
        <v>4484</v>
      </c>
      <c r="L29" s="26"/>
      <c r="M29" s="55" t="s">
        <v>4491</v>
      </c>
      <c r="N29" s="17" t="s">
        <v>4491</v>
      </c>
      <c r="O29" s="18" t="s">
        <v>4493</v>
      </c>
      <c r="P29" s="26"/>
      <c r="Q29" s="55" t="s">
        <v>4505</v>
      </c>
      <c r="R29" s="17" t="s">
        <v>4505</v>
      </c>
      <c r="S29" s="18" t="s">
        <v>4505</v>
      </c>
      <c r="T29" s="26"/>
      <c r="U29" s="55" t="s">
        <v>33</v>
      </c>
      <c r="V29" s="17" t="s">
        <v>33</v>
      </c>
      <c r="W29" s="18" t="s">
        <v>4523</v>
      </c>
      <c r="X29" s="51" t="s">
        <v>4532</v>
      </c>
      <c r="Y29" s="55" t="s">
        <v>4533</v>
      </c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4474</v>
      </c>
      <c r="F30" s="17" t="s">
        <v>4474</v>
      </c>
      <c r="G30" s="18" t="s">
        <v>4477</v>
      </c>
      <c r="H30" s="26"/>
      <c r="I30" s="37" t="s">
        <v>35</v>
      </c>
      <c r="J30" s="17" t="s">
        <v>35</v>
      </c>
      <c r="K30" s="18" t="s">
        <v>4484</v>
      </c>
      <c r="L30" s="26"/>
      <c r="M30" s="37" t="s">
        <v>4491</v>
      </c>
      <c r="N30" s="17" t="s">
        <v>4491</v>
      </c>
      <c r="O30" s="18" t="s">
        <v>4491</v>
      </c>
      <c r="P30" s="26"/>
      <c r="Q30" s="37" t="s">
        <v>4505</v>
      </c>
      <c r="R30" s="17" t="s">
        <v>4508</v>
      </c>
      <c r="S30" s="18" t="s">
        <v>4505</v>
      </c>
      <c r="T30" s="26"/>
      <c r="U30" s="37" t="s">
        <v>33</v>
      </c>
      <c r="V30" s="17" t="s">
        <v>33</v>
      </c>
      <c r="W30" s="18" t="s">
        <v>4523</v>
      </c>
      <c r="X30" s="40" t="s">
        <v>4534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4474</v>
      </c>
      <c r="G31" s="18" t="s">
        <v>4474</v>
      </c>
      <c r="H31" s="26"/>
      <c r="I31" s="38"/>
      <c r="J31" s="54" t="s">
        <v>4484</v>
      </c>
      <c r="K31" s="18" t="s">
        <v>4485</v>
      </c>
      <c r="L31" s="26"/>
      <c r="M31" s="38"/>
      <c r="N31" s="54" t="s">
        <v>4491</v>
      </c>
      <c r="O31" s="18" t="s">
        <v>4491</v>
      </c>
      <c r="P31" s="26"/>
      <c r="Q31" s="38"/>
      <c r="R31" s="54" t="s">
        <v>4505</v>
      </c>
      <c r="S31" s="18" t="s">
        <v>4505</v>
      </c>
      <c r="T31" s="26"/>
      <c r="U31" s="38"/>
      <c r="V31" s="54" t="s">
        <v>33</v>
      </c>
      <c r="W31" s="18" t="s">
        <v>4523</v>
      </c>
      <c r="X31" s="26"/>
      <c r="Y31" s="38" t="s">
        <v>4533</v>
      </c>
      <c r="Z31" s="54" t="s">
        <v>4533</v>
      </c>
      <c r="AA31" s="18" t="s">
        <v>4535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4474</v>
      </c>
      <c r="F32" s="17" t="s">
        <v>4474</v>
      </c>
      <c r="G32" s="18" t="s">
        <v>4474</v>
      </c>
      <c r="H32" s="26"/>
      <c r="I32" s="37" t="s">
        <v>35</v>
      </c>
      <c r="J32" s="17" t="s">
        <v>35</v>
      </c>
      <c r="K32" s="18" t="s">
        <v>4484</v>
      </c>
      <c r="L32" s="26"/>
      <c r="M32" s="37" t="s">
        <v>4491</v>
      </c>
      <c r="N32" s="17" t="s">
        <v>4492</v>
      </c>
      <c r="O32" s="18" t="s">
        <v>4491</v>
      </c>
      <c r="P32" s="26"/>
      <c r="Q32" s="37" t="s">
        <v>4505</v>
      </c>
      <c r="R32" s="17" t="s">
        <v>4505</v>
      </c>
      <c r="S32" s="18" t="s">
        <v>4510</v>
      </c>
      <c r="T32" s="26"/>
      <c r="U32" s="37" t="s">
        <v>33</v>
      </c>
      <c r="V32" s="17" t="s">
        <v>4523</v>
      </c>
      <c r="W32" s="18" t="s">
        <v>4523</v>
      </c>
      <c r="X32" s="26"/>
      <c r="Y32" s="37" t="s">
        <v>4527</v>
      </c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 t="s">
        <v>4474</v>
      </c>
      <c r="G33" s="18" t="s">
        <v>4474</v>
      </c>
      <c r="H33" s="66" t="s">
        <v>3274</v>
      </c>
      <c r="I33" s="38"/>
      <c r="J33" s="28"/>
      <c r="K33" s="18" t="s">
        <v>4484</v>
      </c>
      <c r="L33" s="66" t="s">
        <v>3274</v>
      </c>
      <c r="M33" s="38" t="s">
        <v>4491</v>
      </c>
      <c r="N33" s="28">
        <v>2</v>
      </c>
      <c r="O33" s="18" t="s">
        <v>4496</v>
      </c>
      <c r="P33" s="66" t="s">
        <v>3274</v>
      </c>
      <c r="Q33" s="38"/>
      <c r="R33" s="28"/>
      <c r="S33" s="18">
        <v>2</v>
      </c>
      <c r="T33" s="66" t="s">
        <v>3274</v>
      </c>
      <c r="U33" s="38"/>
      <c r="V33" s="28">
        <v>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>
        <v>2</v>
      </c>
      <c r="F34" s="54" t="s">
        <v>4474</v>
      </c>
      <c r="G34" s="18" t="s">
        <v>4474</v>
      </c>
      <c r="H34" s="29" t="s">
        <v>2242</v>
      </c>
      <c r="I34" s="55" t="s">
        <v>35</v>
      </c>
      <c r="J34" s="54" t="s">
        <v>35</v>
      </c>
      <c r="K34" s="18" t="s">
        <v>4484</v>
      </c>
      <c r="L34" s="40" t="s">
        <v>2242</v>
      </c>
      <c r="M34" s="55">
        <v>2</v>
      </c>
      <c r="N34" s="54">
        <v>2</v>
      </c>
      <c r="O34" s="18" t="s">
        <v>4488</v>
      </c>
      <c r="P34" s="29" t="s">
        <v>2242</v>
      </c>
      <c r="Q34" s="55"/>
      <c r="R34" s="54">
        <v>2</v>
      </c>
      <c r="S34" s="18">
        <v>2</v>
      </c>
      <c r="T34" s="29" t="s">
        <v>2242</v>
      </c>
      <c r="U34" s="55">
        <v>2</v>
      </c>
      <c r="V34" s="54">
        <v>2</v>
      </c>
      <c r="W34" s="18" t="s">
        <v>4525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4474</v>
      </c>
      <c r="F35" s="17" t="s">
        <v>4474</v>
      </c>
      <c r="G35" s="34" t="s">
        <v>4474</v>
      </c>
      <c r="H35" s="26"/>
      <c r="I35" s="37" t="s">
        <v>35</v>
      </c>
      <c r="J35" s="17" t="s">
        <v>35</v>
      </c>
      <c r="K35" s="34" t="s">
        <v>4484</v>
      </c>
      <c r="L35" s="26"/>
      <c r="M35" s="37">
        <v>3</v>
      </c>
      <c r="N35" s="17">
        <v>3</v>
      </c>
      <c r="O35" s="34"/>
      <c r="P35" s="40" t="s">
        <v>4512</v>
      </c>
      <c r="Q35" s="37" t="s">
        <v>4511</v>
      </c>
      <c r="R35" s="17">
        <v>2</v>
      </c>
      <c r="S35" s="34" t="s">
        <v>4513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4474</v>
      </c>
      <c r="F36" s="17" t="s">
        <v>4474</v>
      </c>
      <c r="G36" s="18" t="s">
        <v>4475</v>
      </c>
      <c r="H36" s="40" t="s">
        <v>624</v>
      </c>
      <c r="I36" s="37" t="s">
        <v>35</v>
      </c>
      <c r="J36" s="17">
        <v>2</v>
      </c>
      <c r="K36" s="18" t="s">
        <v>4486</v>
      </c>
      <c r="L36" s="29" t="s">
        <v>2509</v>
      </c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4474</v>
      </c>
      <c r="F37" s="17" t="s">
        <v>4474</v>
      </c>
      <c r="G37" s="18" t="s">
        <v>4474</v>
      </c>
      <c r="H37" s="29" t="s">
        <v>21</v>
      </c>
      <c r="I37" s="37">
        <v>3</v>
      </c>
      <c r="J37" s="17">
        <v>3</v>
      </c>
      <c r="K37" s="18"/>
      <c r="L37" s="40" t="s">
        <v>624</v>
      </c>
      <c r="M37" s="37"/>
      <c r="N37" s="17"/>
      <c r="O37" s="18"/>
      <c r="P37" s="40" t="s">
        <v>603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 t="s">
        <v>4474</v>
      </c>
      <c r="F38" s="17" t="s">
        <v>4474</v>
      </c>
      <c r="G38" s="18" t="s">
        <v>4471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4478</v>
      </c>
      <c r="E39" s="39">
        <v>3</v>
      </c>
      <c r="F39" s="20">
        <v>3</v>
      </c>
      <c r="G39" s="21"/>
      <c r="H39" s="84" t="s">
        <v>3393</v>
      </c>
      <c r="I39" s="39"/>
      <c r="J39" s="20"/>
      <c r="K39" s="21"/>
      <c r="L39" s="84" t="s">
        <v>4218</v>
      </c>
      <c r="M39" s="39"/>
      <c r="N39" s="20"/>
      <c r="O39" s="21"/>
      <c r="P39" s="84" t="s">
        <v>4514</v>
      </c>
      <c r="Q39" s="39"/>
      <c r="R39" s="20"/>
      <c r="S39" s="21"/>
      <c r="T39" s="84" t="s">
        <v>2688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60">
        <v>4</v>
      </c>
      <c r="F40" s="161"/>
      <c r="G40" s="162"/>
      <c r="H40" s="72" t="s">
        <v>1238</v>
      </c>
      <c r="I40" s="160">
        <v>4</v>
      </c>
      <c r="J40" s="161"/>
      <c r="K40" s="162"/>
      <c r="L40" s="72" t="s">
        <v>1238</v>
      </c>
      <c r="M40" s="160">
        <v>5</v>
      </c>
      <c r="N40" s="161"/>
      <c r="O40" s="162"/>
      <c r="P40" s="72" t="s">
        <v>1238</v>
      </c>
      <c r="Q40" s="160">
        <v>7</v>
      </c>
      <c r="R40" s="161"/>
      <c r="S40" s="162"/>
      <c r="T40" s="72" t="s">
        <v>1238</v>
      </c>
      <c r="U40" s="160">
        <v>6</v>
      </c>
      <c r="V40" s="161"/>
      <c r="W40" s="162"/>
      <c r="X40" s="72" t="s">
        <v>1238</v>
      </c>
      <c r="Y40" s="160"/>
      <c r="Z40" s="161"/>
      <c r="AA40" s="162"/>
      <c r="AB40" s="72" t="s">
        <v>1238</v>
      </c>
      <c r="AC40" s="160"/>
      <c r="AD40" s="161"/>
      <c r="AE40" s="162"/>
    </row>
    <row r="41" spans="2:31" x14ac:dyDescent="0.3">
      <c r="B41" s="116"/>
      <c r="C41" s="117"/>
      <c r="D41" s="73" t="s">
        <v>1239</v>
      </c>
      <c r="E41" s="163">
        <v>4</v>
      </c>
      <c r="F41" s="164"/>
      <c r="G41" s="165"/>
      <c r="H41" s="73" t="s">
        <v>1239</v>
      </c>
      <c r="I41" s="163">
        <v>3</v>
      </c>
      <c r="J41" s="164"/>
      <c r="K41" s="165"/>
      <c r="L41" s="73" t="s">
        <v>1239</v>
      </c>
      <c r="M41" s="163">
        <v>4</v>
      </c>
      <c r="N41" s="164"/>
      <c r="O41" s="165"/>
      <c r="P41" s="73" t="s">
        <v>1239</v>
      </c>
      <c r="Q41" s="163">
        <v>4</v>
      </c>
      <c r="R41" s="164"/>
      <c r="S41" s="165"/>
      <c r="T41" s="73" t="s">
        <v>1239</v>
      </c>
      <c r="U41" s="163">
        <v>3</v>
      </c>
      <c r="V41" s="164"/>
      <c r="W41" s="165"/>
      <c r="X41" s="73" t="s">
        <v>1239</v>
      </c>
      <c r="Y41" s="163"/>
      <c r="Z41" s="164"/>
      <c r="AA41" s="165"/>
      <c r="AB41" s="73" t="s">
        <v>1239</v>
      </c>
      <c r="AC41" s="163"/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3</v>
      </c>
      <c r="F42" s="167"/>
      <c r="G42" s="168"/>
      <c r="H42" s="74" t="s">
        <v>1240</v>
      </c>
      <c r="I42" s="166">
        <v>3</v>
      </c>
      <c r="J42" s="167"/>
      <c r="K42" s="168"/>
      <c r="L42" s="74" t="s">
        <v>1240</v>
      </c>
      <c r="M42" s="166">
        <v>2</v>
      </c>
      <c r="N42" s="167"/>
      <c r="O42" s="168"/>
      <c r="P42" s="74" t="s">
        <v>1240</v>
      </c>
      <c r="Q42" s="166">
        <v>1</v>
      </c>
      <c r="R42" s="167"/>
      <c r="S42" s="168"/>
      <c r="T42" s="74" t="s">
        <v>1240</v>
      </c>
      <c r="U42" s="166">
        <v>1</v>
      </c>
      <c r="V42" s="167"/>
      <c r="W42" s="168"/>
      <c r="X42" s="74" t="s">
        <v>1240</v>
      </c>
      <c r="Y42" s="166"/>
      <c r="Z42" s="167"/>
      <c r="AA42" s="168"/>
      <c r="AB42" s="74" t="s">
        <v>1240</v>
      </c>
      <c r="AC42" s="166"/>
      <c r="AD42" s="167"/>
      <c r="AE42" s="168"/>
    </row>
    <row r="43" spans="2:31" x14ac:dyDescent="0.3">
      <c r="B43" s="116"/>
      <c r="C43" s="117"/>
      <c r="D43" s="184" t="s">
        <v>2035</v>
      </c>
      <c r="E43" s="185"/>
      <c r="F43" s="185"/>
      <c r="G43" s="186"/>
      <c r="H43" s="184" t="s">
        <v>2035</v>
      </c>
      <c r="I43" s="185"/>
      <c r="J43" s="185"/>
      <c r="K43" s="186"/>
      <c r="L43" s="184" t="s">
        <v>2035</v>
      </c>
      <c r="M43" s="185"/>
      <c r="N43" s="185"/>
      <c r="O43" s="186"/>
      <c r="P43" s="187" t="s">
        <v>4504</v>
      </c>
      <c r="Q43" s="188"/>
      <c r="R43" s="188"/>
      <c r="S43" s="189"/>
      <c r="T43" s="190" t="s">
        <v>4516</v>
      </c>
      <c r="U43" s="191"/>
      <c r="V43" s="191"/>
      <c r="W43" s="192"/>
      <c r="X43" s="184" t="s">
        <v>2035</v>
      </c>
      <c r="Y43" s="185"/>
      <c r="Z43" s="185"/>
      <c r="AA43" s="186"/>
      <c r="AB43" s="169"/>
      <c r="AC43" s="170"/>
      <c r="AD43" s="170"/>
      <c r="AE43" s="171"/>
    </row>
    <row r="44" spans="2:31" x14ac:dyDescent="0.3">
      <c r="B44" s="118"/>
      <c r="C44" s="119"/>
      <c r="D44" s="181" t="s">
        <v>3981</v>
      </c>
      <c r="E44" s="182"/>
      <c r="F44" s="182"/>
      <c r="G44" s="183"/>
      <c r="H44" s="181" t="s">
        <v>3981</v>
      </c>
      <c r="I44" s="182"/>
      <c r="J44" s="182"/>
      <c r="K44" s="183"/>
      <c r="L44" s="181" t="s">
        <v>3981</v>
      </c>
      <c r="M44" s="182"/>
      <c r="N44" s="182"/>
      <c r="O44" s="183"/>
      <c r="P44" s="181" t="s">
        <v>3981</v>
      </c>
      <c r="Q44" s="182"/>
      <c r="R44" s="182"/>
      <c r="S44" s="183"/>
      <c r="T44" s="181" t="s">
        <v>3981</v>
      </c>
      <c r="U44" s="182"/>
      <c r="V44" s="182"/>
      <c r="W44" s="183"/>
      <c r="X44" s="181" t="s">
        <v>3981</v>
      </c>
      <c r="Y44" s="182"/>
      <c r="Z44" s="182"/>
      <c r="AA44" s="183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8" t="s">
        <v>4483</v>
      </c>
      <c r="I45" s="179"/>
      <c r="J45" s="179"/>
      <c r="K45" s="180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145</v>
      </c>
      <c r="C50" s="71">
        <f t="shared" ref="C50:C56" si="1">B50*20/60</f>
        <v>48.333333333333336</v>
      </c>
      <c r="D50" s="1" t="s">
        <v>1272</v>
      </c>
      <c r="E50" s="1">
        <f>COUNTIF($E$16:$G$39, "C"&amp;"*")</f>
        <v>38</v>
      </c>
      <c r="F50" s="1"/>
      <c r="G50" s="1"/>
      <c r="H50" s="1"/>
      <c r="I50" s="1">
        <f>COUNTIF($I$16:$K$39, "C"&amp;"*")</f>
        <v>31</v>
      </c>
      <c r="J50" s="1"/>
      <c r="K50" s="1"/>
      <c r="L50" s="1"/>
      <c r="M50" s="1">
        <f>COUNTIF($M$16:$O$39, "C"&amp;"*")</f>
        <v>24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6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22</v>
      </c>
      <c r="C52" s="71">
        <f t="shared" si="1"/>
        <v>7.333333333333333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11</v>
      </c>
      <c r="C56" s="71">
        <f t="shared" si="1"/>
        <v>3.6666666666666665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312" priority="38" operator="equal">
      <formula>$B$14+0</formula>
    </cfRule>
    <cfRule type="cellIs" dxfId="1311" priority="39" operator="equal">
      <formula>$B$14</formula>
    </cfRule>
  </conditionalFormatting>
  <conditionalFormatting sqref="C16:C39">
    <cfRule type="cellIs" dxfId="1310" priority="37" operator="equal">
      <formula>$B$14+1</formula>
    </cfRule>
  </conditionalFormatting>
  <conditionalFormatting sqref="D12:AE12">
    <cfRule type="timePeriod" dxfId="1309" priority="36" timePeriod="today">
      <formula>FLOOR(D12,1)=TODAY()</formula>
    </cfRule>
  </conditionalFormatting>
  <conditionalFormatting sqref="E16:G39">
    <cfRule type="notContainsBlanks" dxfId="1308" priority="34">
      <formula>LEN(TRIM(E16))&gt;0</formula>
    </cfRule>
    <cfRule type="containsText" dxfId="1307" priority="35" operator="containsText" text="1234567789">
      <formula>NOT(ISERROR(SEARCH("1234567789",E16)))</formula>
    </cfRule>
  </conditionalFormatting>
  <conditionalFormatting sqref="E16:G39">
    <cfRule type="containsText" dxfId="1306" priority="31" operator="containsText" text="A">
      <formula>NOT(ISERROR(SEARCH("A",E16)))</formula>
    </cfRule>
    <cfRule type="containsText" dxfId="1305" priority="32" operator="containsText" text="P">
      <formula>NOT(ISERROR(SEARCH("P",E16)))</formula>
    </cfRule>
    <cfRule type="containsText" dxfId="1304" priority="33" operator="containsText" text="C">
      <formula>NOT(ISERROR(SEARCH("C",E16)))</formula>
    </cfRule>
  </conditionalFormatting>
  <conditionalFormatting sqref="I16:K39">
    <cfRule type="notContainsBlanks" dxfId="1303" priority="29">
      <formula>LEN(TRIM(I16))&gt;0</formula>
    </cfRule>
    <cfRule type="containsText" dxfId="1302" priority="30" operator="containsText" text="1234567789">
      <formula>NOT(ISERROR(SEARCH("1234567789",I16)))</formula>
    </cfRule>
  </conditionalFormatting>
  <conditionalFormatting sqref="I16:K39">
    <cfRule type="containsText" dxfId="1301" priority="26" operator="containsText" text="A">
      <formula>NOT(ISERROR(SEARCH("A",I16)))</formula>
    </cfRule>
    <cfRule type="containsText" dxfId="1300" priority="27" operator="containsText" text="P">
      <formula>NOT(ISERROR(SEARCH("P",I16)))</formula>
    </cfRule>
    <cfRule type="containsText" dxfId="1299" priority="28" operator="containsText" text="C">
      <formula>NOT(ISERROR(SEARCH("C",I16)))</formula>
    </cfRule>
  </conditionalFormatting>
  <conditionalFormatting sqref="M16:O39">
    <cfRule type="notContainsBlanks" dxfId="1298" priority="24">
      <formula>LEN(TRIM(M16))&gt;0</formula>
    </cfRule>
    <cfRule type="containsText" dxfId="1297" priority="25" operator="containsText" text="1234567789">
      <formula>NOT(ISERROR(SEARCH("1234567789",M16)))</formula>
    </cfRule>
  </conditionalFormatting>
  <conditionalFormatting sqref="M16:O39">
    <cfRule type="containsText" dxfId="1296" priority="21" operator="containsText" text="A">
      <formula>NOT(ISERROR(SEARCH("A",M16)))</formula>
    </cfRule>
    <cfRule type="containsText" dxfId="1295" priority="22" operator="containsText" text="P">
      <formula>NOT(ISERROR(SEARCH("P",M16)))</formula>
    </cfRule>
    <cfRule type="containsText" dxfId="1294" priority="23" operator="containsText" text="C">
      <formula>NOT(ISERROR(SEARCH("C",M16)))</formula>
    </cfRule>
  </conditionalFormatting>
  <conditionalFormatting sqref="Q16:S39">
    <cfRule type="notContainsBlanks" dxfId="1293" priority="19">
      <formula>LEN(TRIM(Q16))&gt;0</formula>
    </cfRule>
    <cfRule type="containsText" dxfId="1292" priority="20" operator="containsText" text="1234567789">
      <formula>NOT(ISERROR(SEARCH("1234567789",Q16)))</formula>
    </cfRule>
  </conditionalFormatting>
  <conditionalFormatting sqref="Q16:S39">
    <cfRule type="containsText" dxfId="1291" priority="16" operator="containsText" text="A">
      <formula>NOT(ISERROR(SEARCH("A",Q16)))</formula>
    </cfRule>
    <cfRule type="containsText" dxfId="1290" priority="17" operator="containsText" text="P">
      <formula>NOT(ISERROR(SEARCH("P",Q16)))</formula>
    </cfRule>
    <cfRule type="containsText" dxfId="1289" priority="18" operator="containsText" text="C">
      <formula>NOT(ISERROR(SEARCH("C",Q16)))</formula>
    </cfRule>
  </conditionalFormatting>
  <conditionalFormatting sqref="U16:W39">
    <cfRule type="notContainsBlanks" dxfId="1288" priority="14">
      <formula>LEN(TRIM(U16))&gt;0</formula>
    </cfRule>
    <cfRule type="containsText" dxfId="1287" priority="15" operator="containsText" text="1234567789">
      <formula>NOT(ISERROR(SEARCH("1234567789",U16)))</formula>
    </cfRule>
  </conditionalFormatting>
  <conditionalFormatting sqref="U16:W39">
    <cfRule type="containsText" dxfId="1286" priority="11" operator="containsText" text="A">
      <formula>NOT(ISERROR(SEARCH("A",U16)))</formula>
    </cfRule>
    <cfRule type="containsText" dxfId="1285" priority="12" operator="containsText" text="P">
      <formula>NOT(ISERROR(SEARCH("P",U16)))</formula>
    </cfRule>
    <cfRule type="containsText" dxfId="1284" priority="13" operator="containsText" text="C">
      <formula>NOT(ISERROR(SEARCH("C",U16)))</formula>
    </cfRule>
  </conditionalFormatting>
  <conditionalFormatting sqref="Y16:AA39">
    <cfRule type="notContainsBlanks" dxfId="1283" priority="9">
      <formula>LEN(TRIM(Y16))&gt;0</formula>
    </cfRule>
    <cfRule type="containsText" dxfId="1282" priority="10" operator="containsText" text="1234567789">
      <formula>NOT(ISERROR(SEARCH("1234567789",Y16)))</formula>
    </cfRule>
  </conditionalFormatting>
  <conditionalFormatting sqref="Y16:AA39">
    <cfRule type="containsText" dxfId="1281" priority="6" operator="containsText" text="A">
      <formula>NOT(ISERROR(SEARCH("A",Y16)))</formula>
    </cfRule>
    <cfRule type="containsText" dxfId="1280" priority="7" operator="containsText" text="P">
      <formula>NOT(ISERROR(SEARCH("P",Y16)))</formula>
    </cfRule>
    <cfRule type="containsText" dxfId="1279" priority="8" operator="containsText" text="C">
      <formula>NOT(ISERROR(SEARCH("C",Y16)))</formula>
    </cfRule>
  </conditionalFormatting>
  <conditionalFormatting sqref="AC16:AE39">
    <cfRule type="notContainsBlanks" dxfId="1278" priority="4">
      <formula>LEN(TRIM(AC16))&gt;0</formula>
    </cfRule>
    <cfRule type="containsText" dxfId="1277" priority="5" operator="containsText" text="1234567789">
      <formula>NOT(ISERROR(SEARCH("1234567789",AC16)))</formula>
    </cfRule>
  </conditionalFormatting>
  <conditionalFormatting sqref="AC16:AE39">
    <cfRule type="containsText" dxfId="1276" priority="1" operator="containsText" text="A">
      <formula>NOT(ISERROR(SEARCH("A",AC16)))</formula>
    </cfRule>
    <cfRule type="containsText" dxfId="1275" priority="2" operator="containsText" text="P">
      <formula>NOT(ISERROR(SEARCH("P",AC16)))</formula>
    </cfRule>
    <cfRule type="containsText" dxfId="127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2908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2593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45019</v>
      </c>
      <c r="E12" s="136"/>
      <c r="F12" s="136"/>
      <c r="G12" s="137"/>
      <c r="H12" s="135">
        <f>D12+1</f>
        <v>45020</v>
      </c>
      <c r="I12" s="136"/>
      <c r="J12" s="136"/>
      <c r="K12" s="137"/>
      <c r="L12" s="135">
        <f>H12+1</f>
        <v>45021</v>
      </c>
      <c r="M12" s="136"/>
      <c r="N12" s="136"/>
      <c r="O12" s="137"/>
      <c r="P12" s="135">
        <f>L12+1</f>
        <v>45022</v>
      </c>
      <c r="Q12" s="136"/>
      <c r="R12" s="136"/>
      <c r="S12" s="137"/>
      <c r="T12" s="135">
        <f>P12+1</f>
        <v>45023</v>
      </c>
      <c r="U12" s="136"/>
      <c r="V12" s="136"/>
      <c r="W12" s="137"/>
      <c r="X12" s="138">
        <f>T12+1</f>
        <v>45024</v>
      </c>
      <c r="Y12" s="139"/>
      <c r="Z12" s="139"/>
      <c r="AA12" s="140"/>
      <c r="AB12" s="141">
        <f>X12+1</f>
        <v>45025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58" t="str">
        <f ca="1">TEXT(NOW(),"h")</f>
        <v>17</v>
      </c>
      <c r="C14" s="159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14" t="s">
        <v>5</v>
      </c>
      <c r="C40" s="115"/>
      <c r="D40" s="72" t="s">
        <v>1238</v>
      </c>
      <c r="E40" s="160">
        <v>7</v>
      </c>
      <c r="F40" s="161"/>
      <c r="G40" s="162"/>
      <c r="H40" s="72" t="s">
        <v>1238</v>
      </c>
      <c r="I40" s="160">
        <v>10</v>
      </c>
      <c r="J40" s="161"/>
      <c r="K40" s="162"/>
      <c r="L40" s="72" t="s">
        <v>1238</v>
      </c>
      <c r="M40" s="160">
        <v>5</v>
      </c>
      <c r="N40" s="161"/>
      <c r="O40" s="162"/>
      <c r="P40" s="72" t="s">
        <v>1238</v>
      </c>
      <c r="Q40" s="160">
        <v>4</v>
      </c>
      <c r="R40" s="161"/>
      <c r="S40" s="162"/>
      <c r="T40" s="72" t="s">
        <v>1238</v>
      </c>
      <c r="U40" s="160">
        <v>5</v>
      </c>
      <c r="V40" s="161"/>
      <c r="W40" s="162"/>
      <c r="X40" s="72" t="s">
        <v>1238</v>
      </c>
      <c r="Y40" s="160">
        <v>3</v>
      </c>
      <c r="Z40" s="161"/>
      <c r="AA40" s="162"/>
      <c r="AB40" s="72" t="s">
        <v>1238</v>
      </c>
      <c r="AC40" s="160">
        <v>2</v>
      </c>
      <c r="AD40" s="161"/>
      <c r="AE40" s="162"/>
    </row>
    <row r="41" spans="2:31" x14ac:dyDescent="0.3">
      <c r="B41" s="116"/>
      <c r="C41" s="117"/>
      <c r="D41" s="73" t="s">
        <v>1239</v>
      </c>
      <c r="E41" s="163">
        <v>3</v>
      </c>
      <c r="F41" s="164"/>
      <c r="G41" s="165"/>
      <c r="H41" s="73" t="s">
        <v>1239</v>
      </c>
      <c r="I41" s="163">
        <v>3</v>
      </c>
      <c r="J41" s="164"/>
      <c r="K41" s="165"/>
      <c r="L41" s="73" t="s">
        <v>1239</v>
      </c>
      <c r="M41" s="163">
        <v>3</v>
      </c>
      <c r="N41" s="164"/>
      <c r="O41" s="165"/>
      <c r="P41" s="73" t="s">
        <v>1239</v>
      </c>
      <c r="Q41" s="163">
        <v>4</v>
      </c>
      <c r="R41" s="164"/>
      <c r="S41" s="165"/>
      <c r="T41" s="73" t="s">
        <v>1239</v>
      </c>
      <c r="U41" s="163">
        <v>1</v>
      </c>
      <c r="V41" s="164"/>
      <c r="W41" s="165"/>
      <c r="X41" s="73" t="s">
        <v>1239</v>
      </c>
      <c r="Y41" s="163">
        <v>1</v>
      </c>
      <c r="Z41" s="164"/>
      <c r="AA41" s="165"/>
      <c r="AB41" s="73" t="s">
        <v>1239</v>
      </c>
      <c r="AC41" s="163">
        <v>1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4</v>
      </c>
      <c r="F42" s="167"/>
      <c r="G42" s="168"/>
      <c r="H42" s="74" t="s">
        <v>1240</v>
      </c>
      <c r="I42" s="166">
        <v>0</v>
      </c>
      <c r="J42" s="167"/>
      <c r="K42" s="168"/>
      <c r="L42" s="74" t="s">
        <v>1240</v>
      </c>
      <c r="M42" s="166">
        <v>3</v>
      </c>
      <c r="N42" s="167"/>
      <c r="O42" s="168"/>
      <c r="P42" s="74" t="s">
        <v>1240</v>
      </c>
      <c r="Q42" s="166">
        <v>4</v>
      </c>
      <c r="R42" s="167"/>
      <c r="S42" s="168"/>
      <c r="T42" s="74" t="s">
        <v>1240</v>
      </c>
      <c r="U42" s="166">
        <v>5</v>
      </c>
      <c r="V42" s="167"/>
      <c r="W42" s="168"/>
      <c r="X42" s="74" t="s">
        <v>1240</v>
      </c>
      <c r="Y42" s="166">
        <v>2</v>
      </c>
      <c r="Z42" s="167"/>
      <c r="AA42" s="168"/>
      <c r="AB42" s="74" t="s">
        <v>1240</v>
      </c>
      <c r="AC42" s="166">
        <v>0</v>
      </c>
      <c r="AD42" s="167"/>
      <c r="AE42" s="168"/>
    </row>
    <row r="43" spans="2:31" x14ac:dyDescent="0.3">
      <c r="B43" s="116"/>
      <c r="C43" s="117"/>
      <c r="D43" s="190" t="s">
        <v>2035</v>
      </c>
      <c r="E43" s="191"/>
      <c r="F43" s="191"/>
      <c r="G43" s="192"/>
      <c r="H43" s="190" t="s">
        <v>2035</v>
      </c>
      <c r="I43" s="191"/>
      <c r="J43" s="191"/>
      <c r="K43" s="192"/>
      <c r="L43" s="190" t="s">
        <v>2035</v>
      </c>
      <c r="M43" s="191"/>
      <c r="N43" s="191"/>
      <c r="O43" s="192"/>
      <c r="P43" s="190" t="s">
        <v>2035</v>
      </c>
      <c r="Q43" s="191"/>
      <c r="R43" s="191"/>
      <c r="S43" s="192"/>
      <c r="T43" s="190" t="s">
        <v>2035</v>
      </c>
      <c r="U43" s="191"/>
      <c r="V43" s="191"/>
      <c r="W43" s="192"/>
      <c r="X43" s="187" t="s">
        <v>2970</v>
      </c>
      <c r="Y43" s="188"/>
      <c r="Z43" s="188"/>
      <c r="AA43" s="189"/>
      <c r="AB43" s="187" t="s">
        <v>2970</v>
      </c>
      <c r="AC43" s="188"/>
      <c r="AD43" s="188"/>
      <c r="AE43" s="189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72"/>
      <c r="M44" s="173"/>
      <c r="N44" s="173"/>
      <c r="O44" s="174"/>
      <c r="P44" s="172"/>
      <c r="Q44" s="173"/>
      <c r="R44" s="173"/>
      <c r="S44" s="174"/>
      <c r="T44" s="181" t="s">
        <v>2973</v>
      </c>
      <c r="U44" s="182"/>
      <c r="V44" s="182"/>
      <c r="W44" s="183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2809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2593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45012</v>
      </c>
      <c r="E12" s="136"/>
      <c r="F12" s="136"/>
      <c r="G12" s="137"/>
      <c r="H12" s="135">
        <f>D12+1</f>
        <v>45013</v>
      </c>
      <c r="I12" s="136"/>
      <c r="J12" s="136"/>
      <c r="K12" s="137"/>
      <c r="L12" s="135">
        <f>H12+1</f>
        <v>45014</v>
      </c>
      <c r="M12" s="136"/>
      <c r="N12" s="136"/>
      <c r="O12" s="137"/>
      <c r="P12" s="135">
        <f>L12+1</f>
        <v>45015</v>
      </c>
      <c r="Q12" s="136"/>
      <c r="R12" s="136"/>
      <c r="S12" s="137"/>
      <c r="T12" s="135">
        <f>P12+1</f>
        <v>45016</v>
      </c>
      <c r="U12" s="136"/>
      <c r="V12" s="136"/>
      <c r="W12" s="137"/>
      <c r="X12" s="138">
        <f>T12+1</f>
        <v>45017</v>
      </c>
      <c r="Y12" s="139"/>
      <c r="Z12" s="139"/>
      <c r="AA12" s="140"/>
      <c r="AB12" s="141">
        <f>X12+1</f>
        <v>45018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58" t="str">
        <f ca="1">TEXT(NOW(),"h")</f>
        <v>17</v>
      </c>
      <c r="C14" s="159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14" t="s">
        <v>5</v>
      </c>
      <c r="C40" s="115"/>
      <c r="D40" s="72" t="s">
        <v>1238</v>
      </c>
      <c r="E40" s="160">
        <v>5</v>
      </c>
      <c r="F40" s="161"/>
      <c r="G40" s="162"/>
      <c r="H40" s="72" t="s">
        <v>1238</v>
      </c>
      <c r="I40" s="160">
        <v>6</v>
      </c>
      <c r="J40" s="161"/>
      <c r="K40" s="162"/>
      <c r="L40" s="72" t="s">
        <v>1238</v>
      </c>
      <c r="M40" s="160">
        <v>6</v>
      </c>
      <c r="N40" s="161"/>
      <c r="O40" s="162"/>
      <c r="P40" s="72" t="s">
        <v>1238</v>
      </c>
      <c r="Q40" s="160">
        <v>6</v>
      </c>
      <c r="R40" s="161"/>
      <c r="S40" s="162"/>
      <c r="T40" s="72" t="s">
        <v>1238</v>
      </c>
      <c r="U40" s="160">
        <v>4</v>
      </c>
      <c r="V40" s="161"/>
      <c r="W40" s="162"/>
      <c r="X40" s="72" t="s">
        <v>1238</v>
      </c>
      <c r="Y40" s="160">
        <v>6</v>
      </c>
      <c r="Z40" s="161"/>
      <c r="AA40" s="162"/>
      <c r="AB40" s="72" t="s">
        <v>1238</v>
      </c>
      <c r="AC40" s="160">
        <v>3</v>
      </c>
      <c r="AD40" s="161"/>
      <c r="AE40" s="162"/>
    </row>
    <row r="41" spans="2:31" x14ac:dyDescent="0.3">
      <c r="B41" s="116"/>
      <c r="C41" s="117"/>
      <c r="D41" s="73" t="s">
        <v>1239</v>
      </c>
      <c r="E41" s="163">
        <v>4</v>
      </c>
      <c r="F41" s="164"/>
      <c r="G41" s="165"/>
      <c r="H41" s="73" t="s">
        <v>1239</v>
      </c>
      <c r="I41" s="163">
        <v>4</v>
      </c>
      <c r="J41" s="164"/>
      <c r="K41" s="165"/>
      <c r="L41" s="73" t="s">
        <v>1239</v>
      </c>
      <c r="M41" s="163">
        <v>3</v>
      </c>
      <c r="N41" s="164"/>
      <c r="O41" s="165"/>
      <c r="P41" s="73" t="s">
        <v>1239</v>
      </c>
      <c r="Q41" s="163">
        <v>4</v>
      </c>
      <c r="R41" s="164"/>
      <c r="S41" s="165"/>
      <c r="T41" s="73" t="s">
        <v>1239</v>
      </c>
      <c r="U41" s="163">
        <v>3</v>
      </c>
      <c r="V41" s="164"/>
      <c r="W41" s="165"/>
      <c r="X41" s="73" t="s">
        <v>1239</v>
      </c>
      <c r="Y41" s="163">
        <v>1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4</v>
      </c>
      <c r="F42" s="167"/>
      <c r="G42" s="168"/>
      <c r="H42" s="74" t="s">
        <v>1240</v>
      </c>
      <c r="I42" s="166">
        <v>1</v>
      </c>
      <c r="J42" s="167"/>
      <c r="K42" s="168"/>
      <c r="L42" s="74" t="s">
        <v>1240</v>
      </c>
      <c r="M42" s="166">
        <v>3</v>
      </c>
      <c r="N42" s="167"/>
      <c r="O42" s="168"/>
      <c r="P42" s="74" t="s">
        <v>1240</v>
      </c>
      <c r="Q42" s="166">
        <v>3</v>
      </c>
      <c r="R42" s="167"/>
      <c r="S42" s="168"/>
      <c r="T42" s="74" t="s">
        <v>1240</v>
      </c>
      <c r="U42" s="166">
        <v>4</v>
      </c>
      <c r="V42" s="167"/>
      <c r="W42" s="168"/>
      <c r="X42" s="74" t="s">
        <v>1240</v>
      </c>
      <c r="Y42" s="166">
        <v>1</v>
      </c>
      <c r="Z42" s="167"/>
      <c r="AA42" s="168"/>
      <c r="AB42" s="74" t="s">
        <v>1240</v>
      </c>
      <c r="AC42" s="166">
        <v>0</v>
      </c>
      <c r="AD42" s="167"/>
      <c r="AE42" s="168"/>
    </row>
    <row r="43" spans="2:31" x14ac:dyDescent="0.3">
      <c r="B43" s="116"/>
      <c r="C43" s="117"/>
      <c r="D43" s="190" t="s">
        <v>2035</v>
      </c>
      <c r="E43" s="191"/>
      <c r="F43" s="191"/>
      <c r="G43" s="192"/>
      <c r="H43" s="190" t="s">
        <v>2035</v>
      </c>
      <c r="I43" s="191"/>
      <c r="J43" s="191"/>
      <c r="K43" s="192"/>
      <c r="L43" s="190" t="s">
        <v>2035</v>
      </c>
      <c r="M43" s="191"/>
      <c r="N43" s="191"/>
      <c r="O43" s="192"/>
      <c r="P43" s="190" t="s">
        <v>2035</v>
      </c>
      <c r="Q43" s="191"/>
      <c r="R43" s="191"/>
      <c r="S43" s="192"/>
      <c r="T43" s="190" t="s">
        <v>2035</v>
      </c>
      <c r="U43" s="191"/>
      <c r="V43" s="191"/>
      <c r="W43" s="192"/>
      <c r="X43" s="169"/>
      <c r="Y43" s="170"/>
      <c r="Z43" s="170"/>
      <c r="AA43" s="171"/>
      <c r="AB43" s="169"/>
      <c r="AC43" s="170"/>
      <c r="AD43" s="170"/>
      <c r="AE43" s="171"/>
    </row>
    <row r="44" spans="2:31" x14ac:dyDescent="0.3">
      <c r="B44" s="118"/>
      <c r="C44" s="119"/>
      <c r="D44" s="172"/>
      <c r="E44" s="173"/>
      <c r="F44" s="173"/>
      <c r="G44" s="174"/>
      <c r="H44" s="178" t="s">
        <v>2824</v>
      </c>
      <c r="I44" s="179"/>
      <c r="J44" s="179"/>
      <c r="K44" s="180"/>
      <c r="L44" s="172"/>
      <c r="M44" s="173"/>
      <c r="N44" s="173"/>
      <c r="O44" s="174"/>
      <c r="P44" s="172"/>
      <c r="Q44" s="173"/>
      <c r="R44" s="173"/>
      <c r="S44" s="174"/>
      <c r="T44" s="172"/>
      <c r="U44" s="173"/>
      <c r="V44" s="173"/>
      <c r="W44" s="174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2754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2681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45005</v>
      </c>
      <c r="E12" s="136"/>
      <c r="F12" s="136"/>
      <c r="G12" s="137"/>
      <c r="H12" s="135">
        <f>D12+1</f>
        <v>45006</v>
      </c>
      <c r="I12" s="136"/>
      <c r="J12" s="136"/>
      <c r="K12" s="137"/>
      <c r="L12" s="135">
        <f>H12+1</f>
        <v>45007</v>
      </c>
      <c r="M12" s="136"/>
      <c r="N12" s="136"/>
      <c r="O12" s="137"/>
      <c r="P12" s="135">
        <f>L12+1</f>
        <v>45008</v>
      </c>
      <c r="Q12" s="136"/>
      <c r="R12" s="136"/>
      <c r="S12" s="137"/>
      <c r="T12" s="135">
        <f>P12+1</f>
        <v>45009</v>
      </c>
      <c r="U12" s="136"/>
      <c r="V12" s="136"/>
      <c r="W12" s="137"/>
      <c r="X12" s="138">
        <f>T12+1</f>
        <v>45010</v>
      </c>
      <c r="Y12" s="139"/>
      <c r="Z12" s="139"/>
      <c r="AA12" s="140"/>
      <c r="AB12" s="141">
        <f>X12+1</f>
        <v>45011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58" t="str">
        <f ca="1">TEXT(NOW(),"h")</f>
        <v>17</v>
      </c>
      <c r="C14" s="159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60">
        <v>10</v>
      </c>
      <c r="F40" s="161"/>
      <c r="G40" s="162"/>
      <c r="H40" s="72" t="s">
        <v>1238</v>
      </c>
      <c r="I40" s="160">
        <v>8</v>
      </c>
      <c r="J40" s="161"/>
      <c r="K40" s="162"/>
      <c r="L40" s="72" t="s">
        <v>1238</v>
      </c>
      <c r="M40" s="160">
        <v>10</v>
      </c>
      <c r="N40" s="161"/>
      <c r="O40" s="162"/>
      <c r="P40" s="72" t="s">
        <v>1238</v>
      </c>
      <c r="Q40" s="160">
        <v>7</v>
      </c>
      <c r="R40" s="161"/>
      <c r="S40" s="162"/>
      <c r="T40" s="72" t="s">
        <v>1238</v>
      </c>
      <c r="U40" s="160">
        <v>9</v>
      </c>
      <c r="V40" s="161"/>
      <c r="W40" s="162"/>
      <c r="X40" s="72" t="s">
        <v>1238</v>
      </c>
      <c r="Y40" s="160">
        <v>6</v>
      </c>
      <c r="Z40" s="161"/>
      <c r="AA40" s="162"/>
      <c r="AB40" s="72" t="s">
        <v>1238</v>
      </c>
      <c r="AC40" s="160">
        <v>3</v>
      </c>
      <c r="AD40" s="161"/>
      <c r="AE40" s="162"/>
    </row>
    <row r="41" spans="2:31" x14ac:dyDescent="0.3">
      <c r="B41" s="116"/>
      <c r="C41" s="117"/>
      <c r="D41" s="73" t="s">
        <v>1239</v>
      </c>
      <c r="E41" s="163">
        <v>3</v>
      </c>
      <c r="F41" s="164"/>
      <c r="G41" s="165"/>
      <c r="H41" s="73" t="s">
        <v>1239</v>
      </c>
      <c r="I41" s="163">
        <v>3</v>
      </c>
      <c r="J41" s="164"/>
      <c r="K41" s="165"/>
      <c r="L41" s="73" t="s">
        <v>1239</v>
      </c>
      <c r="M41" s="163">
        <v>3</v>
      </c>
      <c r="N41" s="164"/>
      <c r="O41" s="165"/>
      <c r="P41" s="73" t="s">
        <v>1239</v>
      </c>
      <c r="Q41" s="163">
        <v>5</v>
      </c>
      <c r="R41" s="164"/>
      <c r="S41" s="165"/>
      <c r="T41" s="73" t="s">
        <v>1239</v>
      </c>
      <c r="U41" s="163">
        <v>2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0</v>
      </c>
      <c r="F42" s="167"/>
      <c r="G42" s="168"/>
      <c r="H42" s="74" t="s">
        <v>1240</v>
      </c>
      <c r="I42" s="166">
        <v>2</v>
      </c>
      <c r="J42" s="167"/>
      <c r="K42" s="168"/>
      <c r="L42" s="74" t="s">
        <v>1240</v>
      </c>
      <c r="M42" s="166">
        <v>0</v>
      </c>
      <c r="N42" s="167"/>
      <c r="O42" s="168"/>
      <c r="P42" s="74" t="s">
        <v>1240</v>
      </c>
      <c r="Q42" s="166">
        <v>2</v>
      </c>
      <c r="R42" s="167"/>
      <c r="S42" s="168"/>
      <c r="T42" s="74" t="s">
        <v>1240</v>
      </c>
      <c r="U42" s="166">
        <v>0</v>
      </c>
      <c r="V42" s="167"/>
      <c r="W42" s="168"/>
      <c r="X42" s="74" t="s">
        <v>1240</v>
      </c>
      <c r="Y42" s="166">
        <v>1</v>
      </c>
      <c r="Z42" s="167"/>
      <c r="AA42" s="168"/>
      <c r="AB42" s="74" t="s">
        <v>1240</v>
      </c>
      <c r="AC42" s="166">
        <v>0</v>
      </c>
      <c r="AD42" s="167"/>
      <c r="AE42" s="168"/>
    </row>
    <row r="43" spans="2:31" x14ac:dyDescent="0.3">
      <c r="B43" s="116"/>
      <c r="C43" s="117"/>
      <c r="D43" s="187" t="s">
        <v>2606</v>
      </c>
      <c r="E43" s="188"/>
      <c r="F43" s="188"/>
      <c r="G43" s="189"/>
      <c r="H43" s="190" t="s">
        <v>2035</v>
      </c>
      <c r="I43" s="191"/>
      <c r="J43" s="191"/>
      <c r="K43" s="192"/>
      <c r="L43" s="190" t="s">
        <v>2801</v>
      </c>
      <c r="M43" s="191"/>
      <c r="N43" s="191"/>
      <c r="O43" s="192"/>
      <c r="P43" s="190" t="s">
        <v>2035</v>
      </c>
      <c r="Q43" s="191"/>
      <c r="R43" s="191"/>
      <c r="S43" s="192"/>
      <c r="T43" s="190" t="s">
        <v>2035</v>
      </c>
      <c r="U43" s="191"/>
      <c r="V43" s="191"/>
      <c r="W43" s="192"/>
      <c r="X43" s="190" t="s">
        <v>2035</v>
      </c>
      <c r="Y43" s="191"/>
      <c r="Z43" s="191"/>
      <c r="AA43" s="192"/>
      <c r="AB43" s="184" t="s">
        <v>2373</v>
      </c>
      <c r="AC43" s="185"/>
      <c r="AD43" s="185"/>
      <c r="AE43" s="186"/>
    </row>
    <row r="44" spans="2:31" x14ac:dyDescent="0.3">
      <c r="B44" s="118"/>
      <c r="C44" s="119"/>
      <c r="D44" s="172"/>
      <c r="E44" s="173"/>
      <c r="F44" s="173"/>
      <c r="G44" s="174"/>
      <c r="H44" s="178" t="s">
        <v>2706</v>
      </c>
      <c r="I44" s="179"/>
      <c r="J44" s="179"/>
      <c r="K44" s="180"/>
      <c r="L44" s="172"/>
      <c r="M44" s="173"/>
      <c r="N44" s="173"/>
      <c r="O44" s="174"/>
      <c r="P44" s="178" t="s">
        <v>2746</v>
      </c>
      <c r="Q44" s="179"/>
      <c r="R44" s="179"/>
      <c r="S44" s="180"/>
      <c r="T44" s="178" t="s">
        <v>2788</v>
      </c>
      <c r="U44" s="179"/>
      <c r="V44" s="179"/>
      <c r="W44" s="180"/>
      <c r="X44" s="172"/>
      <c r="Y44" s="173"/>
      <c r="Z44" s="173"/>
      <c r="AA44" s="174"/>
      <c r="AB44" s="178" t="s">
        <v>2798</v>
      </c>
      <c r="AC44" s="179"/>
      <c r="AD44" s="179"/>
      <c r="AE44" s="180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2467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2593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44998</v>
      </c>
      <c r="E12" s="136"/>
      <c r="F12" s="136"/>
      <c r="G12" s="137"/>
      <c r="H12" s="135">
        <f>D12+1</f>
        <v>44999</v>
      </c>
      <c r="I12" s="136"/>
      <c r="J12" s="136"/>
      <c r="K12" s="137"/>
      <c r="L12" s="135">
        <f>H12+1</f>
        <v>45000</v>
      </c>
      <c r="M12" s="136"/>
      <c r="N12" s="136"/>
      <c r="O12" s="137"/>
      <c r="P12" s="135">
        <f>L12+1</f>
        <v>45001</v>
      </c>
      <c r="Q12" s="136"/>
      <c r="R12" s="136"/>
      <c r="S12" s="137"/>
      <c r="T12" s="135">
        <f>P12+1</f>
        <v>45002</v>
      </c>
      <c r="U12" s="136"/>
      <c r="V12" s="136"/>
      <c r="W12" s="137"/>
      <c r="X12" s="138">
        <f>T12+1</f>
        <v>45003</v>
      </c>
      <c r="Y12" s="139"/>
      <c r="Z12" s="139"/>
      <c r="AA12" s="140"/>
      <c r="AB12" s="141">
        <f>X12+1</f>
        <v>45004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58" t="str">
        <f ca="1">TEXT(NOW(),"h")</f>
        <v>17</v>
      </c>
      <c r="C14" s="159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60">
        <v>10</v>
      </c>
      <c r="F40" s="161"/>
      <c r="G40" s="162"/>
      <c r="H40" s="72" t="s">
        <v>1238</v>
      </c>
      <c r="I40" s="160">
        <v>8</v>
      </c>
      <c r="J40" s="161"/>
      <c r="K40" s="162"/>
      <c r="L40" s="72" t="s">
        <v>1238</v>
      </c>
      <c r="M40" s="160">
        <v>8</v>
      </c>
      <c r="N40" s="161"/>
      <c r="O40" s="162"/>
      <c r="P40" s="72" t="s">
        <v>1238</v>
      </c>
      <c r="Q40" s="160">
        <v>5</v>
      </c>
      <c r="R40" s="161"/>
      <c r="S40" s="162"/>
      <c r="T40" s="72" t="s">
        <v>1238</v>
      </c>
      <c r="U40" s="160">
        <v>6</v>
      </c>
      <c r="V40" s="161"/>
      <c r="W40" s="162"/>
      <c r="X40" s="72" t="s">
        <v>1238</v>
      </c>
      <c r="Y40" s="160">
        <v>10</v>
      </c>
      <c r="Z40" s="161"/>
      <c r="AA40" s="162"/>
      <c r="AB40" s="72" t="s">
        <v>1238</v>
      </c>
      <c r="AC40" s="160">
        <v>3</v>
      </c>
      <c r="AD40" s="161"/>
      <c r="AE40" s="162"/>
    </row>
    <row r="41" spans="2:31" x14ac:dyDescent="0.3">
      <c r="B41" s="116"/>
      <c r="C41" s="117"/>
      <c r="D41" s="73" t="s">
        <v>1239</v>
      </c>
      <c r="E41" s="163">
        <v>2</v>
      </c>
      <c r="F41" s="164"/>
      <c r="G41" s="165"/>
      <c r="H41" s="73" t="s">
        <v>1239</v>
      </c>
      <c r="I41" s="163">
        <v>2</v>
      </c>
      <c r="J41" s="164"/>
      <c r="K41" s="165"/>
      <c r="L41" s="73" t="s">
        <v>1239</v>
      </c>
      <c r="M41" s="163">
        <v>0</v>
      </c>
      <c r="N41" s="164"/>
      <c r="O41" s="165"/>
      <c r="P41" s="73" t="s">
        <v>1239</v>
      </c>
      <c r="Q41" s="163">
        <v>4</v>
      </c>
      <c r="R41" s="164"/>
      <c r="S41" s="165"/>
      <c r="T41" s="73" t="s">
        <v>1239</v>
      </c>
      <c r="U41" s="163">
        <v>2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2</v>
      </c>
      <c r="F42" s="167"/>
      <c r="G42" s="168"/>
      <c r="H42" s="74" t="s">
        <v>1240</v>
      </c>
      <c r="I42" s="166">
        <v>2</v>
      </c>
      <c r="J42" s="167"/>
      <c r="K42" s="168"/>
      <c r="L42" s="74" t="s">
        <v>1240</v>
      </c>
      <c r="M42" s="166">
        <v>5</v>
      </c>
      <c r="N42" s="167"/>
      <c r="O42" s="168"/>
      <c r="P42" s="74" t="s">
        <v>1240</v>
      </c>
      <c r="Q42" s="166">
        <v>5</v>
      </c>
      <c r="R42" s="167"/>
      <c r="S42" s="168"/>
      <c r="T42" s="74" t="s">
        <v>1240</v>
      </c>
      <c r="U42" s="166">
        <v>3</v>
      </c>
      <c r="V42" s="167"/>
      <c r="W42" s="168"/>
      <c r="X42" s="74" t="s">
        <v>1240</v>
      </c>
      <c r="Y42" s="166">
        <v>0</v>
      </c>
      <c r="Z42" s="167"/>
      <c r="AA42" s="168"/>
      <c r="AB42" s="74" t="s">
        <v>1240</v>
      </c>
      <c r="AC42" s="166">
        <v>0</v>
      </c>
      <c r="AD42" s="167"/>
      <c r="AE42" s="168"/>
    </row>
    <row r="43" spans="2:31" x14ac:dyDescent="0.3">
      <c r="B43" s="116"/>
      <c r="C43" s="117"/>
      <c r="D43" s="190" t="s">
        <v>2035</v>
      </c>
      <c r="E43" s="191"/>
      <c r="F43" s="191"/>
      <c r="G43" s="192"/>
      <c r="H43" s="190" t="s">
        <v>2035</v>
      </c>
      <c r="I43" s="191"/>
      <c r="J43" s="191"/>
      <c r="K43" s="192"/>
      <c r="L43" s="184" t="s">
        <v>2123</v>
      </c>
      <c r="M43" s="185"/>
      <c r="N43" s="185"/>
      <c r="O43" s="186"/>
      <c r="P43" s="187" t="s">
        <v>2606</v>
      </c>
      <c r="Q43" s="188"/>
      <c r="R43" s="188"/>
      <c r="S43" s="189"/>
      <c r="T43" s="190" t="s">
        <v>2035</v>
      </c>
      <c r="U43" s="191"/>
      <c r="V43" s="191"/>
      <c r="W43" s="192"/>
      <c r="X43" s="187" t="s">
        <v>2123</v>
      </c>
      <c r="Y43" s="188"/>
      <c r="Z43" s="188"/>
      <c r="AA43" s="189"/>
      <c r="AB43" s="184" t="s">
        <v>2669</v>
      </c>
      <c r="AC43" s="185"/>
      <c r="AD43" s="185"/>
      <c r="AE43" s="186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72"/>
      <c r="M44" s="173"/>
      <c r="N44" s="173"/>
      <c r="O44" s="174"/>
      <c r="P44" s="178" t="s">
        <v>2613</v>
      </c>
      <c r="Q44" s="179"/>
      <c r="R44" s="179"/>
      <c r="S44" s="180"/>
      <c r="T44" s="172"/>
      <c r="U44" s="173"/>
      <c r="V44" s="173"/>
      <c r="W44" s="174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2467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2510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44991</v>
      </c>
      <c r="E12" s="136"/>
      <c r="F12" s="136"/>
      <c r="G12" s="137"/>
      <c r="H12" s="135">
        <f>D12+1</f>
        <v>44992</v>
      </c>
      <c r="I12" s="136"/>
      <c r="J12" s="136"/>
      <c r="K12" s="137"/>
      <c r="L12" s="135">
        <f>H12+1</f>
        <v>44993</v>
      </c>
      <c r="M12" s="136"/>
      <c r="N12" s="136"/>
      <c r="O12" s="137"/>
      <c r="P12" s="135">
        <f>L12+1</f>
        <v>44994</v>
      </c>
      <c r="Q12" s="136"/>
      <c r="R12" s="136"/>
      <c r="S12" s="137"/>
      <c r="T12" s="135">
        <f>P12+1</f>
        <v>44995</v>
      </c>
      <c r="U12" s="136"/>
      <c r="V12" s="136"/>
      <c r="W12" s="137"/>
      <c r="X12" s="138">
        <f>T12+1</f>
        <v>44996</v>
      </c>
      <c r="Y12" s="139"/>
      <c r="Z12" s="139"/>
      <c r="AA12" s="140"/>
      <c r="AB12" s="141">
        <f>X12+1</f>
        <v>44997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58" t="str">
        <f ca="1">TEXT(NOW(),"h")</f>
        <v>17</v>
      </c>
      <c r="C14" s="159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60">
        <v>11</v>
      </c>
      <c r="F40" s="161"/>
      <c r="G40" s="162"/>
      <c r="H40" s="72" t="s">
        <v>1238</v>
      </c>
      <c r="I40" s="160">
        <v>11</v>
      </c>
      <c r="J40" s="161"/>
      <c r="K40" s="162"/>
      <c r="L40" s="72" t="s">
        <v>1238</v>
      </c>
      <c r="M40" s="160">
        <v>12</v>
      </c>
      <c r="N40" s="161"/>
      <c r="O40" s="162"/>
      <c r="P40" s="72" t="s">
        <v>1238</v>
      </c>
      <c r="Q40" s="160">
        <v>12</v>
      </c>
      <c r="R40" s="161"/>
      <c r="S40" s="162"/>
      <c r="T40" s="72" t="s">
        <v>1238</v>
      </c>
      <c r="U40" s="160">
        <v>7</v>
      </c>
      <c r="V40" s="161"/>
      <c r="W40" s="162"/>
      <c r="X40" s="72" t="s">
        <v>1238</v>
      </c>
      <c r="Y40" s="160">
        <v>10</v>
      </c>
      <c r="Z40" s="161"/>
      <c r="AA40" s="162"/>
      <c r="AB40" s="72" t="s">
        <v>1238</v>
      </c>
      <c r="AC40" s="160">
        <v>3</v>
      </c>
      <c r="AD40" s="161"/>
      <c r="AE40" s="162"/>
    </row>
    <row r="41" spans="2:31" x14ac:dyDescent="0.3">
      <c r="B41" s="116"/>
      <c r="C41" s="117"/>
      <c r="D41" s="73" t="s">
        <v>1239</v>
      </c>
      <c r="E41" s="163">
        <v>3</v>
      </c>
      <c r="F41" s="164"/>
      <c r="G41" s="165"/>
      <c r="H41" s="73" t="s">
        <v>1239</v>
      </c>
      <c r="I41" s="163">
        <v>2</v>
      </c>
      <c r="J41" s="164"/>
      <c r="K41" s="165"/>
      <c r="L41" s="73" t="s">
        <v>1239</v>
      </c>
      <c r="M41" s="163">
        <v>1</v>
      </c>
      <c r="N41" s="164"/>
      <c r="O41" s="165"/>
      <c r="P41" s="73" t="s">
        <v>1239</v>
      </c>
      <c r="Q41" s="163">
        <v>2</v>
      </c>
      <c r="R41" s="164"/>
      <c r="S41" s="165"/>
      <c r="T41" s="73" t="s">
        <v>1239</v>
      </c>
      <c r="U41" s="163">
        <v>0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1</v>
      </c>
      <c r="F42" s="167"/>
      <c r="G42" s="168"/>
      <c r="H42" s="74" t="s">
        <v>1240</v>
      </c>
      <c r="I42" s="166">
        <v>0</v>
      </c>
      <c r="J42" s="167"/>
      <c r="K42" s="168"/>
      <c r="L42" s="74" t="s">
        <v>1240</v>
      </c>
      <c r="M42" s="166">
        <v>0</v>
      </c>
      <c r="N42" s="167"/>
      <c r="O42" s="168"/>
      <c r="P42" s="74" t="s">
        <v>1240</v>
      </c>
      <c r="Q42" s="166">
        <v>1</v>
      </c>
      <c r="R42" s="167"/>
      <c r="S42" s="168"/>
      <c r="T42" s="74" t="s">
        <v>1240</v>
      </c>
      <c r="U42" s="166">
        <v>4</v>
      </c>
      <c r="V42" s="167"/>
      <c r="W42" s="168"/>
      <c r="X42" s="74" t="s">
        <v>1240</v>
      </c>
      <c r="Y42" s="166">
        <v>2</v>
      </c>
      <c r="Z42" s="167"/>
      <c r="AA42" s="168"/>
      <c r="AB42" s="74" t="s">
        <v>1240</v>
      </c>
      <c r="AC42" s="166">
        <v>0</v>
      </c>
      <c r="AD42" s="167"/>
      <c r="AE42" s="168"/>
    </row>
    <row r="43" spans="2:31" x14ac:dyDescent="0.3">
      <c r="B43" s="116"/>
      <c r="C43" s="117"/>
      <c r="D43" s="190" t="s">
        <v>2035</v>
      </c>
      <c r="E43" s="191"/>
      <c r="F43" s="191"/>
      <c r="G43" s="192"/>
      <c r="H43" s="190" t="s">
        <v>2035</v>
      </c>
      <c r="I43" s="191"/>
      <c r="J43" s="191"/>
      <c r="K43" s="192"/>
      <c r="L43" s="190" t="s">
        <v>2035</v>
      </c>
      <c r="M43" s="191"/>
      <c r="N43" s="191"/>
      <c r="O43" s="192"/>
      <c r="P43" s="190" t="s">
        <v>2035</v>
      </c>
      <c r="Q43" s="191"/>
      <c r="R43" s="191"/>
      <c r="S43" s="192"/>
      <c r="T43" s="184" t="s">
        <v>2492</v>
      </c>
      <c r="U43" s="185"/>
      <c r="V43" s="185"/>
      <c r="W43" s="186"/>
      <c r="X43" s="184" t="s">
        <v>2492</v>
      </c>
      <c r="Y43" s="185"/>
      <c r="Z43" s="185"/>
      <c r="AA43" s="186"/>
      <c r="AB43" s="184" t="s">
        <v>2123</v>
      </c>
      <c r="AC43" s="185"/>
      <c r="AD43" s="185"/>
      <c r="AE43" s="186"/>
    </row>
    <row r="44" spans="2:31" x14ac:dyDescent="0.3">
      <c r="B44" s="118"/>
      <c r="C44" s="119"/>
      <c r="D44" s="178" t="s">
        <v>2407</v>
      </c>
      <c r="E44" s="179"/>
      <c r="F44" s="179"/>
      <c r="G44" s="180"/>
      <c r="H44" s="178" t="s">
        <v>2421</v>
      </c>
      <c r="I44" s="179"/>
      <c r="J44" s="179"/>
      <c r="K44" s="180"/>
      <c r="L44" s="172"/>
      <c r="M44" s="173"/>
      <c r="N44" s="173"/>
      <c r="O44" s="174"/>
      <c r="P44" s="172"/>
      <c r="Q44" s="173"/>
      <c r="R44" s="173"/>
      <c r="S44" s="174"/>
      <c r="T44" s="178" t="s">
        <v>2496</v>
      </c>
      <c r="U44" s="179"/>
      <c r="V44" s="179"/>
      <c r="W44" s="180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96" t="s">
        <v>2430</v>
      </c>
      <c r="I45" s="197"/>
      <c r="J45" s="197"/>
      <c r="K45" s="198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2240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2155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44984</v>
      </c>
      <c r="E12" s="136"/>
      <c r="F12" s="136"/>
      <c r="G12" s="137"/>
      <c r="H12" s="135">
        <f>D12+1</f>
        <v>44985</v>
      </c>
      <c r="I12" s="136"/>
      <c r="J12" s="136"/>
      <c r="K12" s="137"/>
      <c r="L12" s="141">
        <f>H12+1</f>
        <v>44986</v>
      </c>
      <c r="M12" s="142"/>
      <c r="N12" s="142"/>
      <c r="O12" s="143"/>
      <c r="P12" s="135">
        <f>L12+1</f>
        <v>44987</v>
      </c>
      <c r="Q12" s="136"/>
      <c r="R12" s="136"/>
      <c r="S12" s="137"/>
      <c r="T12" s="135">
        <f>P12+1</f>
        <v>44988</v>
      </c>
      <c r="U12" s="136"/>
      <c r="V12" s="136"/>
      <c r="W12" s="137"/>
      <c r="X12" s="138">
        <f>T12+1</f>
        <v>44989</v>
      </c>
      <c r="Y12" s="139"/>
      <c r="Z12" s="139"/>
      <c r="AA12" s="140"/>
      <c r="AB12" s="141">
        <f>X12+1</f>
        <v>44990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50" t="s">
        <v>32</v>
      </c>
      <c r="M13" s="151"/>
      <c r="N13" s="151"/>
      <c r="O13" s="152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58" t="str">
        <f ca="1">TEXT(NOW(),"h")</f>
        <v>17</v>
      </c>
      <c r="C14" s="159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60">
        <v>7</v>
      </c>
      <c r="F40" s="161"/>
      <c r="G40" s="162"/>
      <c r="H40" s="72" t="s">
        <v>1238</v>
      </c>
      <c r="I40" s="160">
        <v>6</v>
      </c>
      <c r="J40" s="161"/>
      <c r="K40" s="162"/>
      <c r="L40" s="72" t="s">
        <v>1238</v>
      </c>
      <c r="M40" s="160">
        <v>6</v>
      </c>
      <c r="N40" s="161"/>
      <c r="O40" s="162"/>
      <c r="P40" s="72" t="s">
        <v>1238</v>
      </c>
      <c r="Q40" s="160">
        <v>6</v>
      </c>
      <c r="R40" s="161"/>
      <c r="S40" s="162"/>
      <c r="T40" s="72" t="s">
        <v>1238</v>
      </c>
      <c r="U40" s="160">
        <v>8</v>
      </c>
      <c r="V40" s="161"/>
      <c r="W40" s="162"/>
      <c r="X40" s="72" t="s">
        <v>1238</v>
      </c>
      <c r="Y40" s="160">
        <v>6</v>
      </c>
      <c r="Z40" s="161"/>
      <c r="AA40" s="162"/>
      <c r="AB40" s="72" t="s">
        <v>1238</v>
      </c>
      <c r="AC40" s="160"/>
      <c r="AD40" s="161"/>
      <c r="AE40" s="162"/>
    </row>
    <row r="41" spans="2:31" x14ac:dyDescent="0.3">
      <c r="B41" s="116"/>
      <c r="C41" s="117"/>
      <c r="D41" s="73" t="s">
        <v>1239</v>
      </c>
      <c r="E41" s="163">
        <v>1</v>
      </c>
      <c r="F41" s="164"/>
      <c r="G41" s="165"/>
      <c r="H41" s="73" t="s">
        <v>1239</v>
      </c>
      <c r="I41" s="163">
        <v>1</v>
      </c>
      <c r="J41" s="164"/>
      <c r="K41" s="165"/>
      <c r="L41" s="73" t="s">
        <v>1239</v>
      </c>
      <c r="M41" s="163">
        <v>3</v>
      </c>
      <c r="N41" s="164"/>
      <c r="O41" s="165"/>
      <c r="P41" s="73" t="s">
        <v>1239</v>
      </c>
      <c r="Q41" s="163">
        <v>5</v>
      </c>
      <c r="R41" s="164"/>
      <c r="S41" s="165"/>
      <c r="T41" s="73" t="s">
        <v>1239</v>
      </c>
      <c r="U41" s="163">
        <v>2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/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6</v>
      </c>
      <c r="F42" s="167"/>
      <c r="G42" s="168"/>
      <c r="H42" s="74" t="s">
        <v>1240</v>
      </c>
      <c r="I42" s="166">
        <v>5</v>
      </c>
      <c r="J42" s="167"/>
      <c r="K42" s="168"/>
      <c r="L42" s="74" t="s">
        <v>1240</v>
      </c>
      <c r="M42" s="166">
        <v>4</v>
      </c>
      <c r="N42" s="167"/>
      <c r="O42" s="168"/>
      <c r="P42" s="74" t="s">
        <v>1240</v>
      </c>
      <c r="Q42" s="166">
        <v>1</v>
      </c>
      <c r="R42" s="167"/>
      <c r="S42" s="168"/>
      <c r="T42" s="74" t="s">
        <v>1240</v>
      </c>
      <c r="U42" s="166">
        <v>3</v>
      </c>
      <c r="V42" s="167"/>
      <c r="W42" s="168"/>
      <c r="X42" s="74" t="s">
        <v>1240</v>
      </c>
      <c r="Y42" s="166">
        <v>2</v>
      </c>
      <c r="Z42" s="167"/>
      <c r="AA42" s="168"/>
      <c r="AB42" s="74" t="s">
        <v>1240</v>
      </c>
      <c r="AC42" s="166"/>
      <c r="AD42" s="167"/>
      <c r="AE42" s="168"/>
    </row>
    <row r="43" spans="2:31" x14ac:dyDescent="0.3">
      <c r="B43" s="116"/>
      <c r="C43" s="117"/>
      <c r="D43" s="190" t="s">
        <v>2035</v>
      </c>
      <c r="E43" s="191"/>
      <c r="F43" s="191"/>
      <c r="G43" s="192"/>
      <c r="H43" s="190" t="s">
        <v>2035</v>
      </c>
      <c r="I43" s="191"/>
      <c r="J43" s="191"/>
      <c r="K43" s="192"/>
      <c r="L43" s="187" t="s">
        <v>2287</v>
      </c>
      <c r="M43" s="188"/>
      <c r="N43" s="188"/>
      <c r="O43" s="189"/>
      <c r="P43" s="190" t="s">
        <v>2035</v>
      </c>
      <c r="Q43" s="191"/>
      <c r="R43" s="191"/>
      <c r="S43" s="192"/>
      <c r="T43" s="190" t="s">
        <v>2035</v>
      </c>
      <c r="U43" s="191"/>
      <c r="V43" s="191"/>
      <c r="W43" s="192"/>
      <c r="X43" s="187" t="s">
        <v>2123</v>
      </c>
      <c r="Y43" s="188"/>
      <c r="Z43" s="188"/>
      <c r="AA43" s="189"/>
      <c r="AB43" s="187" t="s">
        <v>2373</v>
      </c>
      <c r="AC43" s="188"/>
      <c r="AD43" s="188"/>
      <c r="AE43" s="189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78" t="s">
        <v>2307</v>
      </c>
      <c r="M44" s="179"/>
      <c r="N44" s="179"/>
      <c r="O44" s="180"/>
      <c r="P44" s="178" t="s">
        <v>2307</v>
      </c>
      <c r="Q44" s="179"/>
      <c r="R44" s="179"/>
      <c r="S44" s="180"/>
      <c r="T44" s="181" t="s">
        <v>2307</v>
      </c>
      <c r="U44" s="182"/>
      <c r="V44" s="182"/>
      <c r="W44" s="183"/>
      <c r="X44" s="178" t="s">
        <v>2362</v>
      </c>
      <c r="Y44" s="179"/>
      <c r="Z44" s="179"/>
      <c r="AA44" s="180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8" t="s">
        <v>2347</v>
      </c>
      <c r="U45" s="179"/>
      <c r="V45" s="179"/>
      <c r="W45" s="180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2240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2155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44977</v>
      </c>
      <c r="E12" s="136"/>
      <c r="F12" s="136"/>
      <c r="G12" s="137"/>
      <c r="H12" s="135">
        <f>D12+1</f>
        <v>44978</v>
      </c>
      <c r="I12" s="136"/>
      <c r="J12" s="136"/>
      <c r="K12" s="137"/>
      <c r="L12" s="135">
        <f>H12+1</f>
        <v>44979</v>
      </c>
      <c r="M12" s="136"/>
      <c r="N12" s="136"/>
      <c r="O12" s="137"/>
      <c r="P12" s="135">
        <f>L12+1</f>
        <v>44980</v>
      </c>
      <c r="Q12" s="136"/>
      <c r="R12" s="136"/>
      <c r="S12" s="137"/>
      <c r="T12" s="135">
        <f>P12+1</f>
        <v>44981</v>
      </c>
      <c r="U12" s="136"/>
      <c r="V12" s="136"/>
      <c r="W12" s="137"/>
      <c r="X12" s="138">
        <f>T12+1</f>
        <v>44982</v>
      </c>
      <c r="Y12" s="139"/>
      <c r="Z12" s="139"/>
      <c r="AA12" s="140"/>
      <c r="AB12" s="141">
        <f>X12+1</f>
        <v>44983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58" t="str">
        <f ca="1">TEXT(NOW(),"h")</f>
        <v>17</v>
      </c>
      <c r="C14" s="159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60">
        <v>8</v>
      </c>
      <c r="F40" s="161"/>
      <c r="G40" s="162"/>
      <c r="H40" s="72" t="s">
        <v>1238</v>
      </c>
      <c r="I40" s="160">
        <v>9</v>
      </c>
      <c r="J40" s="161"/>
      <c r="K40" s="162"/>
      <c r="L40" s="72" t="s">
        <v>1238</v>
      </c>
      <c r="M40" s="160">
        <v>9</v>
      </c>
      <c r="N40" s="161"/>
      <c r="O40" s="162"/>
      <c r="P40" s="72" t="s">
        <v>1238</v>
      </c>
      <c r="Q40" s="160">
        <v>12</v>
      </c>
      <c r="R40" s="161"/>
      <c r="S40" s="162"/>
      <c r="T40" s="72" t="s">
        <v>1238</v>
      </c>
      <c r="U40" s="160">
        <v>7</v>
      </c>
      <c r="V40" s="161"/>
      <c r="W40" s="162"/>
      <c r="X40" s="72" t="s">
        <v>1238</v>
      </c>
      <c r="Y40" s="160"/>
      <c r="Z40" s="161"/>
      <c r="AA40" s="162"/>
      <c r="AB40" s="72" t="s">
        <v>1238</v>
      </c>
      <c r="AC40" s="160"/>
      <c r="AD40" s="161"/>
      <c r="AE40" s="162"/>
    </row>
    <row r="41" spans="2:31" x14ac:dyDescent="0.3">
      <c r="B41" s="116"/>
      <c r="C41" s="117"/>
      <c r="D41" s="73" t="s">
        <v>1239</v>
      </c>
      <c r="E41" s="163">
        <v>6</v>
      </c>
      <c r="F41" s="164"/>
      <c r="G41" s="165"/>
      <c r="H41" s="73" t="s">
        <v>1239</v>
      </c>
      <c r="I41" s="163">
        <v>4</v>
      </c>
      <c r="J41" s="164"/>
      <c r="K41" s="165"/>
      <c r="L41" s="73" t="s">
        <v>1239</v>
      </c>
      <c r="M41" s="163">
        <v>4</v>
      </c>
      <c r="N41" s="164"/>
      <c r="O41" s="165"/>
      <c r="P41" s="73" t="s">
        <v>1239</v>
      </c>
      <c r="Q41" s="163">
        <v>2</v>
      </c>
      <c r="R41" s="164"/>
      <c r="S41" s="165"/>
      <c r="T41" s="73" t="s">
        <v>1239</v>
      </c>
      <c r="U41" s="163">
        <v>5</v>
      </c>
      <c r="V41" s="164"/>
      <c r="W41" s="165"/>
      <c r="X41" s="73" t="s">
        <v>1239</v>
      </c>
      <c r="Y41" s="163"/>
      <c r="Z41" s="164"/>
      <c r="AA41" s="165"/>
      <c r="AB41" s="73" t="s">
        <v>1239</v>
      </c>
      <c r="AC41" s="163"/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0</v>
      </c>
      <c r="F42" s="167"/>
      <c r="G42" s="168"/>
      <c r="H42" s="74" t="s">
        <v>1240</v>
      </c>
      <c r="I42" s="166">
        <v>0</v>
      </c>
      <c r="J42" s="167"/>
      <c r="K42" s="168"/>
      <c r="L42" s="74" t="s">
        <v>1240</v>
      </c>
      <c r="M42" s="166">
        <v>0</v>
      </c>
      <c r="N42" s="167"/>
      <c r="O42" s="168"/>
      <c r="P42" s="74" t="s">
        <v>1240</v>
      </c>
      <c r="Q42" s="166">
        <v>0</v>
      </c>
      <c r="R42" s="167"/>
      <c r="S42" s="168"/>
      <c r="T42" s="74" t="s">
        <v>1240</v>
      </c>
      <c r="U42" s="166">
        <v>1</v>
      </c>
      <c r="V42" s="167"/>
      <c r="W42" s="168"/>
      <c r="X42" s="74" t="s">
        <v>1240</v>
      </c>
      <c r="Y42" s="166"/>
      <c r="Z42" s="167"/>
      <c r="AA42" s="168"/>
      <c r="AB42" s="74" t="s">
        <v>1240</v>
      </c>
      <c r="AC42" s="166"/>
      <c r="AD42" s="167"/>
      <c r="AE42" s="168"/>
    </row>
    <row r="43" spans="2:31" x14ac:dyDescent="0.3">
      <c r="B43" s="116"/>
      <c r="C43" s="117"/>
      <c r="D43" s="190" t="s">
        <v>2035</v>
      </c>
      <c r="E43" s="191"/>
      <c r="F43" s="191"/>
      <c r="G43" s="192"/>
      <c r="H43" s="190" t="s">
        <v>2035</v>
      </c>
      <c r="I43" s="191"/>
      <c r="J43" s="191"/>
      <c r="K43" s="192"/>
      <c r="L43" s="190" t="s">
        <v>2035</v>
      </c>
      <c r="M43" s="191"/>
      <c r="N43" s="191"/>
      <c r="O43" s="192"/>
      <c r="P43" s="190" t="s">
        <v>2035</v>
      </c>
      <c r="Q43" s="191"/>
      <c r="R43" s="191"/>
      <c r="S43" s="192"/>
      <c r="T43" s="190" t="s">
        <v>2035</v>
      </c>
      <c r="U43" s="191"/>
      <c r="V43" s="191"/>
      <c r="W43" s="192"/>
      <c r="X43" s="190" t="s">
        <v>2035</v>
      </c>
      <c r="Y43" s="191"/>
      <c r="Z43" s="191"/>
      <c r="AA43" s="192"/>
      <c r="AB43" s="169"/>
      <c r="AC43" s="170"/>
      <c r="AD43" s="170"/>
      <c r="AE43" s="171"/>
    </row>
    <row r="44" spans="2:31" x14ac:dyDescent="0.3">
      <c r="B44" s="118"/>
      <c r="C44" s="119"/>
      <c r="D44" s="172"/>
      <c r="E44" s="173"/>
      <c r="F44" s="173"/>
      <c r="G44" s="174"/>
      <c r="H44" s="178" t="s">
        <v>2174</v>
      </c>
      <c r="I44" s="179"/>
      <c r="J44" s="179"/>
      <c r="K44" s="180"/>
      <c r="L44" s="178" t="s">
        <v>2200</v>
      </c>
      <c r="M44" s="179"/>
      <c r="N44" s="179"/>
      <c r="O44" s="180"/>
      <c r="P44" s="178" t="s">
        <v>2221</v>
      </c>
      <c r="Q44" s="179"/>
      <c r="R44" s="179"/>
      <c r="S44" s="180"/>
      <c r="T44" s="172"/>
      <c r="U44" s="173"/>
      <c r="V44" s="173"/>
      <c r="W44" s="174"/>
      <c r="X44" s="172" t="s">
        <v>2272</v>
      </c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8" t="s">
        <v>2175</v>
      </c>
      <c r="I45" s="179"/>
      <c r="J45" s="179"/>
      <c r="K45" s="180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2079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2072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8" thickBot="1" x14ac:dyDescent="0.35">
      <c r="B11" s="131"/>
      <c r="C11" s="132"/>
      <c r="D11" s="135">
        <v>44970</v>
      </c>
      <c r="E11" s="136"/>
      <c r="F11" s="136"/>
      <c r="G11" s="137"/>
      <c r="H11" s="135">
        <f>D11+1</f>
        <v>44971</v>
      </c>
      <c r="I11" s="136"/>
      <c r="J11" s="136"/>
      <c r="K11" s="137"/>
      <c r="L11" s="135">
        <f>H11+1</f>
        <v>44972</v>
      </c>
      <c r="M11" s="136"/>
      <c r="N11" s="136"/>
      <c r="O11" s="137"/>
      <c r="P11" s="135">
        <f>L11+1</f>
        <v>44973</v>
      </c>
      <c r="Q11" s="136"/>
      <c r="R11" s="136"/>
      <c r="S11" s="137"/>
      <c r="T11" s="135">
        <f>P11+1</f>
        <v>44974</v>
      </c>
      <c r="U11" s="136"/>
      <c r="V11" s="136"/>
      <c r="W11" s="137"/>
      <c r="X11" s="138">
        <f>T11+1</f>
        <v>44975</v>
      </c>
      <c r="Y11" s="139"/>
      <c r="Z11" s="139"/>
      <c r="AA11" s="140"/>
      <c r="AB11" s="141">
        <f>X11+1</f>
        <v>44976</v>
      </c>
      <c r="AC11" s="142"/>
      <c r="AD11" s="142"/>
      <c r="AE11" s="143"/>
    </row>
    <row r="12" spans="2:31" ht="18" thickBot="1" x14ac:dyDescent="0.35">
      <c r="B12" s="133"/>
      <c r="C12" s="134"/>
      <c r="D12" s="144" t="s">
        <v>48</v>
      </c>
      <c r="E12" s="145"/>
      <c r="F12" s="145"/>
      <c r="G12" s="146"/>
      <c r="H12" s="144" t="s">
        <v>49</v>
      </c>
      <c r="I12" s="145"/>
      <c r="J12" s="145"/>
      <c r="K12" s="146"/>
      <c r="L12" s="144" t="s">
        <v>32</v>
      </c>
      <c r="M12" s="145"/>
      <c r="N12" s="145"/>
      <c r="O12" s="146"/>
      <c r="P12" s="144" t="s">
        <v>52</v>
      </c>
      <c r="Q12" s="145"/>
      <c r="R12" s="145"/>
      <c r="S12" s="146"/>
      <c r="T12" s="144" t="s">
        <v>53</v>
      </c>
      <c r="U12" s="145"/>
      <c r="V12" s="145"/>
      <c r="W12" s="146"/>
      <c r="X12" s="147" t="s">
        <v>54</v>
      </c>
      <c r="Y12" s="148"/>
      <c r="Z12" s="148"/>
      <c r="AA12" s="149"/>
      <c r="AB12" s="150" t="s">
        <v>55</v>
      </c>
      <c r="AC12" s="151"/>
      <c r="AD12" s="151"/>
      <c r="AE12" s="152"/>
    </row>
    <row r="13" spans="2:31" ht="17.25" thickBot="1" x14ac:dyDescent="0.35">
      <c r="B13" s="158" t="str">
        <f ca="1">TEXT(NOW(),"h")</f>
        <v>17</v>
      </c>
      <c r="C13" s="159"/>
      <c r="D13" s="12" t="s">
        <v>3</v>
      </c>
      <c r="E13" s="153" t="s">
        <v>4</v>
      </c>
      <c r="F13" s="154"/>
      <c r="G13" s="155"/>
      <c r="H13" s="12" t="s">
        <v>3</v>
      </c>
      <c r="I13" s="153" t="s">
        <v>4</v>
      </c>
      <c r="J13" s="154"/>
      <c r="K13" s="155"/>
      <c r="L13" s="12" t="s">
        <v>3</v>
      </c>
      <c r="M13" s="153" t="s">
        <v>4</v>
      </c>
      <c r="N13" s="154"/>
      <c r="O13" s="155"/>
      <c r="P13" s="12" t="s">
        <v>3</v>
      </c>
      <c r="Q13" s="153" t="s">
        <v>4</v>
      </c>
      <c r="R13" s="154"/>
      <c r="S13" s="155"/>
      <c r="T13" s="12" t="s">
        <v>3</v>
      </c>
      <c r="U13" s="153" t="s">
        <v>4</v>
      </c>
      <c r="V13" s="154"/>
      <c r="W13" s="155"/>
      <c r="X13" s="12" t="s">
        <v>3</v>
      </c>
      <c r="Y13" s="153" t="s">
        <v>4</v>
      </c>
      <c r="Z13" s="154"/>
      <c r="AA13" s="155"/>
      <c r="AB13" s="12" t="s">
        <v>3</v>
      </c>
      <c r="AC13" s="153" t="s">
        <v>4</v>
      </c>
      <c r="AD13" s="154"/>
      <c r="AE13" s="155"/>
    </row>
    <row r="14" spans="2:31" ht="20.25" x14ac:dyDescent="0.3">
      <c r="B14" s="156" t="s">
        <v>0</v>
      </c>
      <c r="C14" s="157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60"/>
      <c r="F39" s="161"/>
      <c r="G39" s="162"/>
      <c r="H39" s="72" t="s">
        <v>1238</v>
      </c>
      <c r="I39" s="160">
        <v>8</v>
      </c>
      <c r="J39" s="161"/>
      <c r="K39" s="162"/>
      <c r="L39" s="72" t="s">
        <v>1238</v>
      </c>
      <c r="M39" s="160">
        <v>9</v>
      </c>
      <c r="N39" s="161"/>
      <c r="O39" s="162"/>
      <c r="P39" s="72" t="s">
        <v>1238</v>
      </c>
      <c r="Q39" s="160">
        <v>9</v>
      </c>
      <c r="R39" s="161"/>
      <c r="S39" s="162"/>
      <c r="T39" s="72" t="s">
        <v>1238</v>
      </c>
      <c r="U39" s="160">
        <v>5</v>
      </c>
      <c r="V39" s="161"/>
      <c r="W39" s="162"/>
      <c r="X39" s="72" t="s">
        <v>1238</v>
      </c>
      <c r="Y39" s="160">
        <v>8</v>
      </c>
      <c r="Z39" s="161"/>
      <c r="AA39" s="162"/>
      <c r="AB39" s="72" t="s">
        <v>1238</v>
      </c>
      <c r="AC39" s="160"/>
      <c r="AD39" s="161"/>
      <c r="AE39" s="162"/>
    </row>
    <row r="40" spans="2:31" x14ac:dyDescent="0.3">
      <c r="B40" s="116"/>
      <c r="C40" s="117"/>
      <c r="D40" s="73" t="s">
        <v>1239</v>
      </c>
      <c r="E40" s="163"/>
      <c r="F40" s="164"/>
      <c r="G40" s="165"/>
      <c r="H40" s="73" t="s">
        <v>1239</v>
      </c>
      <c r="I40" s="163">
        <v>3</v>
      </c>
      <c r="J40" s="164"/>
      <c r="K40" s="165"/>
      <c r="L40" s="73" t="s">
        <v>1239</v>
      </c>
      <c r="M40" s="163">
        <v>2</v>
      </c>
      <c r="N40" s="164"/>
      <c r="O40" s="165"/>
      <c r="P40" s="73" t="s">
        <v>1239</v>
      </c>
      <c r="Q40" s="163">
        <v>3</v>
      </c>
      <c r="R40" s="164"/>
      <c r="S40" s="165"/>
      <c r="T40" s="73" t="s">
        <v>1239</v>
      </c>
      <c r="U40" s="163">
        <v>3</v>
      </c>
      <c r="V40" s="164"/>
      <c r="W40" s="165"/>
      <c r="X40" s="73" t="s">
        <v>1239</v>
      </c>
      <c r="Y40" s="163">
        <v>2</v>
      </c>
      <c r="Z40" s="164"/>
      <c r="AA40" s="165"/>
      <c r="AB40" s="73" t="s">
        <v>1239</v>
      </c>
      <c r="AC40" s="163"/>
      <c r="AD40" s="164"/>
      <c r="AE40" s="165"/>
    </row>
    <row r="41" spans="2:31" ht="17.25" thickBot="1" x14ac:dyDescent="0.35">
      <c r="B41" s="116"/>
      <c r="C41" s="117"/>
      <c r="D41" s="74" t="s">
        <v>1240</v>
      </c>
      <c r="E41" s="166"/>
      <c r="F41" s="167"/>
      <c r="G41" s="168"/>
      <c r="H41" s="74" t="s">
        <v>1240</v>
      </c>
      <c r="I41" s="166">
        <v>0</v>
      </c>
      <c r="J41" s="167"/>
      <c r="K41" s="168"/>
      <c r="L41" s="74" t="s">
        <v>1240</v>
      </c>
      <c r="M41" s="166">
        <v>0</v>
      </c>
      <c r="N41" s="167"/>
      <c r="O41" s="168"/>
      <c r="P41" s="74" t="s">
        <v>1240</v>
      </c>
      <c r="Q41" s="166">
        <v>0</v>
      </c>
      <c r="R41" s="167"/>
      <c r="S41" s="168"/>
      <c r="T41" s="74" t="s">
        <v>1240</v>
      </c>
      <c r="U41" s="166">
        <v>1</v>
      </c>
      <c r="V41" s="167"/>
      <c r="W41" s="168"/>
      <c r="X41" s="74" t="s">
        <v>1240</v>
      </c>
      <c r="Y41" s="166">
        <v>0</v>
      </c>
      <c r="Z41" s="167"/>
      <c r="AA41" s="168"/>
      <c r="AB41" s="74" t="s">
        <v>1240</v>
      </c>
      <c r="AC41" s="166"/>
      <c r="AD41" s="167"/>
      <c r="AE41" s="168"/>
    </row>
    <row r="42" spans="2:31" x14ac:dyDescent="0.3">
      <c r="B42" s="116"/>
      <c r="C42" s="117"/>
      <c r="D42" s="169"/>
      <c r="E42" s="170"/>
      <c r="F42" s="170"/>
      <c r="G42" s="171"/>
      <c r="H42" s="190" t="s">
        <v>2035</v>
      </c>
      <c r="I42" s="191"/>
      <c r="J42" s="191"/>
      <c r="K42" s="192"/>
      <c r="L42" s="190" t="s">
        <v>2035</v>
      </c>
      <c r="M42" s="191"/>
      <c r="N42" s="191"/>
      <c r="O42" s="192"/>
      <c r="P42" s="190" t="s">
        <v>2060</v>
      </c>
      <c r="Q42" s="191"/>
      <c r="R42" s="191"/>
      <c r="S42" s="192"/>
      <c r="T42" s="190" t="s">
        <v>2035</v>
      </c>
      <c r="U42" s="191"/>
      <c r="V42" s="191"/>
      <c r="W42" s="192"/>
      <c r="X42" s="190" t="s">
        <v>2035</v>
      </c>
      <c r="Y42" s="191"/>
      <c r="Z42" s="191"/>
      <c r="AA42" s="192"/>
      <c r="AB42" s="190" t="s">
        <v>2123</v>
      </c>
      <c r="AC42" s="191"/>
      <c r="AD42" s="191"/>
      <c r="AE42" s="192"/>
    </row>
    <row r="43" spans="2:31" x14ac:dyDescent="0.3">
      <c r="B43" s="118"/>
      <c r="C43" s="119"/>
      <c r="D43" s="172"/>
      <c r="E43" s="173"/>
      <c r="F43" s="173"/>
      <c r="G43" s="174"/>
      <c r="H43" s="172"/>
      <c r="I43" s="173"/>
      <c r="J43" s="173"/>
      <c r="K43" s="174"/>
      <c r="L43" s="178" t="s">
        <v>2036</v>
      </c>
      <c r="M43" s="179"/>
      <c r="N43" s="179"/>
      <c r="O43" s="180"/>
      <c r="P43" s="172"/>
      <c r="Q43" s="173"/>
      <c r="R43" s="173"/>
      <c r="S43" s="174"/>
      <c r="T43" s="178" t="s">
        <v>2101</v>
      </c>
      <c r="U43" s="179"/>
      <c r="V43" s="179"/>
      <c r="W43" s="180"/>
      <c r="X43" s="172"/>
      <c r="Y43" s="173"/>
      <c r="Z43" s="173"/>
      <c r="AA43" s="174"/>
      <c r="AB43" s="172"/>
      <c r="AC43" s="173"/>
      <c r="AD43" s="173"/>
      <c r="AE43" s="174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72"/>
      <c r="M44" s="173"/>
      <c r="N44" s="173"/>
      <c r="O44" s="174"/>
      <c r="P44" s="172"/>
      <c r="Q44" s="173"/>
      <c r="R44" s="173"/>
      <c r="S44" s="174"/>
      <c r="T44" s="172"/>
      <c r="U44" s="173"/>
      <c r="V44" s="173"/>
      <c r="W44" s="174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ht="17.25" thickBot="1" x14ac:dyDescent="0.35">
      <c r="B46" s="120"/>
      <c r="C46" s="121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1659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1652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8" thickBot="1" x14ac:dyDescent="0.35">
      <c r="B11" s="131"/>
      <c r="C11" s="132"/>
      <c r="D11" s="135">
        <v>44963</v>
      </c>
      <c r="E11" s="136"/>
      <c r="F11" s="136"/>
      <c r="G11" s="137"/>
      <c r="H11" s="135">
        <f>D11+1</f>
        <v>44964</v>
      </c>
      <c r="I11" s="136"/>
      <c r="J11" s="136"/>
      <c r="K11" s="137"/>
      <c r="L11" s="135">
        <f>H11+1</f>
        <v>44965</v>
      </c>
      <c r="M11" s="136"/>
      <c r="N11" s="136"/>
      <c r="O11" s="137"/>
      <c r="P11" s="135">
        <f>L11+1</f>
        <v>44966</v>
      </c>
      <c r="Q11" s="136"/>
      <c r="R11" s="136"/>
      <c r="S11" s="137"/>
      <c r="T11" s="135">
        <f>P11+1</f>
        <v>44967</v>
      </c>
      <c r="U11" s="136"/>
      <c r="V11" s="136"/>
      <c r="W11" s="137"/>
      <c r="X11" s="138">
        <f>T11+1</f>
        <v>44968</v>
      </c>
      <c r="Y11" s="139"/>
      <c r="Z11" s="139"/>
      <c r="AA11" s="140"/>
      <c r="AB11" s="141">
        <f>X11+1</f>
        <v>44969</v>
      </c>
      <c r="AC11" s="142"/>
      <c r="AD11" s="142"/>
      <c r="AE11" s="143"/>
    </row>
    <row r="12" spans="2:31" ht="18" thickBot="1" x14ac:dyDescent="0.35">
      <c r="B12" s="133"/>
      <c r="C12" s="134"/>
      <c r="D12" s="144" t="s">
        <v>48</v>
      </c>
      <c r="E12" s="145"/>
      <c r="F12" s="145"/>
      <c r="G12" s="146"/>
      <c r="H12" s="144" t="s">
        <v>49</v>
      </c>
      <c r="I12" s="145"/>
      <c r="J12" s="145"/>
      <c r="K12" s="146"/>
      <c r="L12" s="144" t="s">
        <v>32</v>
      </c>
      <c r="M12" s="145"/>
      <c r="N12" s="145"/>
      <c r="O12" s="146"/>
      <c r="P12" s="144" t="s">
        <v>52</v>
      </c>
      <c r="Q12" s="145"/>
      <c r="R12" s="145"/>
      <c r="S12" s="146"/>
      <c r="T12" s="144" t="s">
        <v>53</v>
      </c>
      <c r="U12" s="145"/>
      <c r="V12" s="145"/>
      <c r="W12" s="146"/>
      <c r="X12" s="147" t="s">
        <v>54</v>
      </c>
      <c r="Y12" s="148"/>
      <c r="Z12" s="148"/>
      <c r="AA12" s="149"/>
      <c r="AB12" s="150" t="s">
        <v>55</v>
      </c>
      <c r="AC12" s="151"/>
      <c r="AD12" s="151"/>
      <c r="AE12" s="152"/>
    </row>
    <row r="13" spans="2:31" ht="17.25" thickBot="1" x14ac:dyDescent="0.35">
      <c r="B13" s="158" t="str">
        <f ca="1">TEXT(NOW(),"h")</f>
        <v>17</v>
      </c>
      <c r="C13" s="159"/>
      <c r="D13" s="12" t="s">
        <v>3</v>
      </c>
      <c r="E13" s="153" t="s">
        <v>4</v>
      </c>
      <c r="F13" s="154"/>
      <c r="G13" s="155"/>
      <c r="H13" s="12" t="s">
        <v>3</v>
      </c>
      <c r="I13" s="153" t="s">
        <v>4</v>
      </c>
      <c r="J13" s="154"/>
      <c r="K13" s="155"/>
      <c r="L13" s="12" t="s">
        <v>3</v>
      </c>
      <c r="M13" s="153" t="s">
        <v>4</v>
      </c>
      <c r="N13" s="154"/>
      <c r="O13" s="155"/>
      <c r="P13" s="12" t="s">
        <v>3</v>
      </c>
      <c r="Q13" s="153" t="s">
        <v>4</v>
      </c>
      <c r="R13" s="154"/>
      <c r="S13" s="155"/>
      <c r="T13" s="12" t="s">
        <v>3</v>
      </c>
      <c r="U13" s="153" t="s">
        <v>4</v>
      </c>
      <c r="V13" s="154"/>
      <c r="W13" s="155"/>
      <c r="X13" s="12" t="s">
        <v>3</v>
      </c>
      <c r="Y13" s="153" t="s">
        <v>4</v>
      </c>
      <c r="Z13" s="154"/>
      <c r="AA13" s="155"/>
      <c r="AB13" s="12" t="s">
        <v>3</v>
      </c>
      <c r="AC13" s="153" t="s">
        <v>4</v>
      </c>
      <c r="AD13" s="154"/>
      <c r="AE13" s="155"/>
    </row>
    <row r="14" spans="2:31" ht="20.25" x14ac:dyDescent="0.3">
      <c r="B14" s="156" t="s">
        <v>0</v>
      </c>
      <c r="C14" s="157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60"/>
      <c r="F39" s="161"/>
      <c r="G39" s="162"/>
      <c r="H39" s="72" t="s">
        <v>1238</v>
      </c>
      <c r="I39" s="160">
        <v>9</v>
      </c>
      <c r="J39" s="161"/>
      <c r="K39" s="162"/>
      <c r="L39" s="72" t="s">
        <v>1238</v>
      </c>
      <c r="M39" s="160">
        <v>8</v>
      </c>
      <c r="N39" s="161"/>
      <c r="O39" s="162"/>
      <c r="P39" s="72" t="s">
        <v>1238</v>
      </c>
      <c r="Q39" s="160">
        <v>10</v>
      </c>
      <c r="R39" s="161"/>
      <c r="S39" s="162"/>
      <c r="T39" s="72" t="s">
        <v>1238</v>
      </c>
      <c r="U39" s="160"/>
      <c r="V39" s="161"/>
      <c r="W39" s="162"/>
      <c r="X39" s="72" t="s">
        <v>1238</v>
      </c>
      <c r="Y39" s="160"/>
      <c r="Z39" s="161"/>
      <c r="AA39" s="162"/>
      <c r="AB39" s="72" t="s">
        <v>1238</v>
      </c>
      <c r="AC39" s="160"/>
      <c r="AD39" s="161"/>
      <c r="AE39" s="162"/>
    </row>
    <row r="40" spans="2:31" x14ac:dyDescent="0.3">
      <c r="B40" s="116"/>
      <c r="C40" s="117"/>
      <c r="D40" s="73" t="s">
        <v>1239</v>
      </c>
      <c r="E40" s="163"/>
      <c r="F40" s="164"/>
      <c r="G40" s="165"/>
      <c r="H40" s="73" t="s">
        <v>1239</v>
      </c>
      <c r="I40" s="163">
        <v>4</v>
      </c>
      <c r="J40" s="164"/>
      <c r="K40" s="165"/>
      <c r="L40" s="73" t="s">
        <v>1239</v>
      </c>
      <c r="M40" s="163">
        <v>4</v>
      </c>
      <c r="N40" s="164"/>
      <c r="O40" s="165"/>
      <c r="P40" s="73" t="s">
        <v>1239</v>
      </c>
      <c r="Q40" s="163">
        <v>3</v>
      </c>
      <c r="R40" s="164"/>
      <c r="S40" s="165"/>
      <c r="T40" s="73" t="s">
        <v>1239</v>
      </c>
      <c r="U40" s="163"/>
      <c r="V40" s="164"/>
      <c r="W40" s="165"/>
      <c r="X40" s="73" t="s">
        <v>1239</v>
      </c>
      <c r="Y40" s="163"/>
      <c r="Z40" s="164"/>
      <c r="AA40" s="165"/>
      <c r="AB40" s="73" t="s">
        <v>1239</v>
      </c>
      <c r="AC40" s="163"/>
      <c r="AD40" s="164"/>
      <c r="AE40" s="165"/>
    </row>
    <row r="41" spans="2:31" ht="17.25" thickBot="1" x14ac:dyDescent="0.35">
      <c r="B41" s="116"/>
      <c r="C41" s="117"/>
      <c r="D41" s="74" t="s">
        <v>1240</v>
      </c>
      <c r="E41" s="166"/>
      <c r="F41" s="167"/>
      <c r="G41" s="168"/>
      <c r="H41" s="74" t="s">
        <v>1240</v>
      </c>
      <c r="I41" s="166">
        <v>1</v>
      </c>
      <c r="J41" s="167"/>
      <c r="K41" s="168"/>
      <c r="L41" s="74" t="s">
        <v>1240</v>
      </c>
      <c r="M41" s="166">
        <v>0</v>
      </c>
      <c r="N41" s="167"/>
      <c r="O41" s="168"/>
      <c r="P41" s="74" t="s">
        <v>1240</v>
      </c>
      <c r="Q41" s="166">
        <v>0</v>
      </c>
      <c r="R41" s="167"/>
      <c r="S41" s="168"/>
      <c r="T41" s="74" t="s">
        <v>1240</v>
      </c>
      <c r="U41" s="166"/>
      <c r="V41" s="167"/>
      <c r="W41" s="168"/>
      <c r="X41" s="74" t="s">
        <v>1240</v>
      </c>
      <c r="Y41" s="166"/>
      <c r="Z41" s="167"/>
      <c r="AA41" s="168"/>
      <c r="AB41" s="74" t="s">
        <v>1240</v>
      </c>
      <c r="AC41" s="166"/>
      <c r="AD41" s="167"/>
      <c r="AE41" s="168"/>
    </row>
    <row r="42" spans="2:31" x14ac:dyDescent="0.3">
      <c r="B42" s="116"/>
      <c r="C42" s="117"/>
      <c r="D42" s="169"/>
      <c r="E42" s="170"/>
      <c r="F42" s="170"/>
      <c r="G42" s="171"/>
      <c r="H42" s="190" t="s">
        <v>1930</v>
      </c>
      <c r="I42" s="191"/>
      <c r="J42" s="191"/>
      <c r="K42" s="192"/>
      <c r="L42" s="190" t="s">
        <v>1930</v>
      </c>
      <c r="M42" s="191"/>
      <c r="N42" s="191"/>
      <c r="O42" s="192"/>
      <c r="P42" s="190" t="s">
        <v>514</v>
      </c>
      <c r="Q42" s="191"/>
      <c r="R42" s="191"/>
      <c r="S42" s="192"/>
      <c r="T42" s="187" t="s">
        <v>1970</v>
      </c>
      <c r="U42" s="188"/>
      <c r="V42" s="188"/>
      <c r="W42" s="189"/>
      <c r="X42" s="187" t="s">
        <v>1970</v>
      </c>
      <c r="Y42" s="188"/>
      <c r="Z42" s="188"/>
      <c r="AA42" s="189"/>
      <c r="AB42" s="169"/>
      <c r="AC42" s="170"/>
      <c r="AD42" s="170"/>
      <c r="AE42" s="171"/>
    </row>
    <row r="43" spans="2:31" x14ac:dyDescent="0.3">
      <c r="B43" s="118"/>
      <c r="C43" s="119"/>
      <c r="D43" s="172"/>
      <c r="E43" s="173"/>
      <c r="F43" s="173"/>
      <c r="G43" s="174"/>
      <c r="H43" s="178" t="s">
        <v>1913</v>
      </c>
      <c r="I43" s="179"/>
      <c r="J43" s="179"/>
      <c r="K43" s="180"/>
      <c r="L43" s="178" t="s">
        <v>1931</v>
      </c>
      <c r="M43" s="179"/>
      <c r="N43" s="179"/>
      <c r="O43" s="180"/>
      <c r="P43" s="181" t="s">
        <v>1952</v>
      </c>
      <c r="Q43" s="182"/>
      <c r="R43" s="182"/>
      <c r="S43" s="183"/>
      <c r="T43" s="196" t="s">
        <v>1983</v>
      </c>
      <c r="U43" s="197"/>
      <c r="V43" s="197"/>
      <c r="W43" s="198"/>
      <c r="X43" s="172"/>
      <c r="Y43" s="173"/>
      <c r="Z43" s="173"/>
      <c r="AA43" s="174"/>
      <c r="AB43" s="172"/>
      <c r="AC43" s="173"/>
      <c r="AD43" s="173"/>
      <c r="AE43" s="174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78" t="s">
        <v>1932</v>
      </c>
      <c r="M44" s="179"/>
      <c r="N44" s="179"/>
      <c r="O44" s="180"/>
      <c r="P44" s="178" t="s">
        <v>1958</v>
      </c>
      <c r="Q44" s="179"/>
      <c r="R44" s="179"/>
      <c r="S44" s="180"/>
      <c r="T44" s="172"/>
      <c r="U44" s="173"/>
      <c r="V44" s="173"/>
      <c r="W44" s="174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81" t="s">
        <v>1939</v>
      </c>
      <c r="M45" s="182"/>
      <c r="N45" s="182"/>
      <c r="O45" s="183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ht="17.25" thickBot="1" x14ac:dyDescent="0.35">
      <c r="B46" s="120"/>
      <c r="C46" s="121"/>
      <c r="D46" s="175"/>
      <c r="E46" s="176"/>
      <c r="F46" s="176"/>
      <c r="G46" s="177"/>
      <c r="H46" s="175"/>
      <c r="I46" s="176"/>
      <c r="J46" s="176"/>
      <c r="K46" s="177"/>
      <c r="L46" s="202" t="s">
        <v>1940</v>
      </c>
      <c r="M46" s="203"/>
      <c r="N46" s="203"/>
      <c r="O46" s="204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1659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1652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8" thickBot="1" x14ac:dyDescent="0.35">
      <c r="B11" s="131"/>
      <c r="C11" s="132"/>
      <c r="D11" s="135">
        <v>44956</v>
      </c>
      <c r="E11" s="136"/>
      <c r="F11" s="136"/>
      <c r="G11" s="137"/>
      <c r="H11" s="135">
        <f>D11+1</f>
        <v>44957</v>
      </c>
      <c r="I11" s="136"/>
      <c r="J11" s="136"/>
      <c r="K11" s="137"/>
      <c r="L11" s="135">
        <f>H11+1</f>
        <v>44958</v>
      </c>
      <c r="M11" s="136"/>
      <c r="N11" s="136"/>
      <c r="O11" s="137"/>
      <c r="P11" s="135">
        <f>L11+1</f>
        <v>44959</v>
      </c>
      <c r="Q11" s="136"/>
      <c r="R11" s="136"/>
      <c r="S11" s="137"/>
      <c r="T11" s="135">
        <f>P11+1</f>
        <v>44960</v>
      </c>
      <c r="U11" s="136"/>
      <c r="V11" s="136"/>
      <c r="W11" s="137"/>
      <c r="X11" s="138">
        <f>T11+1</f>
        <v>44961</v>
      </c>
      <c r="Y11" s="139"/>
      <c r="Z11" s="139"/>
      <c r="AA11" s="140"/>
      <c r="AB11" s="141">
        <f>X11+1</f>
        <v>44962</v>
      </c>
      <c r="AC11" s="142"/>
      <c r="AD11" s="142"/>
      <c r="AE11" s="143"/>
    </row>
    <row r="12" spans="2:31" ht="18" thickBot="1" x14ac:dyDescent="0.35">
      <c r="B12" s="133"/>
      <c r="C12" s="134"/>
      <c r="D12" s="144" t="s">
        <v>48</v>
      </c>
      <c r="E12" s="145"/>
      <c r="F12" s="145"/>
      <c r="G12" s="146"/>
      <c r="H12" s="144" t="s">
        <v>49</v>
      </c>
      <c r="I12" s="145"/>
      <c r="J12" s="145"/>
      <c r="K12" s="146"/>
      <c r="L12" s="144" t="s">
        <v>32</v>
      </c>
      <c r="M12" s="145"/>
      <c r="N12" s="145"/>
      <c r="O12" s="146"/>
      <c r="P12" s="144" t="s">
        <v>52</v>
      </c>
      <c r="Q12" s="145"/>
      <c r="R12" s="145"/>
      <c r="S12" s="146"/>
      <c r="T12" s="144" t="s">
        <v>53</v>
      </c>
      <c r="U12" s="145"/>
      <c r="V12" s="145"/>
      <c r="W12" s="146"/>
      <c r="X12" s="147" t="s">
        <v>54</v>
      </c>
      <c r="Y12" s="148"/>
      <c r="Z12" s="148"/>
      <c r="AA12" s="149"/>
      <c r="AB12" s="150" t="s">
        <v>55</v>
      </c>
      <c r="AC12" s="151"/>
      <c r="AD12" s="151"/>
      <c r="AE12" s="152"/>
    </row>
    <row r="13" spans="2:31" ht="17.25" thickBot="1" x14ac:dyDescent="0.35">
      <c r="B13" s="158" t="str">
        <f ca="1">TEXT(NOW(),"h")</f>
        <v>17</v>
      </c>
      <c r="C13" s="159"/>
      <c r="D13" s="12" t="s">
        <v>3</v>
      </c>
      <c r="E13" s="153" t="s">
        <v>4</v>
      </c>
      <c r="F13" s="154"/>
      <c r="G13" s="155"/>
      <c r="H13" s="12" t="s">
        <v>3</v>
      </c>
      <c r="I13" s="153" t="s">
        <v>4</v>
      </c>
      <c r="J13" s="154"/>
      <c r="K13" s="155"/>
      <c r="L13" s="12" t="s">
        <v>3</v>
      </c>
      <c r="M13" s="153" t="s">
        <v>4</v>
      </c>
      <c r="N13" s="154"/>
      <c r="O13" s="155"/>
      <c r="P13" s="12" t="s">
        <v>3</v>
      </c>
      <c r="Q13" s="153" t="s">
        <v>4</v>
      </c>
      <c r="R13" s="154"/>
      <c r="S13" s="155"/>
      <c r="T13" s="12" t="s">
        <v>3</v>
      </c>
      <c r="U13" s="153" t="s">
        <v>4</v>
      </c>
      <c r="V13" s="154"/>
      <c r="W13" s="155"/>
      <c r="X13" s="12" t="s">
        <v>3</v>
      </c>
      <c r="Y13" s="153" t="s">
        <v>4</v>
      </c>
      <c r="Z13" s="154"/>
      <c r="AA13" s="155"/>
      <c r="AB13" s="12" t="s">
        <v>3</v>
      </c>
      <c r="AC13" s="153" t="s">
        <v>4</v>
      </c>
      <c r="AD13" s="154"/>
      <c r="AE13" s="155"/>
    </row>
    <row r="14" spans="2:31" ht="20.25" x14ac:dyDescent="0.3">
      <c r="B14" s="156" t="s">
        <v>0</v>
      </c>
      <c r="C14" s="157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60">
        <v>11</v>
      </c>
      <c r="F39" s="161"/>
      <c r="G39" s="162"/>
      <c r="H39" s="72" t="s">
        <v>1238</v>
      </c>
      <c r="I39" s="160">
        <v>10</v>
      </c>
      <c r="J39" s="161"/>
      <c r="K39" s="162"/>
      <c r="L39" s="72" t="s">
        <v>1238</v>
      </c>
      <c r="M39" s="160">
        <v>8</v>
      </c>
      <c r="N39" s="161"/>
      <c r="O39" s="162"/>
      <c r="P39" s="72" t="s">
        <v>1238</v>
      </c>
      <c r="Q39" s="160">
        <v>7</v>
      </c>
      <c r="R39" s="161"/>
      <c r="S39" s="162"/>
      <c r="T39" s="72" t="s">
        <v>1238</v>
      </c>
      <c r="U39" s="160">
        <v>3</v>
      </c>
      <c r="V39" s="161"/>
      <c r="W39" s="162"/>
      <c r="X39" s="72" t="s">
        <v>1238</v>
      </c>
      <c r="Y39" s="160">
        <v>6</v>
      </c>
      <c r="Z39" s="161"/>
      <c r="AA39" s="162"/>
      <c r="AB39" s="72" t="s">
        <v>1238</v>
      </c>
      <c r="AC39" s="160"/>
      <c r="AD39" s="161"/>
      <c r="AE39" s="162"/>
    </row>
    <row r="40" spans="2:31" x14ac:dyDescent="0.3">
      <c r="B40" s="116"/>
      <c r="C40" s="117"/>
      <c r="D40" s="73" t="s">
        <v>1239</v>
      </c>
      <c r="E40" s="163">
        <v>4</v>
      </c>
      <c r="F40" s="164"/>
      <c r="G40" s="165"/>
      <c r="H40" s="73" t="s">
        <v>1239</v>
      </c>
      <c r="I40" s="163">
        <v>4</v>
      </c>
      <c r="J40" s="164"/>
      <c r="K40" s="165"/>
      <c r="L40" s="73" t="s">
        <v>1239</v>
      </c>
      <c r="M40" s="163">
        <v>2</v>
      </c>
      <c r="N40" s="164"/>
      <c r="O40" s="165"/>
      <c r="P40" s="73" t="s">
        <v>1239</v>
      </c>
      <c r="Q40" s="163">
        <v>7</v>
      </c>
      <c r="R40" s="164"/>
      <c r="S40" s="165"/>
      <c r="T40" s="73" t="s">
        <v>1239</v>
      </c>
      <c r="U40" s="163">
        <v>5</v>
      </c>
      <c r="V40" s="164"/>
      <c r="W40" s="165"/>
      <c r="X40" s="73" t="s">
        <v>1239</v>
      </c>
      <c r="Y40" s="163">
        <v>2</v>
      </c>
      <c r="Z40" s="164"/>
      <c r="AA40" s="165"/>
      <c r="AB40" s="73" t="s">
        <v>1239</v>
      </c>
      <c r="AC40" s="163"/>
      <c r="AD40" s="164"/>
      <c r="AE40" s="165"/>
    </row>
    <row r="41" spans="2:31" ht="17.25" thickBot="1" x14ac:dyDescent="0.35">
      <c r="B41" s="116"/>
      <c r="C41" s="117"/>
      <c r="D41" s="74" t="s">
        <v>1240</v>
      </c>
      <c r="E41" s="166">
        <v>1</v>
      </c>
      <c r="F41" s="167"/>
      <c r="G41" s="168"/>
      <c r="H41" s="74" t="s">
        <v>1240</v>
      </c>
      <c r="I41" s="166">
        <v>0</v>
      </c>
      <c r="J41" s="167"/>
      <c r="K41" s="168"/>
      <c r="L41" s="74" t="s">
        <v>1240</v>
      </c>
      <c r="M41" s="166">
        <v>2</v>
      </c>
      <c r="N41" s="167"/>
      <c r="O41" s="168"/>
      <c r="P41" s="74" t="s">
        <v>1240</v>
      </c>
      <c r="Q41" s="166">
        <v>0</v>
      </c>
      <c r="R41" s="167"/>
      <c r="S41" s="168"/>
      <c r="T41" s="74" t="s">
        <v>1240</v>
      </c>
      <c r="U41" s="166">
        <v>3</v>
      </c>
      <c r="V41" s="167"/>
      <c r="W41" s="168"/>
      <c r="X41" s="74" t="s">
        <v>1240</v>
      </c>
      <c r="Y41" s="166">
        <v>2</v>
      </c>
      <c r="Z41" s="167"/>
      <c r="AA41" s="168"/>
      <c r="AB41" s="74" t="s">
        <v>1240</v>
      </c>
      <c r="AC41" s="166"/>
      <c r="AD41" s="167"/>
      <c r="AE41" s="168"/>
    </row>
    <row r="42" spans="2:31" x14ac:dyDescent="0.3">
      <c r="B42" s="116"/>
      <c r="C42" s="117"/>
      <c r="D42" s="187" t="s">
        <v>1688</v>
      </c>
      <c r="E42" s="188"/>
      <c r="F42" s="188"/>
      <c r="G42" s="189"/>
      <c r="H42" s="190" t="s">
        <v>1715</v>
      </c>
      <c r="I42" s="191"/>
      <c r="J42" s="191"/>
      <c r="K42" s="192"/>
      <c r="L42" s="190" t="s">
        <v>1736</v>
      </c>
      <c r="M42" s="191"/>
      <c r="N42" s="191"/>
      <c r="O42" s="192"/>
      <c r="P42" s="187" t="s">
        <v>1761</v>
      </c>
      <c r="Q42" s="188"/>
      <c r="R42" s="188"/>
      <c r="S42" s="189"/>
      <c r="T42" s="184" t="s">
        <v>1779</v>
      </c>
      <c r="U42" s="185"/>
      <c r="V42" s="185"/>
      <c r="W42" s="186"/>
      <c r="X42" s="184" t="s">
        <v>1804</v>
      </c>
      <c r="Y42" s="185"/>
      <c r="Z42" s="185"/>
      <c r="AA42" s="186"/>
      <c r="AB42" s="184" t="s">
        <v>1830</v>
      </c>
      <c r="AC42" s="185"/>
      <c r="AD42" s="185"/>
      <c r="AE42" s="186"/>
    </row>
    <row r="43" spans="2:31" x14ac:dyDescent="0.3">
      <c r="B43" s="118"/>
      <c r="C43" s="119"/>
      <c r="D43" s="172"/>
      <c r="E43" s="173"/>
      <c r="F43" s="173"/>
      <c r="G43" s="174"/>
      <c r="H43" s="172"/>
      <c r="I43" s="173"/>
      <c r="J43" s="173"/>
      <c r="K43" s="174"/>
      <c r="L43" s="178" t="s">
        <v>1748</v>
      </c>
      <c r="M43" s="179"/>
      <c r="N43" s="179"/>
      <c r="O43" s="180"/>
      <c r="P43" s="205" t="s">
        <v>1770</v>
      </c>
      <c r="Q43" s="173"/>
      <c r="R43" s="173"/>
      <c r="S43" s="174"/>
      <c r="T43" s="172"/>
      <c r="U43" s="173"/>
      <c r="V43" s="173"/>
      <c r="W43" s="174"/>
      <c r="X43" s="172"/>
      <c r="Y43" s="173"/>
      <c r="Z43" s="173"/>
      <c r="AA43" s="174"/>
      <c r="AB43" s="172"/>
      <c r="AC43" s="173"/>
      <c r="AD43" s="173"/>
      <c r="AE43" s="174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72"/>
      <c r="M44" s="173"/>
      <c r="N44" s="173"/>
      <c r="O44" s="174"/>
      <c r="P44" s="172"/>
      <c r="Q44" s="173"/>
      <c r="R44" s="173"/>
      <c r="S44" s="174"/>
      <c r="T44" s="172"/>
      <c r="U44" s="173"/>
      <c r="V44" s="173"/>
      <c r="W44" s="174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ht="17.25" thickBot="1" x14ac:dyDescent="0.35">
      <c r="B46" s="120"/>
      <c r="C46" s="121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7"/>
  <sheetViews>
    <sheetView zoomScale="86" zoomScaleNormal="86" workbookViewId="0">
      <pane xSplit="2" topLeftCell="DT1" activePane="topRight" state="frozen"/>
      <selection pane="topRight" activeCell="EV7" sqref="EV7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86" width="3.75" style="65" bestFit="1" customWidth="1"/>
  </cols>
  <sheetData>
    <row r="1" spans="1:186" ht="26.25" x14ac:dyDescent="0.3">
      <c r="B1" s="90"/>
    </row>
    <row r="2" spans="1:186" ht="20.25" x14ac:dyDescent="0.3">
      <c r="A2" s="94" t="s">
        <v>2738</v>
      </c>
      <c r="B2" s="93">
        <f ca="1">TODAY()</f>
        <v>45136</v>
      </c>
      <c r="C2" s="194">
        <v>44986</v>
      </c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4">
        <v>45017</v>
      </c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5"/>
      <c r="BF2" s="195"/>
      <c r="BG2" s="195"/>
      <c r="BH2" s="195"/>
      <c r="BI2" s="195"/>
      <c r="BJ2" s="195"/>
      <c r="BK2" s="195"/>
      <c r="BL2" s="194">
        <v>45047</v>
      </c>
      <c r="BM2" s="195"/>
      <c r="BN2" s="195"/>
      <c r="BO2" s="195"/>
      <c r="BP2" s="195"/>
      <c r="BQ2" s="195"/>
      <c r="BR2" s="195"/>
      <c r="BS2" s="195"/>
      <c r="BT2" s="195"/>
      <c r="BU2" s="195"/>
      <c r="BV2" s="195"/>
      <c r="BW2" s="195"/>
      <c r="BX2" s="195"/>
      <c r="BY2" s="195"/>
      <c r="BZ2" s="195"/>
      <c r="CA2" s="195"/>
      <c r="CB2" s="195"/>
      <c r="CC2" s="195"/>
      <c r="CD2" s="195"/>
      <c r="CE2" s="195"/>
      <c r="CF2" s="195"/>
      <c r="CG2" s="195"/>
      <c r="CH2" s="195"/>
      <c r="CI2" s="195"/>
      <c r="CJ2" s="195"/>
      <c r="CK2" s="195"/>
      <c r="CL2" s="195"/>
      <c r="CM2" s="195"/>
      <c r="CN2" s="195"/>
      <c r="CO2" s="195"/>
      <c r="CP2" s="195"/>
      <c r="CQ2" s="194">
        <v>45078</v>
      </c>
      <c r="CR2" s="195"/>
      <c r="CS2" s="195"/>
      <c r="CT2" s="195"/>
      <c r="CU2" s="195"/>
      <c r="CV2" s="195"/>
      <c r="CW2" s="195"/>
      <c r="CX2" s="195"/>
      <c r="CY2" s="195"/>
      <c r="CZ2" s="195"/>
      <c r="DA2" s="195"/>
      <c r="DB2" s="195"/>
      <c r="DC2" s="195"/>
      <c r="DD2" s="195"/>
      <c r="DE2" s="195"/>
      <c r="DF2" s="195"/>
      <c r="DG2" s="195"/>
      <c r="DH2" s="195"/>
      <c r="DI2" s="195"/>
      <c r="DJ2" s="195"/>
      <c r="DK2" s="195"/>
      <c r="DL2" s="195"/>
      <c r="DM2" s="195"/>
      <c r="DN2" s="195"/>
      <c r="DO2" s="195"/>
      <c r="DP2" s="195"/>
      <c r="DQ2" s="195"/>
      <c r="DR2" s="195"/>
      <c r="DS2" s="195"/>
      <c r="DT2" s="195"/>
      <c r="DU2" s="194">
        <v>45108</v>
      </c>
      <c r="DV2" s="195"/>
      <c r="DW2" s="195"/>
      <c r="DX2" s="195"/>
      <c r="DY2" s="195"/>
      <c r="DZ2" s="195"/>
      <c r="EA2" s="195"/>
      <c r="EB2" s="195"/>
      <c r="EC2" s="195"/>
      <c r="ED2" s="195"/>
      <c r="EE2" s="195"/>
      <c r="EF2" s="195"/>
      <c r="EG2" s="195"/>
      <c r="EH2" s="195"/>
      <c r="EI2" s="195"/>
      <c r="EJ2" s="195"/>
      <c r="EK2" s="195"/>
      <c r="EL2" s="195"/>
      <c r="EM2" s="195"/>
      <c r="EN2" s="195"/>
      <c r="EO2" s="195"/>
      <c r="EP2" s="195"/>
      <c r="EQ2" s="195"/>
      <c r="ER2" s="195"/>
      <c r="ES2" s="195"/>
      <c r="ET2" s="195"/>
      <c r="EU2" s="195"/>
      <c r="EV2" s="195"/>
      <c r="EW2" s="195"/>
      <c r="EX2" s="195"/>
      <c r="EY2" s="195"/>
      <c r="EZ2" s="194">
        <v>45139</v>
      </c>
      <c r="FA2" s="195"/>
      <c r="FB2" s="195"/>
      <c r="FC2" s="195"/>
      <c r="FD2" s="195"/>
      <c r="FE2" s="195"/>
      <c r="FF2" s="195"/>
      <c r="FG2" s="195"/>
      <c r="FH2" s="195"/>
      <c r="FI2" s="195"/>
      <c r="FJ2" s="195"/>
      <c r="FK2" s="195"/>
      <c r="FL2" s="195"/>
      <c r="FM2" s="195"/>
      <c r="FN2" s="195"/>
      <c r="FO2" s="195"/>
      <c r="FP2" s="195"/>
      <c r="FQ2" s="195"/>
      <c r="FR2" s="195"/>
      <c r="FS2" s="195"/>
      <c r="FT2" s="195"/>
      <c r="FU2" s="195"/>
      <c r="FV2" s="195"/>
      <c r="FW2" s="195"/>
      <c r="FX2" s="195"/>
      <c r="FY2" s="195"/>
      <c r="FZ2" s="195"/>
      <c r="GA2" s="195"/>
      <c r="GB2" s="195"/>
      <c r="GC2" s="195"/>
      <c r="GD2" s="195"/>
    </row>
    <row r="3" spans="1:186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</row>
    <row r="4" spans="1:186" s="65" customFormat="1" hidden="1" x14ac:dyDescent="0.3">
      <c r="B4" s="91" t="s">
        <v>2631</v>
      </c>
      <c r="C4" s="92">
        <f>WEEKDAY(C3)</f>
        <v>4</v>
      </c>
      <c r="D4" s="92">
        <f t="shared" ref="D4:BO4" si="89">WEEKDAY(D3)</f>
        <v>5</v>
      </c>
      <c r="E4" s="92">
        <f t="shared" si="89"/>
        <v>6</v>
      </c>
      <c r="F4" s="92">
        <f t="shared" si="89"/>
        <v>7</v>
      </c>
      <c r="G4" s="92">
        <f t="shared" si="89"/>
        <v>1</v>
      </c>
      <c r="H4" s="92">
        <f t="shared" si="89"/>
        <v>2</v>
      </c>
      <c r="I4" s="92">
        <f t="shared" si="89"/>
        <v>3</v>
      </c>
      <c r="J4" s="92">
        <f t="shared" si="89"/>
        <v>4</v>
      </c>
      <c r="K4" s="92">
        <f t="shared" si="89"/>
        <v>5</v>
      </c>
      <c r="L4" s="92">
        <f t="shared" si="89"/>
        <v>6</v>
      </c>
      <c r="M4" s="92">
        <f t="shared" si="89"/>
        <v>7</v>
      </c>
      <c r="N4" s="92">
        <f t="shared" si="89"/>
        <v>1</v>
      </c>
      <c r="O4" s="92">
        <f t="shared" si="89"/>
        <v>2</v>
      </c>
      <c r="P4" s="92">
        <f t="shared" si="89"/>
        <v>3</v>
      </c>
      <c r="Q4" s="92">
        <f t="shared" si="89"/>
        <v>4</v>
      </c>
      <c r="R4" s="92">
        <f t="shared" si="89"/>
        <v>5</v>
      </c>
      <c r="S4" s="92">
        <f t="shared" si="89"/>
        <v>6</v>
      </c>
      <c r="T4" s="92">
        <f t="shared" si="89"/>
        <v>7</v>
      </c>
      <c r="U4" s="92">
        <f t="shared" si="89"/>
        <v>1</v>
      </c>
      <c r="V4" s="92">
        <f t="shared" si="89"/>
        <v>2</v>
      </c>
      <c r="W4" s="92">
        <f t="shared" si="89"/>
        <v>3</v>
      </c>
      <c r="X4" s="92">
        <f t="shared" si="89"/>
        <v>4</v>
      </c>
      <c r="Y4" s="92">
        <f t="shared" si="89"/>
        <v>5</v>
      </c>
      <c r="Z4" s="92">
        <f t="shared" si="89"/>
        <v>6</v>
      </c>
      <c r="AA4" s="92">
        <f t="shared" si="89"/>
        <v>7</v>
      </c>
      <c r="AB4" s="92">
        <f t="shared" si="89"/>
        <v>1</v>
      </c>
      <c r="AC4" s="92">
        <f t="shared" si="89"/>
        <v>2</v>
      </c>
      <c r="AD4" s="92">
        <f t="shared" si="89"/>
        <v>3</v>
      </c>
      <c r="AE4" s="92">
        <f t="shared" si="89"/>
        <v>4</v>
      </c>
      <c r="AF4" s="92">
        <f t="shared" si="89"/>
        <v>5</v>
      </c>
      <c r="AG4" s="92">
        <f t="shared" si="89"/>
        <v>6</v>
      </c>
      <c r="AH4" s="92">
        <f t="shared" si="89"/>
        <v>7</v>
      </c>
      <c r="AI4" s="92">
        <f t="shared" si="89"/>
        <v>1</v>
      </c>
      <c r="AJ4" s="92">
        <f t="shared" si="89"/>
        <v>2</v>
      </c>
      <c r="AK4" s="92">
        <f t="shared" si="89"/>
        <v>3</v>
      </c>
      <c r="AL4" s="92">
        <f t="shared" si="89"/>
        <v>4</v>
      </c>
      <c r="AM4" s="92">
        <f t="shared" si="89"/>
        <v>5</v>
      </c>
      <c r="AN4" s="92">
        <f t="shared" si="89"/>
        <v>6</v>
      </c>
      <c r="AO4" s="92">
        <f t="shared" si="89"/>
        <v>7</v>
      </c>
      <c r="AP4" s="92">
        <f t="shared" si="89"/>
        <v>1</v>
      </c>
      <c r="AQ4" s="92">
        <f t="shared" si="89"/>
        <v>2</v>
      </c>
      <c r="AR4" s="92">
        <f t="shared" si="89"/>
        <v>3</v>
      </c>
      <c r="AS4" s="92">
        <f t="shared" si="89"/>
        <v>4</v>
      </c>
      <c r="AT4" s="92">
        <f t="shared" si="89"/>
        <v>5</v>
      </c>
      <c r="AU4" s="92">
        <f t="shared" si="89"/>
        <v>6</v>
      </c>
      <c r="AV4" s="92">
        <f t="shared" si="89"/>
        <v>7</v>
      </c>
      <c r="AW4" s="92">
        <f t="shared" si="89"/>
        <v>1</v>
      </c>
      <c r="AX4" s="92">
        <f t="shared" si="89"/>
        <v>2</v>
      </c>
      <c r="AY4" s="92">
        <f t="shared" si="89"/>
        <v>3</v>
      </c>
      <c r="AZ4" s="92">
        <f t="shared" si="89"/>
        <v>4</v>
      </c>
      <c r="BA4" s="92">
        <f t="shared" si="89"/>
        <v>5</v>
      </c>
      <c r="BB4" s="92">
        <f t="shared" si="89"/>
        <v>6</v>
      </c>
      <c r="BC4" s="92">
        <f t="shared" si="89"/>
        <v>7</v>
      </c>
      <c r="BD4" s="92">
        <f t="shared" si="89"/>
        <v>1</v>
      </c>
      <c r="BE4" s="92">
        <f t="shared" si="89"/>
        <v>2</v>
      </c>
      <c r="BF4" s="92">
        <f t="shared" si="89"/>
        <v>3</v>
      </c>
      <c r="BG4" s="92">
        <f t="shared" si="89"/>
        <v>4</v>
      </c>
      <c r="BH4" s="92">
        <f t="shared" si="89"/>
        <v>5</v>
      </c>
      <c r="BI4" s="92">
        <f t="shared" si="89"/>
        <v>6</v>
      </c>
      <c r="BJ4" s="92">
        <f t="shared" si="89"/>
        <v>7</v>
      </c>
      <c r="BK4" s="92">
        <f t="shared" si="89"/>
        <v>1</v>
      </c>
      <c r="BL4" s="92">
        <f t="shared" si="89"/>
        <v>2</v>
      </c>
      <c r="BM4" s="92">
        <f t="shared" si="89"/>
        <v>3</v>
      </c>
      <c r="BN4" s="92">
        <f t="shared" si="89"/>
        <v>4</v>
      </c>
      <c r="BO4" s="92">
        <f t="shared" si="89"/>
        <v>5</v>
      </c>
      <c r="BP4" s="92">
        <f t="shared" ref="BP4:DT4" si="90">WEEKDAY(BP3)</f>
        <v>6</v>
      </c>
      <c r="BQ4" s="92">
        <f t="shared" si="90"/>
        <v>7</v>
      </c>
      <c r="BR4" s="92">
        <f t="shared" si="90"/>
        <v>1</v>
      </c>
      <c r="BS4" s="92">
        <f t="shared" si="90"/>
        <v>2</v>
      </c>
      <c r="BT4" s="92">
        <f t="shared" si="90"/>
        <v>3</v>
      </c>
      <c r="BU4" s="92">
        <f t="shared" si="90"/>
        <v>4</v>
      </c>
      <c r="BV4" s="92">
        <f t="shared" si="90"/>
        <v>5</v>
      </c>
      <c r="BW4" s="92">
        <f t="shared" si="90"/>
        <v>6</v>
      </c>
      <c r="BX4" s="92">
        <f t="shared" si="90"/>
        <v>7</v>
      </c>
      <c r="BY4" s="92">
        <f t="shared" si="90"/>
        <v>1</v>
      </c>
      <c r="BZ4" s="92">
        <f t="shared" si="90"/>
        <v>2</v>
      </c>
      <c r="CA4" s="92">
        <f t="shared" si="90"/>
        <v>3</v>
      </c>
      <c r="CB4" s="92">
        <f t="shared" si="90"/>
        <v>4</v>
      </c>
      <c r="CC4" s="92">
        <f t="shared" si="90"/>
        <v>5</v>
      </c>
      <c r="CD4" s="92">
        <f t="shared" si="90"/>
        <v>6</v>
      </c>
      <c r="CE4" s="92">
        <f t="shared" si="90"/>
        <v>7</v>
      </c>
      <c r="CF4" s="92">
        <f t="shared" si="90"/>
        <v>1</v>
      </c>
      <c r="CG4" s="92">
        <f t="shared" si="90"/>
        <v>2</v>
      </c>
      <c r="CH4" s="92">
        <f t="shared" si="90"/>
        <v>3</v>
      </c>
      <c r="CI4" s="92">
        <f t="shared" si="90"/>
        <v>4</v>
      </c>
      <c r="CJ4" s="92">
        <f t="shared" si="90"/>
        <v>5</v>
      </c>
      <c r="CK4" s="92">
        <f t="shared" si="90"/>
        <v>6</v>
      </c>
      <c r="CL4" s="92">
        <f t="shared" si="90"/>
        <v>7</v>
      </c>
      <c r="CM4" s="92">
        <f t="shared" si="90"/>
        <v>1</v>
      </c>
      <c r="CN4" s="92">
        <f t="shared" si="90"/>
        <v>2</v>
      </c>
      <c r="CO4" s="92">
        <f t="shared" si="90"/>
        <v>3</v>
      </c>
      <c r="CP4" s="92">
        <f t="shared" si="90"/>
        <v>4</v>
      </c>
      <c r="CQ4" s="92">
        <f t="shared" si="90"/>
        <v>5</v>
      </c>
      <c r="CR4" s="92">
        <f t="shared" si="90"/>
        <v>6</v>
      </c>
      <c r="CS4" s="92">
        <f t="shared" si="90"/>
        <v>7</v>
      </c>
      <c r="CT4" s="92">
        <f t="shared" si="90"/>
        <v>1</v>
      </c>
      <c r="CU4" s="92">
        <f t="shared" si="90"/>
        <v>2</v>
      </c>
      <c r="CV4" s="92">
        <f t="shared" si="90"/>
        <v>3</v>
      </c>
      <c r="CW4" s="92">
        <f t="shared" si="90"/>
        <v>4</v>
      </c>
      <c r="CX4" s="92">
        <f t="shared" si="90"/>
        <v>5</v>
      </c>
      <c r="CY4" s="92">
        <f t="shared" si="90"/>
        <v>6</v>
      </c>
      <c r="CZ4" s="92">
        <f t="shared" si="90"/>
        <v>7</v>
      </c>
      <c r="DA4" s="92">
        <f t="shared" si="90"/>
        <v>1</v>
      </c>
      <c r="DB4" s="92">
        <f t="shared" si="90"/>
        <v>2</v>
      </c>
      <c r="DC4" s="92">
        <f t="shared" si="90"/>
        <v>3</v>
      </c>
      <c r="DD4" s="92">
        <f t="shared" si="90"/>
        <v>4</v>
      </c>
      <c r="DE4" s="92">
        <f t="shared" si="90"/>
        <v>5</v>
      </c>
      <c r="DF4" s="92">
        <f t="shared" si="90"/>
        <v>6</v>
      </c>
      <c r="DG4" s="92">
        <f t="shared" si="90"/>
        <v>7</v>
      </c>
      <c r="DH4" s="92">
        <f t="shared" si="90"/>
        <v>1</v>
      </c>
      <c r="DI4" s="92">
        <f t="shared" si="90"/>
        <v>2</v>
      </c>
      <c r="DJ4" s="92">
        <f t="shared" si="90"/>
        <v>3</v>
      </c>
      <c r="DK4" s="92">
        <f t="shared" si="90"/>
        <v>4</v>
      </c>
      <c r="DL4" s="92">
        <f t="shared" si="90"/>
        <v>5</v>
      </c>
      <c r="DM4" s="92">
        <f t="shared" si="90"/>
        <v>6</v>
      </c>
      <c r="DN4" s="92">
        <f t="shared" si="90"/>
        <v>7</v>
      </c>
      <c r="DO4" s="92">
        <f t="shared" si="90"/>
        <v>1</v>
      </c>
      <c r="DP4" s="92">
        <f t="shared" si="90"/>
        <v>2</v>
      </c>
      <c r="DQ4" s="92">
        <f t="shared" si="90"/>
        <v>3</v>
      </c>
      <c r="DR4" s="92">
        <f t="shared" si="90"/>
        <v>4</v>
      </c>
      <c r="DS4" s="92">
        <f t="shared" si="90"/>
        <v>5</v>
      </c>
      <c r="DT4" s="92">
        <f t="shared" si="90"/>
        <v>6</v>
      </c>
      <c r="DU4" s="92">
        <f t="shared" ref="DU4:EY4" si="91">WEEKDAY(DU3)</f>
        <v>7</v>
      </c>
      <c r="DV4" s="92">
        <f t="shared" si="91"/>
        <v>1</v>
      </c>
      <c r="DW4" s="92">
        <f t="shared" si="91"/>
        <v>2</v>
      </c>
      <c r="DX4" s="92">
        <f t="shared" si="91"/>
        <v>3</v>
      </c>
      <c r="DY4" s="92">
        <f t="shared" si="91"/>
        <v>4</v>
      </c>
      <c r="DZ4" s="92">
        <f t="shared" si="91"/>
        <v>5</v>
      </c>
      <c r="EA4" s="92">
        <f t="shared" si="91"/>
        <v>6</v>
      </c>
      <c r="EB4" s="92">
        <f t="shared" si="91"/>
        <v>7</v>
      </c>
      <c r="EC4" s="92">
        <f t="shared" si="91"/>
        <v>1</v>
      </c>
      <c r="ED4" s="92">
        <f t="shared" si="91"/>
        <v>2</v>
      </c>
      <c r="EE4" s="92">
        <f t="shared" si="91"/>
        <v>3</v>
      </c>
      <c r="EF4" s="92">
        <f t="shared" si="91"/>
        <v>4</v>
      </c>
      <c r="EG4" s="92">
        <f t="shared" si="91"/>
        <v>5</v>
      </c>
      <c r="EH4" s="92">
        <f t="shared" si="91"/>
        <v>6</v>
      </c>
      <c r="EI4" s="92">
        <f t="shared" si="91"/>
        <v>7</v>
      </c>
      <c r="EJ4" s="92">
        <f t="shared" si="91"/>
        <v>1</v>
      </c>
      <c r="EK4" s="92">
        <f t="shared" si="91"/>
        <v>2</v>
      </c>
      <c r="EL4" s="92">
        <f t="shared" si="91"/>
        <v>3</v>
      </c>
      <c r="EM4" s="92">
        <f t="shared" si="91"/>
        <v>4</v>
      </c>
      <c r="EN4" s="92">
        <f t="shared" si="91"/>
        <v>5</v>
      </c>
      <c r="EO4" s="92">
        <f t="shared" si="91"/>
        <v>6</v>
      </c>
      <c r="EP4" s="92">
        <f t="shared" si="91"/>
        <v>7</v>
      </c>
      <c r="EQ4" s="92">
        <f t="shared" si="91"/>
        <v>1</v>
      </c>
      <c r="ER4" s="92">
        <f t="shared" si="91"/>
        <v>2</v>
      </c>
      <c r="ES4" s="92">
        <f t="shared" si="91"/>
        <v>3</v>
      </c>
      <c r="ET4" s="92">
        <f t="shared" si="91"/>
        <v>4</v>
      </c>
      <c r="EU4" s="92">
        <f t="shared" si="91"/>
        <v>5</v>
      </c>
      <c r="EV4" s="92">
        <f t="shared" si="91"/>
        <v>6</v>
      </c>
      <c r="EW4" s="92">
        <f t="shared" si="91"/>
        <v>7</v>
      </c>
      <c r="EX4" s="92">
        <f t="shared" si="91"/>
        <v>1</v>
      </c>
      <c r="EY4" s="92">
        <f t="shared" si="91"/>
        <v>2</v>
      </c>
      <c r="EZ4" s="92">
        <f t="shared" ref="EZ4:GD4" si="92">WEEKDAY(EZ3)</f>
        <v>3</v>
      </c>
      <c r="FA4" s="92">
        <f t="shared" si="92"/>
        <v>4</v>
      </c>
      <c r="FB4" s="92">
        <f t="shared" si="92"/>
        <v>5</v>
      </c>
      <c r="FC4" s="92">
        <f t="shared" si="92"/>
        <v>6</v>
      </c>
      <c r="FD4" s="92">
        <f t="shared" si="92"/>
        <v>7</v>
      </c>
      <c r="FE4" s="92">
        <f t="shared" si="92"/>
        <v>1</v>
      </c>
      <c r="FF4" s="92">
        <f t="shared" si="92"/>
        <v>2</v>
      </c>
      <c r="FG4" s="92">
        <f t="shared" si="92"/>
        <v>3</v>
      </c>
      <c r="FH4" s="92">
        <f t="shared" si="92"/>
        <v>4</v>
      </c>
      <c r="FI4" s="92">
        <f t="shared" si="92"/>
        <v>5</v>
      </c>
      <c r="FJ4" s="92">
        <f t="shared" si="92"/>
        <v>6</v>
      </c>
      <c r="FK4" s="92">
        <f t="shared" si="92"/>
        <v>7</v>
      </c>
      <c r="FL4" s="92">
        <f t="shared" si="92"/>
        <v>1</v>
      </c>
      <c r="FM4" s="92">
        <f t="shared" si="92"/>
        <v>2</v>
      </c>
      <c r="FN4" s="92">
        <f t="shared" si="92"/>
        <v>3</v>
      </c>
      <c r="FO4" s="92">
        <f t="shared" si="92"/>
        <v>4</v>
      </c>
      <c r="FP4" s="92">
        <f t="shared" si="92"/>
        <v>5</v>
      </c>
      <c r="FQ4" s="92">
        <f t="shared" si="92"/>
        <v>6</v>
      </c>
      <c r="FR4" s="92">
        <f t="shared" si="92"/>
        <v>7</v>
      </c>
      <c r="FS4" s="92">
        <f t="shared" si="92"/>
        <v>1</v>
      </c>
      <c r="FT4" s="92">
        <f t="shared" si="92"/>
        <v>2</v>
      </c>
      <c r="FU4" s="92">
        <f t="shared" si="92"/>
        <v>3</v>
      </c>
      <c r="FV4" s="92">
        <f t="shared" si="92"/>
        <v>4</v>
      </c>
      <c r="FW4" s="92">
        <f t="shared" si="92"/>
        <v>5</v>
      </c>
      <c r="FX4" s="92">
        <f t="shared" si="92"/>
        <v>6</v>
      </c>
      <c r="FY4" s="92">
        <f t="shared" si="92"/>
        <v>7</v>
      </c>
      <c r="FZ4" s="92">
        <f t="shared" si="92"/>
        <v>1</v>
      </c>
      <c r="GA4" s="92">
        <f t="shared" si="92"/>
        <v>2</v>
      </c>
      <c r="GB4" s="92">
        <f t="shared" si="92"/>
        <v>3</v>
      </c>
      <c r="GC4" s="92">
        <f t="shared" si="92"/>
        <v>4</v>
      </c>
      <c r="GD4" s="92">
        <f t="shared" si="92"/>
        <v>5</v>
      </c>
    </row>
    <row r="5" spans="1:186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 t="s">
        <v>3899</v>
      </c>
      <c r="CT5" s="89" t="s">
        <v>3900</v>
      </c>
      <c r="CU5" s="89" t="s">
        <v>3899</v>
      </c>
      <c r="CV5" s="89" t="s">
        <v>3899</v>
      </c>
      <c r="CW5" s="89" t="s">
        <v>3901</v>
      </c>
      <c r="CX5" s="89" t="s">
        <v>3928</v>
      </c>
      <c r="CY5" s="89" t="s">
        <v>3976</v>
      </c>
      <c r="CZ5" s="108"/>
      <c r="DA5" s="108"/>
      <c r="DB5" s="89" t="s">
        <v>3976</v>
      </c>
      <c r="DC5" s="89" t="s">
        <v>3996</v>
      </c>
      <c r="DD5" s="89" t="s">
        <v>4012</v>
      </c>
      <c r="DE5" s="89" t="s">
        <v>4129</v>
      </c>
      <c r="DF5" s="89" t="s">
        <v>4129</v>
      </c>
      <c r="DG5" s="108"/>
      <c r="DH5" s="108"/>
      <c r="DI5" s="89" t="s">
        <v>4129</v>
      </c>
      <c r="DJ5" s="89" t="s">
        <v>4129</v>
      </c>
      <c r="DK5" s="89" t="s">
        <v>4129</v>
      </c>
      <c r="DL5" s="89" t="s">
        <v>4128</v>
      </c>
      <c r="DM5" s="89" t="s">
        <v>4129</v>
      </c>
      <c r="DN5" s="108"/>
      <c r="DO5" s="108"/>
      <c r="DP5" s="89" t="s">
        <v>4128</v>
      </c>
      <c r="DQ5" s="89" t="s">
        <v>4148</v>
      </c>
      <c r="DR5" s="89" t="s">
        <v>4157</v>
      </c>
      <c r="DS5" s="89" t="s">
        <v>4191</v>
      </c>
      <c r="DT5" s="89" t="s">
        <v>4191</v>
      </c>
      <c r="DU5" s="108"/>
      <c r="DV5" s="108"/>
      <c r="DW5" s="89" t="s">
        <v>4255</v>
      </c>
      <c r="DX5" s="89" t="s">
        <v>4254</v>
      </c>
      <c r="DY5" s="89" t="s">
        <v>4263</v>
      </c>
      <c r="DZ5" s="89" t="s">
        <v>4278</v>
      </c>
      <c r="EA5" s="89"/>
      <c r="EB5" s="108"/>
      <c r="EC5" s="108"/>
      <c r="ED5" s="89"/>
      <c r="EE5" s="89"/>
      <c r="EF5" s="89"/>
      <c r="EG5" s="89"/>
      <c r="EH5" s="89"/>
      <c r="EI5" s="108"/>
      <c r="EJ5" s="108"/>
      <c r="EK5" s="89" t="s">
        <v>4395</v>
      </c>
      <c r="EL5" s="89" t="s">
        <v>4414</v>
      </c>
      <c r="EM5" s="89" t="s">
        <v>4439</v>
      </c>
      <c r="EN5" s="89" t="s">
        <v>4439</v>
      </c>
      <c r="EO5" s="89" t="s">
        <v>4439</v>
      </c>
      <c r="EP5" s="108"/>
      <c r="EQ5" s="108"/>
      <c r="ER5" s="89"/>
      <c r="ES5" s="89"/>
      <c r="ET5" s="89"/>
      <c r="EU5" s="89"/>
      <c r="EV5" s="89" t="s">
        <v>4521</v>
      </c>
      <c r="EW5" s="108"/>
      <c r="EX5" s="108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</row>
    <row r="6" spans="1:186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 t="s">
        <v>3899</v>
      </c>
      <c r="CT6" s="89" t="s">
        <v>3899</v>
      </c>
      <c r="CU6" s="89" t="s">
        <v>3901</v>
      </c>
      <c r="CV6" s="89" t="s">
        <v>3902</v>
      </c>
      <c r="CW6" s="89" t="s">
        <v>3901</v>
      </c>
      <c r="CX6" s="89" t="s">
        <v>3928</v>
      </c>
      <c r="CY6" s="89" t="s">
        <v>3976</v>
      </c>
      <c r="CZ6" s="108"/>
      <c r="DA6" s="108"/>
      <c r="DB6" s="89" t="s">
        <v>3976</v>
      </c>
      <c r="DC6" s="89" t="s">
        <v>3996</v>
      </c>
      <c r="DD6" s="89" t="s">
        <v>4012</v>
      </c>
      <c r="DE6" s="89" t="s">
        <v>4129</v>
      </c>
      <c r="DF6" s="89" t="s">
        <v>4129</v>
      </c>
      <c r="DG6" s="108"/>
      <c r="DH6" s="108"/>
      <c r="DI6" s="89" t="s">
        <v>4129</v>
      </c>
      <c r="DJ6" s="89" t="s">
        <v>4129</v>
      </c>
      <c r="DK6" s="89" t="s">
        <v>4129</v>
      </c>
      <c r="DL6" s="89" t="s">
        <v>4129</v>
      </c>
      <c r="DM6" s="89" t="s">
        <v>4129</v>
      </c>
      <c r="DN6" s="108"/>
      <c r="DO6" s="108"/>
      <c r="DP6" s="89" t="s">
        <v>4129</v>
      </c>
      <c r="DQ6" s="89" t="s">
        <v>4148</v>
      </c>
      <c r="DR6" s="89" t="s">
        <v>4157</v>
      </c>
      <c r="DS6" s="89" t="s">
        <v>4190</v>
      </c>
      <c r="DT6" s="89" t="s">
        <v>4191</v>
      </c>
      <c r="DU6" s="108"/>
      <c r="DV6" s="108"/>
      <c r="DW6" s="89" t="s">
        <v>4254</v>
      </c>
      <c r="DX6" s="89" t="s">
        <v>4254</v>
      </c>
      <c r="DY6" s="89" t="s">
        <v>4264</v>
      </c>
      <c r="DZ6" s="89" t="s">
        <v>4279</v>
      </c>
      <c r="EA6" s="89"/>
      <c r="EB6" s="108"/>
      <c r="EC6" s="108"/>
      <c r="ED6" s="89"/>
      <c r="EE6" s="89"/>
      <c r="EF6" s="89"/>
      <c r="EG6" s="89"/>
      <c r="EH6" s="89"/>
      <c r="EI6" s="108"/>
      <c r="EJ6" s="108"/>
      <c r="EK6" s="89" t="s">
        <v>4396</v>
      </c>
      <c r="EL6" s="89" t="s">
        <v>4415</v>
      </c>
      <c r="EM6" s="89" t="s">
        <v>4440</v>
      </c>
      <c r="EN6" s="89" t="s">
        <v>4441</v>
      </c>
      <c r="EO6" s="89" t="s">
        <v>4442</v>
      </c>
      <c r="EP6" s="108"/>
      <c r="EQ6" s="108"/>
      <c r="ER6" s="89"/>
      <c r="ES6" s="89"/>
      <c r="ET6" s="89"/>
      <c r="EU6" s="89"/>
      <c r="EV6" s="89" t="s">
        <v>4522</v>
      </c>
      <c r="EW6" s="108"/>
      <c r="EX6" s="108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</row>
    <row r="7" spans="1:186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 t="s">
        <v>3899</v>
      </c>
      <c r="CT7" s="89" t="s">
        <v>3901</v>
      </c>
      <c r="CU7" s="89" t="s">
        <v>3904</v>
      </c>
      <c r="CV7" s="89" t="s">
        <v>3903</v>
      </c>
      <c r="CW7" s="89" t="s">
        <v>3929</v>
      </c>
      <c r="CX7" s="89" t="s">
        <v>3936</v>
      </c>
      <c r="CY7" s="89" t="s">
        <v>3978</v>
      </c>
      <c r="CZ7" s="108"/>
      <c r="DA7" s="108"/>
      <c r="DB7" s="89" t="s">
        <v>3976</v>
      </c>
      <c r="DC7" s="89" t="s">
        <v>3997</v>
      </c>
      <c r="DD7" s="89" t="s">
        <v>4012</v>
      </c>
      <c r="DE7" s="89" t="s">
        <v>4128</v>
      </c>
      <c r="DF7" s="89" t="s">
        <v>4129</v>
      </c>
      <c r="DG7" s="108"/>
      <c r="DH7" s="108"/>
      <c r="DI7" s="89" t="s">
        <v>4128</v>
      </c>
      <c r="DJ7" s="89" t="s">
        <v>4128</v>
      </c>
      <c r="DK7" s="89" t="s">
        <v>4129</v>
      </c>
      <c r="DL7" s="89" t="s">
        <v>4128</v>
      </c>
      <c r="DM7" s="89" t="s">
        <v>4129</v>
      </c>
      <c r="DN7" s="108"/>
      <c r="DO7" s="108"/>
      <c r="DP7" s="89" t="s">
        <v>4140</v>
      </c>
      <c r="DQ7" s="89" t="s">
        <v>4148</v>
      </c>
      <c r="DR7" s="89" t="s">
        <v>4170</v>
      </c>
      <c r="DS7" s="89" t="s">
        <v>4191</v>
      </c>
      <c r="DT7" s="89" t="s">
        <v>4254</v>
      </c>
      <c r="DU7" s="108"/>
      <c r="DV7" s="108"/>
      <c r="DW7" s="89" t="s">
        <v>4254</v>
      </c>
      <c r="DX7" s="89" t="s">
        <v>4255</v>
      </c>
      <c r="DY7" s="89" t="s">
        <v>4276</v>
      </c>
      <c r="DZ7" s="89"/>
      <c r="EA7" s="89"/>
      <c r="EB7" s="108"/>
      <c r="EC7" s="108"/>
      <c r="ED7" s="89"/>
      <c r="EE7" s="89"/>
      <c r="EF7" s="89"/>
      <c r="EG7" s="89"/>
      <c r="EH7" s="89"/>
      <c r="EI7" s="108"/>
      <c r="EJ7" s="108"/>
      <c r="EK7" s="89" t="s">
        <v>4395</v>
      </c>
      <c r="EL7" s="89" t="s">
        <v>4414</v>
      </c>
      <c r="EM7" s="89" t="s">
        <v>4439</v>
      </c>
      <c r="EN7" s="89" t="s">
        <v>4442</v>
      </c>
      <c r="EO7" s="89"/>
      <c r="EP7" s="108"/>
      <c r="EQ7" s="108"/>
      <c r="ER7" s="89"/>
      <c r="ES7" s="89"/>
      <c r="ET7" s="89"/>
      <c r="EU7" s="89"/>
      <c r="EV7" s="89"/>
      <c r="EW7" s="108"/>
      <c r="EX7" s="108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</row>
    <row r="8" spans="1:186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 t="s">
        <v>3901</v>
      </c>
      <c r="CT8" s="89" t="s">
        <v>3899</v>
      </c>
      <c r="CU8" s="89" t="s">
        <v>3905</v>
      </c>
      <c r="CV8" s="89" t="s">
        <v>3901</v>
      </c>
      <c r="CW8" s="89" t="s">
        <v>3929</v>
      </c>
      <c r="CX8" s="89" t="s">
        <v>3936</v>
      </c>
      <c r="CY8" s="89" t="s">
        <v>3977</v>
      </c>
      <c r="CZ8" s="108"/>
      <c r="DA8" s="108"/>
      <c r="DB8" s="89" t="s">
        <v>3990</v>
      </c>
      <c r="DC8" s="89" t="s">
        <v>3996</v>
      </c>
      <c r="DD8" s="89" t="s">
        <v>4012</v>
      </c>
      <c r="DE8" s="89" t="s">
        <v>4128</v>
      </c>
      <c r="DF8" s="89" t="s">
        <v>4128</v>
      </c>
      <c r="DG8" s="108"/>
      <c r="DH8" s="108"/>
      <c r="DI8" s="89" t="s">
        <v>4129</v>
      </c>
      <c r="DJ8" s="89" t="s">
        <v>4129</v>
      </c>
      <c r="DK8" s="89" t="s">
        <v>4128</v>
      </c>
      <c r="DL8" s="89" t="s">
        <v>4129</v>
      </c>
      <c r="DM8" s="89" t="s">
        <v>4128</v>
      </c>
      <c r="DN8" s="108"/>
      <c r="DO8" s="108"/>
      <c r="DP8" s="89" t="s">
        <v>4140</v>
      </c>
      <c r="DQ8" s="89" t="s">
        <v>4155</v>
      </c>
      <c r="DR8" s="89" t="s">
        <v>4170</v>
      </c>
      <c r="DS8" s="89" t="s">
        <v>4191</v>
      </c>
      <c r="DT8" s="89" t="s">
        <v>4255</v>
      </c>
      <c r="DU8" s="108"/>
      <c r="DV8" s="108"/>
      <c r="DW8" s="89" t="s">
        <v>4255</v>
      </c>
      <c r="DX8" s="89" t="s">
        <v>4255</v>
      </c>
      <c r="DY8" s="89" t="s">
        <v>4276</v>
      </c>
      <c r="DZ8" s="89"/>
      <c r="EA8" s="89"/>
      <c r="EB8" s="108"/>
      <c r="EC8" s="108"/>
      <c r="ED8" s="89"/>
      <c r="EE8" s="89"/>
      <c r="EF8" s="89"/>
      <c r="EG8" s="89"/>
      <c r="EH8" s="89"/>
      <c r="EI8" s="108"/>
      <c r="EJ8" s="108"/>
      <c r="EK8" s="89" t="s">
        <v>4395</v>
      </c>
      <c r="EL8" s="89" t="s">
        <v>4414</v>
      </c>
      <c r="EM8" s="89" t="s">
        <v>4439</v>
      </c>
      <c r="EN8" s="89" t="s">
        <v>4439</v>
      </c>
      <c r="EO8" s="89"/>
      <c r="EP8" s="108"/>
      <c r="EQ8" s="108"/>
      <c r="ER8" s="89"/>
      <c r="ES8" s="89"/>
      <c r="ET8" s="89"/>
      <c r="EU8" s="89"/>
      <c r="EV8" s="89"/>
      <c r="EW8" s="108"/>
      <c r="EX8" s="108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</row>
    <row r="9" spans="1:186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 t="s">
        <v>3901</v>
      </c>
      <c r="CT9" s="89" t="s">
        <v>3899</v>
      </c>
      <c r="CU9" s="89" t="s">
        <v>3901</v>
      </c>
      <c r="CV9" s="89" t="s">
        <v>3899</v>
      </c>
      <c r="CW9" s="89" t="s">
        <v>3929</v>
      </c>
      <c r="CX9" s="89" t="s">
        <v>3936</v>
      </c>
      <c r="CY9" s="89" t="s">
        <v>3977</v>
      </c>
      <c r="CZ9" s="108"/>
      <c r="DA9" s="108"/>
      <c r="DB9" s="89" t="s">
        <v>3990</v>
      </c>
      <c r="DC9" s="89" t="s">
        <v>4013</v>
      </c>
      <c r="DD9" s="89" t="s">
        <v>4014</v>
      </c>
      <c r="DE9" s="89" t="s">
        <v>4129</v>
      </c>
      <c r="DF9" s="89" t="s">
        <v>4128</v>
      </c>
      <c r="DG9" s="108"/>
      <c r="DH9" s="108"/>
      <c r="DI9" s="89" t="s">
        <v>4130</v>
      </c>
      <c r="DJ9" s="89" t="s">
        <v>4129</v>
      </c>
      <c r="DK9" s="89" t="s">
        <v>4128</v>
      </c>
      <c r="DL9" s="89" t="s">
        <v>4129</v>
      </c>
      <c r="DM9" s="89" t="s">
        <v>4131</v>
      </c>
      <c r="DN9" s="108"/>
      <c r="DO9" s="108"/>
      <c r="DP9" s="89" t="s">
        <v>4148</v>
      </c>
      <c r="DQ9" s="89" t="s">
        <v>4156</v>
      </c>
      <c r="DR9" s="89" t="s">
        <v>4171</v>
      </c>
      <c r="DS9" s="89" t="s">
        <v>4192</v>
      </c>
      <c r="DT9" s="89" t="s">
        <v>4255</v>
      </c>
      <c r="DU9" s="108"/>
      <c r="DV9" s="108"/>
      <c r="DW9" s="89" t="s">
        <v>4257</v>
      </c>
      <c r="DX9" s="89" t="s">
        <v>4254</v>
      </c>
      <c r="DY9" s="89" t="s">
        <v>4277</v>
      </c>
      <c r="DZ9" s="89"/>
      <c r="EA9" s="89"/>
      <c r="EB9" s="108"/>
      <c r="EC9" s="108"/>
      <c r="ED9" s="89"/>
      <c r="EE9" s="89"/>
      <c r="EF9" s="89"/>
      <c r="EG9" s="89"/>
      <c r="EH9" s="89"/>
      <c r="EI9" s="108"/>
      <c r="EJ9" s="108"/>
      <c r="EK9" s="89" t="s">
        <v>4396</v>
      </c>
      <c r="EL9" s="89" t="s">
        <v>4414</v>
      </c>
      <c r="EM9" s="89" t="s">
        <v>4442</v>
      </c>
      <c r="EN9" s="89" t="s">
        <v>4442</v>
      </c>
      <c r="EO9" s="89"/>
      <c r="EP9" s="108"/>
      <c r="EQ9" s="108"/>
      <c r="ER9" s="89"/>
      <c r="ES9" s="89"/>
      <c r="ET9" s="89"/>
      <c r="EU9" s="89"/>
      <c r="EV9" s="89"/>
      <c r="EW9" s="108"/>
      <c r="EX9" s="108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</row>
    <row r="10" spans="1:186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 t="s">
        <v>3899</v>
      </c>
      <c r="CT10" s="89" t="s">
        <v>3899</v>
      </c>
      <c r="CU10" s="89" t="s">
        <v>3899</v>
      </c>
      <c r="CV10" s="89" t="s">
        <v>3901</v>
      </c>
      <c r="CW10" s="89" t="s">
        <v>3928</v>
      </c>
      <c r="CX10" s="89" t="s">
        <v>3936</v>
      </c>
      <c r="CY10" s="89" t="s">
        <v>3976</v>
      </c>
      <c r="CZ10" s="108"/>
      <c r="DA10" s="108"/>
      <c r="DB10" s="89" t="s">
        <v>3990</v>
      </c>
      <c r="DC10" s="89" t="s">
        <v>3998</v>
      </c>
      <c r="DD10" s="89" t="s">
        <v>4012</v>
      </c>
      <c r="DE10" s="89" t="s">
        <v>4129</v>
      </c>
      <c r="DF10" s="89" t="s">
        <v>4129</v>
      </c>
      <c r="DG10" s="108"/>
      <c r="DH10" s="108"/>
      <c r="DI10" s="89" t="s">
        <v>4129</v>
      </c>
      <c r="DJ10" s="89" t="s">
        <v>4129</v>
      </c>
      <c r="DK10" s="89" t="s">
        <v>4129</v>
      </c>
      <c r="DL10" s="89" t="s">
        <v>4128</v>
      </c>
      <c r="DM10" s="89" t="s">
        <v>4129</v>
      </c>
      <c r="DN10" s="108"/>
      <c r="DO10" s="108"/>
      <c r="DP10" s="89" t="s">
        <v>4148</v>
      </c>
      <c r="DQ10" s="89" t="s">
        <v>4156</v>
      </c>
      <c r="DR10" s="89" t="s">
        <v>4170</v>
      </c>
      <c r="DS10" s="89" t="s">
        <v>4191</v>
      </c>
      <c r="DT10" s="89" t="s">
        <v>4255</v>
      </c>
      <c r="DU10" s="108"/>
      <c r="DV10" s="108"/>
      <c r="DW10" s="89" t="s">
        <v>4255</v>
      </c>
      <c r="DX10" s="89" t="s">
        <v>4258</v>
      </c>
      <c r="DY10" s="89" t="s">
        <v>4276</v>
      </c>
      <c r="DZ10" s="89"/>
      <c r="EA10" s="89"/>
      <c r="EB10" s="108"/>
      <c r="EC10" s="108"/>
      <c r="ED10" s="89"/>
      <c r="EE10" s="89"/>
      <c r="EF10" s="89"/>
      <c r="EG10" s="89"/>
      <c r="EH10" s="89"/>
      <c r="EI10" s="108"/>
      <c r="EJ10" s="108"/>
      <c r="EK10" s="89" t="s">
        <v>4395</v>
      </c>
      <c r="EL10" s="89" t="s">
        <v>4415</v>
      </c>
      <c r="EM10" s="89" t="s">
        <v>4439</v>
      </c>
      <c r="EN10" s="89" t="s">
        <v>4439</v>
      </c>
      <c r="EO10" s="89"/>
      <c r="EP10" s="108"/>
      <c r="EQ10" s="108"/>
      <c r="ER10" s="89"/>
      <c r="ES10" s="89"/>
      <c r="ET10" s="89"/>
      <c r="EU10" s="89"/>
      <c r="EV10" s="89"/>
      <c r="EW10" s="108"/>
      <c r="EX10" s="108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</row>
    <row r="11" spans="1:186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 t="s">
        <v>3899</v>
      </c>
      <c r="CT11" s="89" t="s">
        <v>3899</v>
      </c>
      <c r="CU11" s="89" t="s">
        <v>3899</v>
      </c>
      <c r="CV11" s="89" t="s">
        <v>3899</v>
      </c>
      <c r="CW11" s="89" t="s">
        <v>3929</v>
      </c>
      <c r="CX11" s="89" t="s">
        <v>3937</v>
      </c>
      <c r="CY11" s="89" t="s">
        <v>3977</v>
      </c>
      <c r="CZ11" s="108"/>
      <c r="DA11" s="108"/>
      <c r="DB11" s="89" t="s">
        <v>3997</v>
      </c>
      <c r="DC11" s="89" t="s">
        <v>3997</v>
      </c>
      <c r="DD11" s="89" t="s">
        <v>4014</v>
      </c>
      <c r="DE11" s="89" t="s">
        <v>4128</v>
      </c>
      <c r="DF11" s="89" t="s">
        <v>4129</v>
      </c>
      <c r="DG11" s="108"/>
      <c r="DH11" s="108"/>
      <c r="DI11" s="89" t="s">
        <v>4132</v>
      </c>
      <c r="DJ11" s="89" t="s">
        <v>4131</v>
      </c>
      <c r="DK11" s="89" t="s">
        <v>4128</v>
      </c>
      <c r="DL11" s="89" t="s">
        <v>4129</v>
      </c>
      <c r="DM11" s="89" t="s">
        <v>4132</v>
      </c>
      <c r="DN11" s="108"/>
      <c r="DO11" s="108"/>
      <c r="DP11" s="89" t="s">
        <v>4149</v>
      </c>
      <c r="DQ11" s="89" t="s">
        <v>4155</v>
      </c>
      <c r="DR11" s="89" t="s">
        <v>4171</v>
      </c>
      <c r="DS11" s="89" t="s">
        <v>4191</v>
      </c>
      <c r="DT11" s="89" t="s">
        <v>4256</v>
      </c>
      <c r="DU11" s="108"/>
      <c r="DV11" s="108"/>
      <c r="DW11" s="89" t="s">
        <v>4255</v>
      </c>
      <c r="DX11" s="89" t="s">
        <v>4263</v>
      </c>
      <c r="DY11" s="89" t="s">
        <v>4276</v>
      </c>
      <c r="DZ11" s="89"/>
      <c r="EA11" s="89"/>
      <c r="EB11" s="108"/>
      <c r="EC11" s="108"/>
      <c r="ED11" s="89"/>
      <c r="EE11" s="89"/>
      <c r="EF11" s="89"/>
      <c r="EG11" s="89"/>
      <c r="EH11" s="89"/>
      <c r="EI11" s="108"/>
      <c r="EJ11" s="108"/>
      <c r="EK11" s="89" t="s">
        <v>4396</v>
      </c>
      <c r="EL11" s="89" t="s">
        <v>4416</v>
      </c>
      <c r="EM11" s="89" t="s">
        <v>4439</v>
      </c>
      <c r="EN11" s="89" t="s">
        <v>4439</v>
      </c>
      <c r="EO11" s="89"/>
      <c r="EP11" s="108"/>
      <c r="EQ11" s="108"/>
      <c r="ER11" s="89"/>
      <c r="ES11" s="89"/>
      <c r="ET11" s="89"/>
      <c r="EU11" s="89"/>
      <c r="EV11" s="89"/>
      <c r="EW11" s="108"/>
      <c r="EX11" s="108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</row>
    <row r="12" spans="1:186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 t="s">
        <v>3906</v>
      </c>
      <c r="CT12" s="89" t="s">
        <v>3899</v>
      </c>
      <c r="CU12" s="89" t="s">
        <v>3899</v>
      </c>
      <c r="CV12" s="89" t="s">
        <v>3904</v>
      </c>
      <c r="CW12" s="89" t="s">
        <v>3929</v>
      </c>
      <c r="CX12" s="89" t="s">
        <v>3936</v>
      </c>
      <c r="CY12" s="89" t="s">
        <v>3977</v>
      </c>
      <c r="CZ12" s="108"/>
      <c r="DA12" s="108"/>
      <c r="DB12" s="89" t="s">
        <v>3990</v>
      </c>
      <c r="DC12" s="89" t="s">
        <v>2384</v>
      </c>
      <c r="DD12" s="89" t="s">
        <v>4012</v>
      </c>
      <c r="DE12" s="89" t="s">
        <v>4128</v>
      </c>
      <c r="DF12" s="89" t="s">
        <v>4128</v>
      </c>
      <c r="DG12" s="108"/>
      <c r="DH12" s="108"/>
      <c r="DI12" s="89" t="s">
        <v>4129</v>
      </c>
      <c r="DJ12" s="89" t="s">
        <v>4128</v>
      </c>
      <c r="DK12" s="89" t="s">
        <v>4133</v>
      </c>
      <c r="DL12" s="89" t="s">
        <v>4129</v>
      </c>
      <c r="DM12" s="89" t="s">
        <v>4128</v>
      </c>
      <c r="DN12" s="108"/>
      <c r="DO12" s="108"/>
      <c r="DP12" s="89" t="s">
        <v>4141</v>
      </c>
      <c r="DQ12" s="89" t="s">
        <v>4156</v>
      </c>
      <c r="DR12" s="89" t="s">
        <v>4170</v>
      </c>
      <c r="DS12" s="89" t="s">
        <v>4190</v>
      </c>
      <c r="DT12" s="89" t="s">
        <v>4255</v>
      </c>
      <c r="DU12" s="108"/>
      <c r="DV12" s="108"/>
      <c r="DW12" s="89" t="s">
        <v>4255</v>
      </c>
      <c r="DX12" s="89" t="s">
        <v>4264</v>
      </c>
      <c r="DY12" s="89" t="s">
        <v>4277</v>
      </c>
      <c r="DZ12" s="89"/>
      <c r="EA12" s="89"/>
      <c r="EB12" s="108"/>
      <c r="EC12" s="108"/>
      <c r="ED12" s="89"/>
      <c r="EE12" s="89"/>
      <c r="EF12" s="89"/>
      <c r="EG12" s="89"/>
      <c r="EH12" s="89"/>
      <c r="EI12" s="108"/>
      <c r="EJ12" s="108"/>
      <c r="EK12" s="89" t="s">
        <v>4417</v>
      </c>
      <c r="EL12" s="89" t="s">
        <v>4414</v>
      </c>
      <c r="EM12" s="89" t="s">
        <v>4443</v>
      </c>
      <c r="EN12" s="89" t="s">
        <v>4444</v>
      </c>
      <c r="EO12" s="89"/>
      <c r="EP12" s="108"/>
      <c r="EQ12" s="108"/>
      <c r="ER12" s="89"/>
      <c r="ES12" s="89"/>
      <c r="ET12" s="89"/>
      <c r="EU12" s="89"/>
      <c r="EV12" s="89"/>
      <c r="EW12" s="108"/>
      <c r="EX12" s="108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108"/>
      <c r="DV13" s="108"/>
      <c r="DW13" s="89"/>
      <c r="DX13" s="89"/>
      <c r="DY13" s="89"/>
      <c r="DZ13" s="89"/>
      <c r="EA13" s="89"/>
      <c r="EB13" s="108"/>
      <c r="EC13" s="108"/>
      <c r="ED13" s="89"/>
      <c r="EE13" s="89"/>
      <c r="EF13" s="89"/>
      <c r="EG13" s="89"/>
      <c r="EH13" s="89"/>
      <c r="EI13" s="108"/>
      <c r="EJ13" s="108"/>
      <c r="EK13" s="89"/>
      <c r="EL13" s="89"/>
      <c r="EM13" s="89"/>
      <c r="EN13" s="89"/>
      <c r="EO13" s="89"/>
      <c r="EP13" s="108"/>
      <c r="EQ13" s="108"/>
      <c r="ER13" s="89"/>
      <c r="ES13" s="89"/>
      <c r="ET13" s="89"/>
      <c r="EU13" s="89"/>
      <c r="EV13" s="89"/>
      <c r="EW13" s="108"/>
      <c r="EX13" s="108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</row>
    <row r="15" spans="1:186" x14ac:dyDescent="0.3">
      <c r="B15" s="99" t="s">
        <v>3075</v>
      </c>
      <c r="C15" s="89">
        <f>COUNTIF(C5:C13, "O")</f>
        <v>2</v>
      </c>
      <c r="D15" s="89">
        <f t="shared" ref="D15:AG15" si="93">COUNTIF(D5:D13, "O")</f>
        <v>1</v>
      </c>
      <c r="E15" s="89">
        <f t="shared" si="93"/>
        <v>4</v>
      </c>
      <c r="F15" s="89">
        <f t="shared" si="93"/>
        <v>3</v>
      </c>
      <c r="G15" s="89">
        <f t="shared" si="93"/>
        <v>1</v>
      </c>
      <c r="H15" s="89">
        <f>COUNTIF(H5:H13, "O")</f>
        <v>3</v>
      </c>
      <c r="I15" s="89">
        <f t="shared" si="93"/>
        <v>5</v>
      </c>
      <c r="J15" s="89">
        <f t="shared" si="93"/>
        <v>4</v>
      </c>
      <c r="K15" s="89">
        <f t="shared" si="93"/>
        <v>7</v>
      </c>
      <c r="L15" s="89">
        <f t="shared" si="93"/>
        <v>4</v>
      </c>
      <c r="M15" s="89">
        <f t="shared" si="93"/>
        <v>3</v>
      </c>
      <c r="N15" s="89">
        <f t="shared" si="93"/>
        <v>2</v>
      </c>
      <c r="O15" s="89">
        <f t="shared" si="93"/>
        <v>6</v>
      </c>
      <c r="P15" s="89">
        <f t="shared" si="93"/>
        <v>4</v>
      </c>
      <c r="Q15" s="89">
        <f t="shared" si="93"/>
        <v>4</v>
      </c>
      <c r="R15" s="89">
        <f t="shared" si="93"/>
        <v>3</v>
      </c>
      <c r="S15" s="89">
        <f t="shared" si="93"/>
        <v>5</v>
      </c>
      <c r="T15" s="89">
        <f t="shared" si="93"/>
        <v>5</v>
      </c>
      <c r="U15" s="89">
        <f t="shared" si="93"/>
        <v>3</v>
      </c>
      <c r="V15" s="89">
        <f t="shared" si="93"/>
        <v>6</v>
      </c>
      <c r="W15" s="89">
        <f t="shared" si="93"/>
        <v>5</v>
      </c>
      <c r="X15" s="89">
        <f t="shared" si="93"/>
        <v>5</v>
      </c>
      <c r="Y15" s="89">
        <f t="shared" si="93"/>
        <v>3</v>
      </c>
      <c r="Z15" s="89">
        <f t="shared" si="93"/>
        <v>4</v>
      </c>
      <c r="AA15" s="89">
        <f t="shared" si="93"/>
        <v>1</v>
      </c>
      <c r="AB15" s="89">
        <f t="shared" si="93"/>
        <v>3</v>
      </c>
      <c r="AC15" s="89">
        <f t="shared" si="93"/>
        <v>6</v>
      </c>
      <c r="AD15" s="89">
        <f t="shared" si="93"/>
        <v>5</v>
      </c>
      <c r="AE15" s="89">
        <f t="shared" si="93"/>
        <v>4</v>
      </c>
      <c r="AF15" s="89">
        <f t="shared" si="93"/>
        <v>2</v>
      </c>
      <c r="AG15" s="89">
        <f t="shared" si="93"/>
        <v>3</v>
      </c>
      <c r="AH15" s="89">
        <f>COUNTIF(AH5:AH13, "O")</f>
        <v>4</v>
      </c>
      <c r="AI15" s="89">
        <f t="shared" ref="AI15:CT15" si="94">COUNTIF(AI5:AI13, "O")</f>
        <v>2</v>
      </c>
      <c r="AJ15" s="89">
        <f t="shared" si="94"/>
        <v>3</v>
      </c>
      <c r="AK15" s="89">
        <f t="shared" si="94"/>
        <v>7</v>
      </c>
      <c r="AL15" s="89">
        <f t="shared" si="94"/>
        <v>3</v>
      </c>
      <c r="AM15" s="89">
        <f>COUNTIF(AM5:AM13, "O")</f>
        <v>4</v>
      </c>
      <c r="AN15" s="89">
        <f t="shared" si="94"/>
        <v>2</v>
      </c>
      <c r="AO15" s="89">
        <f t="shared" si="94"/>
        <v>3</v>
      </c>
      <c r="AP15" s="89">
        <f t="shared" si="94"/>
        <v>3</v>
      </c>
      <c r="AQ15" s="89">
        <f t="shared" si="94"/>
        <v>3</v>
      </c>
      <c r="AR15" s="89">
        <f t="shared" si="94"/>
        <v>6</v>
      </c>
      <c r="AS15" s="89">
        <f t="shared" si="94"/>
        <v>3</v>
      </c>
      <c r="AT15" s="89">
        <f t="shared" si="94"/>
        <v>2</v>
      </c>
      <c r="AU15" s="89">
        <f t="shared" si="94"/>
        <v>4</v>
      </c>
      <c r="AV15" s="89">
        <f t="shared" si="94"/>
        <v>5</v>
      </c>
      <c r="AW15" s="89">
        <f>COUNTIF(AW5:AW13, "O")</f>
        <v>3</v>
      </c>
      <c r="AX15" s="89">
        <f t="shared" si="94"/>
        <v>4</v>
      </c>
      <c r="AY15" s="89">
        <f t="shared" si="94"/>
        <v>4</v>
      </c>
      <c r="AZ15" s="89">
        <f t="shared" si="94"/>
        <v>3</v>
      </c>
      <c r="BA15" s="89">
        <f t="shared" si="94"/>
        <v>2</v>
      </c>
      <c r="BB15" s="89">
        <f>COUNTIF(BB5:BB13, "O")</f>
        <v>2</v>
      </c>
      <c r="BC15" s="89">
        <f t="shared" si="94"/>
        <v>4</v>
      </c>
      <c r="BD15" s="89">
        <f t="shared" si="94"/>
        <v>3</v>
      </c>
      <c r="BE15" s="89">
        <f t="shared" si="94"/>
        <v>6</v>
      </c>
      <c r="BF15" s="89">
        <f t="shared" si="94"/>
        <v>1</v>
      </c>
      <c r="BG15" s="89">
        <f t="shared" si="94"/>
        <v>4</v>
      </c>
      <c r="BH15" s="89">
        <f t="shared" si="94"/>
        <v>6</v>
      </c>
      <c r="BI15" s="89">
        <f t="shared" si="94"/>
        <v>4</v>
      </c>
      <c r="BJ15" s="89">
        <f t="shared" si="94"/>
        <v>3</v>
      </c>
      <c r="BK15" s="89">
        <f t="shared" si="94"/>
        <v>3</v>
      </c>
      <c r="BL15" s="89">
        <f t="shared" si="94"/>
        <v>2</v>
      </c>
      <c r="BM15" s="89">
        <f t="shared" si="94"/>
        <v>5</v>
      </c>
      <c r="BN15" s="89">
        <f t="shared" si="94"/>
        <v>6</v>
      </c>
      <c r="BO15" s="89">
        <f t="shared" si="94"/>
        <v>3</v>
      </c>
      <c r="BP15" s="89">
        <f t="shared" si="94"/>
        <v>1</v>
      </c>
      <c r="BQ15" s="89">
        <f t="shared" si="94"/>
        <v>4</v>
      </c>
      <c r="BR15" s="89">
        <f t="shared" si="94"/>
        <v>1</v>
      </c>
      <c r="BS15" s="89">
        <f t="shared" si="94"/>
        <v>4</v>
      </c>
      <c r="BT15" s="89">
        <f t="shared" si="94"/>
        <v>3</v>
      </c>
      <c r="BU15" s="89">
        <f t="shared" si="94"/>
        <v>3</v>
      </c>
      <c r="BV15" s="89">
        <f t="shared" si="94"/>
        <v>5</v>
      </c>
      <c r="BW15" s="89">
        <f t="shared" si="94"/>
        <v>4</v>
      </c>
      <c r="BX15" s="89">
        <f t="shared" si="94"/>
        <v>5</v>
      </c>
      <c r="BY15" s="89">
        <f t="shared" si="94"/>
        <v>2</v>
      </c>
      <c r="BZ15" s="89">
        <f t="shared" si="94"/>
        <v>4</v>
      </c>
      <c r="CA15" s="89">
        <f t="shared" si="94"/>
        <v>2</v>
      </c>
      <c r="CB15" s="89">
        <f t="shared" si="94"/>
        <v>3</v>
      </c>
      <c r="CC15" s="89">
        <f t="shared" si="94"/>
        <v>4</v>
      </c>
      <c r="CD15" s="89">
        <f t="shared" si="94"/>
        <v>1</v>
      </c>
      <c r="CE15" s="89">
        <f t="shared" si="94"/>
        <v>2</v>
      </c>
      <c r="CF15" s="89">
        <f t="shared" si="94"/>
        <v>4</v>
      </c>
      <c r="CG15" s="89">
        <f t="shared" si="94"/>
        <v>5</v>
      </c>
      <c r="CH15" s="89">
        <f t="shared" si="94"/>
        <v>4</v>
      </c>
      <c r="CI15" s="89">
        <f t="shared" si="94"/>
        <v>2</v>
      </c>
      <c r="CJ15" s="89">
        <f t="shared" si="94"/>
        <v>4</v>
      </c>
      <c r="CK15" s="89">
        <f t="shared" si="94"/>
        <v>4</v>
      </c>
      <c r="CL15" s="89">
        <f t="shared" si="94"/>
        <v>3</v>
      </c>
      <c r="CM15" s="89">
        <f t="shared" si="94"/>
        <v>1</v>
      </c>
      <c r="CN15" s="89">
        <f t="shared" si="94"/>
        <v>1</v>
      </c>
      <c r="CO15" s="89">
        <f t="shared" si="94"/>
        <v>3</v>
      </c>
      <c r="CP15" s="89">
        <f t="shared" si="94"/>
        <v>4</v>
      </c>
      <c r="CQ15" s="89">
        <f t="shared" si="94"/>
        <v>5</v>
      </c>
      <c r="CR15" s="89">
        <f t="shared" si="94"/>
        <v>4</v>
      </c>
      <c r="CS15" s="89">
        <f t="shared" si="94"/>
        <v>2</v>
      </c>
      <c r="CT15" s="89">
        <f t="shared" si="94"/>
        <v>1</v>
      </c>
      <c r="CU15" s="89">
        <f t="shared" ref="CU15:DX15" si="95">COUNTIF(CU5:CU13, "O")</f>
        <v>4</v>
      </c>
      <c r="CV15" s="89">
        <f t="shared" si="95"/>
        <v>3</v>
      </c>
      <c r="CW15" s="89">
        <f t="shared" si="95"/>
        <v>3</v>
      </c>
      <c r="CX15" s="89">
        <f t="shared" si="95"/>
        <v>7</v>
      </c>
      <c r="CY15" s="89">
        <f t="shared" si="95"/>
        <v>3</v>
      </c>
      <c r="CZ15" s="89">
        <f t="shared" si="95"/>
        <v>0</v>
      </c>
      <c r="DA15" s="89">
        <f t="shared" si="95"/>
        <v>0</v>
      </c>
      <c r="DB15" s="89">
        <f t="shared" si="95"/>
        <v>7</v>
      </c>
      <c r="DC15" s="89">
        <f t="shared" si="95"/>
        <v>4</v>
      </c>
      <c r="DD15" s="89">
        <f t="shared" si="95"/>
        <v>6</v>
      </c>
      <c r="DE15" s="89">
        <f t="shared" si="95"/>
        <v>4</v>
      </c>
      <c r="DF15" s="89">
        <f t="shared" si="95"/>
        <v>5</v>
      </c>
      <c r="DG15" s="89">
        <f t="shared" si="95"/>
        <v>0</v>
      </c>
      <c r="DH15" s="89">
        <f t="shared" si="95"/>
        <v>0</v>
      </c>
      <c r="DI15" s="89">
        <f t="shared" si="95"/>
        <v>5</v>
      </c>
      <c r="DJ15" s="89">
        <f t="shared" si="95"/>
        <v>5</v>
      </c>
      <c r="DK15" s="89">
        <f t="shared" si="95"/>
        <v>5</v>
      </c>
      <c r="DL15" s="89">
        <f t="shared" si="95"/>
        <v>5</v>
      </c>
      <c r="DM15" s="89">
        <f t="shared" si="95"/>
        <v>4</v>
      </c>
      <c r="DN15" s="89">
        <f t="shared" si="95"/>
        <v>0</v>
      </c>
      <c r="DO15" s="89">
        <f t="shared" si="95"/>
        <v>0</v>
      </c>
      <c r="DP15" s="89">
        <f t="shared" si="95"/>
        <v>4</v>
      </c>
      <c r="DQ15" s="89">
        <f t="shared" si="95"/>
        <v>6</v>
      </c>
      <c r="DR15" s="89">
        <f t="shared" si="95"/>
        <v>6</v>
      </c>
      <c r="DS15" s="89">
        <f t="shared" si="95"/>
        <v>2</v>
      </c>
      <c r="DT15" s="89">
        <f t="shared" si="95"/>
        <v>1</v>
      </c>
      <c r="DU15" s="89">
        <f t="shared" si="95"/>
        <v>0</v>
      </c>
      <c r="DV15" s="89">
        <f t="shared" si="95"/>
        <v>0</v>
      </c>
      <c r="DW15" s="89">
        <f t="shared" si="95"/>
        <v>3</v>
      </c>
      <c r="DX15" s="89">
        <f t="shared" si="95"/>
        <v>5</v>
      </c>
      <c r="DY15" s="89">
        <f t="shared" ref="DY15:FC15" si="96">COUNTIF(DY5:DY13, "O")</f>
        <v>3</v>
      </c>
      <c r="DZ15" s="89">
        <f t="shared" si="96"/>
        <v>2</v>
      </c>
      <c r="EA15" s="89">
        <f t="shared" si="96"/>
        <v>0</v>
      </c>
      <c r="EB15" s="89">
        <f t="shared" si="96"/>
        <v>0</v>
      </c>
      <c r="EC15" s="89">
        <f t="shared" si="96"/>
        <v>0</v>
      </c>
      <c r="ED15" s="89">
        <f t="shared" si="96"/>
        <v>0</v>
      </c>
      <c r="EE15" s="89">
        <f t="shared" si="96"/>
        <v>0</v>
      </c>
      <c r="EF15" s="89">
        <f t="shared" si="96"/>
        <v>0</v>
      </c>
      <c r="EG15" s="89">
        <f t="shared" si="96"/>
        <v>0</v>
      </c>
      <c r="EH15" s="89">
        <f t="shared" si="96"/>
        <v>0</v>
      </c>
      <c r="EI15" s="89">
        <f t="shared" si="96"/>
        <v>0</v>
      </c>
      <c r="EJ15" s="89">
        <f t="shared" si="96"/>
        <v>0</v>
      </c>
      <c r="EK15" s="89">
        <f t="shared" si="96"/>
        <v>3</v>
      </c>
      <c r="EL15" s="89">
        <f t="shared" si="96"/>
        <v>2</v>
      </c>
      <c r="EM15" s="89">
        <f t="shared" si="96"/>
        <v>2</v>
      </c>
      <c r="EN15" s="89">
        <f t="shared" si="96"/>
        <v>4</v>
      </c>
      <c r="EO15" s="89">
        <f t="shared" si="96"/>
        <v>1</v>
      </c>
      <c r="EP15" s="89">
        <f t="shared" si="96"/>
        <v>0</v>
      </c>
      <c r="EQ15" s="89">
        <f t="shared" si="96"/>
        <v>0</v>
      </c>
      <c r="ER15" s="89">
        <f t="shared" si="96"/>
        <v>0</v>
      </c>
      <c r="ES15" s="89">
        <f t="shared" si="96"/>
        <v>0</v>
      </c>
      <c r="ET15" s="89">
        <f t="shared" si="96"/>
        <v>0</v>
      </c>
      <c r="EU15" s="89">
        <f t="shared" si="96"/>
        <v>0</v>
      </c>
      <c r="EV15" s="89">
        <f t="shared" si="96"/>
        <v>1</v>
      </c>
      <c r="EW15" s="89">
        <f t="shared" si="96"/>
        <v>0</v>
      </c>
      <c r="EX15" s="89">
        <f t="shared" si="96"/>
        <v>0</v>
      </c>
      <c r="EY15" s="89">
        <f t="shared" si="96"/>
        <v>0</v>
      </c>
      <c r="EZ15" s="89">
        <f t="shared" si="96"/>
        <v>0</v>
      </c>
      <c r="FA15" s="89">
        <f t="shared" si="96"/>
        <v>0</v>
      </c>
      <c r="FB15" s="89">
        <f t="shared" si="96"/>
        <v>0</v>
      </c>
      <c r="FC15" s="89">
        <f t="shared" si="96"/>
        <v>0</v>
      </c>
      <c r="FD15" s="89">
        <f t="shared" ref="FD15:GD15" si="97">COUNTIF(FD5:FD13, "O")</f>
        <v>0</v>
      </c>
      <c r="FE15" s="89">
        <f t="shared" si="97"/>
        <v>0</v>
      </c>
      <c r="FF15" s="89">
        <f t="shared" si="97"/>
        <v>0</v>
      </c>
      <c r="FG15" s="89">
        <f t="shared" si="97"/>
        <v>0</v>
      </c>
      <c r="FH15" s="89">
        <f t="shared" si="97"/>
        <v>0</v>
      </c>
      <c r="FI15" s="89">
        <f t="shared" si="97"/>
        <v>0</v>
      </c>
      <c r="FJ15" s="89">
        <f t="shared" si="97"/>
        <v>0</v>
      </c>
      <c r="FK15" s="89">
        <f t="shared" si="97"/>
        <v>0</v>
      </c>
      <c r="FL15" s="89">
        <f t="shared" si="97"/>
        <v>0</v>
      </c>
      <c r="FM15" s="89">
        <f t="shared" si="97"/>
        <v>0</v>
      </c>
      <c r="FN15" s="89">
        <f t="shared" si="97"/>
        <v>0</v>
      </c>
      <c r="FO15" s="89">
        <f t="shared" si="97"/>
        <v>0</v>
      </c>
      <c r="FP15" s="89">
        <f t="shared" si="97"/>
        <v>0</v>
      </c>
      <c r="FQ15" s="89">
        <f t="shared" si="97"/>
        <v>0</v>
      </c>
      <c r="FR15" s="89">
        <f t="shared" si="97"/>
        <v>0</v>
      </c>
      <c r="FS15" s="89">
        <f t="shared" si="97"/>
        <v>0</v>
      </c>
      <c r="FT15" s="89">
        <f t="shared" si="97"/>
        <v>0</v>
      </c>
      <c r="FU15" s="89">
        <f t="shared" si="97"/>
        <v>0</v>
      </c>
      <c r="FV15" s="89">
        <f t="shared" si="97"/>
        <v>0</v>
      </c>
      <c r="FW15" s="89">
        <f t="shared" si="97"/>
        <v>0</v>
      </c>
      <c r="FX15" s="89">
        <f t="shared" si="97"/>
        <v>0</v>
      </c>
      <c r="FY15" s="89">
        <f t="shared" si="97"/>
        <v>0</v>
      </c>
      <c r="FZ15" s="89">
        <f t="shared" si="97"/>
        <v>0</v>
      </c>
      <c r="GA15" s="89">
        <f t="shared" si="97"/>
        <v>0</v>
      </c>
      <c r="GB15" s="89">
        <f t="shared" si="97"/>
        <v>0</v>
      </c>
      <c r="GC15" s="89">
        <f t="shared" si="97"/>
        <v>0</v>
      </c>
      <c r="GD15" s="89">
        <f t="shared" si="97"/>
        <v>0</v>
      </c>
    </row>
    <row r="16" spans="1:186" s="65" customFormat="1" x14ac:dyDescent="0.3">
      <c r="B16" s="99" t="s">
        <v>3071</v>
      </c>
      <c r="C16" s="89">
        <f>COUNTIF(C5:C12, "X")</f>
        <v>6</v>
      </c>
      <c r="D16" s="89">
        <f t="shared" ref="D16:BO16" si="98">COUNTIF(D5:D12, "X")</f>
        <v>7</v>
      </c>
      <c r="E16" s="89">
        <f t="shared" si="98"/>
        <v>4</v>
      </c>
      <c r="F16" s="89">
        <f t="shared" si="98"/>
        <v>5</v>
      </c>
      <c r="G16" s="89">
        <f t="shared" si="98"/>
        <v>7</v>
      </c>
      <c r="H16" s="89">
        <f t="shared" si="98"/>
        <v>5</v>
      </c>
      <c r="I16" s="89">
        <f t="shared" si="98"/>
        <v>3</v>
      </c>
      <c r="J16" s="89">
        <f t="shared" si="98"/>
        <v>4</v>
      </c>
      <c r="K16" s="89">
        <f t="shared" si="98"/>
        <v>1</v>
      </c>
      <c r="L16" s="89">
        <f t="shared" si="98"/>
        <v>4</v>
      </c>
      <c r="M16" s="89">
        <f t="shared" si="98"/>
        <v>5</v>
      </c>
      <c r="N16" s="89">
        <f t="shared" si="98"/>
        <v>6</v>
      </c>
      <c r="O16" s="89">
        <f t="shared" si="98"/>
        <v>2</v>
      </c>
      <c r="P16" s="89">
        <f t="shared" si="98"/>
        <v>4</v>
      </c>
      <c r="Q16" s="89">
        <f t="shared" si="98"/>
        <v>4</v>
      </c>
      <c r="R16" s="89">
        <f t="shared" si="98"/>
        <v>5</v>
      </c>
      <c r="S16" s="89">
        <f t="shared" si="98"/>
        <v>3</v>
      </c>
      <c r="T16" s="89">
        <f t="shared" si="98"/>
        <v>3</v>
      </c>
      <c r="U16" s="89">
        <f t="shared" si="98"/>
        <v>5</v>
      </c>
      <c r="V16" s="89">
        <f t="shared" si="98"/>
        <v>2</v>
      </c>
      <c r="W16" s="89">
        <f t="shared" si="98"/>
        <v>3</v>
      </c>
      <c r="X16" s="89">
        <f t="shared" si="98"/>
        <v>3</v>
      </c>
      <c r="Y16" s="89">
        <f t="shared" si="98"/>
        <v>5</v>
      </c>
      <c r="Z16" s="89">
        <f t="shared" si="98"/>
        <v>2</v>
      </c>
      <c r="AA16" s="89">
        <f t="shared" si="98"/>
        <v>5</v>
      </c>
      <c r="AB16" s="89">
        <f t="shared" si="98"/>
        <v>5</v>
      </c>
      <c r="AC16" s="89">
        <f t="shared" si="98"/>
        <v>2</v>
      </c>
      <c r="AD16" s="89">
        <f t="shared" si="98"/>
        <v>3</v>
      </c>
      <c r="AE16" s="89">
        <f t="shared" si="98"/>
        <v>4</v>
      </c>
      <c r="AF16" s="89">
        <f t="shared" si="98"/>
        <v>5</v>
      </c>
      <c r="AG16" s="89">
        <f t="shared" si="98"/>
        <v>5</v>
      </c>
      <c r="AH16" s="89">
        <f t="shared" si="98"/>
        <v>4</v>
      </c>
      <c r="AI16" s="89">
        <f t="shared" si="98"/>
        <v>6</v>
      </c>
      <c r="AJ16" s="89">
        <f t="shared" si="98"/>
        <v>5</v>
      </c>
      <c r="AK16" s="89">
        <f t="shared" si="98"/>
        <v>1</v>
      </c>
      <c r="AL16" s="89">
        <f t="shared" si="98"/>
        <v>5</v>
      </c>
      <c r="AM16" s="89">
        <f t="shared" si="98"/>
        <v>4</v>
      </c>
      <c r="AN16" s="89">
        <f t="shared" si="98"/>
        <v>6</v>
      </c>
      <c r="AO16" s="89">
        <f t="shared" si="98"/>
        <v>5</v>
      </c>
      <c r="AP16" s="89">
        <f t="shared" si="98"/>
        <v>5</v>
      </c>
      <c r="AQ16" s="89">
        <f t="shared" si="98"/>
        <v>5</v>
      </c>
      <c r="AR16" s="89">
        <f t="shared" si="98"/>
        <v>2</v>
      </c>
      <c r="AS16" s="89">
        <f t="shared" si="98"/>
        <v>5</v>
      </c>
      <c r="AT16" s="89">
        <f t="shared" si="98"/>
        <v>6</v>
      </c>
      <c r="AU16" s="89">
        <f t="shared" si="98"/>
        <v>4</v>
      </c>
      <c r="AV16" s="89">
        <f t="shared" si="98"/>
        <v>3</v>
      </c>
      <c r="AW16" s="89">
        <f t="shared" si="98"/>
        <v>5</v>
      </c>
      <c r="AX16" s="89">
        <f t="shared" si="98"/>
        <v>4</v>
      </c>
      <c r="AY16" s="89">
        <f t="shared" si="98"/>
        <v>4</v>
      </c>
      <c r="AZ16" s="89">
        <f t="shared" si="98"/>
        <v>5</v>
      </c>
      <c r="BA16" s="89">
        <f t="shared" si="98"/>
        <v>6</v>
      </c>
      <c r="BB16" s="89">
        <f t="shared" si="98"/>
        <v>6</v>
      </c>
      <c r="BC16" s="89">
        <f t="shared" si="98"/>
        <v>4</v>
      </c>
      <c r="BD16" s="89">
        <f t="shared" si="98"/>
        <v>5</v>
      </c>
      <c r="BE16" s="89">
        <f t="shared" si="98"/>
        <v>2</v>
      </c>
      <c r="BF16" s="89">
        <f t="shared" si="98"/>
        <v>7</v>
      </c>
      <c r="BG16" s="89">
        <f t="shared" si="98"/>
        <v>4</v>
      </c>
      <c r="BH16" s="89">
        <f t="shared" si="98"/>
        <v>2</v>
      </c>
      <c r="BI16" s="89">
        <f t="shared" si="98"/>
        <v>4</v>
      </c>
      <c r="BJ16" s="89">
        <f t="shared" si="98"/>
        <v>5</v>
      </c>
      <c r="BK16" s="89">
        <f t="shared" si="98"/>
        <v>5</v>
      </c>
      <c r="BL16" s="89">
        <f t="shared" si="98"/>
        <v>6</v>
      </c>
      <c r="BM16" s="89">
        <f t="shared" si="98"/>
        <v>3</v>
      </c>
      <c r="BN16" s="89">
        <f t="shared" si="98"/>
        <v>2</v>
      </c>
      <c r="BO16" s="89">
        <f t="shared" si="98"/>
        <v>5</v>
      </c>
      <c r="BP16" s="89">
        <f t="shared" ref="BP16:DT16" si="99">COUNTIF(BP5:BP12, "X")</f>
        <v>7</v>
      </c>
      <c r="BQ16" s="89">
        <f t="shared" si="99"/>
        <v>4</v>
      </c>
      <c r="BR16" s="89">
        <f t="shared" si="99"/>
        <v>7</v>
      </c>
      <c r="BS16" s="89">
        <f t="shared" si="99"/>
        <v>4</v>
      </c>
      <c r="BT16" s="89">
        <f t="shared" si="99"/>
        <v>5</v>
      </c>
      <c r="BU16" s="89">
        <f t="shared" si="99"/>
        <v>5</v>
      </c>
      <c r="BV16" s="89">
        <f t="shared" si="99"/>
        <v>3</v>
      </c>
      <c r="BW16" s="89">
        <f t="shared" si="99"/>
        <v>4</v>
      </c>
      <c r="BX16" s="89">
        <f t="shared" si="99"/>
        <v>3</v>
      </c>
      <c r="BY16" s="89">
        <f t="shared" si="99"/>
        <v>6</v>
      </c>
      <c r="BZ16" s="89">
        <f t="shared" si="99"/>
        <v>4</v>
      </c>
      <c r="CA16" s="89">
        <f t="shared" si="99"/>
        <v>6</v>
      </c>
      <c r="CB16" s="89">
        <f t="shared" si="99"/>
        <v>5</v>
      </c>
      <c r="CC16" s="89">
        <f t="shared" si="99"/>
        <v>4</v>
      </c>
      <c r="CD16" s="89">
        <f t="shared" si="99"/>
        <v>7</v>
      </c>
      <c r="CE16" s="89">
        <f t="shared" si="99"/>
        <v>6</v>
      </c>
      <c r="CF16" s="89">
        <f t="shared" si="99"/>
        <v>4</v>
      </c>
      <c r="CG16" s="89">
        <f t="shared" si="99"/>
        <v>3</v>
      </c>
      <c r="CH16" s="89">
        <f t="shared" si="99"/>
        <v>4</v>
      </c>
      <c r="CI16" s="89">
        <f t="shared" si="99"/>
        <v>6</v>
      </c>
      <c r="CJ16" s="89">
        <f t="shared" si="99"/>
        <v>4</v>
      </c>
      <c r="CK16" s="89">
        <f t="shared" si="99"/>
        <v>4</v>
      </c>
      <c r="CL16" s="89">
        <f t="shared" si="99"/>
        <v>5</v>
      </c>
      <c r="CM16" s="89">
        <f t="shared" si="99"/>
        <v>7</v>
      </c>
      <c r="CN16" s="89">
        <f t="shared" si="99"/>
        <v>7</v>
      </c>
      <c r="CO16" s="89">
        <f t="shared" si="99"/>
        <v>5</v>
      </c>
      <c r="CP16" s="89">
        <f t="shared" si="99"/>
        <v>4</v>
      </c>
      <c r="CQ16" s="89">
        <f t="shared" si="99"/>
        <v>3</v>
      </c>
      <c r="CR16" s="89">
        <f t="shared" si="99"/>
        <v>4</v>
      </c>
      <c r="CS16" s="89">
        <f t="shared" si="99"/>
        <v>6</v>
      </c>
      <c r="CT16" s="89">
        <f t="shared" si="99"/>
        <v>7</v>
      </c>
      <c r="CU16" s="89">
        <f t="shared" si="99"/>
        <v>4</v>
      </c>
      <c r="CV16" s="89">
        <f t="shared" si="99"/>
        <v>5</v>
      </c>
      <c r="CW16" s="89">
        <f t="shared" si="99"/>
        <v>5</v>
      </c>
      <c r="CX16" s="89">
        <f t="shared" si="99"/>
        <v>1</v>
      </c>
      <c r="CY16" s="89">
        <f t="shared" si="99"/>
        <v>5</v>
      </c>
      <c r="CZ16" s="89">
        <f t="shared" si="99"/>
        <v>0</v>
      </c>
      <c r="DA16" s="89">
        <f t="shared" si="99"/>
        <v>0</v>
      </c>
      <c r="DB16" s="89">
        <f t="shared" si="99"/>
        <v>1</v>
      </c>
      <c r="DC16" s="89">
        <f t="shared" si="99"/>
        <v>4</v>
      </c>
      <c r="DD16" s="89">
        <f t="shared" si="99"/>
        <v>2</v>
      </c>
      <c r="DE16" s="89">
        <f t="shared" si="99"/>
        <v>4</v>
      </c>
      <c r="DF16" s="89">
        <f t="shared" si="99"/>
        <v>3</v>
      </c>
      <c r="DG16" s="89">
        <f t="shared" si="99"/>
        <v>0</v>
      </c>
      <c r="DH16" s="89">
        <f t="shared" si="99"/>
        <v>0</v>
      </c>
      <c r="DI16" s="89">
        <f t="shared" si="99"/>
        <v>3</v>
      </c>
      <c r="DJ16" s="89">
        <f t="shared" si="99"/>
        <v>3</v>
      </c>
      <c r="DK16" s="89">
        <f t="shared" si="99"/>
        <v>3</v>
      </c>
      <c r="DL16" s="89">
        <f t="shared" si="99"/>
        <v>3</v>
      </c>
      <c r="DM16" s="89">
        <f t="shared" si="99"/>
        <v>4</v>
      </c>
      <c r="DN16" s="89">
        <f t="shared" si="99"/>
        <v>0</v>
      </c>
      <c r="DO16" s="89">
        <f t="shared" si="99"/>
        <v>0</v>
      </c>
      <c r="DP16" s="89">
        <f t="shared" si="99"/>
        <v>4</v>
      </c>
      <c r="DQ16" s="89">
        <f t="shared" si="99"/>
        <v>2</v>
      </c>
      <c r="DR16" s="89">
        <f t="shared" si="99"/>
        <v>2</v>
      </c>
      <c r="DS16" s="89">
        <f t="shared" si="99"/>
        <v>6</v>
      </c>
      <c r="DT16" s="89">
        <f t="shared" si="99"/>
        <v>7</v>
      </c>
      <c r="DU16" s="89">
        <f t="shared" ref="DU16:EY16" si="100">COUNTIF(DU5:DU12, "X")</f>
        <v>0</v>
      </c>
      <c r="DV16" s="89">
        <f t="shared" si="100"/>
        <v>0</v>
      </c>
      <c r="DW16" s="89">
        <f t="shared" si="100"/>
        <v>5</v>
      </c>
      <c r="DX16" s="89">
        <f t="shared" si="100"/>
        <v>3</v>
      </c>
      <c r="DY16" s="89">
        <f t="shared" si="100"/>
        <v>5</v>
      </c>
      <c r="DZ16" s="89">
        <f t="shared" si="100"/>
        <v>0</v>
      </c>
      <c r="EA16" s="89">
        <f t="shared" si="100"/>
        <v>0</v>
      </c>
      <c r="EB16" s="89">
        <f t="shared" si="100"/>
        <v>0</v>
      </c>
      <c r="EC16" s="89">
        <f t="shared" si="100"/>
        <v>0</v>
      </c>
      <c r="ED16" s="89">
        <f t="shared" si="100"/>
        <v>0</v>
      </c>
      <c r="EE16" s="89">
        <f t="shared" si="100"/>
        <v>0</v>
      </c>
      <c r="EF16" s="89">
        <f t="shared" si="100"/>
        <v>0</v>
      </c>
      <c r="EG16" s="89">
        <f t="shared" si="100"/>
        <v>0</v>
      </c>
      <c r="EH16" s="89">
        <f t="shared" si="100"/>
        <v>0</v>
      </c>
      <c r="EI16" s="89">
        <f t="shared" si="100"/>
        <v>0</v>
      </c>
      <c r="EJ16" s="89">
        <f t="shared" si="100"/>
        <v>0</v>
      </c>
      <c r="EK16" s="89">
        <f t="shared" si="100"/>
        <v>5</v>
      </c>
      <c r="EL16" s="89">
        <f t="shared" si="100"/>
        <v>6</v>
      </c>
      <c r="EM16" s="89">
        <f t="shared" si="100"/>
        <v>6</v>
      </c>
      <c r="EN16" s="89">
        <f t="shared" si="100"/>
        <v>4</v>
      </c>
      <c r="EO16" s="89">
        <f t="shared" si="100"/>
        <v>1</v>
      </c>
      <c r="EP16" s="89">
        <f t="shared" si="100"/>
        <v>0</v>
      </c>
      <c r="EQ16" s="89">
        <f t="shared" si="100"/>
        <v>0</v>
      </c>
      <c r="ER16" s="89">
        <f t="shared" si="100"/>
        <v>0</v>
      </c>
      <c r="ES16" s="89">
        <f t="shared" si="100"/>
        <v>0</v>
      </c>
      <c r="ET16" s="89">
        <f t="shared" si="100"/>
        <v>0</v>
      </c>
      <c r="EU16" s="89">
        <f t="shared" si="100"/>
        <v>0</v>
      </c>
      <c r="EV16" s="89">
        <f t="shared" si="100"/>
        <v>1</v>
      </c>
      <c r="EW16" s="89">
        <f t="shared" si="100"/>
        <v>0</v>
      </c>
      <c r="EX16" s="89">
        <f t="shared" si="100"/>
        <v>0</v>
      </c>
      <c r="EY16" s="89">
        <f t="shared" si="100"/>
        <v>0</v>
      </c>
      <c r="EZ16" s="89">
        <f t="shared" ref="EZ16:GD16" si="101">COUNTIF(EZ5:EZ12, "X")</f>
        <v>0</v>
      </c>
      <c r="FA16" s="89">
        <f t="shared" si="101"/>
        <v>0</v>
      </c>
      <c r="FB16" s="89">
        <f t="shared" si="101"/>
        <v>0</v>
      </c>
      <c r="FC16" s="89">
        <f t="shared" si="101"/>
        <v>0</v>
      </c>
      <c r="FD16" s="89">
        <f t="shared" si="101"/>
        <v>0</v>
      </c>
      <c r="FE16" s="89">
        <f t="shared" si="101"/>
        <v>0</v>
      </c>
      <c r="FF16" s="89">
        <f t="shared" si="101"/>
        <v>0</v>
      </c>
      <c r="FG16" s="89">
        <f t="shared" si="101"/>
        <v>0</v>
      </c>
      <c r="FH16" s="89">
        <f t="shared" si="101"/>
        <v>0</v>
      </c>
      <c r="FI16" s="89">
        <f t="shared" si="101"/>
        <v>0</v>
      </c>
      <c r="FJ16" s="89">
        <f t="shared" si="101"/>
        <v>0</v>
      </c>
      <c r="FK16" s="89">
        <f t="shared" si="101"/>
        <v>0</v>
      </c>
      <c r="FL16" s="89">
        <f t="shared" si="101"/>
        <v>0</v>
      </c>
      <c r="FM16" s="89">
        <f t="shared" si="101"/>
        <v>0</v>
      </c>
      <c r="FN16" s="89">
        <f t="shared" si="101"/>
        <v>0</v>
      </c>
      <c r="FO16" s="89">
        <f t="shared" si="101"/>
        <v>0</v>
      </c>
      <c r="FP16" s="89">
        <f t="shared" si="101"/>
        <v>0</v>
      </c>
      <c r="FQ16" s="89">
        <f t="shared" si="101"/>
        <v>0</v>
      </c>
      <c r="FR16" s="89">
        <f t="shared" si="101"/>
        <v>0</v>
      </c>
      <c r="FS16" s="89">
        <f t="shared" si="101"/>
        <v>0</v>
      </c>
      <c r="FT16" s="89">
        <f t="shared" si="101"/>
        <v>0</v>
      </c>
      <c r="FU16" s="89">
        <f t="shared" si="101"/>
        <v>0</v>
      </c>
      <c r="FV16" s="89">
        <f t="shared" si="101"/>
        <v>0</v>
      </c>
      <c r="FW16" s="89">
        <f t="shared" si="101"/>
        <v>0</v>
      </c>
      <c r="FX16" s="89">
        <f t="shared" si="101"/>
        <v>0</v>
      </c>
      <c r="FY16" s="89">
        <f t="shared" si="101"/>
        <v>0</v>
      </c>
      <c r="FZ16" s="89">
        <f t="shared" si="101"/>
        <v>0</v>
      </c>
      <c r="GA16" s="89">
        <f t="shared" si="101"/>
        <v>0</v>
      </c>
      <c r="GB16" s="89">
        <f t="shared" si="101"/>
        <v>0</v>
      </c>
      <c r="GC16" s="89">
        <f t="shared" si="101"/>
        <v>0</v>
      </c>
      <c r="GD16" s="89">
        <f t="shared" si="101"/>
        <v>0</v>
      </c>
    </row>
    <row r="17" spans="2:18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</sheetData>
  <mergeCells count="6">
    <mergeCell ref="EZ2:GD2"/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1273" priority="49" operator="equal">
      <formula>"X"</formula>
    </cfRule>
    <cfRule type="cellIs" dxfId="1272" priority="50" operator="equal">
      <formula>"O"</formula>
    </cfRule>
  </conditionalFormatting>
  <conditionalFormatting sqref="C5:AG5">
    <cfRule type="cellIs" dxfId="1271" priority="47" operator="equal">
      <formula>"X"</formula>
    </cfRule>
    <cfRule type="cellIs" dxfId="1270" priority="48" operator="equal">
      <formula>"O"</formula>
    </cfRule>
  </conditionalFormatting>
  <conditionalFormatting sqref="AH6:BK13">
    <cfRule type="cellIs" dxfId="1269" priority="40" operator="equal">
      <formula>"X"</formula>
    </cfRule>
    <cfRule type="cellIs" dxfId="1268" priority="41" operator="equal">
      <formula>"O"</formula>
    </cfRule>
  </conditionalFormatting>
  <conditionalFormatting sqref="AH5:BK5">
    <cfRule type="cellIs" dxfId="1267" priority="38" operator="equal">
      <formula>"X"</formula>
    </cfRule>
    <cfRule type="cellIs" dxfId="1266" priority="39" operator="equal">
      <formula>"O"</formula>
    </cfRule>
  </conditionalFormatting>
  <conditionalFormatting sqref="C3:AG3 C4:DT4">
    <cfRule type="timePeriod" dxfId="1265" priority="42" timePeriod="today">
      <formula>FLOOR(C3,1)=TODAY()</formula>
    </cfRule>
  </conditionalFormatting>
  <conditionalFormatting sqref="BL6:CP13">
    <cfRule type="cellIs" dxfId="1264" priority="35" operator="equal">
      <formula>"X"</formula>
    </cfRule>
    <cfRule type="cellIs" dxfId="1263" priority="36" operator="equal">
      <formula>"O"</formula>
    </cfRule>
  </conditionalFormatting>
  <conditionalFormatting sqref="BL5:CP5">
    <cfRule type="cellIs" dxfId="1262" priority="33" operator="equal">
      <formula>"X"</formula>
    </cfRule>
    <cfRule type="cellIs" dxfId="1261" priority="34" operator="equal">
      <formula>"O"</formula>
    </cfRule>
  </conditionalFormatting>
  <conditionalFormatting sqref="AH3:BK3">
    <cfRule type="timePeriod" dxfId="1260" priority="37" timePeriod="today">
      <formula>FLOOR(AH3,1)=TODAY()</formula>
    </cfRule>
  </conditionalFormatting>
  <conditionalFormatting sqref="BL3:CP3">
    <cfRule type="timePeriod" dxfId="1259" priority="32" timePeriod="today">
      <formula>FLOOR(BL3,1)=TODAY()</formula>
    </cfRule>
  </conditionalFormatting>
  <conditionalFormatting sqref="W22">
    <cfRule type="expression" priority="30">
      <formula>WEEKDAY($C$3:$AG$3)</formula>
    </cfRule>
  </conditionalFormatting>
  <conditionalFormatting sqref="C3:CP3 C4:DT4">
    <cfRule type="expression" dxfId="1258" priority="27">
      <formula>OR(WEEKDAY(C3)=1,WEEKDAY(C3)=7)</formula>
    </cfRule>
  </conditionalFormatting>
  <conditionalFormatting sqref="CQ6:DT13">
    <cfRule type="cellIs" dxfId="1257" priority="24" operator="equal">
      <formula>"X"</formula>
    </cfRule>
    <cfRule type="cellIs" dxfId="1256" priority="25" operator="equal">
      <formula>"O"</formula>
    </cfRule>
  </conditionalFormatting>
  <conditionalFormatting sqref="CQ5:DT5">
    <cfRule type="cellIs" dxfId="1255" priority="22" operator="equal">
      <formula>"X"</formula>
    </cfRule>
    <cfRule type="cellIs" dxfId="1254" priority="23" operator="equal">
      <formula>"O"</formula>
    </cfRule>
  </conditionalFormatting>
  <conditionalFormatting sqref="CQ3:DT3">
    <cfRule type="timePeriod" dxfId="1253" priority="21" timePeriod="today">
      <formula>FLOOR(CQ3,1)=TODAY()</formula>
    </cfRule>
  </conditionalFormatting>
  <conditionalFormatting sqref="DK22">
    <cfRule type="expression" priority="20">
      <formula>WEEKDAY($C$3:$AG$3)</formula>
    </cfRule>
  </conditionalFormatting>
  <conditionalFormatting sqref="CQ3:DT3">
    <cfRule type="expression" dxfId="1252" priority="19">
      <formula>OR(WEEKDAY(CQ3)=1,WEEKDAY(CQ3)=7)</formula>
    </cfRule>
  </conditionalFormatting>
  <conditionalFormatting sqref="DU4:EY4">
    <cfRule type="timePeriod" dxfId="1251" priority="18" timePeriod="today">
      <formula>FLOOR(DU4,1)=TODAY()</formula>
    </cfRule>
  </conditionalFormatting>
  <conditionalFormatting sqref="DU4:EY4">
    <cfRule type="expression" dxfId="1250" priority="17">
      <formula>OR(WEEKDAY(DU4)=1,WEEKDAY(DU4)=7)</formula>
    </cfRule>
  </conditionalFormatting>
  <conditionalFormatting sqref="DU6:EY13">
    <cfRule type="cellIs" dxfId="1249" priority="15" operator="equal">
      <formula>"X"</formula>
    </cfRule>
    <cfRule type="cellIs" dxfId="1248" priority="16" operator="equal">
      <formula>"O"</formula>
    </cfRule>
  </conditionalFormatting>
  <conditionalFormatting sqref="DU5:EY5">
    <cfRule type="cellIs" dxfId="1247" priority="13" operator="equal">
      <formula>"X"</formula>
    </cfRule>
    <cfRule type="cellIs" dxfId="1246" priority="14" operator="equal">
      <formula>"O"</formula>
    </cfRule>
  </conditionalFormatting>
  <conditionalFormatting sqref="DU3:EY3">
    <cfRule type="timePeriod" dxfId="1245" priority="12" timePeriod="today">
      <formula>FLOOR(DU3,1)=TODAY()</formula>
    </cfRule>
  </conditionalFormatting>
  <conditionalFormatting sqref="EO22">
    <cfRule type="expression" priority="11">
      <formula>WEEKDAY($C$3:$AG$3)</formula>
    </cfRule>
  </conditionalFormatting>
  <conditionalFormatting sqref="DU3:EY3">
    <cfRule type="expression" dxfId="1244" priority="10">
      <formula>OR(WEEKDAY(DU3)=1,WEEKDAY(DU3)=7)</formula>
    </cfRule>
  </conditionalFormatting>
  <conditionalFormatting sqref="EZ4:GD4">
    <cfRule type="timePeriod" dxfId="1243" priority="9" timePeriod="today">
      <formula>FLOOR(EZ4,1)=TODAY()</formula>
    </cfRule>
  </conditionalFormatting>
  <conditionalFormatting sqref="EZ4:GD4">
    <cfRule type="expression" dxfId="1242" priority="8">
      <formula>OR(WEEKDAY(EZ4)=1,WEEKDAY(EZ4)=7)</formula>
    </cfRule>
  </conditionalFormatting>
  <conditionalFormatting sqref="EZ6:GD13">
    <cfRule type="cellIs" dxfId="1241" priority="6" operator="equal">
      <formula>"X"</formula>
    </cfRule>
    <cfRule type="cellIs" dxfId="1240" priority="7" operator="equal">
      <formula>"O"</formula>
    </cfRule>
  </conditionalFormatting>
  <conditionalFormatting sqref="EZ5:GD5">
    <cfRule type="cellIs" dxfId="1239" priority="4" operator="equal">
      <formula>"X"</formula>
    </cfRule>
    <cfRule type="cellIs" dxfId="1238" priority="5" operator="equal">
      <formula>"O"</formula>
    </cfRule>
  </conditionalFormatting>
  <conditionalFormatting sqref="EZ3:GD3">
    <cfRule type="timePeriod" dxfId="1237" priority="3" timePeriod="today">
      <formula>FLOOR(EZ3,1)=TODAY()</formula>
    </cfRule>
  </conditionalFormatting>
  <conditionalFormatting sqref="FT22">
    <cfRule type="expression" priority="2">
      <formula>WEEKDAY($C$3:$AG$3)</formula>
    </cfRule>
  </conditionalFormatting>
  <conditionalFormatting sqref="EZ3:GD3">
    <cfRule type="expression" dxfId="1236" priority="1">
      <formula>OR(WEEKDAY(EZ3)=1,WEEKDAY(EZ3)=7)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1442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1564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8" thickBot="1" x14ac:dyDescent="0.35">
      <c r="B11" s="131"/>
      <c r="C11" s="132"/>
      <c r="D11" s="135">
        <v>44949</v>
      </c>
      <c r="E11" s="136"/>
      <c r="F11" s="136"/>
      <c r="G11" s="137"/>
      <c r="H11" s="135">
        <f>D11+1</f>
        <v>44950</v>
      </c>
      <c r="I11" s="136"/>
      <c r="J11" s="136"/>
      <c r="K11" s="137"/>
      <c r="L11" s="135">
        <f>H11+1</f>
        <v>44951</v>
      </c>
      <c r="M11" s="136"/>
      <c r="N11" s="136"/>
      <c r="O11" s="137"/>
      <c r="P11" s="135">
        <f>L11+1</f>
        <v>44952</v>
      </c>
      <c r="Q11" s="136"/>
      <c r="R11" s="136"/>
      <c r="S11" s="137"/>
      <c r="T11" s="135">
        <f>P11+1</f>
        <v>44953</v>
      </c>
      <c r="U11" s="136"/>
      <c r="V11" s="136"/>
      <c r="W11" s="137"/>
      <c r="X11" s="138">
        <f>T11+1</f>
        <v>44954</v>
      </c>
      <c r="Y11" s="139"/>
      <c r="Z11" s="139"/>
      <c r="AA11" s="140"/>
      <c r="AB11" s="141">
        <f>X11+1</f>
        <v>44955</v>
      </c>
      <c r="AC11" s="142"/>
      <c r="AD11" s="142"/>
      <c r="AE11" s="143"/>
    </row>
    <row r="12" spans="2:31" ht="18" thickBot="1" x14ac:dyDescent="0.35">
      <c r="B12" s="133"/>
      <c r="C12" s="134"/>
      <c r="D12" s="144" t="s">
        <v>48</v>
      </c>
      <c r="E12" s="145"/>
      <c r="F12" s="145"/>
      <c r="G12" s="146"/>
      <c r="H12" s="144" t="s">
        <v>49</v>
      </c>
      <c r="I12" s="145"/>
      <c r="J12" s="145"/>
      <c r="K12" s="146"/>
      <c r="L12" s="144" t="s">
        <v>32</v>
      </c>
      <c r="M12" s="145"/>
      <c r="N12" s="145"/>
      <c r="O12" s="146"/>
      <c r="P12" s="144" t="s">
        <v>52</v>
      </c>
      <c r="Q12" s="145"/>
      <c r="R12" s="145"/>
      <c r="S12" s="146"/>
      <c r="T12" s="144" t="s">
        <v>53</v>
      </c>
      <c r="U12" s="145"/>
      <c r="V12" s="145"/>
      <c r="W12" s="146"/>
      <c r="X12" s="147" t="s">
        <v>54</v>
      </c>
      <c r="Y12" s="148"/>
      <c r="Z12" s="148"/>
      <c r="AA12" s="149"/>
      <c r="AB12" s="150" t="s">
        <v>55</v>
      </c>
      <c r="AC12" s="151"/>
      <c r="AD12" s="151"/>
      <c r="AE12" s="152"/>
    </row>
    <row r="13" spans="2:31" ht="17.25" thickBot="1" x14ac:dyDescent="0.35">
      <c r="B13" s="158" t="str">
        <f ca="1">TEXT(NOW(),"h")</f>
        <v>17</v>
      </c>
      <c r="C13" s="159"/>
      <c r="D13" s="12" t="s">
        <v>3</v>
      </c>
      <c r="E13" s="153" t="s">
        <v>4</v>
      </c>
      <c r="F13" s="154"/>
      <c r="G13" s="155"/>
      <c r="H13" s="12" t="s">
        <v>3</v>
      </c>
      <c r="I13" s="153" t="s">
        <v>4</v>
      </c>
      <c r="J13" s="154"/>
      <c r="K13" s="155"/>
      <c r="L13" s="12" t="s">
        <v>3</v>
      </c>
      <c r="M13" s="153" t="s">
        <v>4</v>
      </c>
      <c r="N13" s="154"/>
      <c r="O13" s="155"/>
      <c r="P13" s="12" t="s">
        <v>3</v>
      </c>
      <c r="Q13" s="153" t="s">
        <v>4</v>
      </c>
      <c r="R13" s="154"/>
      <c r="S13" s="155"/>
      <c r="T13" s="12" t="s">
        <v>3</v>
      </c>
      <c r="U13" s="153" t="s">
        <v>4</v>
      </c>
      <c r="V13" s="154"/>
      <c r="W13" s="155"/>
      <c r="X13" s="12" t="s">
        <v>3</v>
      </c>
      <c r="Y13" s="153" t="s">
        <v>4</v>
      </c>
      <c r="Z13" s="154"/>
      <c r="AA13" s="155"/>
      <c r="AB13" s="12" t="s">
        <v>3</v>
      </c>
      <c r="AC13" s="153" t="s">
        <v>4</v>
      </c>
      <c r="AD13" s="154"/>
      <c r="AE13" s="155"/>
    </row>
    <row r="14" spans="2:31" ht="20.25" x14ac:dyDescent="0.3">
      <c r="B14" s="156" t="s">
        <v>0</v>
      </c>
      <c r="C14" s="157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60"/>
      <c r="F39" s="161"/>
      <c r="G39" s="162"/>
      <c r="H39" s="72" t="s">
        <v>1238</v>
      </c>
      <c r="I39" s="160"/>
      <c r="J39" s="161"/>
      <c r="K39" s="162"/>
      <c r="L39" s="72" t="s">
        <v>1238</v>
      </c>
      <c r="M39" s="160">
        <v>6</v>
      </c>
      <c r="N39" s="161"/>
      <c r="O39" s="162"/>
      <c r="P39" s="72" t="s">
        <v>1238</v>
      </c>
      <c r="Q39" s="160">
        <v>3</v>
      </c>
      <c r="R39" s="161"/>
      <c r="S39" s="162"/>
      <c r="T39" s="72" t="s">
        <v>1238</v>
      </c>
      <c r="U39" s="160">
        <v>8</v>
      </c>
      <c r="V39" s="161"/>
      <c r="W39" s="162"/>
      <c r="X39" s="72" t="s">
        <v>1238</v>
      </c>
      <c r="Y39" s="160">
        <v>6</v>
      </c>
      <c r="Z39" s="161"/>
      <c r="AA39" s="162"/>
      <c r="AB39" s="72" t="s">
        <v>1238</v>
      </c>
      <c r="AC39" s="160"/>
      <c r="AD39" s="161"/>
      <c r="AE39" s="162"/>
    </row>
    <row r="40" spans="2:31" x14ac:dyDescent="0.3">
      <c r="B40" s="116"/>
      <c r="C40" s="117"/>
      <c r="D40" s="73" t="s">
        <v>1239</v>
      </c>
      <c r="E40" s="163"/>
      <c r="F40" s="164"/>
      <c r="G40" s="165"/>
      <c r="H40" s="73" t="s">
        <v>1239</v>
      </c>
      <c r="I40" s="163"/>
      <c r="J40" s="164"/>
      <c r="K40" s="165"/>
      <c r="L40" s="73" t="s">
        <v>1239</v>
      </c>
      <c r="M40" s="163">
        <v>7</v>
      </c>
      <c r="N40" s="164"/>
      <c r="O40" s="165"/>
      <c r="P40" s="73" t="s">
        <v>1239</v>
      </c>
      <c r="Q40" s="163">
        <v>7</v>
      </c>
      <c r="R40" s="164"/>
      <c r="S40" s="165"/>
      <c r="T40" s="73" t="s">
        <v>1239</v>
      </c>
      <c r="U40" s="163">
        <v>4</v>
      </c>
      <c r="V40" s="164"/>
      <c r="W40" s="165"/>
      <c r="X40" s="73" t="s">
        <v>1239</v>
      </c>
      <c r="Y40" s="163">
        <v>4</v>
      </c>
      <c r="Z40" s="164"/>
      <c r="AA40" s="165"/>
      <c r="AB40" s="73" t="s">
        <v>1239</v>
      </c>
      <c r="AC40" s="163"/>
      <c r="AD40" s="164"/>
      <c r="AE40" s="165"/>
    </row>
    <row r="41" spans="2:31" ht="17.25" thickBot="1" x14ac:dyDescent="0.35">
      <c r="B41" s="116"/>
      <c r="C41" s="117"/>
      <c r="D41" s="74" t="s">
        <v>1240</v>
      </c>
      <c r="E41" s="166"/>
      <c r="F41" s="167"/>
      <c r="G41" s="168"/>
      <c r="H41" s="74" t="s">
        <v>1240</v>
      </c>
      <c r="I41" s="166"/>
      <c r="J41" s="167"/>
      <c r="K41" s="168"/>
      <c r="L41" s="74" t="s">
        <v>1240</v>
      </c>
      <c r="M41" s="166">
        <v>1</v>
      </c>
      <c r="N41" s="167"/>
      <c r="O41" s="168"/>
      <c r="P41" s="74" t="s">
        <v>1240</v>
      </c>
      <c r="Q41" s="166">
        <v>3</v>
      </c>
      <c r="R41" s="167"/>
      <c r="S41" s="168"/>
      <c r="T41" s="74" t="s">
        <v>1240</v>
      </c>
      <c r="U41" s="166">
        <v>4</v>
      </c>
      <c r="V41" s="167"/>
      <c r="W41" s="168"/>
      <c r="X41" s="74" t="s">
        <v>1240</v>
      </c>
      <c r="Y41" s="166">
        <v>0</v>
      </c>
      <c r="Z41" s="167"/>
      <c r="AA41" s="168"/>
      <c r="AB41" s="74" t="s">
        <v>1240</v>
      </c>
      <c r="AC41" s="166"/>
      <c r="AD41" s="167"/>
      <c r="AE41" s="168"/>
    </row>
    <row r="42" spans="2:31" x14ac:dyDescent="0.3">
      <c r="B42" s="116"/>
      <c r="C42" s="117"/>
      <c r="D42" s="169"/>
      <c r="E42" s="170"/>
      <c r="F42" s="170"/>
      <c r="G42" s="171"/>
      <c r="H42" s="169"/>
      <c r="I42" s="170"/>
      <c r="J42" s="170"/>
      <c r="K42" s="171"/>
      <c r="L42" s="187" t="s">
        <v>1584</v>
      </c>
      <c r="M42" s="188"/>
      <c r="N42" s="188"/>
      <c r="O42" s="189"/>
      <c r="P42" s="184" t="s">
        <v>1610</v>
      </c>
      <c r="Q42" s="185"/>
      <c r="R42" s="185"/>
      <c r="S42" s="186"/>
      <c r="T42" s="190" t="s">
        <v>1632</v>
      </c>
      <c r="U42" s="191"/>
      <c r="V42" s="191"/>
      <c r="W42" s="192"/>
      <c r="X42" s="190" t="s">
        <v>1661</v>
      </c>
      <c r="Y42" s="191"/>
      <c r="Z42" s="191"/>
      <c r="AA42" s="192"/>
      <c r="AB42" s="169"/>
      <c r="AC42" s="170"/>
      <c r="AD42" s="170"/>
      <c r="AE42" s="171"/>
    </row>
    <row r="43" spans="2:31" x14ac:dyDescent="0.3">
      <c r="B43" s="118"/>
      <c r="C43" s="119"/>
      <c r="D43" s="172"/>
      <c r="E43" s="173"/>
      <c r="F43" s="173"/>
      <c r="G43" s="174"/>
      <c r="H43" s="172"/>
      <c r="I43" s="173"/>
      <c r="J43" s="173"/>
      <c r="K43" s="174"/>
      <c r="L43" s="178" t="s">
        <v>1600</v>
      </c>
      <c r="M43" s="179"/>
      <c r="N43" s="179"/>
      <c r="O43" s="180"/>
      <c r="P43" s="181" t="s">
        <v>1616</v>
      </c>
      <c r="Q43" s="182"/>
      <c r="R43" s="182"/>
      <c r="S43" s="183"/>
      <c r="T43" s="178" t="s">
        <v>1634</v>
      </c>
      <c r="U43" s="179"/>
      <c r="V43" s="179"/>
      <c r="W43" s="180"/>
      <c r="X43" s="172"/>
      <c r="Y43" s="173"/>
      <c r="Z43" s="173"/>
      <c r="AA43" s="174"/>
      <c r="AB43" s="172"/>
      <c r="AC43" s="173"/>
      <c r="AD43" s="173"/>
      <c r="AE43" s="174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72"/>
      <c r="M44" s="173"/>
      <c r="N44" s="173"/>
      <c r="O44" s="174"/>
      <c r="P44" s="172"/>
      <c r="Q44" s="173"/>
      <c r="R44" s="173"/>
      <c r="S44" s="174"/>
      <c r="T44" s="196" t="s">
        <v>1663</v>
      </c>
      <c r="U44" s="197"/>
      <c r="V44" s="197"/>
      <c r="W44" s="198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ht="17.25" thickBot="1" x14ac:dyDescent="0.35">
      <c r="B46" s="120"/>
      <c r="C46" s="121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1442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1560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s="65" customFormat="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s="65" customFormat="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s="65" customFormat="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8" thickBot="1" x14ac:dyDescent="0.35">
      <c r="B11" s="131"/>
      <c r="C11" s="132"/>
      <c r="D11" s="135">
        <v>44942</v>
      </c>
      <c r="E11" s="136"/>
      <c r="F11" s="136"/>
      <c r="G11" s="137"/>
      <c r="H11" s="135">
        <f>D11+1</f>
        <v>44943</v>
      </c>
      <c r="I11" s="136"/>
      <c r="J11" s="136"/>
      <c r="K11" s="137"/>
      <c r="L11" s="135">
        <f>H11+1</f>
        <v>44944</v>
      </c>
      <c r="M11" s="136"/>
      <c r="N11" s="136"/>
      <c r="O11" s="137"/>
      <c r="P11" s="135">
        <f>L11+1</f>
        <v>44945</v>
      </c>
      <c r="Q11" s="136"/>
      <c r="R11" s="136"/>
      <c r="S11" s="137"/>
      <c r="T11" s="135">
        <f>P11+1</f>
        <v>44946</v>
      </c>
      <c r="U11" s="136"/>
      <c r="V11" s="136"/>
      <c r="W11" s="137"/>
      <c r="X11" s="138">
        <f>T11+1</f>
        <v>44947</v>
      </c>
      <c r="Y11" s="139"/>
      <c r="Z11" s="139"/>
      <c r="AA11" s="140"/>
      <c r="AB11" s="141">
        <f>X11+1</f>
        <v>44948</v>
      </c>
      <c r="AC11" s="142"/>
      <c r="AD11" s="142"/>
      <c r="AE11" s="143"/>
    </row>
    <row r="12" spans="2:31" ht="18" thickBot="1" x14ac:dyDescent="0.35">
      <c r="B12" s="133"/>
      <c r="C12" s="134"/>
      <c r="D12" s="144" t="s">
        <v>48</v>
      </c>
      <c r="E12" s="145"/>
      <c r="F12" s="145"/>
      <c r="G12" s="146"/>
      <c r="H12" s="144" t="s">
        <v>49</v>
      </c>
      <c r="I12" s="145"/>
      <c r="J12" s="145"/>
      <c r="K12" s="146"/>
      <c r="L12" s="144" t="s">
        <v>32</v>
      </c>
      <c r="M12" s="145"/>
      <c r="N12" s="145"/>
      <c r="O12" s="146"/>
      <c r="P12" s="144" t="s">
        <v>52</v>
      </c>
      <c r="Q12" s="145"/>
      <c r="R12" s="145"/>
      <c r="S12" s="146"/>
      <c r="T12" s="144" t="s">
        <v>53</v>
      </c>
      <c r="U12" s="145"/>
      <c r="V12" s="145"/>
      <c r="W12" s="146"/>
      <c r="X12" s="147" t="s">
        <v>54</v>
      </c>
      <c r="Y12" s="148"/>
      <c r="Z12" s="148"/>
      <c r="AA12" s="149"/>
      <c r="AB12" s="150" t="s">
        <v>55</v>
      </c>
      <c r="AC12" s="151"/>
      <c r="AD12" s="151"/>
      <c r="AE12" s="152"/>
    </row>
    <row r="13" spans="2:31" ht="17.25" thickBot="1" x14ac:dyDescent="0.35">
      <c r="B13" s="158" t="str">
        <f ca="1">TEXT(NOW(),"h")</f>
        <v>17</v>
      </c>
      <c r="C13" s="159"/>
      <c r="D13" s="12" t="s">
        <v>3</v>
      </c>
      <c r="E13" s="153" t="s">
        <v>4</v>
      </c>
      <c r="F13" s="154"/>
      <c r="G13" s="155"/>
      <c r="H13" s="12" t="s">
        <v>3</v>
      </c>
      <c r="I13" s="153" t="s">
        <v>4</v>
      </c>
      <c r="J13" s="154"/>
      <c r="K13" s="155"/>
      <c r="L13" s="12" t="s">
        <v>3</v>
      </c>
      <c r="M13" s="153" t="s">
        <v>4</v>
      </c>
      <c r="N13" s="154"/>
      <c r="O13" s="155"/>
      <c r="P13" s="12" t="s">
        <v>3</v>
      </c>
      <c r="Q13" s="153" t="s">
        <v>4</v>
      </c>
      <c r="R13" s="154"/>
      <c r="S13" s="155"/>
      <c r="T13" s="12" t="s">
        <v>3</v>
      </c>
      <c r="U13" s="153" t="s">
        <v>4</v>
      </c>
      <c r="V13" s="154"/>
      <c r="W13" s="155"/>
      <c r="X13" s="12" t="s">
        <v>3</v>
      </c>
      <c r="Y13" s="153" t="s">
        <v>4</v>
      </c>
      <c r="Z13" s="154"/>
      <c r="AA13" s="155"/>
      <c r="AB13" s="12" t="s">
        <v>3</v>
      </c>
      <c r="AC13" s="153" t="s">
        <v>4</v>
      </c>
      <c r="AD13" s="154"/>
      <c r="AE13" s="155"/>
    </row>
    <row r="14" spans="2:31" ht="20.25" x14ac:dyDescent="0.3">
      <c r="B14" s="156" t="s">
        <v>0</v>
      </c>
      <c r="C14" s="157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60">
        <v>8</v>
      </c>
      <c r="F39" s="161"/>
      <c r="G39" s="162"/>
      <c r="H39" s="72" t="s">
        <v>1238</v>
      </c>
      <c r="I39" s="160">
        <v>8</v>
      </c>
      <c r="J39" s="161"/>
      <c r="K39" s="162"/>
      <c r="L39" s="72" t="s">
        <v>1238</v>
      </c>
      <c r="M39" s="160">
        <v>7</v>
      </c>
      <c r="N39" s="161"/>
      <c r="O39" s="162"/>
      <c r="P39" s="72" t="s">
        <v>1238</v>
      </c>
      <c r="Q39" s="160">
        <v>6</v>
      </c>
      <c r="R39" s="161"/>
      <c r="S39" s="162"/>
      <c r="T39" s="72" t="s">
        <v>1238</v>
      </c>
      <c r="U39" s="160">
        <v>5</v>
      </c>
      <c r="V39" s="161"/>
      <c r="W39" s="162"/>
      <c r="X39" s="72" t="s">
        <v>1238</v>
      </c>
      <c r="Y39" s="160"/>
      <c r="Z39" s="161"/>
      <c r="AA39" s="162"/>
      <c r="AB39" s="72" t="s">
        <v>1238</v>
      </c>
      <c r="AC39" s="160"/>
      <c r="AD39" s="161"/>
      <c r="AE39" s="162"/>
    </row>
    <row r="40" spans="2:31" x14ac:dyDescent="0.3">
      <c r="B40" s="116"/>
      <c r="C40" s="117"/>
      <c r="D40" s="73" t="s">
        <v>1239</v>
      </c>
      <c r="E40" s="163">
        <v>3</v>
      </c>
      <c r="F40" s="164"/>
      <c r="G40" s="165"/>
      <c r="H40" s="73" t="s">
        <v>1239</v>
      </c>
      <c r="I40" s="163">
        <v>4</v>
      </c>
      <c r="J40" s="164"/>
      <c r="K40" s="165"/>
      <c r="L40" s="73" t="s">
        <v>1239</v>
      </c>
      <c r="M40" s="163">
        <v>4</v>
      </c>
      <c r="N40" s="164"/>
      <c r="O40" s="165"/>
      <c r="P40" s="73" t="s">
        <v>1239</v>
      </c>
      <c r="Q40" s="163">
        <v>6</v>
      </c>
      <c r="R40" s="164"/>
      <c r="S40" s="165"/>
      <c r="T40" s="73" t="s">
        <v>1239</v>
      </c>
      <c r="U40" s="163">
        <v>4</v>
      </c>
      <c r="V40" s="164"/>
      <c r="W40" s="165"/>
      <c r="X40" s="73" t="s">
        <v>1239</v>
      </c>
      <c r="Y40" s="163"/>
      <c r="Z40" s="164"/>
      <c r="AA40" s="165"/>
      <c r="AB40" s="73" t="s">
        <v>1239</v>
      </c>
      <c r="AC40" s="163"/>
      <c r="AD40" s="164"/>
      <c r="AE40" s="165"/>
    </row>
    <row r="41" spans="2:31" ht="17.25" thickBot="1" x14ac:dyDescent="0.35">
      <c r="B41" s="116"/>
      <c r="C41" s="117"/>
      <c r="D41" s="74" t="s">
        <v>1240</v>
      </c>
      <c r="E41" s="166">
        <v>1</v>
      </c>
      <c r="F41" s="167"/>
      <c r="G41" s="168"/>
      <c r="H41" s="74" t="s">
        <v>1240</v>
      </c>
      <c r="I41" s="166">
        <v>1</v>
      </c>
      <c r="J41" s="167"/>
      <c r="K41" s="168"/>
      <c r="L41" s="74" t="s">
        <v>1240</v>
      </c>
      <c r="M41" s="166">
        <v>0</v>
      </c>
      <c r="N41" s="167"/>
      <c r="O41" s="168"/>
      <c r="P41" s="74" t="s">
        <v>1240</v>
      </c>
      <c r="Q41" s="166">
        <v>0</v>
      </c>
      <c r="R41" s="167"/>
      <c r="S41" s="168"/>
      <c r="T41" s="74" t="s">
        <v>1240</v>
      </c>
      <c r="U41" s="166">
        <v>1</v>
      </c>
      <c r="V41" s="167"/>
      <c r="W41" s="168"/>
      <c r="X41" s="74" t="s">
        <v>1240</v>
      </c>
      <c r="Y41" s="166"/>
      <c r="Z41" s="167"/>
      <c r="AA41" s="168"/>
      <c r="AB41" s="74" t="s">
        <v>1240</v>
      </c>
      <c r="AC41" s="166"/>
      <c r="AD41" s="167"/>
      <c r="AE41" s="168"/>
    </row>
    <row r="42" spans="2:31" x14ac:dyDescent="0.3">
      <c r="B42" s="116"/>
      <c r="C42" s="117"/>
      <c r="D42" s="190" t="s">
        <v>1461</v>
      </c>
      <c r="E42" s="191"/>
      <c r="F42" s="191"/>
      <c r="G42" s="192"/>
      <c r="H42" s="209" t="s">
        <v>1487</v>
      </c>
      <c r="I42" s="210"/>
      <c r="J42" s="210"/>
      <c r="K42" s="211"/>
      <c r="L42" s="184" t="s">
        <v>1498</v>
      </c>
      <c r="M42" s="185"/>
      <c r="N42" s="185"/>
      <c r="O42" s="186"/>
      <c r="P42" s="169"/>
      <c r="Q42" s="170"/>
      <c r="R42" s="170"/>
      <c r="S42" s="171"/>
      <c r="T42" s="190" t="s">
        <v>1589</v>
      </c>
      <c r="U42" s="191"/>
      <c r="V42" s="191"/>
      <c r="W42" s="192"/>
      <c r="X42" s="169"/>
      <c r="Y42" s="170"/>
      <c r="Z42" s="170"/>
      <c r="AA42" s="171"/>
      <c r="AB42" s="169"/>
      <c r="AC42" s="170"/>
      <c r="AD42" s="170"/>
      <c r="AE42" s="171"/>
    </row>
    <row r="43" spans="2:31" s="65" customFormat="1" x14ac:dyDescent="0.3">
      <c r="B43" s="118"/>
      <c r="C43" s="119"/>
      <c r="D43" s="172"/>
      <c r="E43" s="173"/>
      <c r="F43" s="173"/>
      <c r="G43" s="174"/>
      <c r="H43" s="178" t="s">
        <v>1488</v>
      </c>
      <c r="I43" s="179"/>
      <c r="J43" s="179"/>
      <c r="K43" s="180"/>
      <c r="L43" s="172" t="s">
        <v>1540</v>
      </c>
      <c r="M43" s="173"/>
      <c r="N43" s="173"/>
      <c r="O43" s="174"/>
      <c r="P43" s="172"/>
      <c r="Q43" s="173"/>
      <c r="R43" s="173"/>
      <c r="S43" s="174"/>
      <c r="T43" s="172"/>
      <c r="U43" s="173"/>
      <c r="V43" s="173"/>
      <c r="W43" s="174"/>
      <c r="X43" s="172"/>
      <c r="Y43" s="173"/>
      <c r="Z43" s="173"/>
      <c r="AA43" s="174"/>
      <c r="AB43" s="172"/>
      <c r="AC43" s="173"/>
      <c r="AD43" s="173"/>
      <c r="AE43" s="174"/>
    </row>
    <row r="44" spans="2:31" s="65" customFormat="1" x14ac:dyDescent="0.3">
      <c r="B44" s="118"/>
      <c r="C44" s="119"/>
      <c r="D44" s="172"/>
      <c r="E44" s="173"/>
      <c r="F44" s="173"/>
      <c r="G44" s="174"/>
      <c r="H44" s="178" t="s">
        <v>1492</v>
      </c>
      <c r="I44" s="179"/>
      <c r="J44" s="179"/>
      <c r="K44" s="180"/>
      <c r="L44" s="196" t="s">
        <v>1510</v>
      </c>
      <c r="M44" s="197"/>
      <c r="N44" s="197"/>
      <c r="O44" s="198"/>
      <c r="P44" s="172"/>
      <c r="Q44" s="173"/>
      <c r="R44" s="173"/>
      <c r="S44" s="174"/>
      <c r="T44" s="172"/>
      <c r="U44" s="173"/>
      <c r="V44" s="173"/>
      <c r="W44" s="174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8" t="s">
        <v>1513</v>
      </c>
      <c r="M45" s="179"/>
      <c r="N45" s="179"/>
      <c r="O45" s="180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ht="17.25" thickBot="1" x14ac:dyDescent="0.35">
      <c r="B46" s="120"/>
      <c r="C46" s="121"/>
      <c r="D46" s="175"/>
      <c r="E46" s="176"/>
      <c r="F46" s="176"/>
      <c r="G46" s="177"/>
      <c r="H46" s="206"/>
      <c r="I46" s="207"/>
      <c r="J46" s="207"/>
      <c r="K46" s="208"/>
      <c r="L46" s="199" t="s">
        <v>1516</v>
      </c>
      <c r="M46" s="200"/>
      <c r="N46" s="200"/>
      <c r="O46" s="201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topLeftCell="A7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1442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1299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ht="17.25" thickBot="1" x14ac:dyDescent="0.35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ht="18" thickBot="1" x14ac:dyDescent="0.35">
      <c r="B10" s="131"/>
      <c r="C10" s="132"/>
      <c r="D10" s="135">
        <v>44935</v>
      </c>
      <c r="E10" s="136"/>
      <c r="F10" s="136"/>
      <c r="G10" s="137"/>
      <c r="H10" s="135">
        <f>D10+1</f>
        <v>44936</v>
      </c>
      <c r="I10" s="136"/>
      <c r="J10" s="136"/>
      <c r="K10" s="137"/>
      <c r="L10" s="135">
        <f>H10+1</f>
        <v>44937</v>
      </c>
      <c r="M10" s="136"/>
      <c r="N10" s="136"/>
      <c r="O10" s="137"/>
      <c r="P10" s="135">
        <f>L10+1</f>
        <v>44938</v>
      </c>
      <c r="Q10" s="136"/>
      <c r="R10" s="136"/>
      <c r="S10" s="137"/>
      <c r="T10" s="135">
        <f>P10+1</f>
        <v>44939</v>
      </c>
      <c r="U10" s="136"/>
      <c r="V10" s="136"/>
      <c r="W10" s="137"/>
      <c r="X10" s="138">
        <f>T10+1</f>
        <v>44940</v>
      </c>
      <c r="Y10" s="139"/>
      <c r="Z10" s="139"/>
      <c r="AA10" s="140"/>
      <c r="AB10" s="141">
        <f>X10+1</f>
        <v>44941</v>
      </c>
      <c r="AC10" s="142"/>
      <c r="AD10" s="142"/>
      <c r="AE10" s="143"/>
    </row>
    <row r="11" spans="2:31" ht="18" thickBot="1" x14ac:dyDescent="0.35">
      <c r="B11" s="133"/>
      <c r="C11" s="134"/>
      <c r="D11" s="144" t="s">
        <v>48</v>
      </c>
      <c r="E11" s="145"/>
      <c r="F11" s="145"/>
      <c r="G11" s="146"/>
      <c r="H11" s="144" t="s">
        <v>49</v>
      </c>
      <c r="I11" s="145"/>
      <c r="J11" s="145"/>
      <c r="K11" s="146"/>
      <c r="L11" s="144" t="s">
        <v>32</v>
      </c>
      <c r="M11" s="145"/>
      <c r="N11" s="145"/>
      <c r="O11" s="146"/>
      <c r="P11" s="144" t="s">
        <v>52</v>
      </c>
      <c r="Q11" s="145"/>
      <c r="R11" s="145"/>
      <c r="S11" s="146"/>
      <c r="T11" s="144" t="s">
        <v>53</v>
      </c>
      <c r="U11" s="145"/>
      <c r="V11" s="145"/>
      <c r="W11" s="146"/>
      <c r="X11" s="147" t="s">
        <v>54</v>
      </c>
      <c r="Y11" s="148"/>
      <c r="Z11" s="148"/>
      <c r="AA11" s="149"/>
      <c r="AB11" s="150" t="s">
        <v>55</v>
      </c>
      <c r="AC11" s="151"/>
      <c r="AD11" s="151"/>
      <c r="AE11" s="152"/>
    </row>
    <row r="12" spans="2:31" ht="17.25" thickBot="1" x14ac:dyDescent="0.35">
      <c r="B12" s="158" t="str">
        <f ca="1">TEXT(NOW(),"h")</f>
        <v>17</v>
      </c>
      <c r="C12" s="159"/>
      <c r="D12" s="12" t="s">
        <v>3</v>
      </c>
      <c r="E12" s="153" t="s">
        <v>4</v>
      </c>
      <c r="F12" s="154"/>
      <c r="G12" s="155"/>
      <c r="H12" s="12" t="s">
        <v>3</v>
      </c>
      <c r="I12" s="153" t="s">
        <v>4</v>
      </c>
      <c r="J12" s="154"/>
      <c r="K12" s="155"/>
      <c r="L12" s="12" t="s">
        <v>3</v>
      </c>
      <c r="M12" s="153" t="s">
        <v>4</v>
      </c>
      <c r="N12" s="154"/>
      <c r="O12" s="155"/>
      <c r="P12" s="12" t="s">
        <v>3</v>
      </c>
      <c r="Q12" s="153" t="s">
        <v>4</v>
      </c>
      <c r="R12" s="154"/>
      <c r="S12" s="155"/>
      <c r="T12" s="12" t="s">
        <v>3</v>
      </c>
      <c r="U12" s="153" t="s">
        <v>4</v>
      </c>
      <c r="V12" s="154"/>
      <c r="W12" s="155"/>
      <c r="X12" s="12" t="s">
        <v>3</v>
      </c>
      <c r="Y12" s="153" t="s">
        <v>4</v>
      </c>
      <c r="Z12" s="154"/>
      <c r="AA12" s="155"/>
      <c r="AB12" s="12" t="s">
        <v>3</v>
      </c>
      <c r="AC12" s="153" t="s">
        <v>4</v>
      </c>
      <c r="AD12" s="154"/>
      <c r="AE12" s="155"/>
    </row>
    <row r="13" spans="2:31" ht="20.25" x14ac:dyDescent="0.3">
      <c r="B13" s="156" t="s">
        <v>0</v>
      </c>
      <c r="C13" s="157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14" t="s">
        <v>5</v>
      </c>
      <c r="C38" s="115"/>
      <c r="D38" s="72" t="s">
        <v>1238</v>
      </c>
      <c r="E38" s="160">
        <v>8</v>
      </c>
      <c r="F38" s="161"/>
      <c r="G38" s="162"/>
      <c r="H38" s="72" t="s">
        <v>1238</v>
      </c>
      <c r="I38" s="160">
        <v>8</v>
      </c>
      <c r="J38" s="161"/>
      <c r="K38" s="162"/>
      <c r="L38" s="72" t="s">
        <v>1238</v>
      </c>
      <c r="M38" s="160">
        <v>7</v>
      </c>
      <c r="N38" s="161"/>
      <c r="O38" s="162"/>
      <c r="P38" s="72" t="s">
        <v>1238</v>
      </c>
      <c r="Q38" s="160">
        <v>5</v>
      </c>
      <c r="R38" s="161"/>
      <c r="S38" s="162"/>
      <c r="T38" s="72" t="s">
        <v>1238</v>
      </c>
      <c r="U38" s="160">
        <v>4</v>
      </c>
      <c r="V38" s="161"/>
      <c r="W38" s="162"/>
      <c r="X38" s="72" t="s">
        <v>1238</v>
      </c>
      <c r="Y38" s="160"/>
      <c r="Z38" s="161"/>
      <c r="AA38" s="162"/>
      <c r="AB38" s="72" t="s">
        <v>1238</v>
      </c>
      <c r="AC38" s="160"/>
      <c r="AD38" s="161"/>
      <c r="AE38" s="162"/>
    </row>
    <row r="39" spans="2:31" x14ac:dyDescent="0.3">
      <c r="B39" s="116"/>
      <c r="C39" s="117"/>
      <c r="D39" s="73" t="s">
        <v>1239</v>
      </c>
      <c r="E39" s="163">
        <v>3</v>
      </c>
      <c r="F39" s="164"/>
      <c r="G39" s="165"/>
      <c r="H39" s="73" t="s">
        <v>1239</v>
      </c>
      <c r="I39" s="163">
        <v>5</v>
      </c>
      <c r="J39" s="164"/>
      <c r="K39" s="165"/>
      <c r="L39" s="73" t="s">
        <v>1239</v>
      </c>
      <c r="M39" s="163">
        <v>4</v>
      </c>
      <c r="N39" s="164"/>
      <c r="O39" s="165"/>
      <c r="P39" s="73" t="s">
        <v>1239</v>
      </c>
      <c r="Q39" s="163">
        <v>5</v>
      </c>
      <c r="R39" s="164"/>
      <c r="S39" s="165"/>
      <c r="T39" s="73" t="s">
        <v>1239</v>
      </c>
      <c r="U39" s="163">
        <v>4</v>
      </c>
      <c r="V39" s="164"/>
      <c r="W39" s="165"/>
      <c r="X39" s="73" t="s">
        <v>1239</v>
      </c>
      <c r="Y39" s="163"/>
      <c r="Z39" s="164"/>
      <c r="AA39" s="165"/>
      <c r="AB39" s="73" t="s">
        <v>1239</v>
      </c>
      <c r="AC39" s="163"/>
      <c r="AD39" s="164"/>
      <c r="AE39" s="165"/>
    </row>
    <row r="40" spans="2:31" ht="17.25" thickBot="1" x14ac:dyDescent="0.35">
      <c r="B40" s="116"/>
      <c r="C40" s="117"/>
      <c r="D40" s="74" t="s">
        <v>1240</v>
      </c>
      <c r="E40" s="166">
        <v>2</v>
      </c>
      <c r="F40" s="167"/>
      <c r="G40" s="168"/>
      <c r="H40" s="74" t="s">
        <v>1240</v>
      </c>
      <c r="I40" s="166">
        <v>1</v>
      </c>
      <c r="J40" s="167"/>
      <c r="K40" s="168"/>
      <c r="L40" s="74" t="s">
        <v>1240</v>
      </c>
      <c r="M40" s="166">
        <v>1</v>
      </c>
      <c r="N40" s="167"/>
      <c r="O40" s="168"/>
      <c r="P40" s="74" t="s">
        <v>1240</v>
      </c>
      <c r="Q40" s="166">
        <v>2</v>
      </c>
      <c r="R40" s="167"/>
      <c r="S40" s="168"/>
      <c r="T40" s="74" t="s">
        <v>1240</v>
      </c>
      <c r="U40" s="166">
        <v>1</v>
      </c>
      <c r="V40" s="167"/>
      <c r="W40" s="168"/>
      <c r="X40" s="74" t="s">
        <v>1240</v>
      </c>
      <c r="Y40" s="166"/>
      <c r="Z40" s="167"/>
      <c r="AA40" s="168"/>
      <c r="AB40" s="74" t="s">
        <v>1240</v>
      </c>
      <c r="AC40" s="166"/>
      <c r="AD40" s="167"/>
      <c r="AE40" s="168"/>
    </row>
    <row r="41" spans="2:31" x14ac:dyDescent="0.3">
      <c r="B41" s="116"/>
      <c r="C41" s="117"/>
      <c r="D41" s="212" t="s">
        <v>1290</v>
      </c>
      <c r="E41" s="213"/>
      <c r="F41" s="213"/>
      <c r="G41" s="214"/>
      <c r="H41" s="184" t="s">
        <v>1313</v>
      </c>
      <c r="I41" s="185"/>
      <c r="J41" s="185"/>
      <c r="K41" s="186"/>
      <c r="L41" s="184" t="s">
        <v>1334</v>
      </c>
      <c r="M41" s="185"/>
      <c r="N41" s="185"/>
      <c r="O41" s="186"/>
      <c r="P41" s="169" t="s">
        <v>1373</v>
      </c>
      <c r="Q41" s="170"/>
      <c r="R41" s="170"/>
      <c r="S41" s="171"/>
      <c r="T41" s="184" t="s">
        <v>1388</v>
      </c>
      <c r="U41" s="185"/>
      <c r="V41" s="185"/>
      <c r="W41" s="186"/>
      <c r="X41" s="184" t="s">
        <v>1422</v>
      </c>
      <c r="Y41" s="185"/>
      <c r="Z41" s="185"/>
      <c r="AA41" s="186"/>
      <c r="AB41" s="169" t="s">
        <v>1434</v>
      </c>
      <c r="AC41" s="170"/>
      <c r="AD41" s="170"/>
      <c r="AE41" s="171"/>
    </row>
    <row r="42" spans="2:31" x14ac:dyDescent="0.3">
      <c r="B42" s="118"/>
      <c r="C42" s="119"/>
      <c r="D42" s="178" t="s">
        <v>1304</v>
      </c>
      <c r="E42" s="179"/>
      <c r="F42" s="179"/>
      <c r="G42" s="180"/>
      <c r="H42" s="196" t="s">
        <v>1321</v>
      </c>
      <c r="I42" s="197"/>
      <c r="J42" s="197"/>
      <c r="K42" s="198"/>
      <c r="L42" s="178" t="s">
        <v>1352</v>
      </c>
      <c r="M42" s="179"/>
      <c r="N42" s="179"/>
      <c r="O42" s="180"/>
      <c r="P42" s="172" t="s">
        <v>1420</v>
      </c>
      <c r="Q42" s="173"/>
      <c r="R42" s="173"/>
      <c r="S42" s="174"/>
      <c r="T42" s="181" t="s">
        <v>1389</v>
      </c>
      <c r="U42" s="182"/>
      <c r="V42" s="182"/>
      <c r="W42" s="183"/>
      <c r="X42" s="172"/>
      <c r="Y42" s="173"/>
      <c r="Z42" s="173"/>
      <c r="AA42" s="174"/>
      <c r="AB42" s="172"/>
      <c r="AC42" s="173"/>
      <c r="AD42" s="173"/>
      <c r="AE42" s="174"/>
    </row>
    <row r="43" spans="2:31" x14ac:dyDescent="0.3">
      <c r="B43" s="118"/>
      <c r="C43" s="119"/>
      <c r="D43" s="172"/>
      <c r="E43" s="173"/>
      <c r="F43" s="173"/>
      <c r="G43" s="174"/>
      <c r="H43" s="196" t="s">
        <v>1324</v>
      </c>
      <c r="I43" s="197"/>
      <c r="J43" s="197"/>
      <c r="K43" s="198"/>
      <c r="L43" s="196" t="s">
        <v>1360</v>
      </c>
      <c r="M43" s="197"/>
      <c r="N43" s="197"/>
      <c r="O43" s="198"/>
      <c r="P43" s="178" t="s">
        <v>1383</v>
      </c>
      <c r="Q43" s="179"/>
      <c r="R43" s="179"/>
      <c r="S43" s="180"/>
      <c r="T43" s="178" t="s">
        <v>1406</v>
      </c>
      <c r="U43" s="179"/>
      <c r="V43" s="179"/>
      <c r="W43" s="180"/>
      <c r="X43" s="172"/>
      <c r="Y43" s="173"/>
      <c r="Z43" s="173"/>
      <c r="AA43" s="174"/>
      <c r="AB43" s="172"/>
      <c r="AC43" s="173"/>
      <c r="AD43" s="173"/>
      <c r="AE43" s="174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96" t="s">
        <v>1366</v>
      </c>
      <c r="M44" s="197"/>
      <c r="N44" s="197"/>
      <c r="O44" s="198"/>
      <c r="P44" s="178" t="s">
        <v>1386</v>
      </c>
      <c r="Q44" s="179"/>
      <c r="R44" s="179"/>
      <c r="S44" s="180"/>
      <c r="T44" s="196" t="s">
        <v>1407</v>
      </c>
      <c r="U44" s="197"/>
      <c r="V44" s="197"/>
      <c r="W44" s="198"/>
      <c r="X44" s="172"/>
      <c r="Y44" s="173"/>
      <c r="Z44" s="173"/>
      <c r="AA44" s="174"/>
      <c r="AB44" s="172"/>
      <c r="AC44" s="173"/>
      <c r="AD44" s="173"/>
      <c r="AE44" s="174"/>
    </row>
    <row r="45" spans="2:31" ht="17.25" thickBot="1" x14ac:dyDescent="0.35">
      <c r="B45" s="120"/>
      <c r="C45" s="121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1207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1226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s="65" customFormat="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ht="17.25" thickBot="1" x14ac:dyDescent="0.35">
      <c r="B8" s="120"/>
      <c r="C8" s="121"/>
      <c r="D8" s="126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6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30"/>
    </row>
    <row r="9" spans="2:31" ht="18" thickBot="1" x14ac:dyDescent="0.35">
      <c r="B9" s="131"/>
      <c r="C9" s="132"/>
      <c r="D9" s="135">
        <v>44928</v>
      </c>
      <c r="E9" s="136"/>
      <c r="F9" s="136"/>
      <c r="G9" s="137"/>
      <c r="H9" s="135">
        <f>D9+1</f>
        <v>44929</v>
      </c>
      <c r="I9" s="136"/>
      <c r="J9" s="136"/>
      <c r="K9" s="137"/>
      <c r="L9" s="135">
        <f>H9+1</f>
        <v>44930</v>
      </c>
      <c r="M9" s="136"/>
      <c r="N9" s="136"/>
      <c r="O9" s="137"/>
      <c r="P9" s="135">
        <f>L9+1</f>
        <v>44931</v>
      </c>
      <c r="Q9" s="136"/>
      <c r="R9" s="136"/>
      <c r="S9" s="137"/>
      <c r="T9" s="135">
        <f>P9+1</f>
        <v>44932</v>
      </c>
      <c r="U9" s="136"/>
      <c r="V9" s="136"/>
      <c r="W9" s="137"/>
      <c r="X9" s="138">
        <f>T9+1</f>
        <v>44933</v>
      </c>
      <c r="Y9" s="139"/>
      <c r="Z9" s="139"/>
      <c r="AA9" s="140"/>
      <c r="AB9" s="141">
        <f>X9+1</f>
        <v>44934</v>
      </c>
      <c r="AC9" s="142"/>
      <c r="AD9" s="142"/>
      <c r="AE9" s="143"/>
    </row>
    <row r="10" spans="2:31" ht="18" thickBot="1" x14ac:dyDescent="0.35">
      <c r="B10" s="133"/>
      <c r="C10" s="134"/>
      <c r="D10" s="144" t="s">
        <v>48</v>
      </c>
      <c r="E10" s="145"/>
      <c r="F10" s="145"/>
      <c r="G10" s="146"/>
      <c r="H10" s="144" t="s">
        <v>49</v>
      </c>
      <c r="I10" s="145"/>
      <c r="J10" s="145"/>
      <c r="K10" s="146"/>
      <c r="L10" s="144" t="s">
        <v>32</v>
      </c>
      <c r="M10" s="145"/>
      <c r="N10" s="145"/>
      <c r="O10" s="146"/>
      <c r="P10" s="144" t="s">
        <v>52</v>
      </c>
      <c r="Q10" s="145"/>
      <c r="R10" s="145"/>
      <c r="S10" s="146"/>
      <c r="T10" s="144" t="s">
        <v>53</v>
      </c>
      <c r="U10" s="145"/>
      <c r="V10" s="145"/>
      <c r="W10" s="146"/>
      <c r="X10" s="147" t="s">
        <v>54</v>
      </c>
      <c r="Y10" s="148"/>
      <c r="Z10" s="148"/>
      <c r="AA10" s="149"/>
      <c r="AB10" s="150" t="s">
        <v>55</v>
      </c>
      <c r="AC10" s="151"/>
      <c r="AD10" s="151"/>
      <c r="AE10" s="152"/>
    </row>
    <row r="11" spans="2:31" ht="17.25" thickBot="1" x14ac:dyDescent="0.35">
      <c r="B11" s="158" t="str">
        <f ca="1">TEXT(NOW(),"h")</f>
        <v>17</v>
      </c>
      <c r="C11" s="159"/>
      <c r="D11" s="12" t="s">
        <v>3</v>
      </c>
      <c r="E11" s="153" t="s">
        <v>4</v>
      </c>
      <c r="F11" s="154"/>
      <c r="G11" s="155"/>
      <c r="H11" s="12" t="s">
        <v>3</v>
      </c>
      <c r="I11" s="153" t="s">
        <v>4</v>
      </c>
      <c r="J11" s="154"/>
      <c r="K11" s="155"/>
      <c r="L11" s="12" t="s">
        <v>3</v>
      </c>
      <c r="M11" s="153" t="s">
        <v>4</v>
      </c>
      <c r="N11" s="154"/>
      <c r="O11" s="155"/>
      <c r="P11" s="12" t="s">
        <v>3</v>
      </c>
      <c r="Q11" s="153" t="s">
        <v>4</v>
      </c>
      <c r="R11" s="154"/>
      <c r="S11" s="155"/>
      <c r="T11" s="12" t="s">
        <v>3</v>
      </c>
      <c r="U11" s="153" t="s">
        <v>4</v>
      </c>
      <c r="V11" s="154"/>
      <c r="W11" s="155"/>
      <c r="X11" s="12" t="s">
        <v>3</v>
      </c>
      <c r="Y11" s="153" t="s">
        <v>4</v>
      </c>
      <c r="Z11" s="154"/>
      <c r="AA11" s="155"/>
      <c r="AB11" s="12" t="s">
        <v>3</v>
      </c>
      <c r="AC11" s="153" t="s">
        <v>4</v>
      </c>
      <c r="AD11" s="154"/>
      <c r="AE11" s="155"/>
    </row>
    <row r="12" spans="2:31" ht="20.25" x14ac:dyDescent="0.3">
      <c r="B12" s="156" t="s">
        <v>0</v>
      </c>
      <c r="C12" s="157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14" t="s">
        <v>5</v>
      </c>
      <c r="C37" s="115"/>
      <c r="D37" s="215" t="s">
        <v>1174</v>
      </c>
      <c r="E37" s="216"/>
      <c r="F37" s="216"/>
      <c r="G37" s="217"/>
      <c r="H37" s="218" t="s">
        <v>1181</v>
      </c>
      <c r="I37" s="219"/>
      <c r="J37" s="219"/>
      <c r="K37" s="220"/>
      <c r="L37" s="218" t="s">
        <v>1197</v>
      </c>
      <c r="M37" s="219"/>
      <c r="N37" s="219"/>
      <c r="O37" s="220"/>
      <c r="P37" s="221" t="s">
        <v>1209</v>
      </c>
      <c r="Q37" s="222"/>
      <c r="R37" s="222"/>
      <c r="S37" s="223"/>
      <c r="T37" s="221" t="s">
        <v>1215</v>
      </c>
      <c r="U37" s="222"/>
      <c r="V37" s="222"/>
      <c r="W37" s="223"/>
      <c r="X37" s="218" t="s">
        <v>1231</v>
      </c>
      <c r="Y37" s="219"/>
      <c r="Z37" s="219"/>
      <c r="AA37" s="220"/>
      <c r="AB37" s="221"/>
      <c r="AC37" s="222"/>
      <c r="AD37" s="222"/>
      <c r="AE37" s="223"/>
    </row>
    <row r="38" spans="2:31" x14ac:dyDescent="0.3">
      <c r="B38" s="116"/>
      <c r="C38" s="117"/>
      <c r="D38" s="224" t="s">
        <v>1175</v>
      </c>
      <c r="E38" s="225"/>
      <c r="F38" s="225"/>
      <c r="G38" s="226"/>
      <c r="H38" s="224" t="s">
        <v>1227</v>
      </c>
      <c r="I38" s="225"/>
      <c r="J38" s="225"/>
      <c r="K38" s="226"/>
      <c r="L38" s="227" t="s">
        <v>1192</v>
      </c>
      <c r="M38" s="228"/>
      <c r="N38" s="228"/>
      <c r="O38" s="229"/>
      <c r="P38" s="224" t="s">
        <v>1212</v>
      </c>
      <c r="Q38" s="225"/>
      <c r="R38" s="225"/>
      <c r="S38" s="226"/>
      <c r="T38" s="230" t="s">
        <v>1223</v>
      </c>
      <c r="U38" s="231"/>
      <c r="V38" s="231"/>
      <c r="W38" s="232"/>
      <c r="X38" s="227" t="s">
        <v>1267</v>
      </c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 t="s">
        <v>1184</v>
      </c>
      <c r="I39" s="228"/>
      <c r="J39" s="228"/>
      <c r="K39" s="229"/>
      <c r="L39" s="224" t="s">
        <v>1193</v>
      </c>
      <c r="M39" s="225"/>
      <c r="N39" s="225"/>
      <c r="O39" s="226"/>
      <c r="P39" s="227"/>
      <c r="Q39" s="228"/>
      <c r="R39" s="228"/>
      <c r="S39" s="229"/>
      <c r="T39" s="227" t="s">
        <v>1224</v>
      </c>
      <c r="U39" s="228"/>
      <c r="V39" s="228"/>
      <c r="W39" s="229"/>
      <c r="X39" s="230" t="s">
        <v>1268</v>
      </c>
      <c r="Y39" s="231"/>
      <c r="Z39" s="231"/>
      <c r="AA39" s="232"/>
      <c r="AB39" s="227"/>
      <c r="AC39" s="228"/>
      <c r="AD39" s="228"/>
      <c r="AE39" s="229"/>
    </row>
    <row r="40" spans="2:31" x14ac:dyDescent="0.3">
      <c r="B40" s="116"/>
      <c r="C40" s="117"/>
      <c r="D40" s="227"/>
      <c r="E40" s="228"/>
      <c r="F40" s="228"/>
      <c r="G40" s="229"/>
      <c r="H40" s="227" t="s">
        <v>1185</v>
      </c>
      <c r="I40" s="228"/>
      <c r="J40" s="228"/>
      <c r="K40" s="229"/>
      <c r="L40" s="227"/>
      <c r="M40" s="228"/>
      <c r="N40" s="228"/>
      <c r="O40" s="229"/>
      <c r="P40" s="227"/>
      <c r="Q40" s="228"/>
      <c r="R40" s="228"/>
      <c r="S40" s="229"/>
      <c r="T40" s="224" t="s">
        <v>1225</v>
      </c>
      <c r="U40" s="225"/>
      <c r="V40" s="225"/>
      <c r="W40" s="226"/>
      <c r="X40" s="227"/>
      <c r="Y40" s="228"/>
      <c r="Z40" s="228"/>
      <c r="AA40" s="229"/>
      <c r="AB40" s="227"/>
      <c r="AC40" s="228"/>
      <c r="AD40" s="228"/>
      <c r="AE40" s="229"/>
    </row>
    <row r="41" spans="2:31" x14ac:dyDescent="0.3">
      <c r="B41" s="118"/>
      <c r="C41" s="119"/>
      <c r="D41" s="172"/>
      <c r="E41" s="173"/>
      <c r="F41" s="173"/>
      <c r="G41" s="174"/>
      <c r="H41" s="196" t="s">
        <v>1213</v>
      </c>
      <c r="I41" s="197"/>
      <c r="J41" s="197"/>
      <c r="K41" s="198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  <row r="42" spans="2:31" ht="17.25" thickBot="1" x14ac:dyDescent="0.35">
      <c r="B42" s="120"/>
      <c r="C42" s="121"/>
      <c r="D42" s="175"/>
      <c r="E42" s="176"/>
      <c r="F42" s="176"/>
      <c r="G42" s="177"/>
      <c r="H42" s="175"/>
      <c r="I42" s="176"/>
      <c r="J42" s="176"/>
      <c r="K42" s="177"/>
      <c r="L42" s="175"/>
      <c r="M42" s="176"/>
      <c r="N42" s="176"/>
      <c r="O42" s="177"/>
      <c r="P42" s="175"/>
      <c r="Q42" s="176"/>
      <c r="R42" s="176"/>
      <c r="S42" s="177"/>
      <c r="T42" s="175"/>
      <c r="U42" s="176"/>
      <c r="V42" s="176"/>
      <c r="W42" s="177"/>
      <c r="X42" s="175"/>
      <c r="Y42" s="176"/>
      <c r="Z42" s="176"/>
      <c r="AA42" s="177"/>
      <c r="AB42" s="175"/>
      <c r="AC42" s="176"/>
      <c r="AD42" s="176"/>
      <c r="AE42" s="177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1075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1167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44921</v>
      </c>
      <c r="E8" s="136"/>
      <c r="F8" s="136"/>
      <c r="G8" s="137"/>
      <c r="H8" s="135">
        <f>D8+1</f>
        <v>44922</v>
      </c>
      <c r="I8" s="136"/>
      <c r="J8" s="136"/>
      <c r="K8" s="137"/>
      <c r="L8" s="135">
        <f>H8+1</f>
        <v>44923</v>
      </c>
      <c r="M8" s="136"/>
      <c r="N8" s="136"/>
      <c r="O8" s="137"/>
      <c r="P8" s="135">
        <f>L8+1</f>
        <v>44924</v>
      </c>
      <c r="Q8" s="136"/>
      <c r="R8" s="136"/>
      <c r="S8" s="137"/>
      <c r="T8" s="135">
        <f>P8+1</f>
        <v>44925</v>
      </c>
      <c r="U8" s="136"/>
      <c r="V8" s="136"/>
      <c r="W8" s="137"/>
      <c r="X8" s="138">
        <f>T8+1</f>
        <v>44926</v>
      </c>
      <c r="Y8" s="139"/>
      <c r="Z8" s="139"/>
      <c r="AA8" s="140"/>
      <c r="AB8" s="141">
        <f>X8+1</f>
        <v>44927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58" t="str">
        <f ca="1">TEXT(NOW(),"h")</f>
        <v>17</v>
      </c>
      <c r="C10" s="159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0</v>
      </c>
      <c r="C11" s="157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/>
      <c r="E36" s="222"/>
      <c r="F36" s="222"/>
      <c r="G36" s="223"/>
      <c r="H36" s="221" t="s">
        <v>1116</v>
      </c>
      <c r="I36" s="222"/>
      <c r="J36" s="222"/>
      <c r="K36" s="223"/>
      <c r="L36" s="221" t="s">
        <v>1048</v>
      </c>
      <c r="M36" s="222"/>
      <c r="N36" s="222"/>
      <c r="O36" s="223"/>
      <c r="P36" s="221" t="s">
        <v>1140</v>
      </c>
      <c r="Q36" s="222"/>
      <c r="R36" s="222"/>
      <c r="S36" s="223"/>
      <c r="T36" s="221" t="s">
        <v>1074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 t="s">
        <v>1117</v>
      </c>
      <c r="I37" s="228"/>
      <c r="J37" s="228"/>
      <c r="K37" s="229"/>
      <c r="L37" s="227" t="s">
        <v>1121</v>
      </c>
      <c r="M37" s="228"/>
      <c r="N37" s="228"/>
      <c r="O37" s="229"/>
      <c r="P37" s="224" t="s">
        <v>1151</v>
      </c>
      <c r="Q37" s="225"/>
      <c r="R37" s="225"/>
      <c r="S37" s="226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/>
      <c r="I38" s="228"/>
      <c r="J38" s="228"/>
      <c r="K38" s="229"/>
      <c r="L38" s="227" t="s">
        <v>1130</v>
      </c>
      <c r="M38" s="228"/>
      <c r="N38" s="228"/>
      <c r="O38" s="229"/>
      <c r="P38" s="227" t="s">
        <v>1152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/>
      <c r="I39" s="228"/>
      <c r="J39" s="228"/>
      <c r="K39" s="229"/>
      <c r="L39" s="227" t="s">
        <v>1154</v>
      </c>
      <c r="M39" s="228"/>
      <c r="N39" s="228"/>
      <c r="O39" s="229"/>
      <c r="P39" s="227" t="s">
        <v>1153</v>
      </c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2"/>
      <c r="E40" s="173"/>
      <c r="F40" s="173"/>
      <c r="G40" s="174"/>
      <c r="H40" s="172"/>
      <c r="I40" s="173"/>
      <c r="J40" s="173"/>
      <c r="K40" s="174"/>
      <c r="L40" s="178" t="s">
        <v>1155</v>
      </c>
      <c r="M40" s="179"/>
      <c r="N40" s="179"/>
      <c r="O40" s="180"/>
      <c r="P40" s="172" t="s">
        <v>1166</v>
      </c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1" spans="2:31" ht="17.25" thickBot="1" x14ac:dyDescent="0.35">
      <c r="B41" s="120"/>
      <c r="C41" s="121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972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973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44914</v>
      </c>
      <c r="E8" s="136"/>
      <c r="F8" s="136"/>
      <c r="G8" s="137"/>
      <c r="H8" s="135">
        <f>D8+1</f>
        <v>44915</v>
      </c>
      <c r="I8" s="136"/>
      <c r="J8" s="136"/>
      <c r="K8" s="137"/>
      <c r="L8" s="135">
        <f>H8+1</f>
        <v>44916</v>
      </c>
      <c r="M8" s="136"/>
      <c r="N8" s="136"/>
      <c r="O8" s="137"/>
      <c r="P8" s="135">
        <f>L8+1</f>
        <v>44917</v>
      </c>
      <c r="Q8" s="136"/>
      <c r="R8" s="136"/>
      <c r="S8" s="137"/>
      <c r="T8" s="135">
        <f>P8+1</f>
        <v>44918</v>
      </c>
      <c r="U8" s="136"/>
      <c r="V8" s="136"/>
      <c r="W8" s="137"/>
      <c r="X8" s="138">
        <f>T8+1</f>
        <v>44919</v>
      </c>
      <c r="Y8" s="139"/>
      <c r="Z8" s="139"/>
      <c r="AA8" s="140"/>
      <c r="AB8" s="141">
        <f>X8+1</f>
        <v>44920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58" t="str">
        <f ca="1">TEXT(NOW(),"h")</f>
        <v>17</v>
      </c>
      <c r="C10" s="159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0</v>
      </c>
      <c r="C11" s="157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/>
      <c r="E36" s="222"/>
      <c r="F36" s="222"/>
      <c r="G36" s="223"/>
      <c r="H36" s="221"/>
      <c r="I36" s="222"/>
      <c r="J36" s="222"/>
      <c r="K36" s="223"/>
      <c r="L36" s="221"/>
      <c r="M36" s="222"/>
      <c r="N36" s="222"/>
      <c r="O36" s="223"/>
      <c r="P36" s="221"/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2"/>
      <c r="E40" s="173"/>
      <c r="F40" s="173"/>
      <c r="G40" s="174"/>
      <c r="H40" s="172"/>
      <c r="I40" s="173"/>
      <c r="J40" s="173"/>
      <c r="K40" s="174"/>
      <c r="L40" s="172"/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1" spans="2:31" ht="17.25" thickBot="1" x14ac:dyDescent="0.35">
      <c r="B41" s="120"/>
      <c r="C41" s="121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971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973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44907</v>
      </c>
      <c r="E8" s="136"/>
      <c r="F8" s="136"/>
      <c r="G8" s="137"/>
      <c r="H8" s="135">
        <f>D8+1</f>
        <v>44908</v>
      </c>
      <c r="I8" s="136"/>
      <c r="J8" s="136"/>
      <c r="K8" s="137"/>
      <c r="L8" s="135">
        <f>H8+1</f>
        <v>44909</v>
      </c>
      <c r="M8" s="136"/>
      <c r="N8" s="136"/>
      <c r="O8" s="137"/>
      <c r="P8" s="135">
        <f>L8+1</f>
        <v>44910</v>
      </c>
      <c r="Q8" s="136"/>
      <c r="R8" s="136"/>
      <c r="S8" s="137"/>
      <c r="T8" s="135">
        <f>P8+1</f>
        <v>44911</v>
      </c>
      <c r="U8" s="136"/>
      <c r="V8" s="136"/>
      <c r="W8" s="137"/>
      <c r="X8" s="138">
        <f>T8+1</f>
        <v>44912</v>
      </c>
      <c r="Y8" s="139"/>
      <c r="Z8" s="139"/>
      <c r="AA8" s="140"/>
      <c r="AB8" s="141">
        <f>X8+1</f>
        <v>44913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58" t="str">
        <f ca="1">TEXT(NOW(),"h")</f>
        <v>17</v>
      </c>
      <c r="C10" s="159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0</v>
      </c>
      <c r="C11" s="15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899</v>
      </c>
      <c r="E36" s="222"/>
      <c r="F36" s="222"/>
      <c r="G36" s="223"/>
      <c r="H36" s="221" t="s">
        <v>906</v>
      </c>
      <c r="I36" s="222"/>
      <c r="J36" s="222"/>
      <c r="K36" s="223"/>
      <c r="L36" s="221" t="s">
        <v>930</v>
      </c>
      <c r="M36" s="222"/>
      <c r="N36" s="222"/>
      <c r="O36" s="223"/>
      <c r="P36" s="221" t="s">
        <v>936</v>
      </c>
      <c r="Q36" s="222"/>
      <c r="R36" s="222"/>
      <c r="S36" s="223"/>
      <c r="T36" s="221" t="s">
        <v>961</v>
      </c>
      <c r="U36" s="222"/>
      <c r="V36" s="222"/>
      <c r="W36" s="223"/>
      <c r="X36" s="221" t="s">
        <v>979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 t="s">
        <v>942</v>
      </c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 t="s">
        <v>937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2"/>
      <c r="E40" s="173"/>
      <c r="F40" s="173"/>
      <c r="G40" s="174"/>
      <c r="H40" s="172"/>
      <c r="I40" s="173"/>
      <c r="J40" s="173"/>
      <c r="K40" s="174"/>
      <c r="L40" s="172"/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1" spans="2:31" ht="17.25" thickBot="1" x14ac:dyDescent="0.35">
      <c r="B41" s="120"/>
      <c r="C41" s="121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862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861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44900</v>
      </c>
      <c r="E8" s="136"/>
      <c r="F8" s="136"/>
      <c r="G8" s="137"/>
      <c r="H8" s="135">
        <f>D8+1</f>
        <v>44901</v>
      </c>
      <c r="I8" s="136"/>
      <c r="J8" s="136"/>
      <c r="K8" s="137"/>
      <c r="L8" s="135">
        <f>H8+1</f>
        <v>44902</v>
      </c>
      <c r="M8" s="136"/>
      <c r="N8" s="136"/>
      <c r="O8" s="137"/>
      <c r="P8" s="135">
        <f>L8+1</f>
        <v>44903</v>
      </c>
      <c r="Q8" s="136"/>
      <c r="R8" s="136"/>
      <c r="S8" s="137"/>
      <c r="T8" s="135">
        <f>P8+1</f>
        <v>44904</v>
      </c>
      <c r="U8" s="136"/>
      <c r="V8" s="136"/>
      <c r="W8" s="137"/>
      <c r="X8" s="138">
        <f>T8+1</f>
        <v>44905</v>
      </c>
      <c r="Y8" s="139"/>
      <c r="Z8" s="139"/>
      <c r="AA8" s="140"/>
      <c r="AB8" s="141">
        <f>X8+1</f>
        <v>44906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58" t="str">
        <f ca="1">TEXT(NOW(),"h")</f>
        <v>17</v>
      </c>
      <c r="C10" s="159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0</v>
      </c>
      <c r="C11" s="15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/>
      <c r="E36" s="222"/>
      <c r="F36" s="222"/>
      <c r="G36" s="223"/>
      <c r="H36" s="221" t="s">
        <v>792</v>
      </c>
      <c r="I36" s="222"/>
      <c r="J36" s="222"/>
      <c r="K36" s="223"/>
      <c r="L36" s="221" t="s">
        <v>811</v>
      </c>
      <c r="M36" s="222"/>
      <c r="N36" s="222"/>
      <c r="O36" s="223"/>
      <c r="P36" s="221" t="s">
        <v>831</v>
      </c>
      <c r="Q36" s="222"/>
      <c r="R36" s="222"/>
      <c r="S36" s="223"/>
      <c r="T36" s="221" t="s">
        <v>841</v>
      </c>
      <c r="U36" s="222"/>
      <c r="V36" s="222"/>
      <c r="W36" s="223"/>
      <c r="X36" s="221" t="s">
        <v>872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 t="s">
        <v>812</v>
      </c>
      <c r="I37" s="228"/>
      <c r="J37" s="228"/>
      <c r="K37" s="229"/>
      <c r="L37" s="227" t="s">
        <v>881</v>
      </c>
      <c r="M37" s="228"/>
      <c r="N37" s="228"/>
      <c r="O37" s="229"/>
      <c r="P37" s="227"/>
      <c r="Q37" s="228"/>
      <c r="R37" s="228"/>
      <c r="S37" s="229"/>
      <c r="T37" s="227" t="s">
        <v>857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 t="s">
        <v>813</v>
      </c>
      <c r="I38" s="228"/>
      <c r="J38" s="228"/>
      <c r="K38" s="229"/>
      <c r="L38" s="227" t="s">
        <v>819</v>
      </c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 t="s">
        <v>818</v>
      </c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2"/>
      <c r="E40" s="173"/>
      <c r="F40" s="173"/>
      <c r="G40" s="174"/>
      <c r="H40" s="172"/>
      <c r="I40" s="173"/>
      <c r="J40" s="173"/>
      <c r="K40" s="174"/>
      <c r="L40" s="172"/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1" spans="2:31" ht="17.25" thickBot="1" x14ac:dyDescent="0.35">
      <c r="B41" s="120"/>
      <c r="C41" s="121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784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785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44893</v>
      </c>
      <c r="E8" s="136"/>
      <c r="F8" s="136"/>
      <c r="G8" s="137"/>
      <c r="H8" s="135">
        <f>D8+1</f>
        <v>44894</v>
      </c>
      <c r="I8" s="136"/>
      <c r="J8" s="136"/>
      <c r="K8" s="137"/>
      <c r="L8" s="135">
        <f>H8+1</f>
        <v>44895</v>
      </c>
      <c r="M8" s="136"/>
      <c r="N8" s="136"/>
      <c r="O8" s="137"/>
      <c r="P8" s="135">
        <f>L8+1</f>
        <v>44896</v>
      </c>
      <c r="Q8" s="136"/>
      <c r="R8" s="136"/>
      <c r="S8" s="137"/>
      <c r="T8" s="135">
        <f>P8+1</f>
        <v>44897</v>
      </c>
      <c r="U8" s="136"/>
      <c r="V8" s="136"/>
      <c r="W8" s="137"/>
      <c r="X8" s="138">
        <f>T8+1</f>
        <v>44898</v>
      </c>
      <c r="Y8" s="139"/>
      <c r="Z8" s="139"/>
      <c r="AA8" s="140"/>
      <c r="AB8" s="141">
        <f>X8+1</f>
        <v>44899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58" t="str">
        <f ca="1">TEXT(NOW(),"h")</f>
        <v>17</v>
      </c>
      <c r="C10" s="159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0</v>
      </c>
      <c r="C11" s="15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/>
      <c r="E36" s="222"/>
      <c r="F36" s="222"/>
      <c r="G36" s="223"/>
      <c r="H36" s="221"/>
      <c r="I36" s="222"/>
      <c r="J36" s="222"/>
      <c r="K36" s="223"/>
      <c r="L36" s="221"/>
      <c r="M36" s="222"/>
      <c r="N36" s="222"/>
      <c r="O36" s="223"/>
      <c r="P36" s="221"/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2"/>
      <c r="E40" s="173"/>
      <c r="F40" s="173"/>
      <c r="G40" s="174"/>
      <c r="H40" s="172"/>
      <c r="I40" s="173"/>
      <c r="J40" s="173"/>
      <c r="K40" s="174"/>
      <c r="L40" s="172"/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1" spans="2:31" ht="17.25" thickBot="1" x14ac:dyDescent="0.35">
      <c r="B41" s="120"/>
      <c r="C41" s="121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704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758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44855</v>
      </c>
      <c r="E8" s="136"/>
      <c r="F8" s="136"/>
      <c r="G8" s="137"/>
      <c r="H8" s="135">
        <f>D8+1</f>
        <v>44856</v>
      </c>
      <c r="I8" s="136"/>
      <c r="J8" s="136"/>
      <c r="K8" s="137"/>
      <c r="L8" s="135">
        <f>H8+1</f>
        <v>44857</v>
      </c>
      <c r="M8" s="136"/>
      <c r="N8" s="136"/>
      <c r="O8" s="137"/>
      <c r="P8" s="135">
        <f>L8+1</f>
        <v>44858</v>
      </c>
      <c r="Q8" s="136"/>
      <c r="R8" s="136"/>
      <c r="S8" s="137"/>
      <c r="T8" s="135">
        <f>P8+1</f>
        <v>44859</v>
      </c>
      <c r="U8" s="136"/>
      <c r="V8" s="136"/>
      <c r="W8" s="137"/>
      <c r="X8" s="138">
        <f>T8+1</f>
        <v>44860</v>
      </c>
      <c r="Y8" s="139"/>
      <c r="Z8" s="139"/>
      <c r="AA8" s="140"/>
      <c r="AB8" s="141">
        <f>X8+1</f>
        <v>44861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58" t="str">
        <f ca="1">TEXT(NOW(),"h")</f>
        <v>17</v>
      </c>
      <c r="C10" s="159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0</v>
      </c>
      <c r="C11" s="15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674</v>
      </c>
      <c r="E36" s="222"/>
      <c r="F36" s="222"/>
      <c r="G36" s="223"/>
      <c r="H36" s="221" t="s">
        <v>705</v>
      </c>
      <c r="I36" s="222"/>
      <c r="J36" s="222"/>
      <c r="K36" s="223"/>
      <c r="L36" s="221"/>
      <c r="M36" s="222"/>
      <c r="N36" s="222"/>
      <c r="O36" s="223"/>
      <c r="P36" s="221" t="s">
        <v>745</v>
      </c>
      <c r="Q36" s="222"/>
      <c r="R36" s="222"/>
      <c r="S36" s="223"/>
      <c r="T36" s="221" t="s">
        <v>753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 t="s">
        <v>706</v>
      </c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 t="s">
        <v>759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 t="s">
        <v>707</v>
      </c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 t="s">
        <v>760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 t="s">
        <v>766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2"/>
      <c r="E40" s="173"/>
      <c r="F40" s="173"/>
      <c r="G40" s="174"/>
      <c r="H40" s="172"/>
      <c r="I40" s="173"/>
      <c r="J40" s="173"/>
      <c r="K40" s="174"/>
      <c r="L40" s="172"/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1" spans="2:31" ht="17.25" thickBot="1" x14ac:dyDescent="0.35">
      <c r="B41" s="120"/>
      <c r="C41" s="121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15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16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6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6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30"/>
    </row>
    <row r="12" spans="2:31" ht="18" thickBot="1" x14ac:dyDescent="0.35">
      <c r="B12" s="131"/>
      <c r="C12" s="132"/>
      <c r="D12" s="135">
        <v>45138</v>
      </c>
      <c r="E12" s="136"/>
      <c r="F12" s="136"/>
      <c r="G12" s="137"/>
      <c r="H12" s="135">
        <f>D12+1</f>
        <v>45139</v>
      </c>
      <c r="I12" s="136"/>
      <c r="J12" s="136"/>
      <c r="K12" s="137"/>
      <c r="L12" s="135">
        <f>H12+1</f>
        <v>45140</v>
      </c>
      <c r="M12" s="136"/>
      <c r="N12" s="136"/>
      <c r="O12" s="137"/>
      <c r="P12" s="135">
        <f>L12+1</f>
        <v>45141</v>
      </c>
      <c r="Q12" s="136"/>
      <c r="R12" s="136"/>
      <c r="S12" s="137"/>
      <c r="T12" s="135">
        <f>P12+1</f>
        <v>45142</v>
      </c>
      <c r="U12" s="136"/>
      <c r="V12" s="136"/>
      <c r="W12" s="137"/>
      <c r="X12" s="138">
        <f>T12+1</f>
        <v>45143</v>
      </c>
      <c r="Y12" s="139"/>
      <c r="Z12" s="139"/>
      <c r="AA12" s="140"/>
      <c r="AB12" s="141">
        <f>X12+1</f>
        <v>45144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58" t="str">
        <f ca="1">TEXT(NOW(),"h")</f>
        <v>17</v>
      </c>
      <c r="C14" s="159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 t="s">
        <v>4167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 t="s">
        <v>4168</v>
      </c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60"/>
      <c r="F40" s="161"/>
      <c r="G40" s="162"/>
      <c r="H40" s="72" t="s">
        <v>1238</v>
      </c>
      <c r="I40" s="160"/>
      <c r="J40" s="161"/>
      <c r="K40" s="162"/>
      <c r="L40" s="72" t="s">
        <v>1238</v>
      </c>
      <c r="M40" s="160"/>
      <c r="N40" s="161"/>
      <c r="O40" s="162"/>
      <c r="P40" s="72" t="s">
        <v>1238</v>
      </c>
      <c r="Q40" s="160"/>
      <c r="R40" s="161"/>
      <c r="S40" s="162"/>
      <c r="T40" s="72" t="s">
        <v>1238</v>
      </c>
      <c r="U40" s="160"/>
      <c r="V40" s="161"/>
      <c r="W40" s="162"/>
      <c r="X40" s="72" t="s">
        <v>1238</v>
      </c>
      <c r="Y40" s="160"/>
      <c r="Z40" s="161"/>
      <c r="AA40" s="162"/>
      <c r="AB40" s="72" t="s">
        <v>1238</v>
      </c>
      <c r="AC40" s="160"/>
      <c r="AD40" s="161"/>
      <c r="AE40" s="162"/>
    </row>
    <row r="41" spans="2:31" x14ac:dyDescent="0.3">
      <c r="B41" s="116"/>
      <c r="C41" s="117"/>
      <c r="D41" s="73" t="s">
        <v>1239</v>
      </c>
      <c r="E41" s="163"/>
      <c r="F41" s="164"/>
      <c r="G41" s="165"/>
      <c r="H41" s="73" t="s">
        <v>1239</v>
      </c>
      <c r="I41" s="163"/>
      <c r="J41" s="164"/>
      <c r="K41" s="165"/>
      <c r="L41" s="73" t="s">
        <v>1239</v>
      </c>
      <c r="M41" s="163"/>
      <c r="N41" s="164"/>
      <c r="O41" s="165"/>
      <c r="P41" s="73" t="s">
        <v>1239</v>
      </c>
      <c r="Q41" s="163"/>
      <c r="R41" s="164"/>
      <c r="S41" s="165"/>
      <c r="T41" s="73" t="s">
        <v>1239</v>
      </c>
      <c r="U41" s="163"/>
      <c r="V41" s="164"/>
      <c r="W41" s="165"/>
      <c r="X41" s="73" t="s">
        <v>1239</v>
      </c>
      <c r="Y41" s="163"/>
      <c r="Z41" s="164"/>
      <c r="AA41" s="165"/>
      <c r="AB41" s="73" t="s">
        <v>1239</v>
      </c>
      <c r="AC41" s="163"/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/>
      <c r="F42" s="167"/>
      <c r="G42" s="168"/>
      <c r="H42" s="74" t="s">
        <v>1240</v>
      </c>
      <c r="I42" s="166"/>
      <c r="J42" s="167"/>
      <c r="K42" s="168"/>
      <c r="L42" s="74" t="s">
        <v>1240</v>
      </c>
      <c r="M42" s="166"/>
      <c r="N42" s="167"/>
      <c r="O42" s="168"/>
      <c r="P42" s="74" t="s">
        <v>1240</v>
      </c>
      <c r="Q42" s="166"/>
      <c r="R42" s="167"/>
      <c r="S42" s="168"/>
      <c r="T42" s="74" t="s">
        <v>1240</v>
      </c>
      <c r="U42" s="166"/>
      <c r="V42" s="167"/>
      <c r="W42" s="168"/>
      <c r="X42" s="74" t="s">
        <v>1240</v>
      </c>
      <c r="Y42" s="166"/>
      <c r="Z42" s="167"/>
      <c r="AA42" s="168"/>
      <c r="AB42" s="74" t="s">
        <v>1240</v>
      </c>
      <c r="AC42" s="166"/>
      <c r="AD42" s="167"/>
      <c r="AE42" s="168"/>
    </row>
    <row r="43" spans="2:31" x14ac:dyDescent="0.3">
      <c r="B43" s="116"/>
      <c r="C43" s="117"/>
      <c r="D43" s="169"/>
      <c r="E43" s="170"/>
      <c r="F43" s="170"/>
      <c r="G43" s="171"/>
      <c r="H43" s="169"/>
      <c r="I43" s="170"/>
      <c r="J43" s="170"/>
      <c r="K43" s="171"/>
      <c r="L43" s="169"/>
      <c r="M43" s="170"/>
      <c r="N43" s="170"/>
      <c r="O43" s="171"/>
      <c r="P43" s="169"/>
      <c r="Q43" s="170"/>
      <c r="R43" s="170"/>
      <c r="S43" s="171"/>
      <c r="T43" s="169"/>
      <c r="U43" s="170"/>
      <c r="V43" s="170"/>
      <c r="W43" s="171"/>
      <c r="X43" s="169"/>
      <c r="Y43" s="170"/>
      <c r="Z43" s="170"/>
      <c r="AA43" s="171"/>
      <c r="AB43" s="169"/>
      <c r="AC43" s="170"/>
      <c r="AD43" s="170"/>
      <c r="AE43" s="171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72"/>
      <c r="M44" s="173"/>
      <c r="N44" s="173"/>
      <c r="O44" s="174"/>
      <c r="P44" s="172"/>
      <c r="Q44" s="173"/>
      <c r="R44" s="173"/>
      <c r="S44" s="174"/>
      <c r="T44" s="172"/>
      <c r="U44" s="173"/>
      <c r="V44" s="173"/>
      <c r="W44" s="174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235" priority="38" operator="equal">
      <formula>$B$14+0</formula>
    </cfRule>
    <cfRule type="cellIs" dxfId="1234" priority="39" operator="equal">
      <formula>$B$14</formula>
    </cfRule>
  </conditionalFormatting>
  <conditionalFormatting sqref="C16:C39">
    <cfRule type="cellIs" dxfId="1233" priority="37" operator="equal">
      <formula>$B$14+1</formula>
    </cfRule>
  </conditionalFormatting>
  <conditionalFormatting sqref="D12:AE12">
    <cfRule type="timePeriod" dxfId="1232" priority="36" timePeriod="today">
      <formula>FLOOR(D12,1)=TODAY()</formula>
    </cfRule>
  </conditionalFormatting>
  <conditionalFormatting sqref="E16:G39">
    <cfRule type="notContainsBlanks" dxfId="1231" priority="34">
      <formula>LEN(TRIM(E16))&gt;0</formula>
    </cfRule>
    <cfRule type="containsText" dxfId="1230" priority="35" operator="containsText" text="1234567789">
      <formula>NOT(ISERROR(SEARCH("1234567789",E16)))</formula>
    </cfRule>
  </conditionalFormatting>
  <conditionalFormatting sqref="E16:G39">
    <cfRule type="containsText" dxfId="1229" priority="31" operator="containsText" text="A">
      <formula>NOT(ISERROR(SEARCH("A",E16)))</formula>
    </cfRule>
    <cfRule type="containsText" dxfId="1228" priority="32" operator="containsText" text="P">
      <formula>NOT(ISERROR(SEARCH("P",E16)))</formula>
    </cfRule>
    <cfRule type="containsText" dxfId="1227" priority="33" operator="containsText" text="C">
      <formula>NOT(ISERROR(SEARCH("C",E16)))</formula>
    </cfRule>
  </conditionalFormatting>
  <conditionalFormatting sqref="I16:K39">
    <cfRule type="notContainsBlanks" dxfId="1226" priority="29">
      <formula>LEN(TRIM(I16))&gt;0</formula>
    </cfRule>
    <cfRule type="containsText" dxfId="1225" priority="30" operator="containsText" text="1234567789">
      <formula>NOT(ISERROR(SEARCH("1234567789",I16)))</formula>
    </cfRule>
  </conditionalFormatting>
  <conditionalFormatting sqref="I16:K39">
    <cfRule type="containsText" dxfId="1224" priority="26" operator="containsText" text="A">
      <formula>NOT(ISERROR(SEARCH("A",I16)))</formula>
    </cfRule>
    <cfRule type="containsText" dxfId="1223" priority="27" operator="containsText" text="P">
      <formula>NOT(ISERROR(SEARCH("P",I16)))</formula>
    </cfRule>
    <cfRule type="containsText" dxfId="1222" priority="28" operator="containsText" text="C">
      <formula>NOT(ISERROR(SEARCH("C",I16)))</formula>
    </cfRule>
  </conditionalFormatting>
  <conditionalFormatting sqref="M16:O39">
    <cfRule type="notContainsBlanks" dxfId="1221" priority="24">
      <formula>LEN(TRIM(M16))&gt;0</formula>
    </cfRule>
    <cfRule type="containsText" dxfId="1220" priority="25" operator="containsText" text="1234567789">
      <formula>NOT(ISERROR(SEARCH("1234567789",M16)))</formula>
    </cfRule>
  </conditionalFormatting>
  <conditionalFormatting sqref="M16:O39">
    <cfRule type="containsText" dxfId="1219" priority="21" operator="containsText" text="A">
      <formula>NOT(ISERROR(SEARCH("A",M16)))</formula>
    </cfRule>
    <cfRule type="containsText" dxfId="1218" priority="22" operator="containsText" text="P">
      <formula>NOT(ISERROR(SEARCH("P",M16)))</formula>
    </cfRule>
    <cfRule type="containsText" dxfId="1217" priority="23" operator="containsText" text="C">
      <formula>NOT(ISERROR(SEARCH("C",M16)))</formula>
    </cfRule>
  </conditionalFormatting>
  <conditionalFormatting sqref="Q16:S39">
    <cfRule type="notContainsBlanks" dxfId="1216" priority="19">
      <formula>LEN(TRIM(Q16))&gt;0</formula>
    </cfRule>
    <cfRule type="containsText" dxfId="1215" priority="20" operator="containsText" text="1234567789">
      <formula>NOT(ISERROR(SEARCH("1234567789",Q16)))</formula>
    </cfRule>
  </conditionalFormatting>
  <conditionalFormatting sqref="Q16:S39">
    <cfRule type="containsText" dxfId="1214" priority="16" operator="containsText" text="A">
      <formula>NOT(ISERROR(SEARCH("A",Q16)))</formula>
    </cfRule>
    <cfRule type="containsText" dxfId="1213" priority="17" operator="containsText" text="P">
      <formula>NOT(ISERROR(SEARCH("P",Q16)))</formula>
    </cfRule>
    <cfRule type="containsText" dxfId="1212" priority="18" operator="containsText" text="C">
      <formula>NOT(ISERROR(SEARCH("C",Q16)))</formula>
    </cfRule>
  </conditionalFormatting>
  <conditionalFormatting sqref="U16:W39">
    <cfRule type="notContainsBlanks" dxfId="1211" priority="14">
      <formula>LEN(TRIM(U16))&gt;0</formula>
    </cfRule>
    <cfRule type="containsText" dxfId="1210" priority="15" operator="containsText" text="1234567789">
      <formula>NOT(ISERROR(SEARCH("1234567789",U16)))</formula>
    </cfRule>
  </conditionalFormatting>
  <conditionalFormatting sqref="U16:W39">
    <cfRule type="containsText" dxfId="1209" priority="11" operator="containsText" text="A">
      <formula>NOT(ISERROR(SEARCH("A",U16)))</formula>
    </cfRule>
    <cfRule type="containsText" dxfId="1208" priority="12" operator="containsText" text="P">
      <formula>NOT(ISERROR(SEARCH("P",U16)))</formula>
    </cfRule>
    <cfRule type="containsText" dxfId="1207" priority="13" operator="containsText" text="C">
      <formula>NOT(ISERROR(SEARCH("C",U16)))</formula>
    </cfRule>
  </conditionalFormatting>
  <conditionalFormatting sqref="Y16:AA39">
    <cfRule type="notContainsBlanks" dxfId="1206" priority="9">
      <formula>LEN(TRIM(Y16))&gt;0</formula>
    </cfRule>
    <cfRule type="containsText" dxfId="1205" priority="10" operator="containsText" text="1234567789">
      <formula>NOT(ISERROR(SEARCH("1234567789",Y16)))</formula>
    </cfRule>
  </conditionalFormatting>
  <conditionalFormatting sqref="Y16:AA39">
    <cfRule type="containsText" dxfId="1204" priority="6" operator="containsText" text="A">
      <formula>NOT(ISERROR(SEARCH("A",Y16)))</formula>
    </cfRule>
    <cfRule type="containsText" dxfId="1203" priority="7" operator="containsText" text="P">
      <formula>NOT(ISERROR(SEARCH("P",Y16)))</formula>
    </cfRule>
    <cfRule type="containsText" dxfId="1202" priority="8" operator="containsText" text="C">
      <formula>NOT(ISERROR(SEARCH("C",Y16)))</formula>
    </cfRule>
  </conditionalFormatting>
  <conditionalFormatting sqref="AC16:AE39">
    <cfRule type="notContainsBlanks" dxfId="1201" priority="4">
      <formula>LEN(TRIM(AC16))&gt;0</formula>
    </cfRule>
    <cfRule type="containsText" dxfId="1200" priority="5" operator="containsText" text="1234567789">
      <formula>NOT(ISERROR(SEARCH("1234567789",AC16)))</formula>
    </cfRule>
  </conditionalFormatting>
  <conditionalFormatting sqref="AC16:AE39">
    <cfRule type="containsText" dxfId="1199" priority="1" operator="containsText" text="A">
      <formula>NOT(ISERROR(SEARCH("A",AC16)))</formula>
    </cfRule>
    <cfRule type="containsText" dxfId="1198" priority="2" operator="containsText" text="P">
      <formula>NOT(ISERROR(SEARCH("P",AC16)))</formula>
    </cfRule>
    <cfRule type="containsText" dxfId="119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541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636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44879</v>
      </c>
      <c r="E8" s="136"/>
      <c r="F8" s="136"/>
      <c r="G8" s="137"/>
      <c r="H8" s="135">
        <f>D8+1</f>
        <v>44880</v>
      </c>
      <c r="I8" s="136"/>
      <c r="J8" s="136"/>
      <c r="K8" s="137"/>
      <c r="L8" s="135">
        <f>H8+1</f>
        <v>44881</v>
      </c>
      <c r="M8" s="136"/>
      <c r="N8" s="136"/>
      <c r="O8" s="137"/>
      <c r="P8" s="135">
        <f>L8+1</f>
        <v>44882</v>
      </c>
      <c r="Q8" s="136"/>
      <c r="R8" s="136"/>
      <c r="S8" s="137"/>
      <c r="T8" s="135">
        <f>P8+1</f>
        <v>44883</v>
      </c>
      <c r="U8" s="136"/>
      <c r="V8" s="136"/>
      <c r="W8" s="137"/>
      <c r="X8" s="138">
        <f>T8+1</f>
        <v>44884</v>
      </c>
      <c r="Y8" s="139"/>
      <c r="Z8" s="139"/>
      <c r="AA8" s="140"/>
      <c r="AB8" s="141">
        <f>X8+1</f>
        <v>44885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51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58" t="str">
        <f ca="1">TEXT(NOW(),"h")</f>
        <v>17</v>
      </c>
      <c r="C10" s="159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1</v>
      </c>
      <c r="C11" s="15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559</v>
      </c>
      <c r="E36" s="222"/>
      <c r="F36" s="222"/>
      <c r="G36" s="223"/>
      <c r="H36" s="221" t="s">
        <v>571</v>
      </c>
      <c r="I36" s="222"/>
      <c r="J36" s="222"/>
      <c r="K36" s="223"/>
      <c r="L36" s="221" t="s">
        <v>592</v>
      </c>
      <c r="M36" s="222"/>
      <c r="N36" s="222"/>
      <c r="O36" s="223"/>
      <c r="P36" s="221" t="s">
        <v>612</v>
      </c>
      <c r="Q36" s="222"/>
      <c r="R36" s="222"/>
      <c r="S36" s="223"/>
      <c r="T36" s="221" t="s">
        <v>645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 t="s">
        <v>547</v>
      </c>
      <c r="E37" s="228"/>
      <c r="F37" s="228"/>
      <c r="G37" s="229"/>
      <c r="H37" s="227" t="s">
        <v>580</v>
      </c>
      <c r="I37" s="228"/>
      <c r="J37" s="228"/>
      <c r="K37" s="229"/>
      <c r="L37" s="227" t="s">
        <v>593</v>
      </c>
      <c r="M37" s="228"/>
      <c r="N37" s="228"/>
      <c r="O37" s="229"/>
      <c r="P37" s="227" t="s">
        <v>623</v>
      </c>
      <c r="Q37" s="228"/>
      <c r="R37" s="228"/>
      <c r="S37" s="229"/>
      <c r="T37" s="227" t="s">
        <v>656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 t="s">
        <v>558</v>
      </c>
      <c r="E38" s="228"/>
      <c r="F38" s="228"/>
      <c r="G38" s="229"/>
      <c r="H38" s="227"/>
      <c r="I38" s="228"/>
      <c r="J38" s="228"/>
      <c r="K38" s="229"/>
      <c r="L38" s="227" t="s">
        <v>597</v>
      </c>
      <c r="M38" s="228"/>
      <c r="N38" s="228"/>
      <c r="O38" s="229"/>
      <c r="P38" s="227" t="s">
        <v>635</v>
      </c>
      <c r="Q38" s="228"/>
      <c r="R38" s="228"/>
      <c r="S38" s="229"/>
      <c r="T38" s="227" t="s">
        <v>657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/>
      <c r="I39" s="228"/>
      <c r="J39" s="228"/>
      <c r="K39" s="229"/>
      <c r="L39" s="227" t="s">
        <v>600</v>
      </c>
      <c r="M39" s="228"/>
      <c r="N39" s="228"/>
      <c r="O39" s="229"/>
      <c r="P39" s="227"/>
      <c r="Q39" s="228"/>
      <c r="R39" s="228"/>
      <c r="S39" s="229"/>
      <c r="T39" s="227" t="s">
        <v>658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2"/>
      <c r="E40" s="173"/>
      <c r="F40" s="173"/>
      <c r="G40" s="174"/>
      <c r="H40" s="172"/>
      <c r="I40" s="173"/>
      <c r="J40" s="173"/>
      <c r="K40" s="174"/>
      <c r="L40" s="172"/>
      <c r="M40" s="173"/>
      <c r="N40" s="173"/>
      <c r="O40" s="174"/>
      <c r="P40" s="172"/>
      <c r="Q40" s="173"/>
      <c r="R40" s="173"/>
      <c r="S40" s="174"/>
      <c r="T40" s="172" t="s">
        <v>668</v>
      </c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1" spans="2:31" ht="17.25" thickBot="1" x14ac:dyDescent="0.35">
      <c r="B41" s="120"/>
      <c r="C41" s="121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532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531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44872</v>
      </c>
      <c r="E8" s="136"/>
      <c r="F8" s="136"/>
      <c r="G8" s="137"/>
      <c r="H8" s="135">
        <f>D8+1</f>
        <v>44873</v>
      </c>
      <c r="I8" s="136"/>
      <c r="J8" s="136"/>
      <c r="K8" s="137"/>
      <c r="L8" s="135">
        <f>H8+1</f>
        <v>44874</v>
      </c>
      <c r="M8" s="136"/>
      <c r="N8" s="136"/>
      <c r="O8" s="137"/>
      <c r="P8" s="135">
        <f>L8+1</f>
        <v>44875</v>
      </c>
      <c r="Q8" s="136"/>
      <c r="R8" s="136"/>
      <c r="S8" s="137"/>
      <c r="T8" s="135">
        <f>P8+1</f>
        <v>44876</v>
      </c>
      <c r="U8" s="136"/>
      <c r="V8" s="136"/>
      <c r="W8" s="137"/>
      <c r="X8" s="138">
        <f>T8+1</f>
        <v>44877</v>
      </c>
      <c r="Y8" s="139"/>
      <c r="Z8" s="139"/>
      <c r="AA8" s="140"/>
      <c r="AB8" s="141">
        <f>X8+1</f>
        <v>44878</v>
      </c>
      <c r="AC8" s="142"/>
      <c r="AD8" s="142"/>
      <c r="AE8" s="143"/>
    </row>
    <row r="9" spans="2:31" ht="18" thickBot="1" x14ac:dyDescent="0.35">
      <c r="B9" s="133"/>
      <c r="C9" s="134"/>
      <c r="D9" s="144" t="s">
        <v>50</v>
      </c>
      <c r="E9" s="145"/>
      <c r="F9" s="145"/>
      <c r="G9" s="146"/>
      <c r="H9" s="144" t="s">
        <v>49</v>
      </c>
      <c r="I9" s="145"/>
      <c r="J9" s="145"/>
      <c r="K9" s="146"/>
      <c r="L9" s="144" t="s">
        <v>51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58" t="str">
        <f ca="1">TEXT(NOW(),"h")</f>
        <v>17</v>
      </c>
      <c r="C10" s="159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1</v>
      </c>
      <c r="C11" s="15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444</v>
      </c>
      <c r="E36" s="222"/>
      <c r="F36" s="222"/>
      <c r="G36" s="223"/>
      <c r="H36" s="221" t="s">
        <v>467</v>
      </c>
      <c r="I36" s="222"/>
      <c r="J36" s="222"/>
      <c r="K36" s="223"/>
      <c r="L36" s="221" t="s">
        <v>490</v>
      </c>
      <c r="M36" s="222"/>
      <c r="N36" s="222"/>
      <c r="O36" s="223"/>
      <c r="P36" s="221" t="s">
        <v>501</v>
      </c>
      <c r="Q36" s="222"/>
      <c r="R36" s="222"/>
      <c r="S36" s="223"/>
      <c r="T36" s="221" t="s">
        <v>514</v>
      </c>
      <c r="U36" s="222"/>
      <c r="V36" s="222"/>
      <c r="W36" s="223"/>
      <c r="X36" s="221" t="s">
        <v>533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 t="s">
        <v>458</v>
      </c>
      <c r="E37" s="228"/>
      <c r="F37" s="228"/>
      <c r="G37" s="229"/>
      <c r="H37" s="227" t="s">
        <v>468</v>
      </c>
      <c r="I37" s="228"/>
      <c r="J37" s="228"/>
      <c r="K37" s="229"/>
      <c r="L37" s="224" t="s">
        <v>491</v>
      </c>
      <c r="M37" s="225"/>
      <c r="N37" s="225"/>
      <c r="O37" s="226"/>
      <c r="P37" s="227"/>
      <c r="Q37" s="228"/>
      <c r="R37" s="228"/>
      <c r="S37" s="229"/>
      <c r="T37" s="233" t="s">
        <v>518</v>
      </c>
      <c r="U37" s="234"/>
      <c r="V37" s="234"/>
      <c r="W37" s="235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 t="s">
        <v>459</v>
      </c>
      <c r="E38" s="228"/>
      <c r="F38" s="228"/>
      <c r="G38" s="229"/>
      <c r="H38" s="224" t="s">
        <v>471</v>
      </c>
      <c r="I38" s="225"/>
      <c r="J38" s="225"/>
      <c r="K38" s="226"/>
      <c r="L38" s="224" t="s">
        <v>494</v>
      </c>
      <c r="M38" s="225"/>
      <c r="N38" s="225"/>
      <c r="O38" s="226"/>
      <c r="P38" s="227"/>
      <c r="Q38" s="228"/>
      <c r="R38" s="228"/>
      <c r="S38" s="229"/>
      <c r="T38" s="227" t="s">
        <v>526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 t="s">
        <v>460</v>
      </c>
      <c r="E39" s="228"/>
      <c r="F39" s="228"/>
      <c r="G39" s="229"/>
      <c r="H39" s="227" t="s">
        <v>476</v>
      </c>
      <c r="I39" s="228"/>
      <c r="J39" s="228"/>
      <c r="K39" s="229"/>
      <c r="L39" s="227" t="s">
        <v>497</v>
      </c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2"/>
      <c r="E40" s="173"/>
      <c r="F40" s="173"/>
      <c r="G40" s="174"/>
      <c r="H40" s="172" t="s">
        <v>477</v>
      </c>
      <c r="I40" s="173"/>
      <c r="J40" s="173"/>
      <c r="K40" s="174"/>
      <c r="L40" s="172"/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1" spans="2:31" ht="17.25" thickBot="1" x14ac:dyDescent="0.35">
      <c r="B41" s="120"/>
      <c r="C41" s="121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426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412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44865</v>
      </c>
      <c r="E8" s="136"/>
      <c r="F8" s="136"/>
      <c r="G8" s="137"/>
      <c r="H8" s="135">
        <f>D8+1</f>
        <v>44866</v>
      </c>
      <c r="I8" s="136"/>
      <c r="J8" s="136"/>
      <c r="K8" s="137"/>
      <c r="L8" s="135">
        <f>H8+1</f>
        <v>44867</v>
      </c>
      <c r="M8" s="136"/>
      <c r="N8" s="136"/>
      <c r="O8" s="137"/>
      <c r="P8" s="135">
        <f>L8+1</f>
        <v>44868</v>
      </c>
      <c r="Q8" s="136"/>
      <c r="R8" s="136"/>
      <c r="S8" s="137"/>
      <c r="T8" s="135">
        <f>P8+1</f>
        <v>44869</v>
      </c>
      <c r="U8" s="136"/>
      <c r="V8" s="136"/>
      <c r="W8" s="137"/>
      <c r="X8" s="138">
        <f>T8+1</f>
        <v>44870</v>
      </c>
      <c r="Y8" s="139"/>
      <c r="Z8" s="139"/>
      <c r="AA8" s="140"/>
      <c r="AB8" s="141">
        <f>X8+1</f>
        <v>44871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58" t="str">
        <f ca="1">TEXT(NOW(),"h")</f>
        <v>17</v>
      </c>
      <c r="C10" s="159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0</v>
      </c>
      <c r="C11" s="157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314</v>
      </c>
      <c r="E36" s="222"/>
      <c r="F36" s="222"/>
      <c r="G36" s="223"/>
      <c r="H36" s="221" t="s">
        <v>335</v>
      </c>
      <c r="I36" s="222"/>
      <c r="J36" s="222"/>
      <c r="K36" s="223"/>
      <c r="L36" s="221" t="s">
        <v>369</v>
      </c>
      <c r="M36" s="222"/>
      <c r="N36" s="222"/>
      <c r="O36" s="223"/>
      <c r="P36" s="221" t="s">
        <v>398</v>
      </c>
      <c r="Q36" s="222"/>
      <c r="R36" s="222"/>
      <c r="S36" s="223"/>
      <c r="T36" s="221" t="s">
        <v>398</v>
      </c>
      <c r="U36" s="222"/>
      <c r="V36" s="222"/>
      <c r="W36" s="223"/>
      <c r="X36" s="221" t="s">
        <v>422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 t="s">
        <v>324</v>
      </c>
      <c r="E37" s="228"/>
      <c r="F37" s="228"/>
      <c r="G37" s="229"/>
      <c r="H37" s="227" t="s">
        <v>336</v>
      </c>
      <c r="I37" s="228"/>
      <c r="J37" s="228"/>
      <c r="K37" s="229"/>
      <c r="L37" s="227" t="s">
        <v>370</v>
      </c>
      <c r="M37" s="228"/>
      <c r="N37" s="228"/>
      <c r="O37" s="229"/>
      <c r="P37" s="227" t="s">
        <v>393</v>
      </c>
      <c r="Q37" s="228"/>
      <c r="R37" s="228"/>
      <c r="S37" s="229"/>
      <c r="T37" s="227" t="s">
        <v>406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 t="s">
        <v>327</v>
      </c>
      <c r="E38" s="228"/>
      <c r="F38" s="228"/>
      <c r="G38" s="229"/>
      <c r="H38" s="227" t="s">
        <v>343</v>
      </c>
      <c r="I38" s="228"/>
      <c r="J38" s="228"/>
      <c r="K38" s="229"/>
      <c r="L38" s="227" t="s">
        <v>368</v>
      </c>
      <c r="M38" s="228"/>
      <c r="N38" s="228"/>
      <c r="O38" s="229"/>
      <c r="P38" s="227" t="s">
        <v>394</v>
      </c>
      <c r="Q38" s="228"/>
      <c r="R38" s="228"/>
      <c r="S38" s="229"/>
      <c r="T38" s="227" t="s">
        <v>423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 t="s">
        <v>339</v>
      </c>
      <c r="I39" s="228"/>
      <c r="J39" s="228"/>
      <c r="K39" s="229"/>
      <c r="L39" s="227" t="s">
        <v>371</v>
      </c>
      <c r="M39" s="228"/>
      <c r="N39" s="228"/>
      <c r="O39" s="229"/>
      <c r="P39" s="227"/>
      <c r="Q39" s="228"/>
      <c r="R39" s="228"/>
      <c r="S39" s="229"/>
      <c r="T39" s="227" t="s">
        <v>424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2"/>
      <c r="E40" s="173"/>
      <c r="F40" s="173"/>
      <c r="G40" s="174"/>
      <c r="H40" s="172" t="s">
        <v>344</v>
      </c>
      <c r="I40" s="173"/>
      <c r="J40" s="173"/>
      <c r="K40" s="174"/>
      <c r="L40" s="172" t="s">
        <v>367</v>
      </c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1" spans="2:31" ht="17.25" thickBot="1" x14ac:dyDescent="0.35">
      <c r="B41" s="120"/>
      <c r="C41" s="121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293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292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44858</v>
      </c>
      <c r="E8" s="136"/>
      <c r="F8" s="136"/>
      <c r="G8" s="137"/>
      <c r="H8" s="135">
        <f>D8+1</f>
        <v>44859</v>
      </c>
      <c r="I8" s="136"/>
      <c r="J8" s="136"/>
      <c r="K8" s="137"/>
      <c r="L8" s="135">
        <f>H8+1</f>
        <v>44860</v>
      </c>
      <c r="M8" s="136"/>
      <c r="N8" s="136"/>
      <c r="O8" s="137"/>
      <c r="P8" s="135">
        <f>L8+1</f>
        <v>44861</v>
      </c>
      <c r="Q8" s="136"/>
      <c r="R8" s="136"/>
      <c r="S8" s="137"/>
      <c r="T8" s="135">
        <f>P8+1</f>
        <v>44862</v>
      </c>
      <c r="U8" s="136"/>
      <c r="V8" s="136"/>
      <c r="W8" s="137"/>
      <c r="X8" s="138">
        <f>T8+1</f>
        <v>44863</v>
      </c>
      <c r="Y8" s="139"/>
      <c r="Z8" s="139"/>
      <c r="AA8" s="140"/>
      <c r="AB8" s="141">
        <f>X8+1</f>
        <v>44864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58" t="str">
        <f ca="1">TEXT(NOW(),"h")</f>
        <v>17</v>
      </c>
      <c r="C10" s="159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0</v>
      </c>
      <c r="C11" s="157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211</v>
      </c>
      <c r="E36" s="222"/>
      <c r="F36" s="222"/>
      <c r="G36" s="223"/>
      <c r="H36" s="221" t="s">
        <v>227</v>
      </c>
      <c r="I36" s="222"/>
      <c r="J36" s="222"/>
      <c r="K36" s="223"/>
      <c r="L36" s="221" t="s">
        <v>265</v>
      </c>
      <c r="M36" s="222"/>
      <c r="N36" s="222"/>
      <c r="O36" s="223"/>
      <c r="P36" s="221" t="s">
        <v>262</v>
      </c>
      <c r="Q36" s="222"/>
      <c r="R36" s="222"/>
      <c r="S36" s="223"/>
      <c r="T36" s="221" t="s">
        <v>282</v>
      </c>
      <c r="U36" s="222"/>
      <c r="V36" s="222"/>
      <c r="W36" s="223"/>
      <c r="X36" s="221" t="s">
        <v>311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 t="s">
        <v>204</v>
      </c>
      <c r="E37" s="228"/>
      <c r="F37" s="228"/>
      <c r="G37" s="229"/>
      <c r="H37" s="227" t="s">
        <v>237</v>
      </c>
      <c r="I37" s="228"/>
      <c r="J37" s="228"/>
      <c r="K37" s="229"/>
      <c r="L37" s="236" t="s">
        <v>250</v>
      </c>
      <c r="M37" s="228"/>
      <c r="N37" s="228"/>
      <c r="O37" s="229"/>
      <c r="P37" s="227" t="s">
        <v>274</v>
      </c>
      <c r="Q37" s="228"/>
      <c r="R37" s="228"/>
      <c r="S37" s="229"/>
      <c r="T37" s="227" t="s">
        <v>283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 t="s">
        <v>205</v>
      </c>
      <c r="E38" s="228"/>
      <c r="F38" s="228"/>
      <c r="G38" s="229"/>
      <c r="H38" s="227" t="s">
        <v>240</v>
      </c>
      <c r="I38" s="228"/>
      <c r="J38" s="228"/>
      <c r="K38" s="229"/>
      <c r="L38" s="227" t="s">
        <v>249</v>
      </c>
      <c r="M38" s="228"/>
      <c r="N38" s="228"/>
      <c r="O38" s="229"/>
      <c r="P38" s="227"/>
      <c r="Q38" s="228"/>
      <c r="R38" s="228"/>
      <c r="S38" s="229"/>
      <c r="T38" s="227" t="s">
        <v>284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 t="s">
        <v>206</v>
      </c>
      <c r="E39" s="228"/>
      <c r="F39" s="228"/>
      <c r="G39" s="229"/>
      <c r="H39" s="227" t="s">
        <v>241</v>
      </c>
      <c r="I39" s="228"/>
      <c r="J39" s="228"/>
      <c r="K39" s="229"/>
      <c r="L39" s="227" t="s">
        <v>251</v>
      </c>
      <c r="M39" s="228"/>
      <c r="N39" s="228"/>
      <c r="O39" s="229"/>
      <c r="P39" s="227"/>
      <c r="Q39" s="228"/>
      <c r="R39" s="228"/>
      <c r="S39" s="229"/>
      <c r="T39" s="227" t="s">
        <v>288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20"/>
      <c r="C40" s="121"/>
      <c r="D40" s="175" t="s">
        <v>207</v>
      </c>
      <c r="E40" s="176"/>
      <c r="F40" s="176"/>
      <c r="G40" s="177"/>
      <c r="H40" s="175"/>
      <c r="I40" s="176"/>
      <c r="J40" s="176"/>
      <c r="K40" s="177"/>
      <c r="L40" s="175" t="s">
        <v>252</v>
      </c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181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180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44851</v>
      </c>
      <c r="E8" s="136"/>
      <c r="F8" s="136"/>
      <c r="G8" s="137"/>
      <c r="H8" s="135">
        <f>D8+1</f>
        <v>44852</v>
      </c>
      <c r="I8" s="136"/>
      <c r="J8" s="136"/>
      <c r="K8" s="137"/>
      <c r="L8" s="135">
        <f>H8+1</f>
        <v>44853</v>
      </c>
      <c r="M8" s="136"/>
      <c r="N8" s="136"/>
      <c r="O8" s="137"/>
      <c r="P8" s="135">
        <f>L8+1</f>
        <v>44854</v>
      </c>
      <c r="Q8" s="136"/>
      <c r="R8" s="136"/>
      <c r="S8" s="137"/>
      <c r="T8" s="135">
        <f>P8+1</f>
        <v>44855</v>
      </c>
      <c r="U8" s="136"/>
      <c r="V8" s="136"/>
      <c r="W8" s="137"/>
      <c r="X8" s="138">
        <f>T8+1</f>
        <v>44856</v>
      </c>
      <c r="Y8" s="139"/>
      <c r="Z8" s="139"/>
      <c r="AA8" s="140"/>
      <c r="AB8" s="141">
        <f>X8+1</f>
        <v>44857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8" thickBot="1" x14ac:dyDescent="0.35">
      <c r="B10" s="158" t="str">
        <f ca="1">TEXT(NOW(),"h")</f>
        <v>17</v>
      </c>
      <c r="C10" s="159"/>
      <c r="D10" s="12" t="s">
        <v>3</v>
      </c>
      <c r="E10" s="153" t="s">
        <v>4</v>
      </c>
      <c r="F10" s="154"/>
      <c r="G10" s="155"/>
      <c r="H10" s="12" t="s">
        <v>3</v>
      </c>
      <c r="I10" s="144" t="s">
        <v>49</v>
      </c>
      <c r="J10" s="145"/>
      <c r="K10" s="14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0</v>
      </c>
      <c r="C11" s="157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142</v>
      </c>
      <c r="E36" s="222"/>
      <c r="F36" s="222"/>
      <c r="G36" s="223"/>
      <c r="H36" s="221"/>
      <c r="I36" s="222"/>
      <c r="J36" s="222"/>
      <c r="K36" s="223"/>
      <c r="L36" s="237" t="s">
        <v>178</v>
      </c>
      <c r="M36" s="222"/>
      <c r="N36" s="222"/>
      <c r="O36" s="223"/>
      <c r="P36" s="237" t="s">
        <v>178</v>
      </c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38" t="s">
        <v>150</v>
      </c>
      <c r="E37" s="228"/>
      <c r="F37" s="228"/>
      <c r="G37" s="229"/>
      <c r="H37" s="227" t="s">
        <v>159</v>
      </c>
      <c r="I37" s="228"/>
      <c r="J37" s="228"/>
      <c r="K37" s="229"/>
      <c r="L37" s="227" t="s">
        <v>174</v>
      </c>
      <c r="M37" s="228"/>
      <c r="N37" s="228"/>
      <c r="O37" s="229"/>
      <c r="P37" s="227" t="s">
        <v>177</v>
      </c>
      <c r="Q37" s="228"/>
      <c r="R37" s="228"/>
      <c r="S37" s="229"/>
      <c r="T37" s="227" t="s">
        <v>179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 t="s">
        <v>155</v>
      </c>
      <c r="E38" s="228"/>
      <c r="F38" s="228"/>
      <c r="G38" s="229"/>
      <c r="H38" s="227" t="s">
        <v>170</v>
      </c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 t="s">
        <v>171</v>
      </c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20"/>
      <c r="C40" s="121"/>
      <c r="D40" s="175"/>
      <c r="E40" s="176"/>
      <c r="F40" s="176"/>
      <c r="G40" s="177"/>
      <c r="H40" s="175"/>
      <c r="I40" s="176"/>
      <c r="J40" s="176"/>
      <c r="K40" s="177"/>
      <c r="L40" s="175"/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I18" sqref="I18:J18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96</v>
      </c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40"/>
      <c r="T2" s="239" t="s">
        <v>127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241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3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241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3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241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3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241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3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244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6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41">
        <v>44844</v>
      </c>
      <c r="E8" s="142"/>
      <c r="F8" s="142"/>
      <c r="G8" s="143"/>
      <c r="H8" s="135">
        <f>D8+1</f>
        <v>44845</v>
      </c>
      <c r="I8" s="136"/>
      <c r="J8" s="136"/>
      <c r="K8" s="137"/>
      <c r="L8" s="135">
        <f>H8+1</f>
        <v>44846</v>
      </c>
      <c r="M8" s="136"/>
      <c r="N8" s="136"/>
      <c r="O8" s="137"/>
      <c r="P8" s="135">
        <f>L8+1</f>
        <v>44847</v>
      </c>
      <c r="Q8" s="136"/>
      <c r="R8" s="136"/>
      <c r="S8" s="137"/>
      <c r="T8" s="135">
        <f>P8+1</f>
        <v>44848</v>
      </c>
      <c r="U8" s="136"/>
      <c r="V8" s="136"/>
      <c r="W8" s="137"/>
      <c r="X8" s="138">
        <f>T8+1</f>
        <v>44849</v>
      </c>
      <c r="Y8" s="139"/>
      <c r="Z8" s="139"/>
      <c r="AA8" s="140"/>
      <c r="AB8" s="141">
        <f>X8+1</f>
        <v>44850</v>
      </c>
      <c r="AC8" s="142"/>
      <c r="AD8" s="142"/>
      <c r="AE8" s="143"/>
    </row>
    <row r="9" spans="2:31" ht="18" thickBot="1" x14ac:dyDescent="0.35">
      <c r="B9" s="133"/>
      <c r="C9" s="134"/>
      <c r="D9" s="150" t="s">
        <v>48</v>
      </c>
      <c r="E9" s="151"/>
      <c r="F9" s="151"/>
      <c r="G9" s="152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56</v>
      </c>
      <c r="U9" s="145"/>
      <c r="V9" s="145"/>
      <c r="W9" s="146"/>
      <c r="X9" s="147" t="s">
        <v>57</v>
      </c>
      <c r="Y9" s="148"/>
      <c r="Z9" s="148"/>
      <c r="AA9" s="149"/>
      <c r="AB9" s="150" t="s">
        <v>58</v>
      </c>
      <c r="AC9" s="151"/>
      <c r="AD9" s="151"/>
      <c r="AE9" s="152"/>
    </row>
    <row r="10" spans="2:31" ht="17.25" thickBot="1" x14ac:dyDescent="0.35">
      <c r="B10" s="158" t="str">
        <f ca="1">TEXT(NOW(),"h")</f>
        <v>17</v>
      </c>
      <c r="C10" s="159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1</v>
      </c>
      <c r="C11" s="157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14" t="s">
        <v>5</v>
      </c>
      <c r="C36" s="115"/>
      <c r="D36" s="221"/>
      <c r="E36" s="222"/>
      <c r="F36" s="222"/>
      <c r="G36" s="223"/>
      <c r="H36" s="221" t="s">
        <v>13</v>
      </c>
      <c r="I36" s="222"/>
      <c r="J36" s="222"/>
      <c r="K36" s="223"/>
      <c r="L36" s="221" t="s">
        <v>77</v>
      </c>
      <c r="M36" s="222"/>
      <c r="N36" s="222"/>
      <c r="O36" s="223"/>
      <c r="P36" s="221" t="s">
        <v>64</v>
      </c>
      <c r="Q36" s="222"/>
      <c r="R36" s="222"/>
      <c r="S36" s="223"/>
      <c r="T36" s="221"/>
      <c r="U36" s="222"/>
      <c r="V36" s="222"/>
      <c r="W36" s="223"/>
      <c r="X36" s="221" t="s">
        <v>107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 t="s">
        <v>12</v>
      </c>
      <c r="I37" s="228"/>
      <c r="J37" s="228"/>
      <c r="K37" s="229"/>
      <c r="L37" s="227" t="s">
        <v>60</v>
      </c>
      <c r="M37" s="228"/>
      <c r="N37" s="228"/>
      <c r="O37" s="229"/>
      <c r="P37" s="227" t="s">
        <v>91</v>
      </c>
      <c r="Q37" s="228"/>
      <c r="R37" s="228"/>
      <c r="S37" s="229"/>
      <c r="T37" s="227" t="s">
        <v>110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 t="s">
        <v>14</v>
      </c>
      <c r="I38" s="228"/>
      <c r="J38" s="228"/>
      <c r="K38" s="229"/>
      <c r="L38" s="227"/>
      <c r="M38" s="228"/>
      <c r="N38" s="228"/>
      <c r="O38" s="229"/>
      <c r="P38" s="227" t="s">
        <v>81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 t="s">
        <v>20</v>
      </c>
      <c r="I39" s="228"/>
      <c r="J39" s="228"/>
      <c r="K39" s="229"/>
      <c r="L39" s="227"/>
      <c r="M39" s="228"/>
      <c r="N39" s="228"/>
      <c r="O39" s="229"/>
      <c r="P39" s="227" t="s">
        <v>106</v>
      </c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20"/>
      <c r="C40" s="121"/>
      <c r="D40" s="175"/>
      <c r="E40" s="176"/>
      <c r="F40" s="176"/>
      <c r="G40" s="177"/>
      <c r="H40" s="175"/>
      <c r="I40" s="176"/>
      <c r="J40" s="176"/>
      <c r="K40" s="177"/>
      <c r="L40" s="175"/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9" zoomScale="90" zoomScaleNormal="90" workbookViewId="0">
      <pane xSplit="3" topLeftCell="D1" activePane="topRight" state="frozen"/>
      <selection pane="topRight" activeCell="H43" sqref="H43:K4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4296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4274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45117</v>
      </c>
      <c r="E12" s="136"/>
      <c r="F12" s="136"/>
      <c r="G12" s="137"/>
      <c r="H12" s="135">
        <f>D12+1</f>
        <v>45118</v>
      </c>
      <c r="I12" s="136"/>
      <c r="J12" s="136"/>
      <c r="K12" s="137"/>
      <c r="L12" s="135">
        <f>H12+1</f>
        <v>45119</v>
      </c>
      <c r="M12" s="136"/>
      <c r="N12" s="136"/>
      <c r="O12" s="137"/>
      <c r="P12" s="135">
        <f>L12+1</f>
        <v>45120</v>
      </c>
      <c r="Q12" s="136"/>
      <c r="R12" s="136"/>
      <c r="S12" s="137"/>
      <c r="T12" s="135">
        <f>P12+1</f>
        <v>45121</v>
      </c>
      <c r="U12" s="136"/>
      <c r="V12" s="136"/>
      <c r="W12" s="137"/>
      <c r="X12" s="138">
        <f>T12+1</f>
        <v>45122</v>
      </c>
      <c r="Y12" s="139"/>
      <c r="Z12" s="139"/>
      <c r="AA12" s="140"/>
      <c r="AB12" s="141">
        <f>X12+1</f>
        <v>45123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58" t="str">
        <f ca="1">TEXT(NOW(),"h")</f>
        <v>17</v>
      </c>
      <c r="C14" s="159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4461</v>
      </c>
      <c r="Y15" s="36" t="s">
        <v>8</v>
      </c>
      <c r="Z15" s="14" t="s">
        <v>9</v>
      </c>
      <c r="AA15" s="15" t="s">
        <v>10</v>
      </c>
      <c r="AB15" s="25" t="s">
        <v>4468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4411</v>
      </c>
      <c r="E16" s="37"/>
      <c r="F16" s="17"/>
      <c r="G16" s="18"/>
      <c r="H16" s="26"/>
      <c r="I16" s="37"/>
      <c r="J16" s="17"/>
      <c r="K16" s="18"/>
      <c r="L16" s="26" t="s">
        <v>4437</v>
      </c>
      <c r="M16" s="37"/>
      <c r="N16" s="17"/>
      <c r="O16" s="18"/>
      <c r="P16" s="26"/>
      <c r="Q16" s="37">
        <v>3</v>
      </c>
      <c r="R16" s="17">
        <v>3</v>
      </c>
      <c r="S16" s="18"/>
      <c r="T16" s="26" t="s">
        <v>4438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4398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 t="s">
        <v>4426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29" t="s">
        <v>2823</v>
      </c>
      <c r="I21" s="37"/>
      <c r="J21" s="17">
        <v>1</v>
      </c>
      <c r="K21" s="18">
        <v>2</v>
      </c>
      <c r="L21" s="66" t="s">
        <v>2823</v>
      </c>
      <c r="M21" s="37">
        <v>1</v>
      </c>
      <c r="N21" s="17">
        <v>2</v>
      </c>
      <c r="O21" s="18" t="s">
        <v>4410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29" t="s">
        <v>2087</v>
      </c>
      <c r="AC21" s="37"/>
      <c r="AD21" s="17"/>
      <c r="AE21" s="18" t="s">
        <v>4466</v>
      </c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40" t="s">
        <v>4467</v>
      </c>
      <c r="AC22" s="37" t="s">
        <v>4466</v>
      </c>
      <c r="AD22" s="28" t="s">
        <v>4466</v>
      </c>
      <c r="AE22" s="34"/>
    </row>
    <row r="23" spans="2:31" x14ac:dyDescent="0.3">
      <c r="B23" s="106">
        <v>7</v>
      </c>
      <c r="C23" s="105">
        <v>8</v>
      </c>
      <c r="D23" s="32"/>
      <c r="E23" s="37" t="s">
        <v>4384</v>
      </c>
      <c r="F23" s="17" t="s">
        <v>4384</v>
      </c>
      <c r="G23" s="18" t="s">
        <v>4385</v>
      </c>
      <c r="H23" s="32"/>
      <c r="I23" s="37" t="s">
        <v>4399</v>
      </c>
      <c r="J23" s="17" t="s">
        <v>4399</v>
      </c>
      <c r="K23" s="18" t="s">
        <v>4400</v>
      </c>
      <c r="L23" s="32"/>
      <c r="M23" s="37" t="s">
        <v>4412</v>
      </c>
      <c r="N23" s="17" t="s">
        <v>4412</v>
      </c>
      <c r="O23" s="18" t="s">
        <v>4413</v>
      </c>
      <c r="P23" s="32"/>
      <c r="Q23" s="37" t="s">
        <v>4427</v>
      </c>
      <c r="R23" s="17" t="s">
        <v>4427</v>
      </c>
      <c r="S23" s="18" t="s">
        <v>4428</v>
      </c>
      <c r="T23" s="32"/>
      <c r="U23" s="37" t="s">
        <v>4435</v>
      </c>
      <c r="V23" s="17" t="s">
        <v>4435</v>
      </c>
      <c r="W23" s="18" t="s">
        <v>4436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4387</v>
      </c>
      <c r="F24" s="17" t="s">
        <v>4387</v>
      </c>
      <c r="G24" s="18" t="s">
        <v>4387</v>
      </c>
      <c r="H24" s="66" t="s">
        <v>2080</v>
      </c>
      <c r="I24" s="37" t="s">
        <v>4401</v>
      </c>
      <c r="J24" s="17" t="s">
        <v>4402</v>
      </c>
      <c r="K24" s="18" t="s">
        <v>4401</v>
      </c>
      <c r="L24" s="66" t="s">
        <v>2080</v>
      </c>
      <c r="M24" s="37" t="s">
        <v>4418</v>
      </c>
      <c r="N24" s="17" t="s">
        <v>4418</v>
      </c>
      <c r="O24" s="18" t="s">
        <v>4418</v>
      </c>
      <c r="P24" s="66" t="s">
        <v>2080</v>
      </c>
      <c r="Q24" s="37" t="s">
        <v>4429</v>
      </c>
      <c r="R24" s="17" t="s">
        <v>4430</v>
      </c>
      <c r="S24" s="18" t="s">
        <v>4429</v>
      </c>
      <c r="T24" s="66" t="s">
        <v>2080</v>
      </c>
      <c r="U24" s="37" t="s">
        <v>4445</v>
      </c>
      <c r="V24" s="17" t="s">
        <v>4445</v>
      </c>
      <c r="W24" s="18" t="s">
        <v>4445</v>
      </c>
      <c r="X24" s="40" t="s">
        <v>4452</v>
      </c>
      <c r="Y24" s="37"/>
      <c r="Z24" s="17"/>
      <c r="AA24" s="18" t="s">
        <v>4453</v>
      </c>
      <c r="AB24" s="66" t="s">
        <v>4065</v>
      </c>
      <c r="AC24" s="37" t="s">
        <v>4465</v>
      </c>
      <c r="AD24" s="17" t="s">
        <v>4465</v>
      </c>
      <c r="AE24" s="18" t="s">
        <v>4464</v>
      </c>
    </row>
    <row r="25" spans="2:31" x14ac:dyDescent="0.3">
      <c r="B25" s="7">
        <v>9</v>
      </c>
      <c r="C25" s="4">
        <v>10</v>
      </c>
      <c r="D25" s="66" t="s">
        <v>4065</v>
      </c>
      <c r="E25" s="37" t="s">
        <v>4387</v>
      </c>
      <c r="F25" s="17" t="s">
        <v>4387</v>
      </c>
      <c r="G25" s="18" t="s">
        <v>4388</v>
      </c>
      <c r="H25" s="66" t="s">
        <v>4253</v>
      </c>
      <c r="I25" s="37" t="s">
        <v>4401</v>
      </c>
      <c r="J25" s="17" t="s">
        <v>4401</v>
      </c>
      <c r="K25" s="18" t="s">
        <v>4401</v>
      </c>
      <c r="L25" s="66" t="s">
        <v>4424</v>
      </c>
      <c r="M25" s="37" t="s">
        <v>4418</v>
      </c>
      <c r="N25" s="17" t="s">
        <v>4418</v>
      </c>
      <c r="O25" s="18" t="s">
        <v>4418</v>
      </c>
      <c r="P25" s="66" t="s">
        <v>4065</v>
      </c>
      <c r="Q25" s="37" t="s">
        <v>4429</v>
      </c>
      <c r="R25" s="17" t="s">
        <v>4429</v>
      </c>
      <c r="S25" s="18" t="s">
        <v>4429</v>
      </c>
      <c r="T25" s="66" t="s">
        <v>4451</v>
      </c>
      <c r="U25" s="37" t="s">
        <v>4445</v>
      </c>
      <c r="V25" s="17" t="s">
        <v>4445</v>
      </c>
      <c r="W25" s="18" t="s">
        <v>4445</v>
      </c>
      <c r="X25" s="26"/>
      <c r="Y25" s="37"/>
      <c r="Z25" s="17" t="s">
        <v>4454</v>
      </c>
      <c r="AA25" s="18" t="s">
        <v>4454</v>
      </c>
      <c r="AB25" s="26"/>
      <c r="AC25" s="37" t="s">
        <v>4464</v>
      </c>
      <c r="AD25" s="17" t="s">
        <v>4464</v>
      </c>
      <c r="AE25" s="18" t="s">
        <v>4464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4389</v>
      </c>
      <c r="H26" s="26"/>
      <c r="I26" s="38"/>
      <c r="J26" s="54" t="s">
        <v>4401</v>
      </c>
      <c r="K26" s="18" t="s">
        <v>4401</v>
      </c>
      <c r="L26" s="26"/>
      <c r="M26" s="38"/>
      <c r="N26" s="54" t="s">
        <v>4418</v>
      </c>
      <c r="O26" s="18" t="s">
        <v>4418</v>
      </c>
      <c r="P26" s="26"/>
      <c r="Q26" s="38"/>
      <c r="R26" s="54" t="s">
        <v>33</v>
      </c>
      <c r="S26" s="18" t="s">
        <v>4431</v>
      </c>
      <c r="T26" s="26"/>
      <c r="U26" s="38"/>
      <c r="V26" s="54" t="s">
        <v>4445</v>
      </c>
      <c r="W26" s="18" t="s">
        <v>4446</v>
      </c>
      <c r="X26" s="40" t="s">
        <v>4459</v>
      </c>
      <c r="Y26" s="38" t="s">
        <v>4454</v>
      </c>
      <c r="Z26" s="54" t="s">
        <v>4454</v>
      </c>
      <c r="AA26" s="18" t="s">
        <v>4458</v>
      </c>
      <c r="AB26" s="26"/>
      <c r="AC26" s="38"/>
      <c r="AD26" s="54" t="s">
        <v>4464</v>
      </c>
      <c r="AE26" s="18" t="s">
        <v>4464</v>
      </c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4389</v>
      </c>
      <c r="H27" s="26"/>
      <c r="I27" s="37" t="s">
        <v>4401</v>
      </c>
      <c r="J27" s="17" t="s">
        <v>4401</v>
      </c>
      <c r="K27" s="18" t="s">
        <v>4401</v>
      </c>
      <c r="L27" s="26"/>
      <c r="M27" s="37" t="s">
        <v>4418</v>
      </c>
      <c r="N27" s="17" t="s">
        <v>4419</v>
      </c>
      <c r="O27" s="18" t="s">
        <v>4418</v>
      </c>
      <c r="P27" s="26"/>
      <c r="Q27" s="37" t="s">
        <v>33</v>
      </c>
      <c r="R27" s="17" t="s">
        <v>33</v>
      </c>
      <c r="S27" s="18" t="s">
        <v>4431</v>
      </c>
      <c r="T27" s="26"/>
      <c r="U27" s="37" t="s">
        <v>4445</v>
      </c>
      <c r="V27" s="17" t="s">
        <v>4445</v>
      </c>
      <c r="W27" s="18" t="s">
        <v>4445</v>
      </c>
      <c r="X27" s="26"/>
      <c r="Y27" s="37"/>
      <c r="Z27" s="17">
        <v>3</v>
      </c>
      <c r="AA27" s="18">
        <v>3</v>
      </c>
      <c r="AB27" s="29" t="s">
        <v>2622</v>
      </c>
      <c r="AC27" s="37" t="s">
        <v>4464</v>
      </c>
      <c r="AD27" s="17" t="s">
        <v>4464</v>
      </c>
      <c r="AE27" s="18" t="s">
        <v>4464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66" t="s">
        <v>4460</v>
      </c>
      <c r="Y28" s="38"/>
      <c r="Z28" s="28"/>
      <c r="AA28" s="30" t="s">
        <v>4457</v>
      </c>
      <c r="AB28" s="29" t="s">
        <v>2509</v>
      </c>
      <c r="AC28" s="38" t="s">
        <v>4464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4389</v>
      </c>
      <c r="G29" s="18" t="s">
        <v>4389</v>
      </c>
      <c r="H29" s="26"/>
      <c r="I29" s="55" t="s">
        <v>4401</v>
      </c>
      <c r="J29" s="17" t="s">
        <v>4401</v>
      </c>
      <c r="K29" s="18" t="s">
        <v>4403</v>
      </c>
      <c r="L29" s="26"/>
      <c r="M29" s="55" t="s">
        <v>4418</v>
      </c>
      <c r="N29" s="17" t="s">
        <v>4420</v>
      </c>
      <c r="O29" s="18" t="s">
        <v>4418</v>
      </c>
      <c r="P29" s="26"/>
      <c r="Q29" s="55" t="s">
        <v>33</v>
      </c>
      <c r="R29" s="17" t="s">
        <v>33</v>
      </c>
      <c r="S29" s="18" t="s">
        <v>4431</v>
      </c>
      <c r="T29" s="26"/>
      <c r="U29" s="55" t="s">
        <v>33</v>
      </c>
      <c r="V29" s="17" t="s">
        <v>4447</v>
      </c>
      <c r="W29" s="18" t="s">
        <v>4447</v>
      </c>
      <c r="X29" s="26"/>
      <c r="Y29" s="55" t="s">
        <v>4455</v>
      </c>
      <c r="Z29" s="17" t="s">
        <v>4456</v>
      </c>
      <c r="AA29" s="18" t="s">
        <v>4456</v>
      </c>
      <c r="AB29" s="26"/>
      <c r="AC29" s="55" t="s">
        <v>4464</v>
      </c>
      <c r="AD29" s="17" t="s">
        <v>4464</v>
      </c>
      <c r="AE29" s="18" t="s">
        <v>4469</v>
      </c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4390</v>
      </c>
      <c r="H30" s="26"/>
      <c r="I30" s="37" t="s">
        <v>4401</v>
      </c>
      <c r="J30" s="17" t="s">
        <v>4404</v>
      </c>
      <c r="K30" s="18" t="s">
        <v>4401</v>
      </c>
      <c r="L30" s="26"/>
      <c r="M30" s="37" t="s">
        <v>4418</v>
      </c>
      <c r="N30" s="17" t="s">
        <v>4418</v>
      </c>
      <c r="O30" s="18" t="s">
        <v>4418</v>
      </c>
      <c r="P30" s="26"/>
      <c r="Q30" s="37" t="s">
        <v>33</v>
      </c>
      <c r="R30" s="17" t="s">
        <v>4431</v>
      </c>
      <c r="S30" s="18" t="s">
        <v>4431</v>
      </c>
      <c r="T30" s="26"/>
      <c r="U30" s="37" t="s">
        <v>4447</v>
      </c>
      <c r="V30" s="17" t="s">
        <v>4447</v>
      </c>
      <c r="W30" s="18" t="s">
        <v>4447</v>
      </c>
      <c r="X30" s="26"/>
      <c r="Y30" s="37" t="s">
        <v>4456</v>
      </c>
      <c r="Z30" s="17" t="s">
        <v>4456</v>
      </c>
      <c r="AA30" s="18" t="s">
        <v>4456</v>
      </c>
      <c r="AB30" s="26"/>
      <c r="AC30" s="37" t="s">
        <v>4464</v>
      </c>
      <c r="AD30" s="17" t="s">
        <v>4464</v>
      </c>
      <c r="AE30" s="18" t="s">
        <v>4464</v>
      </c>
    </row>
    <row r="31" spans="2:31" x14ac:dyDescent="0.3">
      <c r="B31" s="8">
        <v>15</v>
      </c>
      <c r="C31" s="5">
        <v>16</v>
      </c>
      <c r="D31" s="26"/>
      <c r="E31" s="38"/>
      <c r="F31" s="54" t="s">
        <v>163</v>
      </c>
      <c r="G31" s="18" t="s">
        <v>4393</v>
      </c>
      <c r="H31" s="26"/>
      <c r="I31" s="38"/>
      <c r="J31" s="54" t="s">
        <v>4405</v>
      </c>
      <c r="K31" s="18" t="s">
        <v>4405</v>
      </c>
      <c r="L31" s="26"/>
      <c r="M31" s="38"/>
      <c r="N31" s="54" t="s">
        <v>4418</v>
      </c>
      <c r="O31" s="18" t="s">
        <v>4418</v>
      </c>
      <c r="P31" s="26"/>
      <c r="Q31" s="38"/>
      <c r="R31" s="54" t="s">
        <v>33</v>
      </c>
      <c r="S31" s="18" t="s">
        <v>4431</v>
      </c>
      <c r="T31" s="26"/>
      <c r="U31" s="38"/>
      <c r="V31" s="54" t="s">
        <v>4447</v>
      </c>
      <c r="W31" s="18" t="s">
        <v>4447</v>
      </c>
      <c r="X31" s="26"/>
      <c r="Y31" s="38"/>
      <c r="Z31" s="54" t="s">
        <v>4456</v>
      </c>
      <c r="AA31" s="18" t="s">
        <v>4456</v>
      </c>
      <c r="AB31" s="26"/>
      <c r="AC31" s="38"/>
      <c r="AD31" s="54" t="s">
        <v>4464</v>
      </c>
      <c r="AE31" s="18" t="s">
        <v>4464</v>
      </c>
    </row>
    <row r="32" spans="2:31" x14ac:dyDescent="0.3">
      <c r="B32" s="8">
        <v>16</v>
      </c>
      <c r="C32" s="5">
        <v>17</v>
      </c>
      <c r="D32" s="26"/>
      <c r="E32" s="37" t="s">
        <v>163</v>
      </c>
      <c r="F32" s="17" t="s">
        <v>163</v>
      </c>
      <c r="G32" s="18" t="s">
        <v>4393</v>
      </c>
      <c r="H32" s="26"/>
      <c r="I32" s="37" t="s">
        <v>33</v>
      </c>
      <c r="J32" s="17" t="s">
        <v>33</v>
      </c>
      <c r="K32" s="18" t="s">
        <v>4405</v>
      </c>
      <c r="L32" s="26"/>
      <c r="M32" s="37" t="s">
        <v>4418</v>
      </c>
      <c r="N32" s="17" t="s">
        <v>4418</v>
      </c>
      <c r="O32" s="18" t="s">
        <v>4418</v>
      </c>
      <c r="P32" s="26"/>
      <c r="Q32" s="37" t="s">
        <v>33</v>
      </c>
      <c r="R32" s="17" t="s">
        <v>33</v>
      </c>
      <c r="S32" s="18" t="s">
        <v>4431</v>
      </c>
      <c r="T32" s="26"/>
      <c r="U32" s="37" t="s">
        <v>33</v>
      </c>
      <c r="V32" s="17" t="s">
        <v>4447</v>
      </c>
      <c r="W32" s="18" t="s">
        <v>4448</v>
      </c>
      <c r="X32" s="26"/>
      <c r="Y32" s="37" t="s">
        <v>4456</v>
      </c>
      <c r="Z32" s="17" t="s">
        <v>4456</v>
      </c>
      <c r="AA32" s="18" t="s">
        <v>4456</v>
      </c>
      <c r="AB32" s="40" t="s">
        <v>4470</v>
      </c>
      <c r="AC32" s="37" t="s">
        <v>4464</v>
      </c>
      <c r="AD32" s="17" t="s">
        <v>4466</v>
      </c>
      <c r="AE32" s="18" t="s">
        <v>4466</v>
      </c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 t="s">
        <v>4393</v>
      </c>
      <c r="G33" s="18" t="s">
        <v>4393</v>
      </c>
      <c r="H33" s="29" t="s">
        <v>3274</v>
      </c>
      <c r="I33" s="38"/>
      <c r="J33" s="28" t="s">
        <v>4406</v>
      </c>
      <c r="K33" s="18" t="s">
        <v>4405</v>
      </c>
      <c r="L33" s="29" t="s">
        <v>3274</v>
      </c>
      <c r="M33" s="38"/>
      <c r="N33" s="28" t="s">
        <v>4421</v>
      </c>
      <c r="O33" s="18" t="s">
        <v>4421</v>
      </c>
      <c r="P33" s="66" t="s">
        <v>3274</v>
      </c>
      <c r="Q33" s="38"/>
      <c r="R33" s="28">
        <v>2</v>
      </c>
      <c r="S33" s="18">
        <v>2</v>
      </c>
      <c r="T33" s="66" t="s">
        <v>3274</v>
      </c>
      <c r="U33" s="38"/>
      <c r="V33" s="28"/>
      <c r="W33" s="18">
        <v>2</v>
      </c>
      <c r="X33" s="26"/>
      <c r="Y33" s="38" t="s">
        <v>4456</v>
      </c>
      <c r="Z33" s="28" t="s">
        <v>4457</v>
      </c>
      <c r="AA33" s="18" t="s">
        <v>4457</v>
      </c>
      <c r="AB33" s="26"/>
      <c r="AC33" s="38" t="s">
        <v>4466</v>
      </c>
      <c r="AD33" s="28" t="s">
        <v>4465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4393</v>
      </c>
      <c r="F34" s="54" t="s">
        <v>4393</v>
      </c>
      <c r="G34" s="18" t="s">
        <v>4394</v>
      </c>
      <c r="H34" s="29" t="s">
        <v>2242</v>
      </c>
      <c r="I34" s="55" t="s">
        <v>4407</v>
      </c>
      <c r="J34" s="54" t="s">
        <v>4407</v>
      </c>
      <c r="K34" s="18" t="s">
        <v>4407</v>
      </c>
      <c r="L34" s="29" t="s">
        <v>2242</v>
      </c>
      <c r="M34" s="55" t="s">
        <v>163</v>
      </c>
      <c r="N34" s="54" t="s">
        <v>4421</v>
      </c>
      <c r="O34" s="18" t="s">
        <v>4421</v>
      </c>
      <c r="P34" s="40" t="s">
        <v>2242</v>
      </c>
      <c r="Q34" s="55"/>
      <c r="R34" s="54" t="s">
        <v>4432</v>
      </c>
      <c r="S34" s="18" t="s">
        <v>4432</v>
      </c>
      <c r="T34" s="40" t="s">
        <v>2242</v>
      </c>
      <c r="U34" s="55">
        <v>2</v>
      </c>
      <c r="V34" s="54" t="s">
        <v>4449</v>
      </c>
      <c r="W34" s="18" t="s">
        <v>4450</v>
      </c>
      <c r="X34" s="26"/>
      <c r="Y34" s="55">
        <v>3</v>
      </c>
      <c r="Z34" s="54">
        <v>3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163</v>
      </c>
      <c r="F35" s="17" t="s">
        <v>163</v>
      </c>
      <c r="G35" s="34" t="s">
        <v>4397</v>
      </c>
      <c r="H35" s="26"/>
      <c r="I35" s="37" t="s">
        <v>4407</v>
      </c>
      <c r="J35" s="17" t="s">
        <v>4407</v>
      </c>
      <c r="K35" s="34" t="s">
        <v>4407</v>
      </c>
      <c r="L35" s="26"/>
      <c r="M35" s="37" t="s">
        <v>163</v>
      </c>
      <c r="N35" s="17" t="s">
        <v>4421</v>
      </c>
      <c r="O35" s="34" t="s">
        <v>4421</v>
      </c>
      <c r="P35" s="40" t="s">
        <v>2480</v>
      </c>
      <c r="Q35" s="37" t="s">
        <v>4433</v>
      </c>
      <c r="R35" s="17" t="s">
        <v>4434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 t="s">
        <v>4408</v>
      </c>
      <c r="J36" s="17">
        <v>3</v>
      </c>
      <c r="K36" s="18">
        <v>3</v>
      </c>
      <c r="L36" s="29" t="s">
        <v>4167</v>
      </c>
      <c r="M36" s="37" t="s">
        <v>163</v>
      </c>
      <c r="N36" s="17" t="s">
        <v>4421</v>
      </c>
      <c r="O36" s="18" t="s">
        <v>4421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40" t="s">
        <v>4168</v>
      </c>
      <c r="M37" s="37" t="s">
        <v>163</v>
      </c>
      <c r="N37" s="17" t="s">
        <v>4421</v>
      </c>
      <c r="O37" s="18" t="s">
        <v>4421</v>
      </c>
      <c r="P37" s="40" t="s">
        <v>3104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 t="s">
        <v>163</v>
      </c>
      <c r="N38" s="17" t="s">
        <v>4421</v>
      </c>
      <c r="O38" s="18" t="s">
        <v>4421</v>
      </c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3709</v>
      </c>
      <c r="E39" s="39"/>
      <c r="F39" s="20"/>
      <c r="G39" s="21"/>
      <c r="H39" s="84" t="s">
        <v>4409</v>
      </c>
      <c r="I39" s="39"/>
      <c r="J39" s="20"/>
      <c r="K39" s="21"/>
      <c r="L39" s="84" t="s">
        <v>4425</v>
      </c>
      <c r="M39" s="39" t="s">
        <v>4422</v>
      </c>
      <c r="N39" s="20" t="s">
        <v>4422</v>
      </c>
      <c r="O39" s="21" t="s">
        <v>4423</v>
      </c>
      <c r="P39" s="84" t="s">
        <v>2364</v>
      </c>
      <c r="Q39" s="39"/>
      <c r="R39" s="20"/>
      <c r="S39" s="21"/>
      <c r="T39" s="84" t="s">
        <v>2258</v>
      </c>
      <c r="U39" s="39"/>
      <c r="V39" s="20"/>
      <c r="W39" s="21"/>
      <c r="X39" s="84" t="s">
        <v>4463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60">
        <v>4</v>
      </c>
      <c r="F40" s="161"/>
      <c r="G40" s="162"/>
      <c r="H40" s="72" t="s">
        <v>1238</v>
      </c>
      <c r="I40" s="160">
        <v>5</v>
      </c>
      <c r="J40" s="161"/>
      <c r="K40" s="162"/>
      <c r="L40" s="72" t="s">
        <v>1238</v>
      </c>
      <c r="M40" s="160">
        <v>4</v>
      </c>
      <c r="N40" s="161"/>
      <c r="O40" s="162"/>
      <c r="P40" s="72" t="s">
        <v>1238</v>
      </c>
      <c r="Q40" s="160">
        <v>7</v>
      </c>
      <c r="R40" s="161"/>
      <c r="S40" s="162"/>
      <c r="T40" s="72" t="s">
        <v>1238</v>
      </c>
      <c r="U40" s="160"/>
      <c r="V40" s="161"/>
      <c r="W40" s="162"/>
      <c r="X40" s="72" t="s">
        <v>1238</v>
      </c>
      <c r="Y40" s="160">
        <v>3</v>
      </c>
      <c r="Z40" s="161"/>
      <c r="AA40" s="162"/>
      <c r="AB40" s="72" t="s">
        <v>1238</v>
      </c>
      <c r="AC40" s="160">
        <v>4</v>
      </c>
      <c r="AD40" s="161"/>
      <c r="AE40" s="162"/>
    </row>
    <row r="41" spans="2:31" x14ac:dyDescent="0.3">
      <c r="B41" s="116"/>
      <c r="C41" s="117"/>
      <c r="D41" s="73" t="s">
        <v>1239</v>
      </c>
      <c r="E41" s="163">
        <v>4</v>
      </c>
      <c r="F41" s="164"/>
      <c r="G41" s="165"/>
      <c r="H41" s="73" t="s">
        <v>1239</v>
      </c>
      <c r="I41" s="163">
        <v>3</v>
      </c>
      <c r="J41" s="164"/>
      <c r="K41" s="165"/>
      <c r="L41" s="73" t="s">
        <v>1239</v>
      </c>
      <c r="M41" s="163">
        <v>4</v>
      </c>
      <c r="N41" s="164"/>
      <c r="O41" s="165"/>
      <c r="P41" s="73" t="s">
        <v>1239</v>
      </c>
      <c r="Q41" s="163">
        <v>4</v>
      </c>
      <c r="R41" s="164"/>
      <c r="S41" s="165"/>
      <c r="T41" s="73" t="s">
        <v>1239</v>
      </c>
      <c r="U41" s="163"/>
      <c r="V41" s="164"/>
      <c r="W41" s="165"/>
      <c r="X41" s="73" t="s">
        <v>1239</v>
      </c>
      <c r="Y41" s="163">
        <v>1</v>
      </c>
      <c r="Z41" s="164"/>
      <c r="AA41" s="165"/>
      <c r="AB41" s="73" t="s">
        <v>1239</v>
      </c>
      <c r="AC41" s="163">
        <v>1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3</v>
      </c>
      <c r="F42" s="167"/>
      <c r="G42" s="168"/>
      <c r="H42" s="74" t="s">
        <v>1240</v>
      </c>
      <c r="I42" s="166">
        <v>3</v>
      </c>
      <c r="J42" s="167"/>
      <c r="K42" s="168"/>
      <c r="L42" s="74" t="s">
        <v>1240</v>
      </c>
      <c r="M42" s="166">
        <v>3</v>
      </c>
      <c r="N42" s="167"/>
      <c r="O42" s="168"/>
      <c r="P42" s="74" t="s">
        <v>1240</v>
      </c>
      <c r="Q42" s="166">
        <v>1</v>
      </c>
      <c r="R42" s="167"/>
      <c r="S42" s="168"/>
      <c r="T42" s="74" t="s">
        <v>1240</v>
      </c>
      <c r="U42" s="166"/>
      <c r="V42" s="167"/>
      <c r="W42" s="168"/>
      <c r="X42" s="74" t="s">
        <v>1240</v>
      </c>
      <c r="Y42" s="166">
        <v>0</v>
      </c>
      <c r="Z42" s="167"/>
      <c r="AA42" s="168"/>
      <c r="AB42" s="74" t="s">
        <v>1240</v>
      </c>
      <c r="AC42" s="166">
        <v>3</v>
      </c>
      <c r="AD42" s="167"/>
      <c r="AE42" s="168"/>
    </row>
    <row r="43" spans="2:31" x14ac:dyDescent="0.3">
      <c r="B43" s="116"/>
      <c r="C43" s="117"/>
      <c r="D43" s="187" t="s">
        <v>4386</v>
      </c>
      <c r="E43" s="188"/>
      <c r="F43" s="188"/>
      <c r="G43" s="189"/>
      <c r="H43" s="184" t="s">
        <v>2035</v>
      </c>
      <c r="I43" s="185"/>
      <c r="J43" s="185"/>
      <c r="K43" s="186"/>
      <c r="L43" s="187" t="s">
        <v>3719</v>
      </c>
      <c r="M43" s="188"/>
      <c r="N43" s="188"/>
      <c r="O43" s="189"/>
      <c r="P43" s="184" t="s">
        <v>2035</v>
      </c>
      <c r="Q43" s="185"/>
      <c r="R43" s="185"/>
      <c r="S43" s="186"/>
      <c r="T43" s="184" t="s">
        <v>2035</v>
      </c>
      <c r="U43" s="185"/>
      <c r="V43" s="185"/>
      <c r="W43" s="186"/>
      <c r="X43" s="184" t="s">
        <v>4462</v>
      </c>
      <c r="Y43" s="185"/>
      <c r="Z43" s="185"/>
      <c r="AA43" s="186"/>
      <c r="AB43" s="184" t="s">
        <v>2035</v>
      </c>
      <c r="AC43" s="185"/>
      <c r="AD43" s="185"/>
      <c r="AE43" s="186"/>
    </row>
    <row r="44" spans="2:31" x14ac:dyDescent="0.3">
      <c r="B44" s="118"/>
      <c r="C44" s="119"/>
      <c r="D44" s="181" t="s">
        <v>3981</v>
      </c>
      <c r="E44" s="182"/>
      <c r="F44" s="182"/>
      <c r="G44" s="183"/>
      <c r="H44" s="181" t="s">
        <v>3981</v>
      </c>
      <c r="I44" s="182"/>
      <c r="J44" s="182"/>
      <c r="K44" s="183"/>
      <c r="L44" s="181" t="s">
        <v>3981</v>
      </c>
      <c r="M44" s="182"/>
      <c r="N44" s="182"/>
      <c r="O44" s="183"/>
      <c r="P44" s="181" t="s">
        <v>3981</v>
      </c>
      <c r="Q44" s="182"/>
      <c r="R44" s="182"/>
      <c r="S44" s="183"/>
      <c r="T44" s="181" t="s">
        <v>3981</v>
      </c>
      <c r="U44" s="182"/>
      <c r="V44" s="182"/>
      <c r="W44" s="183"/>
      <c r="X44" s="181" t="s">
        <v>3981</v>
      </c>
      <c r="Y44" s="182"/>
      <c r="Z44" s="182"/>
      <c r="AA44" s="183"/>
      <c r="AB44" s="181" t="s">
        <v>3981</v>
      </c>
      <c r="AC44" s="182"/>
      <c r="AD44" s="182"/>
      <c r="AE44" s="183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172</v>
      </c>
      <c r="C50" s="71">
        <f t="shared" ref="C50:C56" si="1">B50*20/60</f>
        <v>57.333333333333336</v>
      </c>
      <c r="D50" s="1" t="s">
        <v>1272</v>
      </c>
      <c r="E50" s="1">
        <f>COUNTIF($E$16:$G$39, "C"&amp;"*")</f>
        <v>30</v>
      </c>
      <c r="F50" s="1"/>
      <c r="G50" s="1"/>
      <c r="H50" s="1"/>
      <c r="I50" s="1">
        <f>COUNTIF($I$16:$K$39, "C"&amp;"*")</f>
        <v>25</v>
      </c>
      <c r="J50" s="1"/>
      <c r="K50" s="1"/>
      <c r="L50" s="1"/>
      <c r="M50" s="1">
        <f>COUNTIF($M$16:$O$39, "C"&amp;"*")</f>
        <v>40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12</v>
      </c>
      <c r="Z50" s="1"/>
      <c r="AA50" s="1"/>
      <c r="AB50" s="1"/>
      <c r="AC50" s="1">
        <f>COUNTIF($AC$16:$AE$39, "C"&amp;"*")</f>
        <v>19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3</v>
      </c>
      <c r="AD52" s="1"/>
      <c r="AE52" s="1"/>
    </row>
    <row r="53" spans="2:31" x14ac:dyDescent="0.3">
      <c r="B53" s="1">
        <f t="shared" si="0"/>
        <v>2</v>
      </c>
      <c r="C53" s="71">
        <f t="shared" si="1"/>
        <v>0.66666666666666663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2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3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10</v>
      </c>
      <c r="C55" s="71">
        <f t="shared" si="1"/>
        <v>3.3333333333333335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96" priority="38" operator="equal">
      <formula>$B$14+0</formula>
    </cfRule>
    <cfRule type="cellIs" dxfId="1195" priority="39" operator="equal">
      <formula>$B$14</formula>
    </cfRule>
  </conditionalFormatting>
  <conditionalFormatting sqref="C16:C39">
    <cfRule type="cellIs" dxfId="1194" priority="37" operator="equal">
      <formula>$B$14+1</formula>
    </cfRule>
  </conditionalFormatting>
  <conditionalFormatting sqref="D12:AE12">
    <cfRule type="timePeriod" dxfId="1193" priority="36" timePeriod="today">
      <formula>FLOOR(D12,1)=TODAY()</formula>
    </cfRule>
  </conditionalFormatting>
  <conditionalFormatting sqref="E16:G39">
    <cfRule type="notContainsBlanks" dxfId="1192" priority="34">
      <formula>LEN(TRIM(E16))&gt;0</formula>
    </cfRule>
    <cfRule type="containsText" dxfId="1191" priority="35" operator="containsText" text="1234567789">
      <formula>NOT(ISERROR(SEARCH("1234567789",E16)))</formula>
    </cfRule>
  </conditionalFormatting>
  <conditionalFormatting sqref="E16:G39">
    <cfRule type="containsText" dxfId="1190" priority="31" operator="containsText" text="A">
      <formula>NOT(ISERROR(SEARCH("A",E16)))</formula>
    </cfRule>
    <cfRule type="containsText" dxfId="1189" priority="32" operator="containsText" text="P">
      <formula>NOT(ISERROR(SEARCH("P",E16)))</formula>
    </cfRule>
    <cfRule type="containsText" dxfId="1188" priority="33" operator="containsText" text="C">
      <formula>NOT(ISERROR(SEARCH("C",E16)))</formula>
    </cfRule>
  </conditionalFormatting>
  <conditionalFormatting sqref="I16:K39">
    <cfRule type="notContainsBlanks" dxfId="1187" priority="29">
      <formula>LEN(TRIM(I16))&gt;0</formula>
    </cfRule>
    <cfRule type="containsText" dxfId="1186" priority="30" operator="containsText" text="1234567789">
      <formula>NOT(ISERROR(SEARCH("1234567789",I16)))</formula>
    </cfRule>
  </conditionalFormatting>
  <conditionalFormatting sqref="I16:K39">
    <cfRule type="containsText" dxfId="1185" priority="26" operator="containsText" text="A">
      <formula>NOT(ISERROR(SEARCH("A",I16)))</formula>
    </cfRule>
    <cfRule type="containsText" dxfId="1184" priority="27" operator="containsText" text="P">
      <formula>NOT(ISERROR(SEARCH("P",I16)))</formula>
    </cfRule>
    <cfRule type="containsText" dxfId="1183" priority="28" operator="containsText" text="C">
      <formula>NOT(ISERROR(SEARCH("C",I16)))</formula>
    </cfRule>
  </conditionalFormatting>
  <conditionalFormatting sqref="M16:O39">
    <cfRule type="notContainsBlanks" dxfId="1182" priority="24">
      <formula>LEN(TRIM(M16))&gt;0</formula>
    </cfRule>
    <cfRule type="containsText" dxfId="1181" priority="25" operator="containsText" text="1234567789">
      <formula>NOT(ISERROR(SEARCH("1234567789",M16)))</formula>
    </cfRule>
  </conditionalFormatting>
  <conditionalFormatting sqref="M16:O39">
    <cfRule type="containsText" dxfId="1180" priority="21" operator="containsText" text="A">
      <formula>NOT(ISERROR(SEARCH("A",M16)))</formula>
    </cfRule>
    <cfRule type="containsText" dxfId="1179" priority="22" operator="containsText" text="P">
      <formula>NOT(ISERROR(SEARCH("P",M16)))</formula>
    </cfRule>
    <cfRule type="containsText" dxfId="1178" priority="23" operator="containsText" text="C">
      <formula>NOT(ISERROR(SEARCH("C",M16)))</formula>
    </cfRule>
  </conditionalFormatting>
  <conditionalFormatting sqref="Q16:S39">
    <cfRule type="notContainsBlanks" dxfId="1177" priority="19">
      <formula>LEN(TRIM(Q16))&gt;0</formula>
    </cfRule>
    <cfRule type="containsText" dxfId="1176" priority="20" operator="containsText" text="1234567789">
      <formula>NOT(ISERROR(SEARCH("1234567789",Q16)))</formula>
    </cfRule>
  </conditionalFormatting>
  <conditionalFormatting sqref="Q16:S39">
    <cfRule type="containsText" dxfId="1175" priority="16" operator="containsText" text="A">
      <formula>NOT(ISERROR(SEARCH("A",Q16)))</formula>
    </cfRule>
    <cfRule type="containsText" dxfId="1174" priority="17" operator="containsText" text="P">
      <formula>NOT(ISERROR(SEARCH("P",Q16)))</formula>
    </cfRule>
    <cfRule type="containsText" dxfId="1173" priority="18" operator="containsText" text="C">
      <formula>NOT(ISERROR(SEARCH("C",Q16)))</formula>
    </cfRule>
  </conditionalFormatting>
  <conditionalFormatting sqref="U16:W39">
    <cfRule type="notContainsBlanks" dxfId="1172" priority="14">
      <formula>LEN(TRIM(U16))&gt;0</formula>
    </cfRule>
    <cfRule type="containsText" dxfId="1171" priority="15" operator="containsText" text="1234567789">
      <formula>NOT(ISERROR(SEARCH("1234567789",U16)))</formula>
    </cfRule>
  </conditionalFormatting>
  <conditionalFormatting sqref="U16:W39">
    <cfRule type="containsText" dxfId="1170" priority="11" operator="containsText" text="A">
      <formula>NOT(ISERROR(SEARCH("A",U16)))</formula>
    </cfRule>
    <cfRule type="containsText" dxfId="1169" priority="12" operator="containsText" text="P">
      <formula>NOT(ISERROR(SEARCH("P",U16)))</formula>
    </cfRule>
    <cfRule type="containsText" dxfId="1168" priority="13" operator="containsText" text="C">
      <formula>NOT(ISERROR(SEARCH("C",U16)))</formula>
    </cfRule>
  </conditionalFormatting>
  <conditionalFormatting sqref="Y16:AA39">
    <cfRule type="notContainsBlanks" dxfId="1167" priority="9">
      <formula>LEN(TRIM(Y16))&gt;0</formula>
    </cfRule>
    <cfRule type="containsText" dxfId="1166" priority="10" operator="containsText" text="1234567789">
      <formula>NOT(ISERROR(SEARCH("1234567789",Y16)))</formula>
    </cfRule>
  </conditionalFormatting>
  <conditionalFormatting sqref="Y16:AA39">
    <cfRule type="containsText" dxfId="1165" priority="6" operator="containsText" text="A">
      <formula>NOT(ISERROR(SEARCH("A",Y16)))</formula>
    </cfRule>
    <cfRule type="containsText" dxfId="1164" priority="7" operator="containsText" text="P">
      <formula>NOT(ISERROR(SEARCH("P",Y16)))</formula>
    </cfRule>
    <cfRule type="containsText" dxfId="1163" priority="8" operator="containsText" text="C">
      <formula>NOT(ISERROR(SEARCH("C",Y16)))</formula>
    </cfRule>
  </conditionalFormatting>
  <conditionalFormatting sqref="AC16:AE39">
    <cfRule type="notContainsBlanks" dxfId="1162" priority="4">
      <formula>LEN(TRIM(AC16))&gt;0</formula>
    </cfRule>
    <cfRule type="containsText" dxfId="1161" priority="5" operator="containsText" text="1234567789">
      <formula>NOT(ISERROR(SEARCH("1234567789",AC16)))</formula>
    </cfRule>
  </conditionalFormatting>
  <conditionalFormatting sqref="AC16:AE39">
    <cfRule type="containsText" dxfId="1160" priority="1" operator="containsText" text="A">
      <formula>NOT(ISERROR(SEARCH("A",AC16)))</formula>
    </cfRule>
    <cfRule type="containsText" dxfId="1159" priority="2" operator="containsText" text="P">
      <formula>NOT(ISERROR(SEARCH("P",AC16)))</formula>
    </cfRule>
    <cfRule type="containsText" dxfId="115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9" zoomScale="90" zoomScaleNormal="90" workbookViewId="0">
      <pane xSplit="3" topLeftCell="D1" activePane="topRight" state="frozen"/>
      <selection pane="topRight" activeCell="S32" sqref="S32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9.1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9.1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4296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4274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45117</v>
      </c>
      <c r="E12" s="136"/>
      <c r="F12" s="136"/>
      <c r="G12" s="137"/>
      <c r="H12" s="135">
        <f>D12+1</f>
        <v>45118</v>
      </c>
      <c r="I12" s="136"/>
      <c r="J12" s="136"/>
      <c r="K12" s="137"/>
      <c r="L12" s="135">
        <f>H12+1</f>
        <v>45119</v>
      </c>
      <c r="M12" s="136"/>
      <c r="N12" s="136"/>
      <c r="O12" s="137"/>
      <c r="P12" s="135">
        <f>L12+1</f>
        <v>45120</v>
      </c>
      <c r="Q12" s="136"/>
      <c r="R12" s="136"/>
      <c r="S12" s="137"/>
      <c r="T12" s="135">
        <f>P12+1</f>
        <v>45121</v>
      </c>
      <c r="U12" s="136"/>
      <c r="V12" s="136"/>
      <c r="W12" s="137"/>
      <c r="X12" s="138">
        <f>T12+1</f>
        <v>45122</v>
      </c>
      <c r="Y12" s="139"/>
      <c r="Z12" s="139"/>
      <c r="AA12" s="140"/>
      <c r="AB12" s="141">
        <f>X12+1</f>
        <v>45123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58" t="str">
        <f ca="1">TEXT(NOW(),"h")</f>
        <v>17</v>
      </c>
      <c r="C14" s="159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4339</v>
      </c>
      <c r="E16" s="37"/>
      <c r="F16" s="17"/>
      <c r="G16" s="18"/>
      <c r="H16" s="26" t="s">
        <v>277</v>
      </c>
      <c r="I16" s="37"/>
      <c r="J16" s="17"/>
      <c r="K16" s="18"/>
      <c r="L16" s="26"/>
      <c r="M16" s="37"/>
      <c r="N16" s="17"/>
      <c r="O16" s="18"/>
      <c r="P16" s="26" t="s">
        <v>4365</v>
      </c>
      <c r="Q16" s="37"/>
      <c r="R16" s="17"/>
      <c r="S16" s="18"/>
      <c r="T16" s="26" t="s">
        <v>277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29" t="s">
        <v>3572</v>
      </c>
      <c r="M20" s="37"/>
      <c r="N20" s="17"/>
      <c r="O20" s="18"/>
      <c r="P20" s="66" t="s">
        <v>3572</v>
      </c>
      <c r="Q20" s="37"/>
      <c r="R20" s="17">
        <v>1</v>
      </c>
      <c r="S20" s="18">
        <v>2</v>
      </c>
      <c r="T20" s="29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4319</v>
      </c>
      <c r="H21" s="66" t="s">
        <v>2823</v>
      </c>
      <c r="I21" s="37">
        <v>1</v>
      </c>
      <c r="J21" s="17">
        <v>2</v>
      </c>
      <c r="K21" s="18" t="s">
        <v>4330</v>
      </c>
      <c r="L21" s="29" t="s">
        <v>2823</v>
      </c>
      <c r="M21" s="37"/>
      <c r="N21" s="17"/>
      <c r="O21" s="18"/>
      <c r="P21" s="40" t="s">
        <v>2823</v>
      </c>
      <c r="Q21" s="37" t="s">
        <v>4348</v>
      </c>
      <c r="R21" s="17" t="s">
        <v>4348</v>
      </c>
      <c r="S21" s="18" t="s">
        <v>4348</v>
      </c>
      <c r="T21" s="29" t="s">
        <v>2823</v>
      </c>
      <c r="U21" s="37"/>
      <c r="V21" s="17"/>
      <c r="W21" s="18"/>
      <c r="X21" s="42"/>
      <c r="Y21" s="37"/>
      <c r="Z21" s="17"/>
      <c r="AA21" s="18"/>
      <c r="AB21" s="29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4320</v>
      </c>
      <c r="F23" s="17" t="s">
        <v>4320</v>
      </c>
      <c r="G23" s="18" t="s">
        <v>4321</v>
      </c>
      <c r="H23" s="32"/>
      <c r="I23" s="37" t="s">
        <v>4331</v>
      </c>
      <c r="J23" s="17" t="s">
        <v>4331</v>
      </c>
      <c r="K23" s="18" t="s">
        <v>4332</v>
      </c>
      <c r="L23" s="32"/>
      <c r="M23" s="37" t="s">
        <v>4340</v>
      </c>
      <c r="N23" s="17" t="s">
        <v>4340</v>
      </c>
      <c r="O23" s="18" t="s">
        <v>4341</v>
      </c>
      <c r="P23" s="32"/>
      <c r="Q23" s="37" t="s">
        <v>4349</v>
      </c>
      <c r="R23" s="17" t="s">
        <v>4349</v>
      </c>
      <c r="S23" s="18" t="s">
        <v>4350</v>
      </c>
      <c r="T23" s="32"/>
      <c r="U23" s="37" t="s">
        <v>4359</v>
      </c>
      <c r="V23" s="17" t="s">
        <v>4359</v>
      </c>
      <c r="W23" s="18" t="s">
        <v>4360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4322</v>
      </c>
      <c r="F24" s="17" t="s">
        <v>4322</v>
      </c>
      <c r="G24" s="18" t="s">
        <v>4323</v>
      </c>
      <c r="H24" s="66" t="s">
        <v>2080</v>
      </c>
      <c r="I24" s="37" t="s">
        <v>4333</v>
      </c>
      <c r="J24" s="17" t="s">
        <v>4333</v>
      </c>
      <c r="K24" s="18" t="s">
        <v>4334</v>
      </c>
      <c r="L24" s="66" t="s">
        <v>2080</v>
      </c>
      <c r="M24" s="37" t="s">
        <v>4342</v>
      </c>
      <c r="N24" s="17" t="s">
        <v>4342</v>
      </c>
      <c r="O24" s="18" t="s">
        <v>4342</v>
      </c>
      <c r="P24" s="66" t="s">
        <v>2080</v>
      </c>
      <c r="Q24" s="37" t="s">
        <v>4351</v>
      </c>
      <c r="R24" s="17" t="s">
        <v>4352</v>
      </c>
      <c r="S24" s="18" t="s">
        <v>4351</v>
      </c>
      <c r="T24" s="66" t="s">
        <v>2080</v>
      </c>
      <c r="U24" s="37" t="s">
        <v>4361</v>
      </c>
      <c r="V24" s="17" t="s">
        <v>4361</v>
      </c>
      <c r="W24" s="18" t="s">
        <v>4362</v>
      </c>
      <c r="X24" s="40" t="s">
        <v>4369</v>
      </c>
      <c r="Y24" s="37" t="s">
        <v>4370</v>
      </c>
      <c r="Z24" s="17" t="s">
        <v>4371</v>
      </c>
      <c r="AA24" s="18" t="s">
        <v>4371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4329</v>
      </c>
      <c r="E25" s="37" t="s">
        <v>4322</v>
      </c>
      <c r="F25" s="17" t="s">
        <v>4322</v>
      </c>
      <c r="G25" s="18" t="s">
        <v>4322</v>
      </c>
      <c r="H25" s="66" t="s">
        <v>4290</v>
      </c>
      <c r="I25" s="37" t="s">
        <v>319</v>
      </c>
      <c r="J25" s="17" t="s">
        <v>319</v>
      </c>
      <c r="K25" s="18" t="s">
        <v>4334</v>
      </c>
      <c r="L25" s="66" t="s">
        <v>4065</v>
      </c>
      <c r="M25" s="37" t="s">
        <v>4342</v>
      </c>
      <c r="N25" s="17" t="s">
        <v>4342</v>
      </c>
      <c r="O25" s="18" t="s">
        <v>4342</v>
      </c>
      <c r="P25" s="66" t="s">
        <v>4065</v>
      </c>
      <c r="Q25" s="37" t="s">
        <v>4351</v>
      </c>
      <c r="R25" s="17" t="s">
        <v>4351</v>
      </c>
      <c r="S25" s="18" t="s">
        <v>4351</v>
      </c>
      <c r="T25" s="66" t="s">
        <v>4367</v>
      </c>
      <c r="U25" s="37" t="s">
        <v>4361</v>
      </c>
      <c r="V25" s="17" t="s">
        <v>4361</v>
      </c>
      <c r="W25" s="18" t="s">
        <v>4361</v>
      </c>
      <c r="X25" s="26"/>
      <c r="Y25" s="37" t="s">
        <v>4371</v>
      </c>
      <c r="Z25" s="17" t="s">
        <v>4371</v>
      </c>
      <c r="AA25" s="18" t="s">
        <v>4371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4324</v>
      </c>
      <c r="G26" s="18" t="s">
        <v>4324</v>
      </c>
      <c r="H26" s="66" t="s">
        <v>4065</v>
      </c>
      <c r="I26" s="38"/>
      <c r="J26" s="54" t="s">
        <v>319</v>
      </c>
      <c r="K26" s="18" t="s">
        <v>4334</v>
      </c>
      <c r="L26" s="26"/>
      <c r="M26" s="38"/>
      <c r="N26" s="54" t="s">
        <v>619</v>
      </c>
      <c r="O26" s="18" t="s">
        <v>4343</v>
      </c>
      <c r="P26" s="26"/>
      <c r="Q26" s="38"/>
      <c r="R26" s="54" t="s">
        <v>4351</v>
      </c>
      <c r="S26" s="18" t="s">
        <v>4353</v>
      </c>
      <c r="T26" s="26"/>
      <c r="U26" s="38"/>
      <c r="V26" s="54" t="s">
        <v>33</v>
      </c>
      <c r="W26" s="18" t="s">
        <v>4363</v>
      </c>
      <c r="X26" s="26"/>
      <c r="Y26" s="38" t="s">
        <v>4370</v>
      </c>
      <c r="Z26" s="54" t="s">
        <v>4370</v>
      </c>
      <c r="AA26" s="18" t="s">
        <v>4370</v>
      </c>
      <c r="AB26" s="40" t="s">
        <v>4383</v>
      </c>
      <c r="AC26" s="38"/>
      <c r="AD26" s="54"/>
      <c r="AE26" s="18" t="s">
        <v>4382</v>
      </c>
    </row>
    <row r="27" spans="2:31" x14ac:dyDescent="0.3">
      <c r="B27" s="7">
        <v>11</v>
      </c>
      <c r="C27" s="4">
        <v>12</v>
      </c>
      <c r="D27" s="26"/>
      <c r="E27" s="37" t="s">
        <v>4324</v>
      </c>
      <c r="F27" s="17" t="s">
        <v>4324</v>
      </c>
      <c r="G27" s="18" t="s">
        <v>4324</v>
      </c>
      <c r="H27" s="26"/>
      <c r="I27" s="37" t="s">
        <v>319</v>
      </c>
      <c r="J27" s="17" t="s">
        <v>319</v>
      </c>
      <c r="K27" s="18" t="s">
        <v>4334</v>
      </c>
      <c r="L27" s="26"/>
      <c r="M27" s="37" t="s">
        <v>4343</v>
      </c>
      <c r="N27" s="17" t="s">
        <v>4343</v>
      </c>
      <c r="O27" s="18" t="s">
        <v>4343</v>
      </c>
      <c r="P27" s="26"/>
      <c r="Q27" s="37" t="s">
        <v>4351</v>
      </c>
      <c r="R27" s="17" t="s">
        <v>4351</v>
      </c>
      <c r="S27" s="18" t="s">
        <v>4351</v>
      </c>
      <c r="T27" s="26"/>
      <c r="U27" s="37" t="s">
        <v>33</v>
      </c>
      <c r="V27" s="17" t="s">
        <v>4363</v>
      </c>
      <c r="W27" s="18" t="s">
        <v>4363</v>
      </c>
      <c r="X27" s="66" t="s">
        <v>2622</v>
      </c>
      <c r="Y27" s="37" t="s">
        <v>4370</v>
      </c>
      <c r="Z27" s="17" t="s">
        <v>4370</v>
      </c>
      <c r="AA27" s="18" t="s">
        <v>4370</v>
      </c>
      <c r="AB27" s="26"/>
      <c r="AC27" s="37" t="s">
        <v>4377</v>
      </c>
      <c r="AD27" s="17" t="s">
        <v>4378</v>
      </c>
      <c r="AE27" s="18" t="s">
        <v>4382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2</v>
      </c>
      <c r="K28" s="30"/>
      <c r="L28" s="66" t="s">
        <v>1201</v>
      </c>
      <c r="M28" s="38"/>
      <c r="N28" s="54">
        <v>2</v>
      </c>
      <c r="O28" s="30"/>
      <c r="P28" s="66" t="s">
        <v>1201</v>
      </c>
      <c r="Q28" s="38"/>
      <c r="R28" s="54">
        <v>2</v>
      </c>
      <c r="S28" s="30"/>
      <c r="T28" s="66" t="s">
        <v>1201</v>
      </c>
      <c r="U28" s="38"/>
      <c r="V28" s="54">
        <v>2</v>
      </c>
      <c r="W28" s="30"/>
      <c r="X28" s="29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4324</v>
      </c>
      <c r="F29" s="17" t="s">
        <v>4324</v>
      </c>
      <c r="G29" s="18" t="s">
        <v>4324</v>
      </c>
      <c r="H29" s="26"/>
      <c r="I29" s="55" t="s">
        <v>4334</v>
      </c>
      <c r="J29" s="17" t="s">
        <v>319</v>
      </c>
      <c r="K29" s="18" t="s">
        <v>4334</v>
      </c>
      <c r="L29" s="26"/>
      <c r="M29" s="55" t="s">
        <v>619</v>
      </c>
      <c r="N29" s="17" t="s">
        <v>619</v>
      </c>
      <c r="O29" s="18" t="s">
        <v>4343</v>
      </c>
      <c r="P29" s="26"/>
      <c r="Q29" s="55" t="s">
        <v>4351</v>
      </c>
      <c r="R29" s="17" t="s">
        <v>4351</v>
      </c>
      <c r="S29" s="18" t="s">
        <v>4351</v>
      </c>
      <c r="T29" s="26"/>
      <c r="U29" s="55" t="s">
        <v>33</v>
      </c>
      <c r="V29" s="17" t="s">
        <v>33</v>
      </c>
      <c r="W29" s="18" t="s">
        <v>4363</v>
      </c>
      <c r="X29" s="66" t="s">
        <v>4381</v>
      </c>
      <c r="Y29" s="55" t="s">
        <v>4370</v>
      </c>
      <c r="Z29" s="17" t="s">
        <v>4370</v>
      </c>
      <c r="AA29" s="18" t="s">
        <v>4373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4325</v>
      </c>
      <c r="F30" s="17" t="s">
        <v>4324</v>
      </c>
      <c r="G30" s="18" t="s">
        <v>4324</v>
      </c>
      <c r="H30" s="26"/>
      <c r="I30" s="37" t="s">
        <v>319</v>
      </c>
      <c r="J30" s="17" t="s">
        <v>319</v>
      </c>
      <c r="K30" s="18" t="s">
        <v>4335</v>
      </c>
      <c r="L30" s="26"/>
      <c r="M30" s="37" t="s">
        <v>619</v>
      </c>
      <c r="N30" s="17" t="s">
        <v>619</v>
      </c>
      <c r="O30" s="18" t="s">
        <v>4343</v>
      </c>
      <c r="P30" s="26"/>
      <c r="Q30" s="37" t="s">
        <v>4351</v>
      </c>
      <c r="R30" s="17" t="s">
        <v>4351</v>
      </c>
      <c r="S30" s="18" t="s">
        <v>4351</v>
      </c>
      <c r="T30" s="26"/>
      <c r="U30" s="37" t="s">
        <v>33</v>
      </c>
      <c r="V30" s="17" t="s">
        <v>33</v>
      </c>
      <c r="W30" s="18" t="s">
        <v>4364</v>
      </c>
      <c r="X30" s="26"/>
      <c r="Y30" s="37" t="s">
        <v>4374</v>
      </c>
      <c r="Z30" s="17" t="s">
        <v>4373</v>
      </c>
      <c r="AA30" s="18" t="s">
        <v>4374</v>
      </c>
      <c r="AB30" s="26"/>
      <c r="AC30" s="37" t="s">
        <v>4379</v>
      </c>
      <c r="AD30" s="17" t="s">
        <v>4378</v>
      </c>
      <c r="AE30" s="18" t="s">
        <v>4378</v>
      </c>
    </row>
    <row r="31" spans="2:31" x14ac:dyDescent="0.3">
      <c r="B31" s="8">
        <v>15</v>
      </c>
      <c r="C31" s="5">
        <v>16</v>
      </c>
      <c r="D31" s="26"/>
      <c r="E31" s="38"/>
      <c r="F31" s="54" t="s">
        <v>4326</v>
      </c>
      <c r="G31" s="18" t="s">
        <v>4326</v>
      </c>
      <c r="H31" s="26"/>
      <c r="I31" s="38"/>
      <c r="J31" s="54" t="s">
        <v>4336</v>
      </c>
      <c r="K31" s="18" t="s">
        <v>4337</v>
      </c>
      <c r="L31" s="26"/>
      <c r="M31" s="38"/>
      <c r="N31" s="54" t="s">
        <v>619</v>
      </c>
      <c r="O31" s="18" t="s">
        <v>4343</v>
      </c>
      <c r="P31" s="26"/>
      <c r="Q31" s="38"/>
      <c r="R31" s="54" t="s">
        <v>4351</v>
      </c>
      <c r="S31" s="18" t="s">
        <v>4351</v>
      </c>
      <c r="T31" s="26"/>
      <c r="U31" s="38"/>
      <c r="V31" s="54" t="s">
        <v>33</v>
      </c>
      <c r="W31" s="18" t="s">
        <v>4363</v>
      </c>
      <c r="X31" s="26"/>
      <c r="Y31" s="38" t="s">
        <v>4370</v>
      </c>
      <c r="Z31" s="54">
        <v>2</v>
      </c>
      <c r="AA31" s="18">
        <v>2</v>
      </c>
      <c r="AB31" s="26"/>
      <c r="AC31" s="38" t="s">
        <v>4392</v>
      </c>
      <c r="AD31" s="54" t="s">
        <v>4392</v>
      </c>
      <c r="AE31" s="18"/>
    </row>
    <row r="32" spans="2:31" x14ac:dyDescent="0.3">
      <c r="B32" s="8">
        <v>16</v>
      </c>
      <c r="C32" s="5">
        <v>17</v>
      </c>
      <c r="D32" s="26"/>
      <c r="E32" s="37" t="s">
        <v>4326</v>
      </c>
      <c r="F32" s="17" t="s">
        <v>4327</v>
      </c>
      <c r="G32" s="18" t="s">
        <v>4326</v>
      </c>
      <c r="H32" s="26"/>
      <c r="I32" s="37" t="s">
        <v>4337</v>
      </c>
      <c r="J32" s="17" t="s">
        <v>4337</v>
      </c>
      <c r="K32" s="18" t="s">
        <v>4337</v>
      </c>
      <c r="L32" s="26"/>
      <c r="M32" s="37" t="s">
        <v>619</v>
      </c>
      <c r="N32" s="17" t="s">
        <v>619</v>
      </c>
      <c r="O32" s="18" t="s">
        <v>4343</v>
      </c>
      <c r="P32" s="26"/>
      <c r="Q32" s="37" t="s">
        <v>4351</v>
      </c>
      <c r="R32" s="17" t="s">
        <v>4351</v>
      </c>
      <c r="S32" s="18" t="s">
        <v>4351</v>
      </c>
      <c r="T32" s="26"/>
      <c r="U32" s="37" t="s">
        <v>33</v>
      </c>
      <c r="V32" s="17" t="s">
        <v>33</v>
      </c>
      <c r="W32" s="18" t="s">
        <v>4363</v>
      </c>
      <c r="X32" s="26"/>
      <c r="Y32" s="37" t="s">
        <v>4375</v>
      </c>
      <c r="Z32" s="17" t="s">
        <v>4376</v>
      </c>
      <c r="AA32" s="18" t="s">
        <v>4370</v>
      </c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9" t="s">
        <v>3274</v>
      </c>
      <c r="E33" s="38"/>
      <c r="F33" s="28"/>
      <c r="G33" s="18"/>
      <c r="H33" s="29" t="s">
        <v>3274</v>
      </c>
      <c r="I33" s="38"/>
      <c r="J33" s="28" t="s">
        <v>4337</v>
      </c>
      <c r="K33" s="18" t="s">
        <v>4337</v>
      </c>
      <c r="L33" s="29" t="s">
        <v>3274</v>
      </c>
      <c r="M33" s="38"/>
      <c r="N33" s="28" t="s">
        <v>619</v>
      </c>
      <c r="O33" s="18" t="s">
        <v>4343</v>
      </c>
      <c r="P33" s="29" t="s">
        <v>3274</v>
      </c>
      <c r="Q33" s="38"/>
      <c r="R33" s="28" t="s">
        <v>4354</v>
      </c>
      <c r="S33" s="18" t="s">
        <v>4351</v>
      </c>
      <c r="T33" s="29" t="s">
        <v>3274</v>
      </c>
      <c r="U33" s="38" t="s">
        <v>4366</v>
      </c>
      <c r="V33" s="28">
        <v>3</v>
      </c>
      <c r="W33" s="18">
        <v>3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9" t="s">
        <v>2242</v>
      </c>
      <c r="I34" s="55" t="s">
        <v>33</v>
      </c>
      <c r="J34" s="54" t="s">
        <v>33</v>
      </c>
      <c r="K34" s="18" t="s">
        <v>4337</v>
      </c>
      <c r="L34" s="29" t="s">
        <v>2242</v>
      </c>
      <c r="M34" s="55" t="s">
        <v>4343</v>
      </c>
      <c r="N34" s="54" t="s">
        <v>619</v>
      </c>
      <c r="O34" s="18" t="s">
        <v>4343</v>
      </c>
      <c r="P34" s="29" t="s">
        <v>2242</v>
      </c>
      <c r="Q34" s="55" t="s">
        <v>4351</v>
      </c>
      <c r="R34" s="54" t="s">
        <v>4351</v>
      </c>
      <c r="S34" s="18" t="s">
        <v>4357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4337</v>
      </c>
      <c r="J35" s="17" t="s">
        <v>33</v>
      </c>
      <c r="K35" s="34" t="s">
        <v>4338</v>
      </c>
      <c r="L35" s="40" t="s">
        <v>4346</v>
      </c>
      <c r="M35" s="37" t="s">
        <v>4344</v>
      </c>
      <c r="N35" s="17" t="s">
        <v>4344</v>
      </c>
      <c r="O35" s="34" t="s">
        <v>4344</v>
      </c>
      <c r="P35" s="40" t="s">
        <v>2480</v>
      </c>
      <c r="Q35" s="37" t="s">
        <v>4351</v>
      </c>
      <c r="R35" s="17" t="s">
        <v>4358</v>
      </c>
      <c r="S35" s="34" t="s">
        <v>4355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4328</v>
      </c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9" t="s">
        <v>2509</v>
      </c>
      <c r="M36" s="37" t="s">
        <v>4344</v>
      </c>
      <c r="N36" s="17" t="s">
        <v>4344</v>
      </c>
      <c r="O36" s="18" t="s">
        <v>4345</v>
      </c>
      <c r="P36" s="40" t="s">
        <v>624</v>
      </c>
      <c r="Q36" s="37" t="s">
        <v>4356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66" t="s">
        <v>21</v>
      </c>
      <c r="I37" s="37">
        <v>5</v>
      </c>
      <c r="J37" s="17">
        <v>5</v>
      </c>
      <c r="K37" s="18"/>
      <c r="L37" s="40" t="s">
        <v>624</v>
      </c>
      <c r="M37" s="37">
        <v>3</v>
      </c>
      <c r="N37" s="17">
        <v>3</v>
      </c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66" t="s">
        <v>4391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2364</v>
      </c>
      <c r="E39" s="39"/>
      <c r="F39" s="20"/>
      <c r="G39" s="21"/>
      <c r="H39" s="84" t="s">
        <v>2187</v>
      </c>
      <c r="I39" s="39"/>
      <c r="J39" s="20"/>
      <c r="K39" s="21"/>
      <c r="L39" s="84" t="s">
        <v>2655</v>
      </c>
      <c r="M39" s="39"/>
      <c r="N39" s="20"/>
      <c r="O39" s="21"/>
      <c r="P39" s="84" t="s">
        <v>2187</v>
      </c>
      <c r="Q39" s="39"/>
      <c r="R39" s="20"/>
      <c r="S39" s="21"/>
      <c r="T39" s="84" t="s">
        <v>4368</v>
      </c>
      <c r="U39" s="39"/>
      <c r="V39" s="20"/>
      <c r="W39" s="21"/>
      <c r="X39" s="84" t="s">
        <v>4380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60">
        <v>6</v>
      </c>
      <c r="F40" s="161"/>
      <c r="G40" s="162"/>
      <c r="H40" s="72" t="s">
        <v>1238</v>
      </c>
      <c r="I40" s="160">
        <v>4</v>
      </c>
      <c r="J40" s="161"/>
      <c r="K40" s="162"/>
      <c r="L40" s="72" t="s">
        <v>1238</v>
      </c>
      <c r="M40" s="160">
        <v>4</v>
      </c>
      <c r="N40" s="161"/>
      <c r="O40" s="162"/>
      <c r="P40" s="72" t="s">
        <v>1238</v>
      </c>
      <c r="Q40" s="160">
        <v>5</v>
      </c>
      <c r="R40" s="161"/>
      <c r="S40" s="162"/>
      <c r="T40" s="72" t="s">
        <v>1238</v>
      </c>
      <c r="U40" s="160">
        <v>3</v>
      </c>
      <c r="V40" s="161"/>
      <c r="W40" s="162"/>
      <c r="X40" s="72" t="s">
        <v>1238</v>
      </c>
      <c r="Y40" s="160">
        <v>3</v>
      </c>
      <c r="Z40" s="161"/>
      <c r="AA40" s="162"/>
      <c r="AB40" s="72" t="s">
        <v>1238</v>
      </c>
      <c r="AC40" s="160">
        <v>1</v>
      </c>
      <c r="AD40" s="161"/>
      <c r="AE40" s="162"/>
    </row>
    <row r="41" spans="2:31" x14ac:dyDescent="0.3">
      <c r="B41" s="116"/>
      <c r="C41" s="117"/>
      <c r="D41" s="73" t="s">
        <v>1239</v>
      </c>
      <c r="E41" s="163">
        <v>3</v>
      </c>
      <c r="F41" s="164"/>
      <c r="G41" s="165"/>
      <c r="H41" s="73" t="s">
        <v>1239</v>
      </c>
      <c r="I41" s="163">
        <v>6</v>
      </c>
      <c r="J41" s="164"/>
      <c r="K41" s="165"/>
      <c r="L41" s="73" t="s">
        <v>1239</v>
      </c>
      <c r="M41" s="163">
        <v>3</v>
      </c>
      <c r="N41" s="164"/>
      <c r="O41" s="165"/>
      <c r="P41" s="73" t="s">
        <v>1239</v>
      </c>
      <c r="Q41" s="163">
        <v>5</v>
      </c>
      <c r="R41" s="164"/>
      <c r="S41" s="165"/>
      <c r="T41" s="73" t="s">
        <v>1239</v>
      </c>
      <c r="U41" s="163">
        <v>3</v>
      </c>
      <c r="V41" s="164"/>
      <c r="W41" s="165"/>
      <c r="X41" s="73" t="s">
        <v>1239</v>
      </c>
      <c r="Y41" s="163">
        <v>2</v>
      </c>
      <c r="Z41" s="164"/>
      <c r="AA41" s="165"/>
      <c r="AB41" s="73" t="s">
        <v>1239</v>
      </c>
      <c r="AC41" s="163">
        <v>1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2</v>
      </c>
      <c r="F42" s="167"/>
      <c r="G42" s="168"/>
      <c r="H42" s="74" t="s">
        <v>1240</v>
      </c>
      <c r="I42" s="166">
        <v>2</v>
      </c>
      <c r="J42" s="167"/>
      <c r="K42" s="168"/>
      <c r="L42" s="74" t="s">
        <v>1240</v>
      </c>
      <c r="M42" s="166">
        <v>5</v>
      </c>
      <c r="N42" s="167"/>
      <c r="O42" s="168"/>
      <c r="P42" s="74" t="s">
        <v>1240</v>
      </c>
      <c r="Q42" s="166">
        <v>2</v>
      </c>
      <c r="R42" s="167"/>
      <c r="S42" s="168"/>
      <c r="T42" s="74" t="s">
        <v>1240</v>
      </c>
      <c r="U42" s="166">
        <v>4</v>
      </c>
      <c r="V42" s="167"/>
      <c r="W42" s="168"/>
      <c r="X42" s="74" t="s">
        <v>1240</v>
      </c>
      <c r="Y42" s="166">
        <v>1</v>
      </c>
      <c r="Z42" s="167"/>
      <c r="AA42" s="168"/>
      <c r="AB42" s="74" t="s">
        <v>1240</v>
      </c>
      <c r="AC42" s="166">
        <v>1</v>
      </c>
      <c r="AD42" s="167"/>
      <c r="AE42" s="168"/>
    </row>
    <row r="43" spans="2:31" x14ac:dyDescent="0.3">
      <c r="B43" s="116"/>
      <c r="C43" s="117"/>
      <c r="D43" s="187" t="s">
        <v>3719</v>
      </c>
      <c r="E43" s="188"/>
      <c r="F43" s="188"/>
      <c r="G43" s="189"/>
      <c r="H43" s="187" t="s">
        <v>3719</v>
      </c>
      <c r="I43" s="188"/>
      <c r="J43" s="188"/>
      <c r="K43" s="189"/>
      <c r="L43" s="184" t="s">
        <v>2035</v>
      </c>
      <c r="M43" s="185"/>
      <c r="N43" s="185"/>
      <c r="O43" s="186"/>
      <c r="P43" s="190" t="s">
        <v>3571</v>
      </c>
      <c r="Q43" s="191"/>
      <c r="R43" s="191"/>
      <c r="S43" s="192"/>
      <c r="T43" s="184" t="s">
        <v>2035</v>
      </c>
      <c r="U43" s="185"/>
      <c r="V43" s="185"/>
      <c r="W43" s="186"/>
      <c r="X43" s="184" t="s">
        <v>4372</v>
      </c>
      <c r="Y43" s="185"/>
      <c r="Z43" s="185"/>
      <c r="AA43" s="186"/>
      <c r="AB43" s="169"/>
      <c r="AC43" s="170"/>
      <c r="AD43" s="170"/>
      <c r="AE43" s="171"/>
    </row>
    <row r="44" spans="2:31" x14ac:dyDescent="0.3">
      <c r="B44" s="118"/>
      <c r="C44" s="119"/>
      <c r="D44" s="181" t="s">
        <v>3981</v>
      </c>
      <c r="E44" s="182"/>
      <c r="F44" s="182"/>
      <c r="G44" s="183"/>
      <c r="H44" s="181" t="s">
        <v>3981</v>
      </c>
      <c r="I44" s="182"/>
      <c r="J44" s="182"/>
      <c r="K44" s="183"/>
      <c r="L44" s="181" t="s">
        <v>3981</v>
      </c>
      <c r="M44" s="182"/>
      <c r="N44" s="182"/>
      <c r="O44" s="183"/>
      <c r="P44" s="181" t="s">
        <v>3981</v>
      </c>
      <c r="Q44" s="182"/>
      <c r="R44" s="182"/>
      <c r="S44" s="183"/>
      <c r="T44" s="181" t="s">
        <v>3981</v>
      </c>
      <c r="U44" s="182"/>
      <c r="V44" s="182"/>
      <c r="W44" s="183"/>
      <c r="X44" s="181" t="s">
        <v>3981</v>
      </c>
      <c r="Y44" s="182"/>
      <c r="Z44" s="182"/>
      <c r="AA44" s="183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8" t="s">
        <v>4347</v>
      </c>
      <c r="M45" s="179"/>
      <c r="N45" s="179"/>
      <c r="O45" s="180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136</v>
      </c>
      <c r="C50" s="71">
        <f t="shared" ref="C50:C56" si="1">B50*20/60</f>
        <v>45.333333333333336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28</v>
      </c>
      <c r="N50" s="1"/>
      <c r="O50" s="1"/>
      <c r="P50" s="1"/>
      <c r="Q50" s="1">
        <f>COUNTIF($Q$16:$S$39, "C"&amp;"*")</f>
        <v>30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</v>
      </c>
      <c r="C51" s="71">
        <f t="shared" si="1"/>
        <v>1.6666666666666667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15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</v>
      </c>
      <c r="C53" s="71">
        <f t="shared" si="1"/>
        <v>0.66666666666666663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2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7</v>
      </c>
      <c r="AD54" s="1"/>
      <c r="AE54" s="1"/>
    </row>
    <row r="55" spans="2:31" x14ac:dyDescent="0.3">
      <c r="B55" s="1">
        <f t="shared" si="0"/>
        <v>9</v>
      </c>
      <c r="C55" s="71">
        <f t="shared" si="1"/>
        <v>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10</v>
      </c>
      <c r="C56" s="71">
        <f t="shared" si="1"/>
        <v>3.3333333333333335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3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57" priority="38" operator="equal">
      <formula>$B$14+0</formula>
    </cfRule>
    <cfRule type="cellIs" dxfId="1156" priority="39" operator="equal">
      <formula>$B$14</formula>
    </cfRule>
  </conditionalFormatting>
  <conditionalFormatting sqref="C16:C39">
    <cfRule type="cellIs" dxfId="1155" priority="37" operator="equal">
      <formula>$B$14+1</formula>
    </cfRule>
  </conditionalFormatting>
  <conditionalFormatting sqref="D12:AE12">
    <cfRule type="timePeriod" dxfId="1154" priority="36" timePeriod="today">
      <formula>FLOOR(D12,1)=TODAY()</formula>
    </cfRule>
  </conditionalFormatting>
  <conditionalFormatting sqref="E16:G39">
    <cfRule type="notContainsBlanks" dxfId="1153" priority="34">
      <formula>LEN(TRIM(E16))&gt;0</formula>
    </cfRule>
    <cfRule type="containsText" dxfId="1152" priority="35" operator="containsText" text="1234567789">
      <formula>NOT(ISERROR(SEARCH("1234567789",E16)))</formula>
    </cfRule>
  </conditionalFormatting>
  <conditionalFormatting sqref="E16:G39">
    <cfRule type="containsText" dxfId="1151" priority="31" operator="containsText" text="A">
      <formula>NOT(ISERROR(SEARCH("A",E16)))</formula>
    </cfRule>
    <cfRule type="containsText" dxfId="1150" priority="32" operator="containsText" text="P">
      <formula>NOT(ISERROR(SEARCH("P",E16)))</formula>
    </cfRule>
    <cfRule type="containsText" dxfId="1149" priority="33" operator="containsText" text="C">
      <formula>NOT(ISERROR(SEARCH("C",E16)))</formula>
    </cfRule>
  </conditionalFormatting>
  <conditionalFormatting sqref="I16:K39">
    <cfRule type="notContainsBlanks" dxfId="1148" priority="29">
      <formula>LEN(TRIM(I16))&gt;0</formula>
    </cfRule>
    <cfRule type="containsText" dxfId="1147" priority="30" operator="containsText" text="1234567789">
      <formula>NOT(ISERROR(SEARCH("1234567789",I16)))</formula>
    </cfRule>
  </conditionalFormatting>
  <conditionalFormatting sqref="I16:K39">
    <cfRule type="containsText" dxfId="1146" priority="26" operator="containsText" text="A">
      <formula>NOT(ISERROR(SEARCH("A",I16)))</formula>
    </cfRule>
    <cfRule type="containsText" dxfId="1145" priority="27" operator="containsText" text="P">
      <formula>NOT(ISERROR(SEARCH("P",I16)))</formula>
    </cfRule>
    <cfRule type="containsText" dxfId="1144" priority="28" operator="containsText" text="C">
      <formula>NOT(ISERROR(SEARCH("C",I16)))</formula>
    </cfRule>
  </conditionalFormatting>
  <conditionalFormatting sqref="M16:O39">
    <cfRule type="notContainsBlanks" dxfId="1143" priority="24">
      <formula>LEN(TRIM(M16))&gt;0</formula>
    </cfRule>
    <cfRule type="containsText" dxfId="1142" priority="25" operator="containsText" text="1234567789">
      <formula>NOT(ISERROR(SEARCH("1234567789",M16)))</formula>
    </cfRule>
  </conditionalFormatting>
  <conditionalFormatting sqref="M16:O39">
    <cfRule type="containsText" dxfId="1141" priority="21" operator="containsText" text="A">
      <formula>NOT(ISERROR(SEARCH("A",M16)))</formula>
    </cfRule>
    <cfRule type="containsText" dxfId="1140" priority="22" operator="containsText" text="P">
      <formula>NOT(ISERROR(SEARCH("P",M16)))</formula>
    </cfRule>
    <cfRule type="containsText" dxfId="1139" priority="23" operator="containsText" text="C">
      <formula>NOT(ISERROR(SEARCH("C",M16)))</formula>
    </cfRule>
  </conditionalFormatting>
  <conditionalFormatting sqref="Q16:S39">
    <cfRule type="notContainsBlanks" dxfId="1138" priority="19">
      <formula>LEN(TRIM(Q16))&gt;0</formula>
    </cfRule>
    <cfRule type="containsText" dxfId="1137" priority="20" operator="containsText" text="1234567789">
      <formula>NOT(ISERROR(SEARCH("1234567789",Q16)))</formula>
    </cfRule>
  </conditionalFormatting>
  <conditionalFormatting sqref="Q16:S39">
    <cfRule type="containsText" dxfId="1136" priority="16" operator="containsText" text="A">
      <formula>NOT(ISERROR(SEARCH("A",Q16)))</formula>
    </cfRule>
    <cfRule type="containsText" dxfId="1135" priority="17" operator="containsText" text="P">
      <formula>NOT(ISERROR(SEARCH("P",Q16)))</formula>
    </cfRule>
    <cfRule type="containsText" dxfId="1134" priority="18" operator="containsText" text="C">
      <formula>NOT(ISERROR(SEARCH("C",Q16)))</formula>
    </cfRule>
  </conditionalFormatting>
  <conditionalFormatting sqref="U16:W39">
    <cfRule type="notContainsBlanks" dxfId="1133" priority="14">
      <formula>LEN(TRIM(U16))&gt;0</formula>
    </cfRule>
    <cfRule type="containsText" dxfId="1132" priority="15" operator="containsText" text="1234567789">
      <formula>NOT(ISERROR(SEARCH("1234567789",U16)))</formula>
    </cfRule>
  </conditionalFormatting>
  <conditionalFormatting sqref="U16:W39">
    <cfRule type="containsText" dxfId="1131" priority="11" operator="containsText" text="A">
      <formula>NOT(ISERROR(SEARCH("A",U16)))</formula>
    </cfRule>
    <cfRule type="containsText" dxfId="1130" priority="12" operator="containsText" text="P">
      <formula>NOT(ISERROR(SEARCH("P",U16)))</formula>
    </cfRule>
    <cfRule type="containsText" dxfId="1129" priority="13" operator="containsText" text="C">
      <formula>NOT(ISERROR(SEARCH("C",U16)))</formula>
    </cfRule>
  </conditionalFormatting>
  <conditionalFormatting sqref="Y16:AA39">
    <cfRule type="notContainsBlanks" dxfId="1128" priority="9">
      <formula>LEN(TRIM(Y16))&gt;0</formula>
    </cfRule>
    <cfRule type="containsText" dxfId="1127" priority="10" operator="containsText" text="1234567789">
      <formula>NOT(ISERROR(SEARCH("1234567789",Y16)))</formula>
    </cfRule>
  </conditionalFormatting>
  <conditionalFormatting sqref="Y16:AA39">
    <cfRule type="containsText" dxfId="1126" priority="6" operator="containsText" text="A">
      <formula>NOT(ISERROR(SEARCH("A",Y16)))</formula>
    </cfRule>
    <cfRule type="containsText" dxfId="1125" priority="7" operator="containsText" text="P">
      <formula>NOT(ISERROR(SEARCH("P",Y16)))</formula>
    </cfRule>
    <cfRule type="containsText" dxfId="1124" priority="8" operator="containsText" text="C">
      <formula>NOT(ISERROR(SEARCH("C",Y16)))</formula>
    </cfRule>
  </conditionalFormatting>
  <conditionalFormatting sqref="AC16:AE39">
    <cfRule type="notContainsBlanks" dxfId="1123" priority="4">
      <formula>LEN(TRIM(AC16))&gt;0</formula>
    </cfRule>
    <cfRule type="containsText" dxfId="1122" priority="5" operator="containsText" text="1234567789">
      <formula>NOT(ISERROR(SEARCH("1234567789",AC16)))</formula>
    </cfRule>
  </conditionalFormatting>
  <conditionalFormatting sqref="AC16:AE39">
    <cfRule type="containsText" dxfId="1121" priority="1" operator="containsText" text="A">
      <formula>NOT(ISERROR(SEARCH("A",AC16)))</formula>
    </cfRule>
    <cfRule type="containsText" dxfId="1120" priority="2" operator="containsText" text="P">
      <formula>NOT(ISERROR(SEARCH("P",AC16)))</formula>
    </cfRule>
    <cfRule type="containsText" dxfId="111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workbookViewId="0">
      <pane xSplit="3" topLeftCell="J1" activePane="topRight" state="frozen"/>
      <selection pane="topRight" activeCell="Y32" sqref="Y32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37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4296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4274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45110</v>
      </c>
      <c r="E12" s="136"/>
      <c r="F12" s="136"/>
      <c r="G12" s="137"/>
      <c r="H12" s="135">
        <f>D12+1</f>
        <v>45111</v>
      </c>
      <c r="I12" s="136"/>
      <c r="J12" s="136"/>
      <c r="K12" s="137"/>
      <c r="L12" s="135">
        <f>H12+1</f>
        <v>45112</v>
      </c>
      <c r="M12" s="136"/>
      <c r="N12" s="136"/>
      <c r="O12" s="137"/>
      <c r="P12" s="135">
        <f>L12+1</f>
        <v>45113</v>
      </c>
      <c r="Q12" s="136"/>
      <c r="R12" s="136"/>
      <c r="S12" s="137"/>
      <c r="T12" s="135">
        <f>P12+1</f>
        <v>45114</v>
      </c>
      <c r="U12" s="136"/>
      <c r="V12" s="136"/>
      <c r="W12" s="137"/>
      <c r="X12" s="138">
        <f>T12+1</f>
        <v>45115</v>
      </c>
      <c r="Y12" s="139"/>
      <c r="Z12" s="139"/>
      <c r="AA12" s="140"/>
      <c r="AB12" s="141">
        <f>X12+1</f>
        <v>45116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58" t="str">
        <f ca="1">TEXT(NOW(),"h")</f>
        <v>17</v>
      </c>
      <c r="C14" s="159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 t="s">
        <v>4306</v>
      </c>
      <c r="Q16" s="37"/>
      <c r="R16" s="17"/>
      <c r="S16" s="18"/>
      <c r="T16" s="26" t="s">
        <v>4313</v>
      </c>
      <c r="U16" s="37"/>
      <c r="V16" s="17"/>
      <c r="W16" s="18"/>
      <c r="X16" s="26" t="s">
        <v>4314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2617</v>
      </c>
      <c r="E17" s="37"/>
      <c r="F17" s="17"/>
      <c r="G17" s="18"/>
      <c r="H17" s="26" t="s">
        <v>4270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98" t="s">
        <v>4239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6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40" t="s">
        <v>2823</v>
      </c>
      <c r="I21" s="37" t="s">
        <v>4242</v>
      </c>
      <c r="J21" s="17" t="s">
        <v>4242</v>
      </c>
      <c r="K21" s="18" t="s">
        <v>4242</v>
      </c>
      <c r="L21" s="29" t="s">
        <v>2823</v>
      </c>
      <c r="M21" s="37"/>
      <c r="N21" s="17">
        <v>1</v>
      </c>
      <c r="O21" s="18">
        <v>2</v>
      </c>
      <c r="P21" s="66" t="s">
        <v>2823</v>
      </c>
      <c r="Q21" s="37">
        <v>1</v>
      </c>
      <c r="R21" s="17">
        <v>2</v>
      </c>
      <c r="S21" s="18" t="s">
        <v>4280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29" t="s">
        <v>4308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4222</v>
      </c>
      <c r="F23" s="17" t="s">
        <v>4223</v>
      </c>
      <c r="G23" s="18" t="s">
        <v>4224</v>
      </c>
      <c r="H23" s="32"/>
      <c r="I23" s="37" t="s">
        <v>4243</v>
      </c>
      <c r="J23" s="17" t="s">
        <v>4243</v>
      </c>
      <c r="K23" s="18" t="s">
        <v>4244</v>
      </c>
      <c r="L23" s="32"/>
      <c r="M23" s="37" t="s">
        <v>4259</v>
      </c>
      <c r="N23" s="17" t="s">
        <v>4259</v>
      </c>
      <c r="O23" s="18" t="s">
        <v>4260</v>
      </c>
      <c r="P23" s="32"/>
      <c r="Q23" s="37" t="s">
        <v>4281</v>
      </c>
      <c r="R23" s="17" t="s">
        <v>4282</v>
      </c>
      <c r="S23" s="18" t="s">
        <v>4283</v>
      </c>
      <c r="T23" s="32"/>
      <c r="U23" s="37" t="s">
        <v>4297</v>
      </c>
      <c r="V23" s="17" t="s">
        <v>4297</v>
      </c>
      <c r="W23" s="18" t="s">
        <v>4298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4225</v>
      </c>
      <c r="F24" s="17" t="s">
        <v>4226</v>
      </c>
      <c r="G24" s="18" t="s">
        <v>4225</v>
      </c>
      <c r="H24" s="66" t="s">
        <v>2080</v>
      </c>
      <c r="I24" s="37" t="s">
        <v>4245</v>
      </c>
      <c r="J24" s="17" t="s">
        <v>4248</v>
      </c>
      <c r="K24" s="18" t="s">
        <v>4248</v>
      </c>
      <c r="L24" s="66" t="s">
        <v>2080</v>
      </c>
      <c r="M24" s="37" t="s">
        <v>4266</v>
      </c>
      <c r="N24" s="17" t="s">
        <v>4266</v>
      </c>
      <c r="O24" s="18" t="s">
        <v>4266</v>
      </c>
      <c r="P24" s="66" t="s">
        <v>2080</v>
      </c>
      <c r="Q24" s="37" t="s">
        <v>4284</v>
      </c>
      <c r="R24" s="17" t="s">
        <v>4284</v>
      </c>
      <c r="S24" s="18" t="s">
        <v>4284</v>
      </c>
      <c r="T24" s="66" t="s">
        <v>2080</v>
      </c>
      <c r="U24" s="37" t="s">
        <v>4298</v>
      </c>
      <c r="V24" s="17" t="s">
        <v>4298</v>
      </c>
      <c r="W24" s="18" t="s">
        <v>4298</v>
      </c>
      <c r="X24" s="26"/>
      <c r="Y24" s="37" t="s">
        <v>4310</v>
      </c>
      <c r="Z24" s="17" t="s">
        <v>4310</v>
      </c>
      <c r="AA24" s="18" t="s">
        <v>4310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4225</v>
      </c>
      <c r="F25" s="17" t="s">
        <v>4227</v>
      </c>
      <c r="G25" s="18" t="s">
        <v>4228</v>
      </c>
      <c r="H25" s="66" t="s">
        <v>4253</v>
      </c>
      <c r="I25" s="37" t="s">
        <v>33</v>
      </c>
      <c r="J25" s="17" t="s">
        <v>4248</v>
      </c>
      <c r="K25" s="18" t="s">
        <v>4248</v>
      </c>
      <c r="L25" s="66" t="s">
        <v>4275</v>
      </c>
      <c r="M25" s="37" t="s">
        <v>4262</v>
      </c>
      <c r="N25" s="17" t="s">
        <v>4265</v>
      </c>
      <c r="O25" s="18" t="s">
        <v>4265</v>
      </c>
      <c r="P25" s="40" t="s">
        <v>4289</v>
      </c>
      <c r="Q25" s="37" t="s">
        <v>4285</v>
      </c>
      <c r="R25" s="17" t="s">
        <v>4285</v>
      </c>
      <c r="S25" s="18" t="s">
        <v>4286</v>
      </c>
      <c r="T25" s="40" t="s">
        <v>4304</v>
      </c>
      <c r="U25" s="37" t="s">
        <v>4299</v>
      </c>
      <c r="V25" s="17" t="s">
        <v>4300</v>
      </c>
      <c r="W25" s="18" t="s">
        <v>4300</v>
      </c>
      <c r="X25" s="40" t="s">
        <v>4311</v>
      </c>
      <c r="Y25" s="37" t="s">
        <v>4312</v>
      </c>
      <c r="Z25" s="17" t="s">
        <v>4312</v>
      </c>
      <c r="AA25" s="18" t="s">
        <v>4312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4229</v>
      </c>
      <c r="H26" s="40" t="s">
        <v>4246</v>
      </c>
      <c r="I26" s="38"/>
      <c r="J26" s="54" t="s">
        <v>4247</v>
      </c>
      <c r="K26" s="18" t="s">
        <v>4247</v>
      </c>
      <c r="L26" s="40" t="s">
        <v>4261</v>
      </c>
      <c r="M26" s="38"/>
      <c r="N26" s="54" t="s">
        <v>4266</v>
      </c>
      <c r="O26" s="18" t="s">
        <v>4266</v>
      </c>
      <c r="P26" s="66" t="s">
        <v>4065</v>
      </c>
      <c r="Q26" s="38"/>
      <c r="R26" s="54" t="s">
        <v>4287</v>
      </c>
      <c r="S26" s="18" t="s">
        <v>4287</v>
      </c>
      <c r="T26" s="66" t="s">
        <v>4305</v>
      </c>
      <c r="U26" s="38"/>
      <c r="V26" s="54" t="s">
        <v>4301</v>
      </c>
      <c r="W26" s="18" t="s">
        <v>4301</v>
      </c>
      <c r="X26" s="26"/>
      <c r="Y26" s="38"/>
      <c r="Z26" s="54" t="s">
        <v>4312</v>
      </c>
      <c r="AA26" s="18" t="s">
        <v>4312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4229</v>
      </c>
      <c r="H27" s="26"/>
      <c r="I27" s="37" t="s">
        <v>4247</v>
      </c>
      <c r="J27" s="17" t="s">
        <v>4247</v>
      </c>
      <c r="K27" s="18" t="s">
        <v>4247</v>
      </c>
      <c r="L27" s="26"/>
      <c r="M27" s="37" t="s">
        <v>4266</v>
      </c>
      <c r="N27" s="17" t="s">
        <v>4266</v>
      </c>
      <c r="O27" s="18" t="s">
        <v>4267</v>
      </c>
      <c r="P27" s="26"/>
      <c r="Q27" s="37" t="s">
        <v>4287</v>
      </c>
      <c r="R27" s="17" t="s">
        <v>4287</v>
      </c>
      <c r="S27" s="18" t="s">
        <v>4288</v>
      </c>
      <c r="T27" s="26"/>
      <c r="U27" s="37" t="s">
        <v>37</v>
      </c>
      <c r="V27" s="17" t="s">
        <v>4302</v>
      </c>
      <c r="W27" s="18" t="s">
        <v>4303</v>
      </c>
      <c r="X27" s="29" t="s">
        <v>2622</v>
      </c>
      <c r="Y27" s="37" t="s">
        <v>4310</v>
      </c>
      <c r="Z27" s="17" t="s">
        <v>4310</v>
      </c>
      <c r="AA27" s="18" t="s">
        <v>4310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 t="s">
        <v>4247</v>
      </c>
      <c r="J28" s="54">
        <v>2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66" t="s">
        <v>1201</v>
      </c>
      <c r="U28" s="38"/>
      <c r="V28" s="54">
        <v>2</v>
      </c>
      <c r="W28" s="30"/>
      <c r="X28" s="40" t="s">
        <v>2509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4230</v>
      </c>
      <c r="E29" s="55" t="s">
        <v>33</v>
      </c>
      <c r="F29" s="17">
        <v>3</v>
      </c>
      <c r="G29" s="18">
        <v>3</v>
      </c>
      <c r="H29" s="26"/>
      <c r="I29" s="55" t="s">
        <v>4248</v>
      </c>
      <c r="J29" s="17" t="s">
        <v>4248</v>
      </c>
      <c r="K29" s="18" t="s">
        <v>4249</v>
      </c>
      <c r="L29" s="26"/>
      <c r="M29" s="55" t="s">
        <v>1529</v>
      </c>
      <c r="N29" s="17" t="s">
        <v>4265</v>
      </c>
      <c r="O29" s="18" t="s">
        <v>4265</v>
      </c>
      <c r="P29" s="26"/>
      <c r="Q29" s="55" t="s">
        <v>4287</v>
      </c>
      <c r="R29" s="17" t="s">
        <v>4287</v>
      </c>
      <c r="S29" s="18" t="s">
        <v>4287</v>
      </c>
      <c r="T29" s="26"/>
      <c r="U29" s="55" t="s">
        <v>4301</v>
      </c>
      <c r="V29" s="17" t="s">
        <v>4301</v>
      </c>
      <c r="W29" s="18" t="s">
        <v>4301</v>
      </c>
      <c r="X29" s="66" t="s">
        <v>4065</v>
      </c>
      <c r="Y29" s="55" t="s">
        <v>4312</v>
      </c>
      <c r="Z29" s="17" t="s">
        <v>4312</v>
      </c>
      <c r="AA29" s="18" t="s">
        <v>4312</v>
      </c>
      <c r="AB29" s="29" t="s">
        <v>4317</v>
      </c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4231</v>
      </c>
      <c r="F30" s="17" t="s">
        <v>4231</v>
      </c>
      <c r="G30" s="18" t="s">
        <v>4231</v>
      </c>
      <c r="H30" s="26"/>
      <c r="I30" s="37" t="s">
        <v>163</v>
      </c>
      <c r="J30" s="17" t="s">
        <v>163</v>
      </c>
      <c r="K30" s="18" t="s">
        <v>4249</v>
      </c>
      <c r="L30" s="26"/>
      <c r="M30" s="37" t="s">
        <v>4268</v>
      </c>
      <c r="N30" s="17" t="s">
        <v>4266</v>
      </c>
      <c r="O30" s="18" t="s">
        <v>4266</v>
      </c>
      <c r="P30" s="26"/>
      <c r="Q30" s="37" t="s">
        <v>4287</v>
      </c>
      <c r="R30" s="17" t="s">
        <v>4287</v>
      </c>
      <c r="S30" s="18" t="s">
        <v>4287</v>
      </c>
      <c r="T30" s="26"/>
      <c r="U30" s="37" t="s">
        <v>4301</v>
      </c>
      <c r="V30" s="17" t="s">
        <v>4301</v>
      </c>
      <c r="W30" s="18" t="s">
        <v>4301</v>
      </c>
      <c r="X30" s="26"/>
      <c r="Y30" s="37" t="s">
        <v>4315</v>
      </c>
      <c r="Z30" s="17" t="s">
        <v>4315</v>
      </c>
      <c r="AA30" s="18" t="s">
        <v>4315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4231</v>
      </c>
      <c r="F31" s="54">
        <v>3</v>
      </c>
      <c r="G31" s="18">
        <v>3</v>
      </c>
      <c r="H31" s="26"/>
      <c r="I31" s="38">
        <v>2</v>
      </c>
      <c r="J31" s="54" t="s">
        <v>163</v>
      </c>
      <c r="K31" s="18" t="s">
        <v>4249</v>
      </c>
      <c r="L31" s="26"/>
      <c r="M31" s="38"/>
      <c r="N31" s="54" t="s">
        <v>4266</v>
      </c>
      <c r="O31" s="18" t="s">
        <v>4266</v>
      </c>
      <c r="P31" s="26"/>
      <c r="Q31" s="38"/>
      <c r="R31" s="54" t="s">
        <v>4291</v>
      </c>
      <c r="S31" s="18" t="s">
        <v>4291</v>
      </c>
      <c r="T31" s="26"/>
      <c r="U31" s="38"/>
      <c r="V31" s="54" t="s">
        <v>4301</v>
      </c>
      <c r="W31" s="18" t="s">
        <v>4301</v>
      </c>
      <c r="X31" s="26"/>
      <c r="Y31" s="38" t="s">
        <v>4315</v>
      </c>
      <c r="Z31" s="54" t="s">
        <v>4315</v>
      </c>
      <c r="AA31" s="18" t="s">
        <v>4315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4232</v>
      </c>
      <c r="F32" s="17" t="s">
        <v>4232</v>
      </c>
      <c r="G32" s="18" t="s">
        <v>4232</v>
      </c>
      <c r="H32" s="26"/>
      <c r="I32" s="37" t="s">
        <v>163</v>
      </c>
      <c r="J32" s="17" t="s">
        <v>163</v>
      </c>
      <c r="K32" s="18" t="s">
        <v>4250</v>
      </c>
      <c r="L32" s="26"/>
      <c r="M32" s="37" t="s">
        <v>4269</v>
      </c>
      <c r="N32" s="17" t="s">
        <v>4266</v>
      </c>
      <c r="O32" s="18" t="s">
        <v>4266</v>
      </c>
      <c r="P32" s="26"/>
      <c r="Q32" s="37" t="s">
        <v>4291</v>
      </c>
      <c r="R32" s="17" t="s">
        <v>4291</v>
      </c>
      <c r="S32" s="18" t="s">
        <v>4291</v>
      </c>
      <c r="T32" s="26"/>
      <c r="U32" s="37" t="s">
        <v>4301</v>
      </c>
      <c r="V32" s="17" t="s">
        <v>4301</v>
      </c>
      <c r="W32" s="18" t="s">
        <v>4301</v>
      </c>
      <c r="X32" s="26"/>
      <c r="Y32" s="37" t="s">
        <v>4310</v>
      </c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 t="s">
        <v>4232</v>
      </c>
      <c r="G33" s="18" t="s">
        <v>4233</v>
      </c>
      <c r="H33" s="66" t="s">
        <v>3274</v>
      </c>
      <c r="I33" s="38"/>
      <c r="J33" s="28" t="s">
        <v>4249</v>
      </c>
      <c r="K33" s="18" t="s">
        <v>4249</v>
      </c>
      <c r="L33" s="29" t="s">
        <v>3274</v>
      </c>
      <c r="M33" s="38" t="s">
        <v>4266</v>
      </c>
      <c r="N33" s="28" t="s">
        <v>4266</v>
      </c>
      <c r="O33" s="18" t="s">
        <v>4266</v>
      </c>
      <c r="P33" s="66" t="s">
        <v>3274</v>
      </c>
      <c r="Q33" s="38"/>
      <c r="R33" s="28" t="s">
        <v>4292</v>
      </c>
      <c r="S33" s="18" t="s">
        <v>4293</v>
      </c>
      <c r="T33" s="66" t="s">
        <v>3274</v>
      </c>
      <c r="U33" s="38"/>
      <c r="V33" s="28">
        <v>2</v>
      </c>
      <c r="W33" s="18" t="s">
        <v>4307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 t="s">
        <v>4234</v>
      </c>
      <c r="G34" s="18" t="s">
        <v>4235</v>
      </c>
      <c r="H34" s="40" t="s">
        <v>2242</v>
      </c>
      <c r="I34" s="55"/>
      <c r="J34" s="54" t="s">
        <v>4251</v>
      </c>
      <c r="K34" s="18" t="s">
        <v>4251</v>
      </c>
      <c r="L34" s="66" t="s">
        <v>2598</v>
      </c>
      <c r="M34" s="55" t="s">
        <v>4271</v>
      </c>
      <c r="N34" s="54" t="s">
        <v>4266</v>
      </c>
      <c r="O34" s="18" t="s">
        <v>4266</v>
      </c>
      <c r="P34" s="40" t="s">
        <v>2242</v>
      </c>
      <c r="Q34" s="55">
        <v>2</v>
      </c>
      <c r="R34" s="54">
        <v>2</v>
      </c>
      <c r="S34" s="18" t="s">
        <v>4294</v>
      </c>
      <c r="T34" s="29" t="s">
        <v>2242</v>
      </c>
      <c r="U34" s="55">
        <v>3</v>
      </c>
      <c r="V34" s="54">
        <v>3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4240</v>
      </c>
      <c r="F35" s="17" t="s">
        <v>4240</v>
      </c>
      <c r="G35" s="34" t="s">
        <v>4238</v>
      </c>
      <c r="H35" s="26"/>
      <c r="I35" s="37" t="s">
        <v>4251</v>
      </c>
      <c r="J35" s="17" t="s">
        <v>4251</v>
      </c>
      <c r="K35" s="34" t="s">
        <v>4252</v>
      </c>
      <c r="L35" s="26"/>
      <c r="M35" s="37" t="s">
        <v>4272</v>
      </c>
      <c r="N35" s="17" t="s">
        <v>4273</v>
      </c>
      <c r="O35" s="34" t="s">
        <v>4273</v>
      </c>
      <c r="P35" s="40" t="s">
        <v>2480</v>
      </c>
      <c r="Q35" s="37" t="s">
        <v>4295</v>
      </c>
      <c r="R35" s="17" t="s">
        <v>4295</v>
      </c>
      <c r="S35" s="34" t="s">
        <v>4292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66" t="s">
        <v>2509</v>
      </c>
      <c r="M36" s="37" t="s">
        <v>4272</v>
      </c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66" t="s">
        <v>21</v>
      </c>
      <c r="E37" s="37">
        <v>5</v>
      </c>
      <c r="F37" s="17">
        <v>5</v>
      </c>
      <c r="G37" s="18"/>
      <c r="H37" s="40" t="s">
        <v>21</v>
      </c>
      <c r="I37" s="37">
        <v>5</v>
      </c>
      <c r="J37" s="17">
        <v>5</v>
      </c>
      <c r="K37" s="18">
        <v>5</v>
      </c>
      <c r="L37" s="40" t="s">
        <v>624</v>
      </c>
      <c r="M37" s="37"/>
      <c r="N37" s="17">
        <v>5</v>
      </c>
      <c r="O37" s="18">
        <v>5</v>
      </c>
      <c r="P37" s="29" t="s">
        <v>191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>
        <v>5</v>
      </c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4318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4241</v>
      </c>
      <c r="E39" s="39"/>
      <c r="F39" s="20"/>
      <c r="G39" s="21"/>
      <c r="H39" s="84" t="s">
        <v>2187</v>
      </c>
      <c r="I39" s="39"/>
      <c r="J39" s="20"/>
      <c r="K39" s="21"/>
      <c r="L39" s="84" t="s">
        <v>2364</v>
      </c>
      <c r="M39" s="39"/>
      <c r="N39" s="20"/>
      <c r="O39" s="21"/>
      <c r="P39" s="84" t="s">
        <v>2258</v>
      </c>
      <c r="Q39" s="39"/>
      <c r="R39" s="20"/>
      <c r="S39" s="21"/>
      <c r="T39" s="84" t="s">
        <v>2187</v>
      </c>
      <c r="U39" s="39"/>
      <c r="V39" s="20"/>
      <c r="W39" s="21"/>
      <c r="X39" s="84" t="s">
        <v>4316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60">
        <v>6</v>
      </c>
      <c r="F40" s="161"/>
      <c r="G40" s="162"/>
      <c r="H40" s="72" t="s">
        <v>1238</v>
      </c>
      <c r="I40" s="160">
        <v>8</v>
      </c>
      <c r="J40" s="161"/>
      <c r="K40" s="162"/>
      <c r="L40" s="72" t="s">
        <v>1238</v>
      </c>
      <c r="M40" s="160">
        <v>6</v>
      </c>
      <c r="N40" s="161"/>
      <c r="O40" s="162"/>
      <c r="P40" s="72" t="s">
        <v>1238</v>
      </c>
      <c r="Q40" s="160">
        <v>8</v>
      </c>
      <c r="R40" s="161"/>
      <c r="S40" s="162"/>
      <c r="T40" s="72" t="s">
        <v>1238</v>
      </c>
      <c r="U40" s="160">
        <v>2</v>
      </c>
      <c r="V40" s="161"/>
      <c r="W40" s="162"/>
      <c r="X40" s="72" t="s">
        <v>1238</v>
      </c>
      <c r="Y40" s="160">
        <v>4</v>
      </c>
      <c r="Z40" s="161"/>
      <c r="AA40" s="162"/>
      <c r="AB40" s="72" t="s">
        <v>1238</v>
      </c>
      <c r="AC40" s="160">
        <v>0</v>
      </c>
      <c r="AD40" s="161"/>
      <c r="AE40" s="162"/>
    </row>
    <row r="41" spans="2:31" x14ac:dyDescent="0.3">
      <c r="B41" s="116"/>
      <c r="C41" s="117"/>
      <c r="D41" s="73" t="s">
        <v>1239</v>
      </c>
      <c r="E41" s="163">
        <v>5</v>
      </c>
      <c r="F41" s="164"/>
      <c r="G41" s="165"/>
      <c r="H41" s="73" t="s">
        <v>1239</v>
      </c>
      <c r="I41" s="163">
        <v>4</v>
      </c>
      <c r="J41" s="164"/>
      <c r="K41" s="165"/>
      <c r="L41" s="73" t="s">
        <v>1239</v>
      </c>
      <c r="M41" s="163">
        <v>4</v>
      </c>
      <c r="N41" s="164"/>
      <c r="O41" s="165"/>
      <c r="P41" s="73" t="s">
        <v>1239</v>
      </c>
      <c r="Q41" s="163">
        <v>4</v>
      </c>
      <c r="R41" s="164"/>
      <c r="S41" s="165"/>
      <c r="T41" s="73" t="s">
        <v>1239</v>
      </c>
      <c r="U41" s="163">
        <v>5</v>
      </c>
      <c r="V41" s="164"/>
      <c r="W41" s="165"/>
      <c r="X41" s="73" t="s">
        <v>1239</v>
      </c>
      <c r="Y41" s="163">
        <v>1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1</v>
      </c>
      <c r="F42" s="167"/>
      <c r="G42" s="168"/>
      <c r="H42" s="74" t="s">
        <v>1240</v>
      </c>
      <c r="I42" s="166">
        <v>0</v>
      </c>
      <c r="J42" s="167"/>
      <c r="K42" s="168"/>
      <c r="L42" s="74" t="s">
        <v>1240</v>
      </c>
      <c r="M42" s="166">
        <v>2</v>
      </c>
      <c r="N42" s="167"/>
      <c r="O42" s="168"/>
      <c r="P42" s="74" t="s">
        <v>1240</v>
      </c>
      <c r="Q42" s="166">
        <v>1</v>
      </c>
      <c r="R42" s="167"/>
      <c r="S42" s="168"/>
      <c r="T42" s="74" t="s">
        <v>1240</v>
      </c>
      <c r="U42" s="166">
        <v>1</v>
      </c>
      <c r="V42" s="167"/>
      <c r="W42" s="168"/>
      <c r="X42" s="74" t="s">
        <v>1240</v>
      </c>
      <c r="Y42" s="166">
        <v>1</v>
      </c>
      <c r="Z42" s="167"/>
      <c r="AA42" s="168"/>
      <c r="AB42" s="74" t="s">
        <v>1240</v>
      </c>
      <c r="AC42" s="166">
        <v>3</v>
      </c>
      <c r="AD42" s="167"/>
      <c r="AE42" s="168"/>
    </row>
    <row r="43" spans="2:31" x14ac:dyDescent="0.3">
      <c r="B43" s="116"/>
      <c r="C43" s="117"/>
      <c r="D43" s="184" t="s">
        <v>2035</v>
      </c>
      <c r="E43" s="185"/>
      <c r="F43" s="185"/>
      <c r="G43" s="186"/>
      <c r="H43" s="190" t="s">
        <v>3571</v>
      </c>
      <c r="I43" s="191"/>
      <c r="J43" s="191"/>
      <c r="K43" s="192"/>
      <c r="L43" s="184" t="s">
        <v>2035</v>
      </c>
      <c r="M43" s="185"/>
      <c r="N43" s="185"/>
      <c r="O43" s="186"/>
      <c r="P43" s="187" t="s">
        <v>3719</v>
      </c>
      <c r="Q43" s="188"/>
      <c r="R43" s="188"/>
      <c r="S43" s="189"/>
      <c r="T43" s="184" t="s">
        <v>2035</v>
      </c>
      <c r="U43" s="185"/>
      <c r="V43" s="185"/>
      <c r="W43" s="186"/>
      <c r="X43" s="184" t="s">
        <v>3323</v>
      </c>
      <c r="Y43" s="185"/>
      <c r="Z43" s="185"/>
      <c r="AA43" s="186"/>
      <c r="AB43" s="169"/>
      <c r="AC43" s="170"/>
      <c r="AD43" s="170"/>
      <c r="AE43" s="171"/>
    </row>
    <row r="44" spans="2:31" x14ac:dyDescent="0.3">
      <c r="B44" s="118"/>
      <c r="C44" s="119"/>
      <c r="D44" s="181" t="s">
        <v>3981</v>
      </c>
      <c r="E44" s="182"/>
      <c r="F44" s="182"/>
      <c r="G44" s="183"/>
      <c r="H44" s="181" t="s">
        <v>3981</v>
      </c>
      <c r="I44" s="182"/>
      <c r="J44" s="182"/>
      <c r="K44" s="183"/>
      <c r="L44" s="181" t="s">
        <v>3981</v>
      </c>
      <c r="M44" s="182"/>
      <c r="N44" s="182"/>
      <c r="O44" s="183"/>
      <c r="P44" s="181" t="s">
        <v>3981</v>
      </c>
      <c r="Q44" s="182"/>
      <c r="R44" s="182"/>
      <c r="S44" s="183"/>
      <c r="T44" s="181" t="s">
        <v>3981</v>
      </c>
      <c r="U44" s="182"/>
      <c r="V44" s="182"/>
      <c r="W44" s="183"/>
      <c r="X44" s="181" t="s">
        <v>3981</v>
      </c>
      <c r="Y44" s="182"/>
      <c r="Z44" s="182"/>
      <c r="AA44" s="183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109</v>
      </c>
      <c r="C50" s="71">
        <f t="shared" ref="C50:C56" si="1">B50*20/60</f>
        <v>36.333333333333336</v>
      </c>
      <c r="D50" s="1" t="s">
        <v>1272</v>
      </c>
      <c r="E50" s="1">
        <f>COUNTIF($E$16:$G$39, "C"&amp;"*")</f>
        <v>18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20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6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6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1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38</v>
      </c>
      <c r="C52" s="71">
        <f t="shared" si="1"/>
        <v>12.666666666666666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71">
        <f t="shared" si="1"/>
        <v>1.3333333333333333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38</v>
      </c>
      <c r="C54" s="71">
        <f t="shared" si="1"/>
        <v>12.666666666666666</v>
      </c>
      <c r="D54" s="1" t="s">
        <v>1859</v>
      </c>
      <c r="E54" s="1">
        <f>COUNTIF($E$16:$G$39, 3) + COUNTIF($E$16:$G$39, "P1")</f>
        <v>8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4</v>
      </c>
      <c r="F56" s="1"/>
      <c r="G56" s="1"/>
      <c r="H56" s="1"/>
      <c r="I56" s="1">
        <f>COUNTIF($I$16:$K$39, 1) +COUNTIF($I$16:$K$39, 4) + COUNTIF($I$16:$K$39, 5)</f>
        <v>5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118" priority="38" operator="equal">
      <formula>$B$14+0</formula>
    </cfRule>
    <cfRule type="cellIs" dxfId="1117" priority="39" operator="equal">
      <formula>$B$14</formula>
    </cfRule>
  </conditionalFormatting>
  <conditionalFormatting sqref="C16:C39">
    <cfRule type="cellIs" dxfId="1116" priority="37" operator="equal">
      <formula>$B$14+1</formula>
    </cfRule>
  </conditionalFormatting>
  <conditionalFormatting sqref="D12:AE12">
    <cfRule type="timePeriod" dxfId="1115" priority="36" timePeriod="today">
      <formula>FLOOR(D12,1)=TODAY()</formula>
    </cfRule>
  </conditionalFormatting>
  <conditionalFormatting sqref="E16:G39">
    <cfRule type="notContainsBlanks" dxfId="1114" priority="34">
      <formula>LEN(TRIM(E16))&gt;0</formula>
    </cfRule>
    <cfRule type="containsText" dxfId="1113" priority="35" operator="containsText" text="1234567789">
      <formula>NOT(ISERROR(SEARCH("1234567789",E16)))</formula>
    </cfRule>
  </conditionalFormatting>
  <conditionalFormatting sqref="E16:G39">
    <cfRule type="containsText" dxfId="1112" priority="31" operator="containsText" text="A">
      <formula>NOT(ISERROR(SEARCH("A",E16)))</formula>
    </cfRule>
    <cfRule type="containsText" dxfId="1111" priority="32" operator="containsText" text="P">
      <formula>NOT(ISERROR(SEARCH("P",E16)))</formula>
    </cfRule>
    <cfRule type="containsText" dxfId="1110" priority="33" operator="containsText" text="C">
      <formula>NOT(ISERROR(SEARCH("C",E16)))</formula>
    </cfRule>
  </conditionalFormatting>
  <conditionalFormatting sqref="I16:K39">
    <cfRule type="notContainsBlanks" dxfId="1109" priority="29">
      <formula>LEN(TRIM(I16))&gt;0</formula>
    </cfRule>
    <cfRule type="containsText" dxfId="1108" priority="30" operator="containsText" text="1234567789">
      <formula>NOT(ISERROR(SEARCH("1234567789",I16)))</formula>
    </cfRule>
  </conditionalFormatting>
  <conditionalFormatting sqref="I16:K39">
    <cfRule type="containsText" dxfId="1107" priority="26" operator="containsText" text="A">
      <formula>NOT(ISERROR(SEARCH("A",I16)))</formula>
    </cfRule>
    <cfRule type="containsText" dxfId="1106" priority="27" operator="containsText" text="P">
      <formula>NOT(ISERROR(SEARCH("P",I16)))</formula>
    </cfRule>
    <cfRule type="containsText" dxfId="1105" priority="28" operator="containsText" text="C">
      <formula>NOT(ISERROR(SEARCH("C",I16)))</formula>
    </cfRule>
  </conditionalFormatting>
  <conditionalFormatting sqref="M16:O39">
    <cfRule type="notContainsBlanks" dxfId="1104" priority="24">
      <formula>LEN(TRIM(M16))&gt;0</formula>
    </cfRule>
    <cfRule type="containsText" dxfId="1103" priority="25" operator="containsText" text="1234567789">
      <formula>NOT(ISERROR(SEARCH("1234567789",M16)))</formula>
    </cfRule>
  </conditionalFormatting>
  <conditionalFormatting sqref="M16:O39">
    <cfRule type="containsText" dxfId="1102" priority="21" operator="containsText" text="A">
      <formula>NOT(ISERROR(SEARCH("A",M16)))</formula>
    </cfRule>
    <cfRule type="containsText" dxfId="1101" priority="22" operator="containsText" text="P">
      <formula>NOT(ISERROR(SEARCH("P",M16)))</formula>
    </cfRule>
    <cfRule type="containsText" dxfId="1100" priority="23" operator="containsText" text="C">
      <formula>NOT(ISERROR(SEARCH("C",M16)))</formula>
    </cfRule>
  </conditionalFormatting>
  <conditionalFormatting sqref="Q16:S39">
    <cfRule type="notContainsBlanks" dxfId="1099" priority="19">
      <formula>LEN(TRIM(Q16))&gt;0</formula>
    </cfRule>
    <cfRule type="containsText" dxfId="1098" priority="20" operator="containsText" text="1234567789">
      <formula>NOT(ISERROR(SEARCH("1234567789",Q16)))</formula>
    </cfRule>
  </conditionalFormatting>
  <conditionalFormatting sqref="Q16:S39">
    <cfRule type="containsText" dxfId="1097" priority="16" operator="containsText" text="A">
      <formula>NOT(ISERROR(SEARCH("A",Q16)))</formula>
    </cfRule>
    <cfRule type="containsText" dxfId="1096" priority="17" operator="containsText" text="P">
      <formula>NOT(ISERROR(SEARCH("P",Q16)))</formula>
    </cfRule>
    <cfRule type="containsText" dxfId="1095" priority="18" operator="containsText" text="C">
      <formula>NOT(ISERROR(SEARCH("C",Q16)))</formula>
    </cfRule>
  </conditionalFormatting>
  <conditionalFormatting sqref="U16:W39">
    <cfRule type="notContainsBlanks" dxfId="1094" priority="14">
      <formula>LEN(TRIM(U16))&gt;0</formula>
    </cfRule>
    <cfRule type="containsText" dxfId="1093" priority="15" operator="containsText" text="1234567789">
      <formula>NOT(ISERROR(SEARCH("1234567789",U16)))</formula>
    </cfRule>
  </conditionalFormatting>
  <conditionalFormatting sqref="U16:W39">
    <cfRule type="containsText" dxfId="1092" priority="11" operator="containsText" text="A">
      <formula>NOT(ISERROR(SEARCH("A",U16)))</formula>
    </cfRule>
    <cfRule type="containsText" dxfId="1091" priority="12" operator="containsText" text="P">
      <formula>NOT(ISERROR(SEARCH("P",U16)))</formula>
    </cfRule>
    <cfRule type="containsText" dxfId="1090" priority="13" operator="containsText" text="C">
      <formula>NOT(ISERROR(SEARCH("C",U16)))</formula>
    </cfRule>
  </conditionalFormatting>
  <conditionalFormatting sqref="Y16:AA39">
    <cfRule type="notContainsBlanks" dxfId="1089" priority="9">
      <formula>LEN(TRIM(Y16))&gt;0</formula>
    </cfRule>
    <cfRule type="containsText" dxfId="1088" priority="10" operator="containsText" text="1234567789">
      <formula>NOT(ISERROR(SEARCH("1234567789",Y16)))</formula>
    </cfRule>
  </conditionalFormatting>
  <conditionalFormatting sqref="Y16:AA39">
    <cfRule type="containsText" dxfId="1087" priority="6" operator="containsText" text="A">
      <formula>NOT(ISERROR(SEARCH("A",Y16)))</formula>
    </cfRule>
    <cfRule type="containsText" dxfId="1086" priority="7" operator="containsText" text="P">
      <formula>NOT(ISERROR(SEARCH("P",Y16)))</formula>
    </cfRule>
    <cfRule type="containsText" dxfId="1085" priority="8" operator="containsText" text="C">
      <formula>NOT(ISERROR(SEARCH("C",Y16)))</formula>
    </cfRule>
  </conditionalFormatting>
  <conditionalFormatting sqref="AC16:AE39">
    <cfRule type="notContainsBlanks" dxfId="1084" priority="4">
      <formula>LEN(TRIM(AC16))&gt;0</formula>
    </cfRule>
    <cfRule type="containsText" dxfId="1083" priority="5" operator="containsText" text="1234567789">
      <formula>NOT(ISERROR(SEARCH("1234567789",AC16)))</formula>
    </cfRule>
  </conditionalFormatting>
  <conditionalFormatting sqref="AC16:AE39">
    <cfRule type="containsText" dxfId="1082" priority="1" operator="containsText" text="A">
      <formula>NOT(ISERROR(SEARCH("A",AC16)))</formula>
    </cfRule>
    <cfRule type="containsText" dxfId="1081" priority="2" operator="containsText" text="P">
      <formula>NOT(ISERROR(SEARCH("P",AC16)))</formula>
    </cfRule>
    <cfRule type="containsText" dxfId="108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62"/>
  <sheetViews>
    <sheetView showGridLines="0" topLeftCell="A19" zoomScale="90" zoomScaleNormal="90" workbookViewId="0">
      <pane xSplit="3" topLeftCell="D1" activePane="topRight" state="frozen"/>
      <selection pane="topRight" activeCell="X47" sqref="X47:AA4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30.375" style="65" bestFit="1" customWidth="1"/>
    <col min="13" max="15" width="4.25" style="65" bestFit="1" customWidth="1"/>
    <col min="16" max="16" width="29.87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4118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45103</v>
      </c>
      <c r="E12" s="136"/>
      <c r="F12" s="136"/>
      <c r="G12" s="137"/>
      <c r="H12" s="135">
        <f>D12+1</f>
        <v>45104</v>
      </c>
      <c r="I12" s="136"/>
      <c r="J12" s="136"/>
      <c r="K12" s="137"/>
      <c r="L12" s="135">
        <f>H12+1</f>
        <v>45105</v>
      </c>
      <c r="M12" s="136"/>
      <c r="N12" s="136"/>
      <c r="O12" s="137"/>
      <c r="P12" s="135">
        <f>L12+1</f>
        <v>45106</v>
      </c>
      <c r="Q12" s="136"/>
      <c r="R12" s="136"/>
      <c r="S12" s="137"/>
      <c r="T12" s="135">
        <f>P12+1</f>
        <v>45107</v>
      </c>
      <c r="U12" s="136"/>
      <c r="V12" s="136"/>
      <c r="W12" s="137"/>
      <c r="X12" s="138">
        <f>T12+1</f>
        <v>45108</v>
      </c>
      <c r="Y12" s="139"/>
      <c r="Z12" s="139"/>
      <c r="AA12" s="140"/>
      <c r="AB12" s="141">
        <f>X12+1</f>
        <v>45109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58" t="str">
        <f ca="1">TEXT(NOW(),"h")</f>
        <v>17</v>
      </c>
      <c r="C14" s="159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 t="s">
        <v>4125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4211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4113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 t="s">
        <v>4182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76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66" t="s">
        <v>3572</v>
      </c>
      <c r="Q20" s="37"/>
      <c r="R20" s="17"/>
      <c r="S20" s="18"/>
      <c r="T20" s="29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66" t="s">
        <v>2823</v>
      </c>
      <c r="I21" s="37">
        <v>1</v>
      </c>
      <c r="J21" s="17">
        <v>2</v>
      </c>
      <c r="K21" s="18" t="s">
        <v>4142</v>
      </c>
      <c r="L21" s="40" t="s">
        <v>2823</v>
      </c>
      <c r="M21" s="37" t="s">
        <v>4158</v>
      </c>
      <c r="N21" s="17" t="s">
        <v>4158</v>
      </c>
      <c r="O21" s="18" t="s">
        <v>4158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/>
      <c r="W21" s="18"/>
      <c r="X21" s="42"/>
      <c r="Y21" s="37"/>
      <c r="Z21" s="17"/>
      <c r="AA21" s="18"/>
      <c r="AB21" s="40" t="s">
        <v>4200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4122</v>
      </c>
      <c r="F23" s="17" t="s">
        <v>4122</v>
      </c>
      <c r="G23" s="18" t="s">
        <v>4123</v>
      </c>
      <c r="H23" s="32"/>
      <c r="I23" s="37" t="s">
        <v>4143</v>
      </c>
      <c r="J23" s="17" t="s">
        <v>4143</v>
      </c>
      <c r="K23" s="18" t="s">
        <v>4144</v>
      </c>
      <c r="L23" s="32"/>
      <c r="M23" s="37" t="s">
        <v>4159</v>
      </c>
      <c r="N23" s="17" t="s">
        <v>4159</v>
      </c>
      <c r="O23" s="18" t="s">
        <v>4160</v>
      </c>
      <c r="P23" s="32"/>
      <c r="Q23" s="37" t="s">
        <v>4175</v>
      </c>
      <c r="R23" s="17" t="s">
        <v>4176</v>
      </c>
      <c r="S23" s="18" t="s">
        <v>4177</v>
      </c>
      <c r="T23" s="32"/>
      <c r="U23" s="37" t="s">
        <v>4186</v>
      </c>
      <c r="V23" s="17" t="s">
        <v>4187</v>
      </c>
      <c r="W23" s="18" t="s">
        <v>4189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4219</v>
      </c>
      <c r="AD23" s="17" t="s">
        <v>4219</v>
      </c>
      <c r="AE23" s="18" t="s">
        <v>4220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4124</v>
      </c>
      <c r="F24" s="17" t="s">
        <v>4124</v>
      </c>
      <c r="G24" s="18" t="s">
        <v>4124</v>
      </c>
      <c r="H24" s="66" t="s">
        <v>2080</v>
      </c>
      <c r="I24" s="37" t="s">
        <v>4143</v>
      </c>
      <c r="J24" s="17" t="s">
        <v>4146</v>
      </c>
      <c r="K24" s="18" t="s">
        <v>4147</v>
      </c>
      <c r="L24" s="66" t="s">
        <v>2080</v>
      </c>
      <c r="M24" s="37" t="s">
        <v>4161</v>
      </c>
      <c r="N24" s="17" t="s">
        <v>4161</v>
      </c>
      <c r="O24" s="18" t="s">
        <v>4162</v>
      </c>
      <c r="P24" s="66" t="s">
        <v>2080</v>
      </c>
      <c r="Q24" s="37" t="s">
        <v>4178</v>
      </c>
      <c r="R24" s="17" t="s">
        <v>4179</v>
      </c>
      <c r="S24" s="18" t="s">
        <v>4178</v>
      </c>
      <c r="T24" s="66" t="s">
        <v>2080</v>
      </c>
      <c r="U24" s="37" t="s">
        <v>4187</v>
      </c>
      <c r="V24" s="17" t="s">
        <v>4188</v>
      </c>
      <c r="W24" s="18" t="s">
        <v>4193</v>
      </c>
      <c r="X24" s="26"/>
      <c r="Y24" s="37" t="s">
        <v>4201</v>
      </c>
      <c r="Z24" s="17" t="s">
        <v>4201</v>
      </c>
      <c r="AA24" s="18" t="s">
        <v>4201</v>
      </c>
      <c r="AB24" s="26"/>
      <c r="AC24" s="37" t="s">
        <v>4219</v>
      </c>
      <c r="AD24" s="17" t="s">
        <v>4219</v>
      </c>
      <c r="AE24" s="18" t="s">
        <v>4219</v>
      </c>
    </row>
    <row r="25" spans="2:31" x14ac:dyDescent="0.3">
      <c r="B25" s="7">
        <v>9</v>
      </c>
      <c r="C25" s="4">
        <v>10</v>
      </c>
      <c r="D25" s="66" t="s">
        <v>4065</v>
      </c>
      <c r="E25" s="37" t="s">
        <v>4124</v>
      </c>
      <c r="F25" s="17" t="s">
        <v>4124</v>
      </c>
      <c r="G25" s="18" t="s">
        <v>4124</v>
      </c>
      <c r="H25" s="66" t="s">
        <v>4065</v>
      </c>
      <c r="I25" s="37" t="s">
        <v>4147</v>
      </c>
      <c r="J25" s="17" t="s">
        <v>4147</v>
      </c>
      <c r="K25" s="18" t="s">
        <v>4147</v>
      </c>
      <c r="L25" s="66" t="s">
        <v>4065</v>
      </c>
      <c r="M25" s="37" t="s">
        <v>4164</v>
      </c>
      <c r="N25" s="17" t="s">
        <v>4164</v>
      </c>
      <c r="O25" s="18" t="s">
        <v>4159</v>
      </c>
      <c r="P25" s="66" t="s">
        <v>4183</v>
      </c>
      <c r="Q25" s="37" t="s">
        <v>4178</v>
      </c>
      <c r="R25" s="17" t="s">
        <v>4178</v>
      </c>
      <c r="S25" s="18" t="s">
        <v>4178</v>
      </c>
      <c r="T25" s="66" t="s">
        <v>4199</v>
      </c>
      <c r="U25" s="37" t="s">
        <v>4194</v>
      </c>
      <c r="V25" s="17" t="s">
        <v>4188</v>
      </c>
      <c r="W25" s="18" t="s">
        <v>4188</v>
      </c>
      <c r="X25" s="40" t="s">
        <v>4202</v>
      </c>
      <c r="Y25" s="37" t="s">
        <v>4206</v>
      </c>
      <c r="Z25" s="17" t="s">
        <v>4204</v>
      </c>
      <c r="AA25" s="18" t="s">
        <v>4205</v>
      </c>
      <c r="AB25" s="29" t="s">
        <v>4212</v>
      </c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4124</v>
      </c>
      <c r="G26" s="18" t="s">
        <v>4124</v>
      </c>
      <c r="H26" s="26"/>
      <c r="I26" s="38"/>
      <c r="J26" s="54" t="s">
        <v>4147</v>
      </c>
      <c r="K26" s="18" t="s">
        <v>4147</v>
      </c>
      <c r="L26" s="40" t="s">
        <v>4163</v>
      </c>
      <c r="M26" s="38"/>
      <c r="N26" s="54" t="s">
        <v>4161</v>
      </c>
      <c r="O26" s="18" t="s">
        <v>4161</v>
      </c>
      <c r="P26" s="26"/>
      <c r="Q26" s="38"/>
      <c r="R26" s="54" t="s">
        <v>4178</v>
      </c>
      <c r="S26" s="18" t="s">
        <v>4179</v>
      </c>
      <c r="T26" s="26"/>
      <c r="U26" s="38"/>
      <c r="V26" s="54" t="s">
        <v>4188</v>
      </c>
      <c r="W26" s="18" t="s">
        <v>4188</v>
      </c>
      <c r="X26" s="26"/>
      <c r="Y26" s="38" t="s">
        <v>4207</v>
      </c>
      <c r="Z26" s="54" t="s">
        <v>4207</v>
      </c>
      <c r="AA26" s="18" t="s">
        <v>4207</v>
      </c>
      <c r="AB26" s="40" t="s">
        <v>4214</v>
      </c>
      <c r="AC26" s="38"/>
      <c r="AD26" s="54"/>
      <c r="AE26" s="18" t="s">
        <v>4221</v>
      </c>
    </row>
    <row r="27" spans="2:31" x14ac:dyDescent="0.3">
      <c r="B27" s="7">
        <v>11</v>
      </c>
      <c r="C27" s="4">
        <v>12</v>
      </c>
      <c r="D27" s="26"/>
      <c r="E27" s="37" t="s">
        <v>4124</v>
      </c>
      <c r="F27" s="17" t="s">
        <v>4124</v>
      </c>
      <c r="G27" s="18" t="s">
        <v>4124</v>
      </c>
      <c r="H27" s="26"/>
      <c r="I27" s="37" t="s">
        <v>4147</v>
      </c>
      <c r="J27" s="17" t="s">
        <v>4147</v>
      </c>
      <c r="K27" s="18" t="s">
        <v>4147</v>
      </c>
      <c r="L27" s="26"/>
      <c r="M27" s="37" t="s">
        <v>4161</v>
      </c>
      <c r="N27" s="17" t="s">
        <v>4161</v>
      </c>
      <c r="O27" s="18" t="s">
        <v>4161</v>
      </c>
      <c r="P27" s="26"/>
      <c r="Q27" s="37" t="s">
        <v>4178</v>
      </c>
      <c r="R27" s="17" t="s">
        <v>4178</v>
      </c>
      <c r="S27" s="18" t="s">
        <v>4178</v>
      </c>
      <c r="T27" s="26"/>
      <c r="U27" s="37" t="s">
        <v>4188</v>
      </c>
      <c r="V27" s="17" t="s">
        <v>4188</v>
      </c>
      <c r="W27" s="18" t="s">
        <v>4188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4215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2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66" t="s">
        <v>1201</v>
      </c>
      <c r="Q28" s="38"/>
      <c r="R28" s="54">
        <v>2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33</v>
      </c>
      <c r="G29" s="18" t="s">
        <v>4134</v>
      </c>
      <c r="H29" s="26"/>
      <c r="I29" s="55" t="s">
        <v>4147</v>
      </c>
      <c r="J29" s="17" t="s">
        <v>4147</v>
      </c>
      <c r="K29" s="18" t="s">
        <v>4147</v>
      </c>
      <c r="L29" s="26"/>
      <c r="M29" s="55" t="s">
        <v>4161</v>
      </c>
      <c r="N29" s="17" t="s">
        <v>4161</v>
      </c>
      <c r="O29" s="18" t="s">
        <v>4161</v>
      </c>
      <c r="P29" s="26"/>
      <c r="Q29" s="55" t="s">
        <v>4178</v>
      </c>
      <c r="R29" s="17" t="s">
        <v>4178</v>
      </c>
      <c r="S29" s="18" t="s">
        <v>4178</v>
      </c>
      <c r="T29" s="26"/>
      <c r="U29" s="55" t="s">
        <v>4188</v>
      </c>
      <c r="V29" s="17" t="s">
        <v>4188</v>
      </c>
      <c r="W29" s="18" t="s">
        <v>4188</v>
      </c>
      <c r="X29" s="29" t="s">
        <v>4217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4134</v>
      </c>
      <c r="H30" s="26"/>
      <c r="I30" s="37" t="s">
        <v>4147</v>
      </c>
      <c r="J30" s="17" t="s">
        <v>4150</v>
      </c>
      <c r="K30" s="18" t="s">
        <v>4147</v>
      </c>
      <c r="L30" s="26"/>
      <c r="M30" s="37" t="s">
        <v>4161</v>
      </c>
      <c r="N30" s="17" t="s">
        <v>4165</v>
      </c>
      <c r="O30" s="18" t="s">
        <v>4161</v>
      </c>
      <c r="P30" s="26"/>
      <c r="Q30" s="37" t="s">
        <v>4178</v>
      </c>
      <c r="R30" s="17" t="s">
        <v>4178</v>
      </c>
      <c r="S30" s="18" t="s">
        <v>4179</v>
      </c>
      <c r="T30" s="26"/>
      <c r="U30" s="37" t="s">
        <v>4195</v>
      </c>
      <c r="V30" s="17" t="s">
        <v>4195</v>
      </c>
      <c r="W30" s="18" t="s">
        <v>4195</v>
      </c>
      <c r="X30" s="40" t="s">
        <v>4208</v>
      </c>
      <c r="Y30" s="37">
        <v>2</v>
      </c>
      <c r="Z30" s="17" t="s">
        <v>4209</v>
      </c>
      <c r="AA30" s="18" t="s">
        <v>4209</v>
      </c>
      <c r="AB30" s="40" t="s">
        <v>4213</v>
      </c>
      <c r="AC30" s="37" t="s">
        <v>4236</v>
      </c>
      <c r="AD30" s="17" t="s">
        <v>4236</v>
      </c>
      <c r="AE30" s="18" t="s">
        <v>4236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4134</v>
      </c>
      <c r="H31" s="26"/>
      <c r="I31" s="38"/>
      <c r="J31" s="54" t="s">
        <v>4147</v>
      </c>
      <c r="K31" s="18" t="s">
        <v>4147</v>
      </c>
      <c r="L31" s="26"/>
      <c r="M31" s="38"/>
      <c r="N31" s="54" t="s">
        <v>4161</v>
      </c>
      <c r="O31" s="18" t="s">
        <v>4161</v>
      </c>
      <c r="P31" s="40" t="s">
        <v>4180</v>
      </c>
      <c r="Q31" s="38"/>
      <c r="R31" s="54" t="s">
        <v>4181</v>
      </c>
      <c r="S31" s="18" t="s">
        <v>4181</v>
      </c>
      <c r="T31" s="26"/>
      <c r="U31" s="38"/>
      <c r="V31" s="54" t="s">
        <v>33</v>
      </c>
      <c r="W31" s="18" t="s">
        <v>4195</v>
      </c>
      <c r="X31" s="40" t="s">
        <v>4203</v>
      </c>
      <c r="Y31" s="38" t="s">
        <v>4209</v>
      </c>
      <c r="Z31" s="54"/>
      <c r="AA31" s="18" t="s">
        <v>4210</v>
      </c>
      <c r="AB31" s="26"/>
      <c r="AC31" s="38" t="s">
        <v>4237</v>
      </c>
      <c r="AD31" s="54" t="s">
        <v>4236</v>
      </c>
      <c r="AE31" s="18" t="s">
        <v>4236</v>
      </c>
    </row>
    <row r="32" spans="2:31" x14ac:dyDescent="0.3">
      <c r="B32" s="8">
        <v>16</v>
      </c>
      <c r="C32" s="5">
        <v>17</v>
      </c>
      <c r="D32" s="26"/>
      <c r="E32" s="37" t="s">
        <v>4135</v>
      </c>
      <c r="F32" s="17" t="s">
        <v>4135</v>
      </c>
      <c r="G32" s="18" t="s">
        <v>4134</v>
      </c>
      <c r="H32" s="26"/>
      <c r="I32" s="37" t="s">
        <v>4147</v>
      </c>
      <c r="J32" s="17" t="s">
        <v>4151</v>
      </c>
      <c r="K32" s="18" t="s">
        <v>4152</v>
      </c>
      <c r="L32" s="26"/>
      <c r="M32" s="37" t="s">
        <v>4161</v>
      </c>
      <c r="N32" s="17" t="s">
        <v>4161</v>
      </c>
      <c r="O32" s="18" t="s">
        <v>4166</v>
      </c>
      <c r="P32" s="26"/>
      <c r="Q32" s="37" t="s">
        <v>4181</v>
      </c>
      <c r="R32" s="17" t="s">
        <v>4181</v>
      </c>
      <c r="S32" s="18" t="s">
        <v>4178</v>
      </c>
      <c r="T32" s="26"/>
      <c r="U32" s="37" t="s">
        <v>33</v>
      </c>
      <c r="V32" s="17" t="s">
        <v>33</v>
      </c>
      <c r="W32" s="18" t="s">
        <v>4196</v>
      </c>
      <c r="X32" s="26"/>
      <c r="Y32" s="37">
        <v>3</v>
      </c>
      <c r="Z32" s="17">
        <v>3</v>
      </c>
      <c r="AA32" s="18"/>
      <c r="AB32" s="29" t="s">
        <v>4216</v>
      </c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>
        <v>2</v>
      </c>
      <c r="H33" s="40" t="s">
        <v>3274</v>
      </c>
      <c r="I33" s="38"/>
      <c r="J33" s="28">
        <v>2</v>
      </c>
      <c r="K33" s="18">
        <v>4</v>
      </c>
      <c r="L33" s="66" t="s">
        <v>3274</v>
      </c>
      <c r="M33" s="38"/>
      <c r="N33" s="28"/>
      <c r="O33" s="18">
        <v>2</v>
      </c>
      <c r="P33" s="29" t="s">
        <v>3274</v>
      </c>
      <c r="Q33" s="38"/>
      <c r="R33" s="28" t="s">
        <v>4178</v>
      </c>
      <c r="S33" s="18" t="s">
        <v>4178</v>
      </c>
      <c r="T33" s="66" t="s">
        <v>3274</v>
      </c>
      <c r="U33" s="38" t="s">
        <v>4197</v>
      </c>
      <c r="V33" s="28">
        <v>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/>
      <c r="G34" s="18" t="s">
        <v>4134</v>
      </c>
      <c r="H34" s="40" t="s">
        <v>2242</v>
      </c>
      <c r="I34" s="55"/>
      <c r="J34" s="54">
        <v>2</v>
      </c>
      <c r="K34" s="18" t="s">
        <v>4153</v>
      </c>
      <c r="L34" s="40" t="s">
        <v>2242</v>
      </c>
      <c r="M34" s="55">
        <v>2</v>
      </c>
      <c r="N34" s="54">
        <v>2</v>
      </c>
      <c r="O34" s="18">
        <v>2</v>
      </c>
      <c r="P34" s="29" t="s">
        <v>2242</v>
      </c>
      <c r="Q34" s="55" t="s">
        <v>4178</v>
      </c>
      <c r="R34" s="54" t="s">
        <v>4178</v>
      </c>
      <c r="S34" s="18" t="s">
        <v>4178</v>
      </c>
      <c r="T34" s="29" t="s">
        <v>2242</v>
      </c>
      <c r="U34" s="55">
        <v>2</v>
      </c>
      <c r="V34" s="54" t="s">
        <v>4198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4136</v>
      </c>
      <c r="F35" s="17" t="s">
        <v>4137</v>
      </c>
      <c r="G35" s="34" t="s">
        <v>4137</v>
      </c>
      <c r="H35" s="26"/>
      <c r="I35" s="37" t="s">
        <v>4153</v>
      </c>
      <c r="J35" s="17">
        <v>2</v>
      </c>
      <c r="K35" s="34">
        <v>2</v>
      </c>
      <c r="L35" s="66" t="s">
        <v>4173</v>
      </c>
      <c r="M35" s="37" t="s">
        <v>4169</v>
      </c>
      <c r="N35" s="17" t="s">
        <v>4169</v>
      </c>
      <c r="O35" s="34" t="s">
        <v>4172</v>
      </c>
      <c r="P35" s="40" t="s">
        <v>4185</v>
      </c>
      <c r="Q35" s="37" t="s">
        <v>4184</v>
      </c>
      <c r="R35" s="17" t="s">
        <v>4176</v>
      </c>
      <c r="S35" s="34">
        <v>3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4138</v>
      </c>
      <c r="F36" s="17">
        <v>3</v>
      </c>
      <c r="G36" s="18">
        <v>3</v>
      </c>
      <c r="H36" s="40" t="s">
        <v>624</v>
      </c>
      <c r="I36" s="37" t="s">
        <v>4154</v>
      </c>
      <c r="J36" s="17">
        <v>3</v>
      </c>
      <c r="K36" s="18">
        <v>3</v>
      </c>
      <c r="L36" s="40" t="s">
        <v>4167</v>
      </c>
      <c r="M36" s="37">
        <v>5</v>
      </c>
      <c r="N36" s="17">
        <v>5</v>
      </c>
      <c r="O36" s="18" t="s">
        <v>4174</v>
      </c>
      <c r="P36" s="40" t="s">
        <v>624</v>
      </c>
      <c r="Q36" s="37">
        <v>3</v>
      </c>
      <c r="R36" s="17"/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40" t="s">
        <v>4168</v>
      </c>
      <c r="M37" s="37">
        <v>3</v>
      </c>
      <c r="N37" s="17">
        <v>3</v>
      </c>
      <c r="O37" s="18"/>
      <c r="P37" s="40" t="s">
        <v>21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4139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2258</v>
      </c>
      <c r="U39" s="39"/>
      <c r="V39" s="20"/>
      <c r="W39" s="21"/>
      <c r="X39" s="84" t="s">
        <v>4218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60">
        <v>5</v>
      </c>
      <c r="F40" s="161"/>
      <c r="G40" s="162"/>
      <c r="H40" s="72" t="s">
        <v>1238</v>
      </c>
      <c r="I40" s="160">
        <v>8</v>
      </c>
      <c r="J40" s="161"/>
      <c r="K40" s="162"/>
      <c r="L40" s="72" t="s">
        <v>1238</v>
      </c>
      <c r="M40" s="160">
        <v>9</v>
      </c>
      <c r="N40" s="161"/>
      <c r="O40" s="162"/>
      <c r="P40" s="72" t="s">
        <v>1238</v>
      </c>
      <c r="Q40" s="160">
        <v>6</v>
      </c>
      <c r="R40" s="161"/>
      <c r="S40" s="162"/>
      <c r="T40" s="72" t="s">
        <v>1238</v>
      </c>
      <c r="U40" s="160">
        <v>4</v>
      </c>
      <c r="V40" s="161"/>
      <c r="W40" s="162"/>
      <c r="X40" s="72" t="s">
        <v>1238</v>
      </c>
      <c r="Y40" s="160">
        <v>7</v>
      </c>
      <c r="Z40" s="161"/>
      <c r="AA40" s="162"/>
      <c r="AB40" s="72" t="s">
        <v>1238</v>
      </c>
      <c r="AC40" s="160"/>
      <c r="AD40" s="161"/>
      <c r="AE40" s="162"/>
    </row>
    <row r="41" spans="2:31" x14ac:dyDescent="0.3">
      <c r="B41" s="116"/>
      <c r="C41" s="117"/>
      <c r="D41" s="73" t="s">
        <v>1239</v>
      </c>
      <c r="E41" s="163">
        <v>3</v>
      </c>
      <c r="F41" s="164"/>
      <c r="G41" s="165"/>
      <c r="H41" s="73" t="s">
        <v>1239</v>
      </c>
      <c r="I41" s="163">
        <v>3</v>
      </c>
      <c r="J41" s="164"/>
      <c r="K41" s="165"/>
      <c r="L41" s="73" t="s">
        <v>1239</v>
      </c>
      <c r="M41" s="163">
        <v>4</v>
      </c>
      <c r="N41" s="164"/>
      <c r="O41" s="165"/>
      <c r="P41" s="73" t="s">
        <v>1239</v>
      </c>
      <c r="Q41" s="163">
        <v>4</v>
      </c>
      <c r="R41" s="164"/>
      <c r="S41" s="165"/>
      <c r="T41" s="73" t="s">
        <v>1239</v>
      </c>
      <c r="U41" s="163">
        <v>3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/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2</v>
      </c>
      <c r="F42" s="167"/>
      <c r="G42" s="168"/>
      <c r="H42" s="74" t="s">
        <v>1240</v>
      </c>
      <c r="I42" s="166">
        <v>0</v>
      </c>
      <c r="J42" s="167"/>
      <c r="K42" s="168"/>
      <c r="L42" s="74" t="s">
        <v>1240</v>
      </c>
      <c r="M42" s="166">
        <v>0</v>
      </c>
      <c r="N42" s="167"/>
      <c r="O42" s="168"/>
      <c r="P42" s="74" t="s">
        <v>1240</v>
      </c>
      <c r="Q42" s="166">
        <v>3</v>
      </c>
      <c r="R42" s="167"/>
      <c r="S42" s="168"/>
      <c r="T42" s="74" t="s">
        <v>1240</v>
      </c>
      <c r="U42" s="166">
        <v>3</v>
      </c>
      <c r="V42" s="167"/>
      <c r="W42" s="168"/>
      <c r="X42" s="74" t="s">
        <v>1240</v>
      </c>
      <c r="Y42" s="166">
        <v>1</v>
      </c>
      <c r="Z42" s="167"/>
      <c r="AA42" s="168"/>
      <c r="AB42" s="74" t="s">
        <v>1240</v>
      </c>
      <c r="AC42" s="166"/>
      <c r="AD42" s="167"/>
      <c r="AE42" s="168"/>
    </row>
    <row r="43" spans="2:31" x14ac:dyDescent="0.3">
      <c r="B43" s="116"/>
      <c r="C43" s="117"/>
      <c r="D43" s="184" t="s">
        <v>2801</v>
      </c>
      <c r="E43" s="185"/>
      <c r="F43" s="185"/>
      <c r="G43" s="186"/>
      <c r="H43" s="187" t="s">
        <v>4145</v>
      </c>
      <c r="I43" s="188"/>
      <c r="J43" s="188"/>
      <c r="K43" s="189"/>
      <c r="L43" s="190" t="s">
        <v>3571</v>
      </c>
      <c r="M43" s="191"/>
      <c r="N43" s="191"/>
      <c r="O43" s="192"/>
      <c r="P43" s="184" t="s">
        <v>2035</v>
      </c>
      <c r="Q43" s="185"/>
      <c r="R43" s="185"/>
      <c r="S43" s="186"/>
      <c r="T43" s="184" t="s">
        <v>2035</v>
      </c>
      <c r="U43" s="185"/>
      <c r="V43" s="185"/>
      <c r="W43" s="186"/>
      <c r="X43" s="184" t="s">
        <v>3323</v>
      </c>
      <c r="Y43" s="185"/>
      <c r="Z43" s="185"/>
      <c r="AA43" s="186"/>
      <c r="AB43" s="169"/>
      <c r="AC43" s="170"/>
      <c r="AD43" s="170"/>
      <c r="AE43" s="171"/>
    </row>
    <row r="44" spans="2:31" x14ac:dyDescent="0.3">
      <c r="B44" s="118"/>
      <c r="C44" s="119"/>
      <c r="D44" s="181" t="s">
        <v>3981</v>
      </c>
      <c r="E44" s="182"/>
      <c r="F44" s="182"/>
      <c r="G44" s="183"/>
      <c r="H44" s="181" t="s">
        <v>3981</v>
      </c>
      <c r="I44" s="182"/>
      <c r="J44" s="182"/>
      <c r="K44" s="183"/>
      <c r="L44" s="181" t="s">
        <v>3981</v>
      </c>
      <c r="M44" s="182"/>
      <c r="N44" s="182"/>
      <c r="O44" s="183"/>
      <c r="P44" s="181" t="s">
        <v>3981</v>
      </c>
      <c r="Q44" s="182"/>
      <c r="R44" s="182"/>
      <c r="S44" s="183"/>
      <c r="T44" s="181" t="s">
        <v>3981</v>
      </c>
      <c r="U44" s="182"/>
      <c r="V44" s="182"/>
      <c r="W44" s="183"/>
      <c r="X44" s="181" t="s">
        <v>3981</v>
      </c>
      <c r="Y44" s="182"/>
      <c r="Z44" s="182"/>
      <c r="AA44" s="183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113</v>
      </c>
      <c r="C50" s="71">
        <f t="shared" ref="C50:C56" si="1">B50*20/60</f>
        <v>37.666666666666664</v>
      </c>
      <c r="D50" s="1" t="s">
        <v>1272</v>
      </c>
      <c r="E50" s="1">
        <f>COUNTIF($E$16:$G$39, "C"&amp;"*")</f>
        <v>24</v>
      </c>
      <c r="F50" s="1"/>
      <c r="G50" s="1"/>
      <c r="H50" s="1"/>
      <c r="I50" s="1">
        <f>COUNTIF($I$16:$K$39, "C"&amp;"*")</f>
        <v>22</v>
      </c>
      <c r="J50" s="1"/>
      <c r="K50" s="1"/>
      <c r="L50" s="1"/>
      <c r="M50" s="1">
        <f>COUNTIF($M$16:$O$39, "C"&amp;"*")</f>
        <v>20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</v>
      </c>
      <c r="C51" s="71">
        <f t="shared" si="1"/>
        <v>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4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33</v>
      </c>
      <c r="C52" s="71">
        <f t="shared" si="1"/>
        <v>11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13</v>
      </c>
      <c r="C53" s="71">
        <f t="shared" si="1"/>
        <v>4.333333333333333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35</v>
      </c>
      <c r="C54" s="71">
        <f t="shared" si="1"/>
        <v>11.666666666666666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8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24</v>
      </c>
      <c r="C55" s="71">
        <f t="shared" si="1"/>
        <v>8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  <row r="62" spans="2:31" x14ac:dyDescent="0.3">
      <c r="H62" s="113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79" priority="38" operator="equal">
      <formula>$B$14+0</formula>
    </cfRule>
    <cfRule type="cellIs" dxfId="1078" priority="39" operator="equal">
      <formula>$B$14</formula>
    </cfRule>
  </conditionalFormatting>
  <conditionalFormatting sqref="C16:C39">
    <cfRule type="cellIs" dxfId="1077" priority="37" operator="equal">
      <formula>$B$14+1</formula>
    </cfRule>
  </conditionalFormatting>
  <conditionalFormatting sqref="D12:AE12">
    <cfRule type="timePeriod" dxfId="1076" priority="36" timePeriod="today">
      <formula>FLOOR(D12,1)=TODAY()</formula>
    </cfRule>
  </conditionalFormatting>
  <conditionalFormatting sqref="E16:G39">
    <cfRule type="notContainsBlanks" dxfId="1075" priority="34">
      <formula>LEN(TRIM(E16))&gt;0</formula>
    </cfRule>
    <cfRule type="containsText" dxfId="1074" priority="35" operator="containsText" text="1234567789">
      <formula>NOT(ISERROR(SEARCH("1234567789",E16)))</formula>
    </cfRule>
  </conditionalFormatting>
  <conditionalFormatting sqref="E16:G39">
    <cfRule type="containsText" dxfId="1073" priority="31" operator="containsText" text="A">
      <formula>NOT(ISERROR(SEARCH("A",E16)))</formula>
    </cfRule>
    <cfRule type="containsText" dxfId="1072" priority="32" operator="containsText" text="P">
      <formula>NOT(ISERROR(SEARCH("P",E16)))</formula>
    </cfRule>
    <cfRule type="containsText" dxfId="1071" priority="33" operator="containsText" text="C">
      <formula>NOT(ISERROR(SEARCH("C",E16)))</formula>
    </cfRule>
  </conditionalFormatting>
  <conditionalFormatting sqref="I16:K39">
    <cfRule type="notContainsBlanks" dxfId="1070" priority="29">
      <formula>LEN(TRIM(I16))&gt;0</formula>
    </cfRule>
    <cfRule type="containsText" dxfId="1069" priority="30" operator="containsText" text="1234567789">
      <formula>NOT(ISERROR(SEARCH("1234567789",I16)))</formula>
    </cfRule>
  </conditionalFormatting>
  <conditionalFormatting sqref="I16:K39">
    <cfRule type="containsText" dxfId="1068" priority="26" operator="containsText" text="A">
      <formula>NOT(ISERROR(SEARCH("A",I16)))</formula>
    </cfRule>
    <cfRule type="containsText" dxfId="1067" priority="27" operator="containsText" text="P">
      <formula>NOT(ISERROR(SEARCH("P",I16)))</formula>
    </cfRule>
    <cfRule type="containsText" dxfId="1066" priority="28" operator="containsText" text="C">
      <formula>NOT(ISERROR(SEARCH("C",I16)))</formula>
    </cfRule>
  </conditionalFormatting>
  <conditionalFormatting sqref="M16:O39">
    <cfRule type="notContainsBlanks" dxfId="1065" priority="24">
      <formula>LEN(TRIM(M16))&gt;0</formula>
    </cfRule>
    <cfRule type="containsText" dxfId="1064" priority="25" operator="containsText" text="1234567789">
      <formula>NOT(ISERROR(SEARCH("1234567789",M16)))</formula>
    </cfRule>
  </conditionalFormatting>
  <conditionalFormatting sqref="M16:O39">
    <cfRule type="containsText" dxfId="1063" priority="21" operator="containsText" text="A">
      <formula>NOT(ISERROR(SEARCH("A",M16)))</formula>
    </cfRule>
    <cfRule type="containsText" dxfId="1062" priority="22" operator="containsText" text="P">
      <formula>NOT(ISERROR(SEARCH("P",M16)))</formula>
    </cfRule>
    <cfRule type="containsText" dxfId="1061" priority="23" operator="containsText" text="C">
      <formula>NOT(ISERROR(SEARCH("C",M16)))</formula>
    </cfRule>
  </conditionalFormatting>
  <conditionalFormatting sqref="Q16:S39">
    <cfRule type="notContainsBlanks" dxfId="1060" priority="19">
      <formula>LEN(TRIM(Q16))&gt;0</formula>
    </cfRule>
    <cfRule type="containsText" dxfId="1059" priority="20" operator="containsText" text="1234567789">
      <formula>NOT(ISERROR(SEARCH("1234567789",Q16)))</formula>
    </cfRule>
  </conditionalFormatting>
  <conditionalFormatting sqref="Q16:S39">
    <cfRule type="containsText" dxfId="1058" priority="16" operator="containsText" text="A">
      <formula>NOT(ISERROR(SEARCH("A",Q16)))</formula>
    </cfRule>
    <cfRule type="containsText" dxfId="1057" priority="17" operator="containsText" text="P">
      <formula>NOT(ISERROR(SEARCH("P",Q16)))</formula>
    </cfRule>
    <cfRule type="containsText" dxfId="1056" priority="18" operator="containsText" text="C">
      <formula>NOT(ISERROR(SEARCH("C",Q16)))</formula>
    </cfRule>
  </conditionalFormatting>
  <conditionalFormatting sqref="U16:W39">
    <cfRule type="notContainsBlanks" dxfId="1055" priority="14">
      <formula>LEN(TRIM(U16))&gt;0</formula>
    </cfRule>
    <cfRule type="containsText" dxfId="1054" priority="15" operator="containsText" text="1234567789">
      <formula>NOT(ISERROR(SEARCH("1234567789",U16)))</formula>
    </cfRule>
  </conditionalFormatting>
  <conditionalFormatting sqref="U16:W39">
    <cfRule type="containsText" dxfId="1053" priority="11" operator="containsText" text="A">
      <formula>NOT(ISERROR(SEARCH("A",U16)))</formula>
    </cfRule>
    <cfRule type="containsText" dxfId="1052" priority="12" operator="containsText" text="P">
      <formula>NOT(ISERROR(SEARCH("P",U16)))</formula>
    </cfRule>
    <cfRule type="containsText" dxfId="1051" priority="13" operator="containsText" text="C">
      <formula>NOT(ISERROR(SEARCH("C",U16)))</formula>
    </cfRule>
  </conditionalFormatting>
  <conditionalFormatting sqref="Y16:AA39">
    <cfRule type="notContainsBlanks" dxfId="1050" priority="9">
      <formula>LEN(TRIM(Y16))&gt;0</formula>
    </cfRule>
    <cfRule type="containsText" dxfId="1049" priority="10" operator="containsText" text="1234567789">
      <formula>NOT(ISERROR(SEARCH("1234567789",Y16)))</formula>
    </cfRule>
  </conditionalFormatting>
  <conditionalFormatting sqref="Y16:AA39">
    <cfRule type="containsText" dxfId="1048" priority="6" operator="containsText" text="A">
      <formula>NOT(ISERROR(SEARCH("A",Y16)))</formula>
    </cfRule>
    <cfRule type="containsText" dxfId="1047" priority="7" operator="containsText" text="P">
      <formula>NOT(ISERROR(SEARCH("P",Y16)))</formula>
    </cfRule>
    <cfRule type="containsText" dxfId="1046" priority="8" operator="containsText" text="C">
      <formula>NOT(ISERROR(SEARCH("C",Y16)))</formula>
    </cfRule>
  </conditionalFormatting>
  <conditionalFormatting sqref="AC16:AE39">
    <cfRule type="notContainsBlanks" dxfId="1045" priority="4">
      <formula>LEN(TRIM(AC16))&gt;0</formula>
    </cfRule>
    <cfRule type="containsText" dxfId="1044" priority="5" operator="containsText" text="1234567789">
      <formula>NOT(ISERROR(SEARCH("1234567789",AC16)))</formula>
    </cfRule>
  </conditionalFormatting>
  <conditionalFormatting sqref="AC16:AE39">
    <cfRule type="containsText" dxfId="1043" priority="1" operator="containsText" text="A">
      <formula>NOT(ISERROR(SEARCH("A",AC16)))</formula>
    </cfRule>
    <cfRule type="containsText" dxfId="1042" priority="2" operator="containsText" text="P">
      <formula>NOT(ISERROR(SEARCH("P",AC16)))</formula>
    </cfRule>
    <cfRule type="containsText" dxfId="104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AA33" sqref="AA3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3" t="s">
        <v>4061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3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45096</v>
      </c>
      <c r="E12" s="136"/>
      <c r="F12" s="136"/>
      <c r="G12" s="137"/>
      <c r="H12" s="135">
        <f>D12+1</f>
        <v>45097</v>
      </c>
      <c r="I12" s="136"/>
      <c r="J12" s="136"/>
      <c r="K12" s="137"/>
      <c r="L12" s="135">
        <f>H12+1</f>
        <v>45098</v>
      </c>
      <c r="M12" s="136"/>
      <c r="N12" s="136"/>
      <c r="O12" s="137"/>
      <c r="P12" s="135">
        <f>L12+1</f>
        <v>45099</v>
      </c>
      <c r="Q12" s="136"/>
      <c r="R12" s="136"/>
      <c r="S12" s="137"/>
      <c r="T12" s="135">
        <f>P12+1</f>
        <v>45100</v>
      </c>
      <c r="U12" s="136"/>
      <c r="V12" s="136"/>
      <c r="W12" s="137"/>
      <c r="X12" s="138">
        <f>T12+1</f>
        <v>45101</v>
      </c>
      <c r="Y12" s="139"/>
      <c r="Z12" s="139"/>
      <c r="AA12" s="140"/>
      <c r="AB12" s="141">
        <f>X12+1</f>
        <v>45102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58" t="str">
        <f ca="1">TEXT(NOW(),"h")</f>
        <v>17</v>
      </c>
      <c r="C14" s="159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 t="s">
        <v>4090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 t="s">
        <v>4091</v>
      </c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4072</v>
      </c>
      <c r="M16" s="37"/>
      <c r="N16" s="17"/>
      <c r="O16" s="18"/>
      <c r="P16" s="26"/>
      <c r="Q16" s="37"/>
      <c r="R16" s="17"/>
      <c r="S16" s="18"/>
      <c r="T16" s="26" t="s">
        <v>4113</v>
      </c>
      <c r="U16" s="37"/>
      <c r="V16" s="17"/>
      <c r="W16" s="18"/>
      <c r="X16" s="26" t="s">
        <v>4114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4071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4089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40" t="s">
        <v>4088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4056</v>
      </c>
      <c r="F21" s="17" t="s">
        <v>4056</v>
      </c>
      <c r="G21" s="18" t="s">
        <v>4056</v>
      </c>
      <c r="H21" s="40" t="s">
        <v>2823</v>
      </c>
      <c r="I21" s="37" t="s">
        <v>4066</v>
      </c>
      <c r="J21" s="17" t="s">
        <v>4066</v>
      </c>
      <c r="K21" s="18" t="s">
        <v>4067</v>
      </c>
      <c r="L21" s="40" t="s">
        <v>2823</v>
      </c>
      <c r="M21" s="37">
        <v>1</v>
      </c>
      <c r="N21" s="17">
        <v>2</v>
      </c>
      <c r="O21" s="18" t="s">
        <v>4073</v>
      </c>
      <c r="P21" s="29" t="s">
        <v>2823</v>
      </c>
      <c r="Q21" s="37"/>
      <c r="R21" s="17">
        <v>1</v>
      </c>
      <c r="S21" s="18">
        <v>2</v>
      </c>
      <c r="T21" s="66" t="s">
        <v>2823</v>
      </c>
      <c r="U21" s="37"/>
      <c r="V21" s="17" t="s">
        <v>4104</v>
      </c>
      <c r="W21" s="18" t="s">
        <v>4104</v>
      </c>
      <c r="X21" s="42"/>
      <c r="Y21" s="37"/>
      <c r="Z21" s="17"/>
      <c r="AA21" s="18">
        <v>2</v>
      </c>
      <c r="AB21" s="29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4</v>
      </c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4057</v>
      </c>
      <c r="F23" s="17" t="s">
        <v>4058</v>
      </c>
      <c r="G23" s="18" t="s">
        <v>4058</v>
      </c>
      <c r="H23" s="32"/>
      <c r="I23" s="37" t="s">
        <v>4068</v>
      </c>
      <c r="J23" s="17" t="s">
        <v>4068</v>
      </c>
      <c r="K23" s="18" t="s">
        <v>4070</v>
      </c>
      <c r="L23" s="32"/>
      <c r="M23" s="37" t="s">
        <v>4074</v>
      </c>
      <c r="N23" s="17" t="s">
        <v>4074</v>
      </c>
      <c r="O23" s="18" t="s">
        <v>4075</v>
      </c>
      <c r="P23" s="32"/>
      <c r="Q23" s="37" t="s">
        <v>4092</v>
      </c>
      <c r="R23" s="17" t="s">
        <v>4093</v>
      </c>
      <c r="S23" s="18" t="s">
        <v>4094</v>
      </c>
      <c r="T23" s="32"/>
      <c r="U23" s="37" t="s">
        <v>4105</v>
      </c>
      <c r="V23" s="17" t="s">
        <v>4105</v>
      </c>
      <c r="W23" s="18" t="s">
        <v>4106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4058</v>
      </c>
      <c r="F24" s="17" t="s">
        <v>4060</v>
      </c>
      <c r="G24" s="18" t="s">
        <v>4060</v>
      </c>
      <c r="H24" s="66" t="s">
        <v>2080</v>
      </c>
      <c r="I24" s="37" t="s">
        <v>4069</v>
      </c>
      <c r="J24" s="17" t="s">
        <v>4069</v>
      </c>
      <c r="K24" s="18" t="s">
        <v>4069</v>
      </c>
      <c r="L24" s="66" t="s">
        <v>2080</v>
      </c>
      <c r="M24" s="37" t="s">
        <v>4079</v>
      </c>
      <c r="N24" s="17" t="s">
        <v>4080</v>
      </c>
      <c r="O24" s="18" t="s">
        <v>4079</v>
      </c>
      <c r="P24" s="66" t="s">
        <v>2080</v>
      </c>
      <c r="Q24" s="37" t="s">
        <v>4096</v>
      </c>
      <c r="R24" s="17" t="s">
        <v>4096</v>
      </c>
      <c r="S24" s="18" t="s">
        <v>4097</v>
      </c>
      <c r="T24" s="66" t="s">
        <v>2080</v>
      </c>
      <c r="U24" s="37" t="s">
        <v>4107</v>
      </c>
      <c r="V24" s="17" t="s">
        <v>4107</v>
      </c>
      <c r="W24" s="18" t="s">
        <v>4107</v>
      </c>
      <c r="X24" s="66" t="s">
        <v>4065</v>
      </c>
      <c r="Y24" s="37" t="s">
        <v>4115</v>
      </c>
      <c r="Z24" s="17" t="s">
        <v>4115</v>
      </c>
      <c r="AA24" s="18" t="s">
        <v>4116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4058</v>
      </c>
      <c r="F25" s="17" t="s">
        <v>4058</v>
      </c>
      <c r="G25" s="18" t="s">
        <v>4058</v>
      </c>
      <c r="H25" s="66" t="s">
        <v>4065</v>
      </c>
      <c r="I25" s="37" t="s">
        <v>4069</v>
      </c>
      <c r="J25" s="17" t="s">
        <v>4069</v>
      </c>
      <c r="K25" s="18" t="s">
        <v>4069</v>
      </c>
      <c r="L25" s="66" t="s">
        <v>4065</v>
      </c>
      <c r="M25" s="37" t="s">
        <v>4077</v>
      </c>
      <c r="N25" s="17" t="s">
        <v>4078</v>
      </c>
      <c r="O25" s="18" t="s">
        <v>4078</v>
      </c>
      <c r="P25" s="66" t="s">
        <v>4065</v>
      </c>
      <c r="Q25" s="37" t="s">
        <v>4096</v>
      </c>
      <c r="R25" s="17" t="s">
        <v>4096</v>
      </c>
      <c r="S25" s="18" t="s">
        <v>4096</v>
      </c>
      <c r="T25" s="66" t="s">
        <v>4111</v>
      </c>
      <c r="U25" s="37" t="s">
        <v>4107</v>
      </c>
      <c r="V25" s="17" t="s">
        <v>4107</v>
      </c>
      <c r="W25" s="18" t="s">
        <v>4107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4058</v>
      </c>
      <c r="G26" s="18" t="s">
        <v>4058</v>
      </c>
      <c r="H26" s="26"/>
      <c r="I26" s="38"/>
      <c r="J26" s="54" t="s">
        <v>4069</v>
      </c>
      <c r="K26" s="18" t="s">
        <v>4069</v>
      </c>
      <c r="L26" s="40" t="s">
        <v>4076</v>
      </c>
      <c r="M26" s="38" t="s">
        <v>4078</v>
      </c>
      <c r="N26" s="54" t="s">
        <v>4078</v>
      </c>
      <c r="O26" s="18" t="s">
        <v>4078</v>
      </c>
      <c r="P26" s="26"/>
      <c r="Q26" s="38"/>
      <c r="R26" s="54" t="s">
        <v>4096</v>
      </c>
      <c r="S26" s="18" t="s">
        <v>4098</v>
      </c>
      <c r="T26" s="26"/>
      <c r="U26" s="38"/>
      <c r="V26" s="54" t="s">
        <v>4107</v>
      </c>
      <c r="W26" s="18" t="s">
        <v>4107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4059</v>
      </c>
      <c r="F27" s="17" t="s">
        <v>4058</v>
      </c>
      <c r="G27" s="18" t="s">
        <v>4058</v>
      </c>
      <c r="H27" s="26"/>
      <c r="I27" s="37" t="s">
        <v>4069</v>
      </c>
      <c r="J27" s="17" t="s">
        <v>4069</v>
      </c>
      <c r="K27" s="18" t="s">
        <v>4069</v>
      </c>
      <c r="L27" s="26"/>
      <c r="M27" s="37" t="s">
        <v>4079</v>
      </c>
      <c r="N27" s="17" t="s">
        <v>4079</v>
      </c>
      <c r="O27" s="18" t="s">
        <v>4079</v>
      </c>
      <c r="P27" s="26"/>
      <c r="Q27" s="37" t="s">
        <v>4096</v>
      </c>
      <c r="R27" s="17" t="s">
        <v>4096</v>
      </c>
      <c r="S27" s="18" t="s">
        <v>4096</v>
      </c>
      <c r="T27" s="26"/>
      <c r="U27" s="37" t="s">
        <v>4107</v>
      </c>
      <c r="V27" s="17" t="s">
        <v>4107</v>
      </c>
      <c r="W27" s="18" t="s">
        <v>4107</v>
      </c>
      <c r="X27" s="40" t="s">
        <v>2622</v>
      </c>
      <c r="Y27" s="37" t="s">
        <v>4117</v>
      </c>
      <c r="Z27" s="17" t="s">
        <v>4117</v>
      </c>
      <c r="AA27" s="18" t="s">
        <v>4117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4058</v>
      </c>
      <c r="F29" s="17" t="s">
        <v>4062</v>
      </c>
      <c r="G29" s="18" t="s">
        <v>4062</v>
      </c>
      <c r="H29" s="26"/>
      <c r="I29" s="55" t="s">
        <v>4069</v>
      </c>
      <c r="J29" s="17" t="s">
        <v>4069</v>
      </c>
      <c r="K29" s="18" t="s">
        <v>4069</v>
      </c>
      <c r="L29" s="66" t="s">
        <v>4081</v>
      </c>
      <c r="M29" s="55" t="s">
        <v>4082</v>
      </c>
      <c r="N29" s="17" t="s">
        <v>37</v>
      </c>
      <c r="O29" s="18" t="s">
        <v>4083</v>
      </c>
      <c r="P29" s="26"/>
      <c r="Q29" s="55" t="s">
        <v>4096</v>
      </c>
      <c r="R29" s="17" t="s">
        <v>4096</v>
      </c>
      <c r="S29" s="18" t="s">
        <v>4096</v>
      </c>
      <c r="T29" s="26"/>
      <c r="U29" s="55" t="s">
        <v>4107</v>
      </c>
      <c r="V29" s="17" t="s">
        <v>528</v>
      </c>
      <c r="W29" s="18" t="s">
        <v>4108</v>
      </c>
      <c r="X29" s="26"/>
      <c r="Y29" s="55"/>
      <c r="Z29" s="17">
        <v>2</v>
      </c>
      <c r="AA29" s="18" t="s">
        <v>4117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33</v>
      </c>
      <c r="H30" s="26"/>
      <c r="I30" s="37" t="s">
        <v>4069</v>
      </c>
      <c r="J30" s="17" t="s">
        <v>4069</v>
      </c>
      <c r="K30" s="18" t="s">
        <v>4069</v>
      </c>
      <c r="L30" s="26"/>
      <c r="M30" s="37" t="s">
        <v>37</v>
      </c>
      <c r="N30" s="17" t="s">
        <v>37</v>
      </c>
      <c r="O30" s="18" t="s">
        <v>4083</v>
      </c>
      <c r="P30" s="26"/>
      <c r="Q30" s="37" t="s">
        <v>4096</v>
      </c>
      <c r="R30" s="17" t="s">
        <v>4096</v>
      </c>
      <c r="S30" s="18" t="s">
        <v>4096</v>
      </c>
      <c r="T30" s="26"/>
      <c r="U30" s="37" t="s">
        <v>528</v>
      </c>
      <c r="V30" s="17" t="s">
        <v>4108</v>
      </c>
      <c r="W30" s="18" t="s">
        <v>4108</v>
      </c>
      <c r="X30" s="26"/>
      <c r="Y30" s="37" t="s">
        <v>4117</v>
      </c>
      <c r="Z30" s="17" t="s">
        <v>4117</v>
      </c>
      <c r="AA30" s="18" t="s">
        <v>4117</v>
      </c>
      <c r="AB30" s="26"/>
      <c r="AC30" s="37" t="s">
        <v>4126</v>
      </c>
      <c r="AD30" s="17" t="s">
        <v>4127</v>
      </c>
      <c r="AE30" s="18" t="s">
        <v>4127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33</v>
      </c>
      <c r="H31" s="26"/>
      <c r="I31" s="38"/>
      <c r="J31" s="54" t="s">
        <v>4069</v>
      </c>
      <c r="K31" s="18" t="s">
        <v>4069</v>
      </c>
      <c r="L31" s="26"/>
      <c r="M31" s="38"/>
      <c r="N31" s="54" t="s">
        <v>4084</v>
      </c>
      <c r="O31" s="18" t="s">
        <v>4084</v>
      </c>
      <c r="P31" s="26"/>
      <c r="Q31" s="38"/>
      <c r="R31" s="54" t="s">
        <v>1243</v>
      </c>
      <c r="S31" s="18" t="s">
        <v>4100</v>
      </c>
      <c r="T31" s="26"/>
      <c r="U31" s="38"/>
      <c r="V31" s="54" t="s">
        <v>4109</v>
      </c>
      <c r="W31" s="18" t="s">
        <v>4109</v>
      </c>
      <c r="X31" s="40" t="s">
        <v>4119</v>
      </c>
      <c r="Y31" s="38" t="s">
        <v>4117</v>
      </c>
      <c r="Z31" s="54" t="s">
        <v>4116</v>
      </c>
      <c r="AA31" s="18">
        <v>3</v>
      </c>
      <c r="AB31" s="26"/>
      <c r="AC31" s="38" t="s">
        <v>4127</v>
      </c>
      <c r="AD31" s="54" t="s">
        <v>4127</v>
      </c>
      <c r="AE31" s="18" t="s">
        <v>4127</v>
      </c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33</v>
      </c>
      <c r="H32" s="26"/>
      <c r="I32" s="37" t="s">
        <v>4069</v>
      </c>
      <c r="J32" s="17" t="s">
        <v>4069</v>
      </c>
      <c r="K32" s="18" t="s">
        <v>4069</v>
      </c>
      <c r="L32" s="26"/>
      <c r="M32" s="37" t="s">
        <v>4083</v>
      </c>
      <c r="N32" s="17" t="s">
        <v>37</v>
      </c>
      <c r="O32" s="18" t="s">
        <v>4083</v>
      </c>
      <c r="P32" s="26"/>
      <c r="Q32" s="37" t="s">
        <v>1243</v>
      </c>
      <c r="R32" s="17" t="s">
        <v>1243</v>
      </c>
      <c r="S32" s="18" t="s">
        <v>4100</v>
      </c>
      <c r="T32" s="26"/>
      <c r="U32" s="37" t="s">
        <v>163</v>
      </c>
      <c r="V32" s="17" t="s">
        <v>163</v>
      </c>
      <c r="W32" s="18" t="s">
        <v>4109</v>
      </c>
      <c r="X32" s="26"/>
      <c r="Y32" s="37">
        <v>3</v>
      </c>
      <c r="Z32" s="17"/>
      <c r="AA32" s="18"/>
      <c r="AB32" s="26"/>
      <c r="AC32" s="37">
        <v>4</v>
      </c>
      <c r="AD32" s="17">
        <v>4</v>
      </c>
      <c r="AE32" s="18">
        <v>4</v>
      </c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 t="s">
        <v>4062</v>
      </c>
      <c r="H33" s="66" t="s">
        <v>3274</v>
      </c>
      <c r="I33" s="38"/>
      <c r="J33" s="28">
        <v>2</v>
      </c>
      <c r="K33" s="18" t="s">
        <v>4069</v>
      </c>
      <c r="L33" s="66" t="s">
        <v>3274</v>
      </c>
      <c r="M33" s="38">
        <v>2</v>
      </c>
      <c r="N33" s="28" t="s">
        <v>4085</v>
      </c>
      <c r="O33" s="18" t="s">
        <v>29</v>
      </c>
      <c r="P33" s="29" t="s">
        <v>3274</v>
      </c>
      <c r="Q33" s="38"/>
      <c r="R33" s="28" t="s">
        <v>1243</v>
      </c>
      <c r="S33" s="18" t="s">
        <v>4100</v>
      </c>
      <c r="T33" s="66" t="s">
        <v>3274</v>
      </c>
      <c r="U33" s="38"/>
      <c r="V33" s="28"/>
      <c r="W33" s="18"/>
      <c r="X33" s="40" t="s">
        <v>4120</v>
      </c>
      <c r="Y33" s="38" t="s">
        <v>4121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4063</v>
      </c>
      <c r="F34" s="54" t="s">
        <v>4063</v>
      </c>
      <c r="G34" s="18" t="s">
        <v>4062</v>
      </c>
      <c r="H34" s="29" t="s">
        <v>2242</v>
      </c>
      <c r="I34" s="55" t="s">
        <v>4069</v>
      </c>
      <c r="J34" s="54" t="s">
        <v>4069</v>
      </c>
      <c r="K34" s="18" t="s">
        <v>4069</v>
      </c>
      <c r="L34" s="66" t="s">
        <v>2242</v>
      </c>
      <c r="M34" s="55" t="s">
        <v>29</v>
      </c>
      <c r="N34" s="54" t="s">
        <v>4085</v>
      </c>
      <c r="O34" s="18" t="s">
        <v>4085</v>
      </c>
      <c r="P34" s="29" t="s">
        <v>2242</v>
      </c>
      <c r="Q34" s="55" t="s">
        <v>1243</v>
      </c>
      <c r="R34" s="54" t="s">
        <v>1243</v>
      </c>
      <c r="S34" s="18" t="s">
        <v>4100</v>
      </c>
      <c r="T34" s="29" t="s">
        <v>2242</v>
      </c>
      <c r="U34" s="55">
        <v>2</v>
      </c>
      <c r="V34" s="54" t="s">
        <v>4110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4064</v>
      </c>
      <c r="F35" s="17" t="s">
        <v>4062</v>
      </c>
      <c r="G35" s="34" t="s">
        <v>4062</v>
      </c>
      <c r="H35" s="26"/>
      <c r="I35" s="37" t="s">
        <v>4069</v>
      </c>
      <c r="J35" s="17" t="s">
        <v>4069</v>
      </c>
      <c r="K35" s="34" t="s">
        <v>4069</v>
      </c>
      <c r="L35" s="26"/>
      <c r="M35" s="37" t="s">
        <v>4083</v>
      </c>
      <c r="N35" s="17" t="s">
        <v>4083</v>
      </c>
      <c r="O35" s="34" t="s">
        <v>4083</v>
      </c>
      <c r="P35" s="40" t="s">
        <v>4101</v>
      </c>
      <c r="Q35" s="37" t="s">
        <v>4100</v>
      </c>
      <c r="R35" s="17" t="s">
        <v>1243</v>
      </c>
      <c r="S35" s="34" t="s">
        <v>4100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4063</v>
      </c>
      <c r="F36" s="17">
        <v>3</v>
      </c>
      <c r="G36" s="18">
        <v>3</v>
      </c>
      <c r="H36" s="40" t="s">
        <v>624</v>
      </c>
      <c r="I36" s="37" t="s">
        <v>4069</v>
      </c>
      <c r="J36" s="17" t="s">
        <v>4069</v>
      </c>
      <c r="K36" s="18" t="s">
        <v>4069</v>
      </c>
      <c r="L36" s="40" t="s">
        <v>4087</v>
      </c>
      <c r="M36" s="37">
        <v>5</v>
      </c>
      <c r="N36" s="17">
        <v>5</v>
      </c>
      <c r="O36" s="18" t="s">
        <v>4085</v>
      </c>
      <c r="P36" s="40" t="s">
        <v>624</v>
      </c>
      <c r="Q36" s="37" t="s">
        <v>4099</v>
      </c>
      <c r="R36" s="17" t="s">
        <v>4102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 t="s">
        <v>4069</v>
      </c>
      <c r="J37" s="17" t="s">
        <v>4069</v>
      </c>
      <c r="K37" s="18" t="s">
        <v>4069</v>
      </c>
      <c r="L37" s="40" t="s">
        <v>4086</v>
      </c>
      <c r="M37" s="37">
        <v>3</v>
      </c>
      <c r="N37" s="17">
        <v>3</v>
      </c>
      <c r="O37" s="18"/>
      <c r="P37" s="40" t="s">
        <v>603</v>
      </c>
      <c r="Q37" s="37">
        <v>3</v>
      </c>
      <c r="R37" s="17"/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/>
      <c r="H38" s="26"/>
      <c r="I38" s="37" t="s">
        <v>4068</v>
      </c>
      <c r="J38" s="17">
        <v>3</v>
      </c>
      <c r="K38" s="18">
        <v>3</v>
      </c>
      <c r="L38" s="26"/>
      <c r="M38" s="37"/>
      <c r="N38" s="17"/>
      <c r="O38" s="18"/>
      <c r="P38" s="26"/>
      <c r="Q38" s="37">
        <v>5</v>
      </c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4103</v>
      </c>
      <c r="Q39" s="39"/>
      <c r="R39" s="20"/>
      <c r="S39" s="21"/>
      <c r="T39" s="84" t="s">
        <v>4112</v>
      </c>
      <c r="U39" s="39"/>
      <c r="V39" s="20"/>
      <c r="W39" s="21"/>
      <c r="X39" s="84" t="s">
        <v>2187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60">
        <v>7</v>
      </c>
      <c r="F40" s="161"/>
      <c r="G40" s="162"/>
      <c r="H40" s="72" t="s">
        <v>1238</v>
      </c>
      <c r="I40" s="160">
        <v>6</v>
      </c>
      <c r="J40" s="161"/>
      <c r="K40" s="162"/>
      <c r="L40" s="72" t="s">
        <v>1238</v>
      </c>
      <c r="M40" s="160">
        <v>7</v>
      </c>
      <c r="N40" s="161"/>
      <c r="O40" s="162"/>
      <c r="P40" s="72" t="s">
        <v>1238</v>
      </c>
      <c r="Q40" s="160">
        <v>7</v>
      </c>
      <c r="R40" s="161"/>
      <c r="S40" s="162"/>
      <c r="T40" s="72" t="s">
        <v>1238</v>
      </c>
      <c r="U40" s="160"/>
      <c r="V40" s="161"/>
      <c r="W40" s="162"/>
      <c r="X40" s="72" t="s">
        <v>1238</v>
      </c>
      <c r="Y40" s="160">
        <v>6</v>
      </c>
      <c r="Z40" s="161"/>
      <c r="AA40" s="162"/>
      <c r="AB40" s="72" t="s">
        <v>1238</v>
      </c>
      <c r="AC40" s="160"/>
      <c r="AD40" s="161"/>
      <c r="AE40" s="162"/>
    </row>
    <row r="41" spans="2:31" x14ac:dyDescent="0.3">
      <c r="B41" s="116"/>
      <c r="C41" s="117"/>
      <c r="D41" s="73" t="s">
        <v>1239</v>
      </c>
      <c r="E41" s="163">
        <v>2</v>
      </c>
      <c r="F41" s="164"/>
      <c r="G41" s="165"/>
      <c r="H41" s="73" t="s">
        <v>1239</v>
      </c>
      <c r="I41" s="163">
        <v>3</v>
      </c>
      <c r="J41" s="164"/>
      <c r="K41" s="165"/>
      <c r="L41" s="73" t="s">
        <v>1239</v>
      </c>
      <c r="M41" s="163">
        <v>6</v>
      </c>
      <c r="N41" s="164"/>
      <c r="O41" s="165"/>
      <c r="P41" s="73" t="s">
        <v>1239</v>
      </c>
      <c r="Q41" s="163">
        <v>2</v>
      </c>
      <c r="R41" s="164"/>
      <c r="S41" s="165"/>
      <c r="T41" s="73" t="s">
        <v>1239</v>
      </c>
      <c r="U41" s="163"/>
      <c r="V41" s="164"/>
      <c r="W41" s="165"/>
      <c r="X41" s="73" t="s">
        <v>1239</v>
      </c>
      <c r="Y41" s="163">
        <v>1</v>
      </c>
      <c r="Z41" s="164"/>
      <c r="AA41" s="165"/>
      <c r="AB41" s="73" t="s">
        <v>1239</v>
      </c>
      <c r="AC41" s="163"/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2</v>
      </c>
      <c r="F42" s="167"/>
      <c r="G42" s="168"/>
      <c r="H42" s="74" t="s">
        <v>1240</v>
      </c>
      <c r="I42" s="166">
        <v>2</v>
      </c>
      <c r="J42" s="167"/>
      <c r="K42" s="168"/>
      <c r="L42" s="74" t="s">
        <v>1240</v>
      </c>
      <c r="M42" s="166">
        <v>0</v>
      </c>
      <c r="N42" s="167"/>
      <c r="O42" s="168"/>
      <c r="P42" s="74" t="s">
        <v>1240</v>
      </c>
      <c r="Q42" s="166">
        <v>2</v>
      </c>
      <c r="R42" s="167"/>
      <c r="S42" s="168"/>
      <c r="T42" s="74" t="s">
        <v>1240</v>
      </c>
      <c r="U42" s="166"/>
      <c r="V42" s="167"/>
      <c r="W42" s="168"/>
      <c r="X42" s="74" t="s">
        <v>1240</v>
      </c>
      <c r="Y42" s="166">
        <v>0</v>
      </c>
      <c r="Z42" s="167"/>
      <c r="AA42" s="168"/>
      <c r="AB42" s="74" t="s">
        <v>1240</v>
      </c>
      <c r="AC42" s="166"/>
      <c r="AD42" s="167"/>
      <c r="AE42" s="168"/>
    </row>
    <row r="43" spans="2:31" x14ac:dyDescent="0.3">
      <c r="B43" s="116"/>
      <c r="C43" s="117"/>
      <c r="D43" s="190" t="s">
        <v>3571</v>
      </c>
      <c r="E43" s="191"/>
      <c r="F43" s="191"/>
      <c r="G43" s="192"/>
      <c r="H43" s="190" t="s">
        <v>3571</v>
      </c>
      <c r="I43" s="191"/>
      <c r="J43" s="191"/>
      <c r="K43" s="192"/>
      <c r="L43" s="187" t="s">
        <v>3719</v>
      </c>
      <c r="M43" s="188"/>
      <c r="N43" s="188"/>
      <c r="O43" s="189"/>
      <c r="P43" s="184" t="s">
        <v>4095</v>
      </c>
      <c r="Q43" s="185"/>
      <c r="R43" s="185"/>
      <c r="S43" s="186"/>
      <c r="T43" s="190" t="s">
        <v>3571</v>
      </c>
      <c r="U43" s="191"/>
      <c r="V43" s="191"/>
      <c r="W43" s="192"/>
      <c r="X43" s="184" t="s">
        <v>2035</v>
      </c>
      <c r="Y43" s="185"/>
      <c r="Z43" s="185"/>
      <c r="AA43" s="186"/>
      <c r="AB43" s="169"/>
      <c r="AC43" s="170"/>
      <c r="AD43" s="170"/>
      <c r="AE43" s="171"/>
    </row>
    <row r="44" spans="2:31" x14ac:dyDescent="0.3">
      <c r="B44" s="118"/>
      <c r="C44" s="119"/>
      <c r="D44" s="181" t="s">
        <v>3981</v>
      </c>
      <c r="E44" s="182"/>
      <c r="F44" s="182"/>
      <c r="G44" s="183"/>
      <c r="H44" s="181" t="s">
        <v>3981</v>
      </c>
      <c r="I44" s="182"/>
      <c r="J44" s="182"/>
      <c r="K44" s="183"/>
      <c r="L44" s="181" t="s">
        <v>3981</v>
      </c>
      <c r="M44" s="182"/>
      <c r="N44" s="182"/>
      <c r="O44" s="183"/>
      <c r="P44" s="181" t="s">
        <v>3981</v>
      </c>
      <c r="Q44" s="182"/>
      <c r="R44" s="182"/>
      <c r="S44" s="183"/>
      <c r="T44" s="181" t="s">
        <v>3981</v>
      </c>
      <c r="U44" s="182"/>
      <c r="V44" s="182"/>
      <c r="W44" s="183"/>
      <c r="X44" s="181" t="s">
        <v>3981</v>
      </c>
      <c r="Y44" s="182"/>
      <c r="Z44" s="182"/>
      <c r="AA44" s="183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146</v>
      </c>
      <c r="C50" s="71">
        <f t="shared" ref="C50:C56" si="1">B50*20/60</f>
        <v>48.666666666666664</v>
      </c>
      <c r="D50" s="1" t="s">
        <v>1272</v>
      </c>
      <c r="E50" s="1">
        <f>COUNTIF($E$16:$G$39, "C"&amp;"*")</f>
        <v>29</v>
      </c>
      <c r="F50" s="1"/>
      <c r="G50" s="1"/>
      <c r="H50" s="1"/>
      <c r="I50" s="1">
        <f>COUNTIF($I$16:$K$39, "C"&amp;"*")</f>
        <v>36</v>
      </c>
      <c r="J50" s="1"/>
      <c r="K50" s="1"/>
      <c r="L50" s="1"/>
      <c r="M50" s="1">
        <f>COUNTIF($M$16:$O$39, "C"&amp;"*")</f>
        <v>19</v>
      </c>
      <c r="N50" s="1"/>
      <c r="O50" s="1"/>
      <c r="P50" s="1"/>
      <c r="Q50" s="1">
        <f>COUNTIF($Q$16:$S$39, "C"&amp;"*")</f>
        <v>31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8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8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</v>
      </c>
      <c r="C53" s="71">
        <f t="shared" si="1"/>
        <v>0.33333333333333331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4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40" priority="38" operator="equal">
      <formula>$B$14+0</formula>
    </cfRule>
    <cfRule type="cellIs" dxfId="1039" priority="39" operator="equal">
      <formula>$B$14</formula>
    </cfRule>
  </conditionalFormatting>
  <conditionalFormatting sqref="C16:C39">
    <cfRule type="cellIs" dxfId="1038" priority="37" operator="equal">
      <formula>$B$14+1</formula>
    </cfRule>
  </conditionalFormatting>
  <conditionalFormatting sqref="D12:AE12">
    <cfRule type="timePeriod" dxfId="1037" priority="36" timePeriod="today">
      <formula>FLOOR(D12,1)=TODAY()</formula>
    </cfRule>
  </conditionalFormatting>
  <conditionalFormatting sqref="E16:G39">
    <cfRule type="notContainsBlanks" dxfId="1036" priority="34">
      <formula>LEN(TRIM(E16))&gt;0</formula>
    </cfRule>
    <cfRule type="containsText" dxfId="1035" priority="35" operator="containsText" text="1234567789">
      <formula>NOT(ISERROR(SEARCH("1234567789",E16)))</formula>
    </cfRule>
  </conditionalFormatting>
  <conditionalFormatting sqref="E16:G39">
    <cfRule type="containsText" dxfId="1034" priority="31" operator="containsText" text="A">
      <formula>NOT(ISERROR(SEARCH("A",E16)))</formula>
    </cfRule>
    <cfRule type="containsText" dxfId="1033" priority="32" operator="containsText" text="P">
      <formula>NOT(ISERROR(SEARCH("P",E16)))</formula>
    </cfRule>
    <cfRule type="containsText" dxfId="1032" priority="33" operator="containsText" text="C">
      <formula>NOT(ISERROR(SEARCH("C",E16)))</formula>
    </cfRule>
  </conditionalFormatting>
  <conditionalFormatting sqref="I16:K39">
    <cfRule type="notContainsBlanks" dxfId="1031" priority="29">
      <formula>LEN(TRIM(I16))&gt;0</formula>
    </cfRule>
    <cfRule type="containsText" dxfId="1030" priority="30" operator="containsText" text="1234567789">
      <formula>NOT(ISERROR(SEARCH("1234567789",I16)))</formula>
    </cfRule>
  </conditionalFormatting>
  <conditionalFormatting sqref="I16:K39">
    <cfRule type="containsText" dxfId="1029" priority="26" operator="containsText" text="A">
      <formula>NOT(ISERROR(SEARCH("A",I16)))</formula>
    </cfRule>
    <cfRule type="containsText" dxfId="1028" priority="27" operator="containsText" text="P">
      <formula>NOT(ISERROR(SEARCH("P",I16)))</formula>
    </cfRule>
    <cfRule type="containsText" dxfId="1027" priority="28" operator="containsText" text="C">
      <formula>NOT(ISERROR(SEARCH("C",I16)))</formula>
    </cfRule>
  </conditionalFormatting>
  <conditionalFormatting sqref="M16:O39">
    <cfRule type="notContainsBlanks" dxfId="1026" priority="24">
      <formula>LEN(TRIM(M16))&gt;0</formula>
    </cfRule>
    <cfRule type="containsText" dxfId="1025" priority="25" operator="containsText" text="1234567789">
      <formula>NOT(ISERROR(SEARCH("1234567789",M16)))</formula>
    </cfRule>
  </conditionalFormatting>
  <conditionalFormatting sqref="M16:O39">
    <cfRule type="containsText" dxfId="1024" priority="21" operator="containsText" text="A">
      <formula>NOT(ISERROR(SEARCH("A",M16)))</formula>
    </cfRule>
    <cfRule type="containsText" dxfId="1023" priority="22" operator="containsText" text="P">
      <formula>NOT(ISERROR(SEARCH("P",M16)))</formula>
    </cfRule>
    <cfRule type="containsText" dxfId="1022" priority="23" operator="containsText" text="C">
      <formula>NOT(ISERROR(SEARCH("C",M16)))</formula>
    </cfRule>
  </conditionalFormatting>
  <conditionalFormatting sqref="Q16:S39">
    <cfRule type="notContainsBlanks" dxfId="1021" priority="19">
      <formula>LEN(TRIM(Q16))&gt;0</formula>
    </cfRule>
    <cfRule type="containsText" dxfId="1020" priority="20" operator="containsText" text="1234567789">
      <formula>NOT(ISERROR(SEARCH("1234567789",Q16)))</formula>
    </cfRule>
  </conditionalFormatting>
  <conditionalFormatting sqref="Q16:S39">
    <cfRule type="containsText" dxfId="1019" priority="16" operator="containsText" text="A">
      <formula>NOT(ISERROR(SEARCH("A",Q16)))</formula>
    </cfRule>
    <cfRule type="containsText" dxfId="1018" priority="17" operator="containsText" text="P">
      <formula>NOT(ISERROR(SEARCH("P",Q16)))</formula>
    </cfRule>
    <cfRule type="containsText" dxfId="1017" priority="18" operator="containsText" text="C">
      <formula>NOT(ISERROR(SEARCH("C",Q16)))</formula>
    </cfRule>
  </conditionalFormatting>
  <conditionalFormatting sqref="U16:W39">
    <cfRule type="notContainsBlanks" dxfId="1016" priority="14">
      <formula>LEN(TRIM(U16))&gt;0</formula>
    </cfRule>
    <cfRule type="containsText" dxfId="1015" priority="15" operator="containsText" text="1234567789">
      <formula>NOT(ISERROR(SEARCH("1234567789",U16)))</formula>
    </cfRule>
  </conditionalFormatting>
  <conditionalFormatting sqref="U16:W39">
    <cfRule type="containsText" dxfId="1014" priority="11" operator="containsText" text="A">
      <formula>NOT(ISERROR(SEARCH("A",U16)))</formula>
    </cfRule>
    <cfRule type="containsText" dxfId="1013" priority="12" operator="containsText" text="P">
      <formula>NOT(ISERROR(SEARCH("P",U16)))</formula>
    </cfRule>
    <cfRule type="containsText" dxfId="1012" priority="13" operator="containsText" text="C">
      <formula>NOT(ISERROR(SEARCH("C",U16)))</formula>
    </cfRule>
  </conditionalFormatting>
  <conditionalFormatting sqref="Y16:AA39">
    <cfRule type="notContainsBlanks" dxfId="1011" priority="9">
      <formula>LEN(TRIM(Y16))&gt;0</formula>
    </cfRule>
    <cfRule type="containsText" dxfId="1010" priority="10" operator="containsText" text="1234567789">
      <formula>NOT(ISERROR(SEARCH("1234567789",Y16)))</formula>
    </cfRule>
  </conditionalFormatting>
  <conditionalFormatting sqref="Y16:AA39">
    <cfRule type="containsText" dxfId="1009" priority="6" operator="containsText" text="A">
      <formula>NOT(ISERROR(SEARCH("A",Y16)))</formula>
    </cfRule>
    <cfRule type="containsText" dxfId="1008" priority="7" operator="containsText" text="P">
      <formula>NOT(ISERROR(SEARCH("P",Y16)))</formula>
    </cfRule>
    <cfRule type="containsText" dxfId="1007" priority="8" operator="containsText" text="C">
      <formula>NOT(ISERROR(SEARCH("C",Y16)))</formula>
    </cfRule>
  </conditionalFormatting>
  <conditionalFormatting sqref="AC16:AE39">
    <cfRule type="notContainsBlanks" dxfId="1006" priority="4">
      <formula>LEN(TRIM(AC16))&gt;0</formula>
    </cfRule>
    <cfRule type="containsText" dxfId="1005" priority="5" operator="containsText" text="1234567789">
      <formula>NOT(ISERROR(SEARCH("1234567789",AC16)))</formula>
    </cfRule>
  </conditionalFormatting>
  <conditionalFormatting sqref="AC16:AE39">
    <cfRule type="containsText" dxfId="1004" priority="1" operator="containsText" text="A">
      <formula>NOT(ISERROR(SEARCH("A",AC16)))</formula>
    </cfRule>
    <cfRule type="containsText" dxfId="1003" priority="2" operator="containsText" text="P">
      <formula>NOT(ISERROR(SEARCH("P",AC16)))</formula>
    </cfRule>
    <cfRule type="containsText" dxfId="100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46</vt:i4>
      </vt:variant>
    </vt:vector>
  </HeadingPairs>
  <TitlesOfParts>
    <vt:vector size="46" baseType="lpstr">
      <vt:lpstr>P.D.S_2023.07.31_W31</vt:lpstr>
      <vt:lpstr>P.D.S_2023.07.24_W30</vt:lpstr>
      <vt:lpstr>습관 Tracker</vt:lpstr>
      <vt:lpstr>P.D.S_날짜변경</vt:lpstr>
      <vt:lpstr>P.D.S_2023.07.17_W29</vt:lpstr>
      <vt:lpstr>P.D.S_2023.07.10_W28</vt:lpstr>
      <vt:lpstr>P.D.S_2023.07.04_W27</vt:lpstr>
      <vt:lpstr>P.D.S_2023.06.26_W26</vt:lpstr>
      <vt:lpstr>P.D.S_2023.06.19_W25</vt:lpstr>
      <vt:lpstr>P.D.S_2023.06.12_W24</vt:lpstr>
      <vt:lpstr>P.D.S_2023.06.05_W23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2023-07-29T08:06:02Z</dcterms:modified>
</cp:coreProperties>
</file>