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_Repo_jcseo\Blog\jcseo1028.github.io\_qDailyReport\"/>
    </mc:Choice>
  </mc:AlternateContent>
  <bookViews>
    <workbookView xWindow="33360" yWindow="5715" windowWidth="28800" windowHeight="15885" activeTab="1"/>
  </bookViews>
  <sheets>
    <sheet name="_Base" sheetId="2" r:id="rId1"/>
    <sheet name="2025-10" sheetId="10" r:id="rId2"/>
    <sheet name="2025-09" sheetId="9" r:id="rId3"/>
    <sheet name="2025-08" sheetId="8" r:id="rId4"/>
    <sheet name="2025-07" sheetId="7" r:id="rId5"/>
    <sheet name="2025-06" sheetId="6" r:id="rId6"/>
    <sheet name="2025-05" sheetId="5" r:id="rId7"/>
    <sheet name="2025-04" sheetId="4" r:id="rId8"/>
    <sheet name="2025-03" sheetId="1" r:id="rId9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10" l="1"/>
  <c r="D36" i="10"/>
  <c r="E36" i="10" s="1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C5" i="10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I4" i="10"/>
  <c r="B3" i="10"/>
  <c r="I36" i="10" l="1"/>
  <c r="G35" i="9"/>
  <c r="D35" i="9"/>
  <c r="E35" i="9" s="1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C5" i="9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I4" i="9"/>
  <c r="B3" i="9"/>
  <c r="I35" i="9" l="1"/>
  <c r="G36" i="8"/>
  <c r="D36" i="8"/>
  <c r="E36" i="8" s="1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C5" i="8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I4" i="8"/>
  <c r="B3" i="8"/>
  <c r="I36" i="8" l="1"/>
  <c r="E40" i="7"/>
  <c r="G36" i="7"/>
  <c r="D36" i="7"/>
  <c r="E36" i="7" s="1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I4" i="7"/>
  <c r="B3" i="7"/>
  <c r="E38" i="6"/>
  <c r="E39" i="6"/>
  <c r="E39" i="5"/>
  <c r="G35" i="6"/>
  <c r="D35" i="6"/>
  <c r="E35" i="6" s="1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I4" i="6"/>
  <c r="B3" i="6"/>
  <c r="G36" i="5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6" i="7" l="1"/>
  <c r="I35" i="6"/>
  <c r="I36" i="5"/>
  <c r="I34" i="4"/>
  <c r="I36" i="2"/>
  <c r="H35" i="1"/>
</calcChain>
</file>

<file path=xl/comments1.xml><?xml version="1.0" encoding="utf-8"?>
<comments xmlns="http://schemas.openxmlformats.org/spreadsheetml/2006/main">
  <authors>
    <author>tc={1FE270D1-E093-46D6-8986-1715CA56D0D3}</author>
  </authors>
  <commentList>
    <comment ref="D1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  </r>
      </text>
    </comment>
  </commentList>
</comments>
</file>

<file path=xl/sharedStrings.xml><?xml version="1.0" encoding="utf-8"?>
<sst xmlns="http://schemas.openxmlformats.org/spreadsheetml/2006/main" count="47" uniqueCount="23">
  <si>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</si>
  <si>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</si>
  <si>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</si>
  <si>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</si>
  <si>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</si>
  <si>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</si>
  <si>
    <t>막 타 금지!!! 다음달 계획 당겨와야 한다.</t>
    <phoneticPr fontId="1" type="noConversion"/>
  </si>
  <si>
    <t>all</t>
    <phoneticPr fontId="1" type="noConversion"/>
  </si>
  <si>
    <t>제대로 기록하는 거 맞지??</t>
    <phoneticPr fontId="1" type="noConversion"/>
  </si>
  <si>
    <t>나와의 약속을 지키는 것이 중요하다.</t>
    <phoneticPr fontId="1" type="noConversion"/>
  </si>
  <si>
    <t>5% 씩 줄여야 할 듯, 하나라도 확실히 습관이 되게 해야 한다.</t>
    <phoneticPr fontId="1" type="noConversion"/>
  </si>
  <si>
    <t xml:space="preserve">첫 타 및 막타 금지 !!! </t>
    <phoneticPr fontId="1" type="noConversion"/>
  </si>
  <si>
    <t>뭔가 브레이크가 없지 싶은데;;;</t>
    <phoneticPr fontId="1" type="noConversion"/>
  </si>
  <si>
    <t>허허….</t>
    <phoneticPr fontId="1" type="noConversion"/>
  </si>
  <si>
    <t>정신 차려~~!!</t>
    <phoneticPr fontId="1" type="noConversion"/>
  </si>
  <si>
    <t>첫 타 금지 습관화…</t>
    <phoneticPr fontId="1" type="noConversion"/>
  </si>
  <si>
    <t>일어나자마자 담배 대신 고관절스트레칭!!!</t>
    <phoneticPr fontId="1" type="noConversion"/>
  </si>
  <si>
    <t>내 책임이다.</t>
    <phoneticPr fontId="1" type="noConversion"/>
  </si>
  <si>
    <t>점점 나아지고 있다는 생각을 가질 수 있게 실천하자</t>
    <phoneticPr fontId="1" type="noConversion"/>
  </si>
  <si>
    <t>이번 주는 발목때문에 운동 못할 듯;;;</t>
    <phoneticPr fontId="1" type="noConversion"/>
  </si>
  <si>
    <t>금연 시작!!</t>
    <phoneticPr fontId="1" type="noConversion"/>
  </si>
  <si>
    <t>다시 시작!!</t>
    <phoneticPr fontId="1" type="noConversion"/>
  </si>
  <si>
    <t>뭐하고 있는거야???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</si>
</sst>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&quot;월&quot;\ dd&quot;일&quot;"/>
    <numFmt numFmtId="177" formatCode="0.0%"/>
    <numFmt numFmtId="178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i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184302304677667E-3"/>
                  <c:y val="9.6874411087772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Ref>
              <c:f>_Base!$L$4:$L$109</c:f>
              <c:numCache>
                <c:formatCode>General</c:formatCode>
                <c:ptCount val="106"/>
                <c:pt idx="0">
                  <c:v>18</c:v>
                </c:pt>
                <c:pt idx="1">
                  <c:v>13</c:v>
                </c:pt>
                <c:pt idx="2">
                  <c:v>12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18</c:v>
                </c:pt>
                <c:pt idx="8">
                  <c:v>13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10</c:v>
                </c:pt>
                <c:pt idx="16">
                  <c:v>15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15</c:v>
                </c:pt>
                <c:pt idx="22">
                  <c:v>10</c:v>
                </c:pt>
                <c:pt idx="23">
                  <c:v>15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15</c:v>
                </c:pt>
                <c:pt idx="28">
                  <c:v>14</c:v>
                </c:pt>
                <c:pt idx="29">
                  <c:v>10</c:v>
                </c:pt>
                <c:pt idx="30">
                  <c:v>15</c:v>
                </c:pt>
                <c:pt idx="31">
                  <c:v>12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10</c:v>
                </c:pt>
                <c:pt idx="36">
                  <c:v>12</c:v>
                </c:pt>
                <c:pt idx="37">
                  <c:v>13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12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11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13</c:v>
                </c:pt>
                <c:pt idx="52">
                  <c:v>12</c:v>
                </c:pt>
                <c:pt idx="53">
                  <c:v>14</c:v>
                </c:pt>
                <c:pt idx="54">
                  <c:v>11</c:v>
                </c:pt>
                <c:pt idx="55">
                  <c:v>14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8</c:v>
                </c:pt>
                <c:pt idx="66">
                  <c:v>11</c:v>
                </c:pt>
                <c:pt idx="67">
                  <c:v>12</c:v>
                </c:pt>
                <c:pt idx="68">
                  <c:v>13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12</c:v>
                </c:pt>
                <c:pt idx="74">
                  <c:v>9</c:v>
                </c:pt>
                <c:pt idx="75">
                  <c:v>12</c:v>
                </c:pt>
                <c:pt idx="76">
                  <c:v>8</c:v>
                </c:pt>
                <c:pt idx="77">
                  <c:v>12</c:v>
                </c:pt>
                <c:pt idx="78">
                  <c:v>9</c:v>
                </c:pt>
                <c:pt idx="79">
                  <c:v>9</c:v>
                </c:pt>
                <c:pt idx="80">
                  <c:v>12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8</c:v>
                </c:pt>
                <c:pt idx="91">
                  <c:v>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9D-4693-B12E-6EADB3B8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904080"/>
        <c:axId val="345904472"/>
      </c:lineChart>
      <c:catAx>
        <c:axId val="345904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5904472"/>
        <c:crosses val="autoZero"/>
        <c:auto val="1"/>
        <c:lblAlgn val="ctr"/>
        <c:lblOffset val="100"/>
        <c:noMultiLvlLbl val="0"/>
      </c:catAx>
      <c:valAx>
        <c:axId val="34590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590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0</xdr:rowOff>
    </xdr:from>
    <xdr:to>
      <xdr:col>27</xdr:col>
      <xdr:colOff>95250</xdr:colOff>
      <xdr:row>29</xdr:row>
      <xdr:rowOff>80962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9042BD37-AF37-8F17-78D2-DC8E4AF20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5"/>
  <sheetViews>
    <sheetView workbookViewId="0">
      <selection activeCell="G4" sqref="G4:G34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6" x14ac:dyDescent="0.3">
      <c r="B2" s="7" t="s">
        <v>2</v>
      </c>
    </row>
    <row r="3" spans="2:16" x14ac:dyDescent="0.3">
      <c r="B3" s="6">
        <f ca="1">TODAY()</f>
        <v>45949</v>
      </c>
      <c r="C3" s="1"/>
      <c r="D3" s="15" t="s">
        <v>0</v>
      </c>
      <c r="E3" s="15"/>
      <c r="F3" s="2"/>
      <c r="G3" s="15" t="s">
        <v>1</v>
      </c>
      <c r="H3" s="15"/>
      <c r="I3" s="15"/>
      <c r="L3" t="s">
        <v>7</v>
      </c>
      <c r="M3">
        <v>3</v>
      </c>
      <c r="N3">
        <v>4</v>
      </c>
      <c r="O3">
        <v>5</v>
      </c>
      <c r="P3">
        <v>6</v>
      </c>
    </row>
    <row r="4" spans="2:16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  <c r="L4">
        <v>18</v>
      </c>
      <c r="M4">
        <v>18</v>
      </c>
      <c r="N4">
        <v>12</v>
      </c>
      <c r="O4">
        <v>9</v>
      </c>
      <c r="P4">
        <v>11</v>
      </c>
    </row>
    <row r="5" spans="2:16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  <c r="L5">
        <v>13</v>
      </c>
      <c r="M5">
        <v>13</v>
      </c>
      <c r="N5">
        <v>11</v>
      </c>
      <c r="O5">
        <v>10</v>
      </c>
      <c r="P5">
        <v>7</v>
      </c>
    </row>
    <row r="6" spans="2:16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  <c r="L6">
        <v>12</v>
      </c>
      <c r="M6">
        <v>12</v>
      </c>
      <c r="N6">
        <v>12</v>
      </c>
      <c r="O6">
        <v>10</v>
      </c>
      <c r="P6">
        <v>7</v>
      </c>
    </row>
    <row r="7" spans="2:16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  <c r="L7">
        <v>17</v>
      </c>
      <c r="M7">
        <v>17</v>
      </c>
      <c r="N7">
        <v>12</v>
      </c>
      <c r="O7">
        <v>9</v>
      </c>
      <c r="P7">
        <v>8</v>
      </c>
    </row>
    <row r="8" spans="2:16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  <c r="L8">
        <v>15</v>
      </c>
      <c r="M8">
        <v>15</v>
      </c>
      <c r="N8">
        <v>10</v>
      </c>
      <c r="O8">
        <v>8</v>
      </c>
      <c r="P8">
        <v>8</v>
      </c>
    </row>
    <row r="9" spans="2:16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  <c r="L9">
        <v>15</v>
      </c>
      <c r="M9">
        <v>15</v>
      </c>
      <c r="N9">
        <v>12</v>
      </c>
      <c r="O9">
        <v>11</v>
      </c>
      <c r="P9">
        <v>9</v>
      </c>
    </row>
    <row r="10" spans="2:16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  <c r="L10">
        <v>14</v>
      </c>
      <c r="M10">
        <v>14</v>
      </c>
      <c r="N10">
        <v>13</v>
      </c>
      <c r="O10">
        <v>12</v>
      </c>
      <c r="P10">
        <v>9</v>
      </c>
    </row>
    <row r="11" spans="2:16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  <c r="L11">
        <v>18</v>
      </c>
      <c r="M11">
        <v>18</v>
      </c>
      <c r="N11">
        <v>12</v>
      </c>
      <c r="O11">
        <v>13</v>
      </c>
      <c r="P11">
        <v>8</v>
      </c>
    </row>
    <row r="12" spans="2:16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  <c r="L12">
        <v>13</v>
      </c>
      <c r="M12">
        <v>13</v>
      </c>
      <c r="N12">
        <v>14</v>
      </c>
      <c r="O12">
        <v>12</v>
      </c>
      <c r="P12">
        <v>10</v>
      </c>
    </row>
    <row r="13" spans="2:16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  <c r="L13">
        <v>15</v>
      </c>
      <c r="M13">
        <v>15</v>
      </c>
      <c r="N13">
        <v>15</v>
      </c>
      <c r="O13">
        <v>10</v>
      </c>
      <c r="P13">
        <v>10</v>
      </c>
    </row>
    <row r="14" spans="2:16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  <c r="L14">
        <v>13</v>
      </c>
      <c r="M14">
        <v>13</v>
      </c>
      <c r="N14">
        <v>12</v>
      </c>
      <c r="O14">
        <v>10</v>
      </c>
      <c r="P14">
        <v>8</v>
      </c>
    </row>
    <row r="15" spans="2:16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  <c r="L15">
        <v>16</v>
      </c>
      <c r="M15">
        <v>16</v>
      </c>
      <c r="N15">
        <v>10</v>
      </c>
      <c r="O15">
        <v>12</v>
      </c>
      <c r="P15">
        <v>9</v>
      </c>
    </row>
    <row r="16" spans="2:16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  <c r="L16">
        <v>14</v>
      </c>
      <c r="M16">
        <v>14</v>
      </c>
      <c r="N16">
        <v>10</v>
      </c>
      <c r="O16">
        <v>12</v>
      </c>
      <c r="P16">
        <v>16</v>
      </c>
    </row>
    <row r="17" spans="3:16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  <c r="L17">
        <v>14</v>
      </c>
      <c r="M17">
        <v>14</v>
      </c>
      <c r="N17">
        <v>12</v>
      </c>
      <c r="O17">
        <v>9</v>
      </c>
      <c r="P17">
        <v>8</v>
      </c>
    </row>
    <row r="18" spans="3:16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  <c r="L18">
        <v>14</v>
      </c>
      <c r="M18">
        <v>14</v>
      </c>
      <c r="N18">
        <v>13</v>
      </c>
      <c r="O18">
        <v>12</v>
      </c>
    </row>
    <row r="19" spans="3:16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  <c r="L19">
        <v>10</v>
      </c>
      <c r="M19">
        <v>10</v>
      </c>
      <c r="N19">
        <v>11</v>
      </c>
      <c r="O19">
        <v>8</v>
      </c>
    </row>
    <row r="20" spans="3:16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  <c r="L20">
        <v>15</v>
      </c>
      <c r="M20">
        <v>15</v>
      </c>
      <c r="N20">
        <v>14</v>
      </c>
      <c r="O20">
        <v>12</v>
      </c>
    </row>
    <row r="21" spans="3:16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  <c r="L21">
        <v>13</v>
      </c>
      <c r="M21">
        <v>13</v>
      </c>
      <c r="N21">
        <v>13</v>
      </c>
      <c r="O21">
        <v>9</v>
      </c>
    </row>
    <row r="22" spans="3:16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  <c r="L22">
        <v>13</v>
      </c>
      <c r="M22">
        <v>13</v>
      </c>
      <c r="N22">
        <v>12</v>
      </c>
      <c r="O22">
        <v>9</v>
      </c>
    </row>
    <row r="23" spans="3:16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  <c r="L23">
        <v>14</v>
      </c>
      <c r="M23">
        <v>14</v>
      </c>
      <c r="N23">
        <v>11</v>
      </c>
      <c r="O23">
        <v>12</v>
      </c>
    </row>
    <row r="24" spans="3:16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  <c r="L24">
        <v>13</v>
      </c>
      <c r="M24">
        <v>13</v>
      </c>
      <c r="N24">
        <v>13</v>
      </c>
      <c r="O24">
        <v>9</v>
      </c>
    </row>
    <row r="25" spans="3:16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  <c r="L25">
        <v>15</v>
      </c>
      <c r="M25">
        <v>15</v>
      </c>
      <c r="N25">
        <v>12</v>
      </c>
      <c r="O25">
        <v>10</v>
      </c>
    </row>
    <row r="26" spans="3:16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  <c r="L26">
        <v>10</v>
      </c>
      <c r="M26">
        <v>10</v>
      </c>
      <c r="N26">
        <v>14</v>
      </c>
      <c r="O26">
        <v>9</v>
      </c>
    </row>
    <row r="27" spans="3:16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  <c r="L27">
        <v>15</v>
      </c>
      <c r="M27">
        <v>15</v>
      </c>
      <c r="N27">
        <v>11</v>
      </c>
      <c r="O27">
        <v>9</v>
      </c>
    </row>
    <row r="28" spans="3:16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  <c r="L28">
        <v>13</v>
      </c>
      <c r="M28">
        <v>13</v>
      </c>
      <c r="N28">
        <v>14</v>
      </c>
      <c r="O28">
        <v>11</v>
      </c>
    </row>
    <row r="29" spans="3:16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  <c r="L29">
        <v>14</v>
      </c>
      <c r="M29">
        <v>14</v>
      </c>
      <c r="N29">
        <v>11</v>
      </c>
      <c r="O29">
        <v>9</v>
      </c>
    </row>
    <row r="30" spans="3:16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  <c r="L30">
        <v>13</v>
      </c>
      <c r="M30">
        <v>13</v>
      </c>
      <c r="N30">
        <v>11</v>
      </c>
      <c r="O30">
        <v>9</v>
      </c>
    </row>
    <row r="31" spans="3:16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  <c r="L31">
        <v>15</v>
      </c>
      <c r="M31">
        <v>15</v>
      </c>
      <c r="N31">
        <v>11</v>
      </c>
      <c r="O31">
        <v>10</v>
      </c>
    </row>
    <row r="32" spans="3:16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  <c r="L32">
        <v>14</v>
      </c>
      <c r="M32">
        <v>14</v>
      </c>
      <c r="N32">
        <v>11</v>
      </c>
      <c r="O32">
        <v>10</v>
      </c>
    </row>
    <row r="33" spans="3:15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  <c r="L33">
        <v>10</v>
      </c>
      <c r="M33">
        <v>10</v>
      </c>
      <c r="N33">
        <v>11</v>
      </c>
      <c r="O33">
        <v>8</v>
      </c>
    </row>
    <row r="34" spans="3:15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  <c r="L34">
        <v>15</v>
      </c>
      <c r="M34">
        <v>15</v>
      </c>
      <c r="O34">
        <v>9</v>
      </c>
    </row>
    <row r="35" spans="3:15" x14ac:dyDescent="0.3">
      <c r="L35">
        <v>12</v>
      </c>
    </row>
    <row r="36" spans="3:15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  <c r="L36">
        <v>11</v>
      </c>
    </row>
    <row r="37" spans="3:15" x14ac:dyDescent="0.3">
      <c r="L37">
        <v>12</v>
      </c>
    </row>
    <row r="38" spans="3:15" x14ac:dyDescent="0.3">
      <c r="L38">
        <v>12</v>
      </c>
    </row>
    <row r="39" spans="3:15" x14ac:dyDescent="0.3">
      <c r="L39">
        <v>10</v>
      </c>
    </row>
    <row r="40" spans="3:15" x14ac:dyDescent="0.3">
      <c r="L40">
        <v>12</v>
      </c>
    </row>
    <row r="41" spans="3:15" x14ac:dyDescent="0.3">
      <c r="L41">
        <v>13</v>
      </c>
    </row>
    <row r="42" spans="3:15" x14ac:dyDescent="0.3">
      <c r="L42">
        <v>12</v>
      </c>
    </row>
    <row r="43" spans="3:15" x14ac:dyDescent="0.3">
      <c r="L43">
        <v>14</v>
      </c>
    </row>
    <row r="44" spans="3:15" x14ac:dyDescent="0.3">
      <c r="L44">
        <v>15</v>
      </c>
    </row>
    <row r="45" spans="3:15" x14ac:dyDescent="0.3">
      <c r="L45">
        <v>12</v>
      </c>
    </row>
    <row r="46" spans="3:15" x14ac:dyDescent="0.3">
      <c r="L46">
        <v>10</v>
      </c>
    </row>
    <row r="47" spans="3:15" x14ac:dyDescent="0.3">
      <c r="L47">
        <v>10</v>
      </c>
    </row>
    <row r="48" spans="3:15" x14ac:dyDescent="0.3">
      <c r="L48">
        <v>12</v>
      </c>
    </row>
    <row r="49" spans="12:12" x14ac:dyDescent="0.3">
      <c r="L49">
        <v>13</v>
      </c>
    </row>
    <row r="50" spans="12:12" x14ac:dyDescent="0.3">
      <c r="L50">
        <v>11</v>
      </c>
    </row>
    <row r="51" spans="12:12" x14ac:dyDescent="0.3">
      <c r="L51">
        <v>14</v>
      </c>
    </row>
    <row r="52" spans="12:12" x14ac:dyDescent="0.3">
      <c r="L52">
        <v>13</v>
      </c>
    </row>
    <row r="53" spans="12:12" x14ac:dyDescent="0.3">
      <c r="L53">
        <v>12</v>
      </c>
    </row>
    <row r="54" spans="12:12" x14ac:dyDescent="0.3">
      <c r="L54">
        <v>11</v>
      </c>
    </row>
    <row r="55" spans="12:12" x14ac:dyDescent="0.3">
      <c r="L55">
        <v>13</v>
      </c>
    </row>
    <row r="56" spans="12:12" x14ac:dyDescent="0.3">
      <c r="L56">
        <v>12</v>
      </c>
    </row>
    <row r="57" spans="12:12" x14ac:dyDescent="0.3">
      <c r="L57">
        <v>14</v>
      </c>
    </row>
    <row r="58" spans="12:12" x14ac:dyDescent="0.3">
      <c r="L58">
        <v>11</v>
      </c>
    </row>
    <row r="59" spans="12:12" x14ac:dyDescent="0.3">
      <c r="L59">
        <v>14</v>
      </c>
    </row>
    <row r="60" spans="12:12" x14ac:dyDescent="0.3">
      <c r="L60">
        <v>11</v>
      </c>
    </row>
    <row r="61" spans="12:12" x14ac:dyDescent="0.3">
      <c r="L61">
        <v>11</v>
      </c>
    </row>
    <row r="62" spans="12:12" x14ac:dyDescent="0.3">
      <c r="L62">
        <v>11</v>
      </c>
    </row>
    <row r="63" spans="12:12" x14ac:dyDescent="0.3">
      <c r="L63">
        <v>11</v>
      </c>
    </row>
    <row r="64" spans="12:12" x14ac:dyDescent="0.3">
      <c r="L64">
        <v>11</v>
      </c>
    </row>
    <row r="65" spans="12:12" x14ac:dyDescent="0.3">
      <c r="L65">
        <v>9</v>
      </c>
    </row>
    <row r="66" spans="12:12" x14ac:dyDescent="0.3">
      <c r="L66">
        <v>10</v>
      </c>
    </row>
    <row r="67" spans="12:12" x14ac:dyDescent="0.3">
      <c r="L67">
        <v>10</v>
      </c>
    </row>
    <row r="68" spans="12:12" x14ac:dyDescent="0.3">
      <c r="L68">
        <v>9</v>
      </c>
    </row>
    <row r="69" spans="12:12" x14ac:dyDescent="0.3">
      <c r="L69">
        <v>8</v>
      </c>
    </row>
    <row r="70" spans="12:12" x14ac:dyDescent="0.3">
      <c r="L70">
        <v>11</v>
      </c>
    </row>
    <row r="71" spans="12:12" x14ac:dyDescent="0.3">
      <c r="L71">
        <v>12</v>
      </c>
    </row>
    <row r="72" spans="12:12" x14ac:dyDescent="0.3">
      <c r="L72">
        <v>13</v>
      </c>
    </row>
    <row r="73" spans="12:12" x14ac:dyDescent="0.3">
      <c r="L73">
        <v>12</v>
      </c>
    </row>
    <row r="74" spans="12:12" x14ac:dyDescent="0.3">
      <c r="L74">
        <v>10</v>
      </c>
    </row>
    <row r="75" spans="12:12" x14ac:dyDescent="0.3">
      <c r="L75">
        <v>10</v>
      </c>
    </row>
    <row r="76" spans="12:12" x14ac:dyDescent="0.3">
      <c r="L76">
        <v>12</v>
      </c>
    </row>
    <row r="77" spans="12:12" x14ac:dyDescent="0.3">
      <c r="L77">
        <v>12</v>
      </c>
    </row>
    <row r="78" spans="12:12" x14ac:dyDescent="0.3">
      <c r="L78">
        <v>9</v>
      </c>
    </row>
    <row r="79" spans="12:12" x14ac:dyDescent="0.3">
      <c r="L79">
        <v>12</v>
      </c>
    </row>
    <row r="80" spans="12:12" x14ac:dyDescent="0.3">
      <c r="L80">
        <v>8</v>
      </c>
    </row>
    <row r="81" spans="12:12" x14ac:dyDescent="0.3">
      <c r="L81">
        <v>12</v>
      </c>
    </row>
    <row r="82" spans="12:12" x14ac:dyDescent="0.3">
      <c r="L82">
        <v>9</v>
      </c>
    </row>
    <row r="83" spans="12:12" x14ac:dyDescent="0.3">
      <c r="L83">
        <v>9</v>
      </c>
    </row>
    <row r="84" spans="12:12" x14ac:dyDescent="0.3">
      <c r="L84">
        <v>12</v>
      </c>
    </row>
    <row r="85" spans="12:12" x14ac:dyDescent="0.3">
      <c r="L85">
        <v>9</v>
      </c>
    </row>
    <row r="86" spans="12:12" x14ac:dyDescent="0.3">
      <c r="L86">
        <v>10</v>
      </c>
    </row>
    <row r="87" spans="12:12" x14ac:dyDescent="0.3">
      <c r="L87">
        <v>9</v>
      </c>
    </row>
    <row r="88" spans="12:12" x14ac:dyDescent="0.3">
      <c r="L88">
        <v>9</v>
      </c>
    </row>
    <row r="89" spans="12:12" x14ac:dyDescent="0.3">
      <c r="L89">
        <v>11</v>
      </c>
    </row>
    <row r="90" spans="12:12" x14ac:dyDescent="0.3">
      <c r="L90">
        <v>9</v>
      </c>
    </row>
    <row r="91" spans="12:12" x14ac:dyDescent="0.3">
      <c r="L91">
        <v>9</v>
      </c>
    </row>
    <row r="92" spans="12:12" x14ac:dyDescent="0.3">
      <c r="L92">
        <v>10</v>
      </c>
    </row>
    <row r="93" spans="12:12" x14ac:dyDescent="0.3">
      <c r="L93">
        <v>10</v>
      </c>
    </row>
    <row r="94" spans="12:12" x14ac:dyDescent="0.3">
      <c r="L94">
        <v>8</v>
      </c>
    </row>
    <row r="95" spans="12:12" x14ac:dyDescent="0.3">
      <c r="L95">
        <v>9</v>
      </c>
    </row>
  </sheetData>
  <mergeCells count="2">
    <mergeCell ref="D3:E3"/>
    <mergeCell ref="G3:I3"/>
  </mergeCells>
  <phoneticPr fontId="1" type="noConversion"/>
  <conditionalFormatting sqref="C4:C34">
    <cfRule type="cellIs" dxfId="25" priority="1" operator="equal">
      <formula>$B$3</formula>
    </cfRule>
  </conditionalFormatting>
  <conditionalFormatting sqref="D4:D34">
    <cfRule type="cellIs" dxfId="24" priority="2" operator="greaterThan">
      <formula>0</formula>
    </cfRule>
  </conditionalFormatting>
  <conditionalFormatting sqref="G4:G34">
    <cfRule type="cellIs" dxfId="23" priority="3" operator="greaterThan">
      <formula>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6"/>
  <sheetViews>
    <sheetView tabSelected="1" workbookViewId="0">
      <selection activeCell="J23" sqref="J23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45949</v>
      </c>
      <c r="C3" s="1"/>
      <c r="D3" s="15" t="s">
        <v>0</v>
      </c>
      <c r="E3" s="15"/>
      <c r="F3" s="14"/>
      <c r="G3" s="15" t="s">
        <v>1</v>
      </c>
      <c r="H3" s="15"/>
      <c r="I3" s="15"/>
    </row>
    <row r="4" spans="2:10" x14ac:dyDescent="0.3">
      <c r="C4" s="3">
        <v>45931</v>
      </c>
      <c r="D4" s="4">
        <v>0</v>
      </c>
      <c r="E4" s="3"/>
      <c r="F4" s="3"/>
      <c r="G4" s="1">
        <v>0</v>
      </c>
      <c r="H4" s="1">
        <v>20</v>
      </c>
      <c r="I4" s="5">
        <f>G4/H4</f>
        <v>0</v>
      </c>
    </row>
    <row r="5" spans="2:10" x14ac:dyDescent="0.3">
      <c r="C5" s="3">
        <f>C4+1</f>
        <v>45932</v>
      </c>
      <c r="D5" s="4">
        <v>0</v>
      </c>
      <c r="E5" s="3"/>
      <c r="F5" s="3"/>
      <c r="G5" s="1">
        <v>4</v>
      </c>
      <c r="H5" s="1">
        <v>20</v>
      </c>
      <c r="I5" s="5">
        <f t="shared" ref="I5:I34" si="0">G5/H5</f>
        <v>0.2</v>
      </c>
    </row>
    <row r="6" spans="2:10" x14ac:dyDescent="0.3">
      <c r="C6" s="3">
        <f t="shared" ref="C6:C34" si="1">C5+1</f>
        <v>45933</v>
      </c>
      <c r="D6" s="4">
        <v>2</v>
      </c>
      <c r="E6" s="3"/>
      <c r="F6" s="3"/>
      <c r="G6" s="1">
        <v>2</v>
      </c>
      <c r="H6" s="1">
        <v>20</v>
      </c>
      <c r="I6" s="5">
        <f t="shared" si="0"/>
        <v>0.1</v>
      </c>
    </row>
    <row r="7" spans="2:10" x14ac:dyDescent="0.3">
      <c r="C7" s="3">
        <f t="shared" si="1"/>
        <v>45934</v>
      </c>
      <c r="D7" s="4">
        <v>0</v>
      </c>
      <c r="E7" s="3"/>
      <c r="F7" s="3"/>
      <c r="G7" s="1">
        <v>4</v>
      </c>
      <c r="H7" s="1">
        <v>20</v>
      </c>
      <c r="I7" s="5">
        <f t="shared" si="0"/>
        <v>0.2</v>
      </c>
    </row>
    <row r="8" spans="2:10" x14ac:dyDescent="0.3">
      <c r="C8" s="3">
        <f t="shared" si="1"/>
        <v>45935</v>
      </c>
      <c r="D8" s="4">
        <v>0</v>
      </c>
      <c r="E8" s="3"/>
      <c r="F8" s="3"/>
      <c r="G8" s="1">
        <v>5</v>
      </c>
      <c r="H8" s="1">
        <v>20</v>
      </c>
      <c r="I8" s="5">
        <f t="shared" si="0"/>
        <v>0.25</v>
      </c>
    </row>
    <row r="9" spans="2:10" x14ac:dyDescent="0.3">
      <c r="C9" s="3">
        <f t="shared" si="1"/>
        <v>45936</v>
      </c>
      <c r="D9" s="4">
        <v>0</v>
      </c>
      <c r="E9" s="3"/>
      <c r="F9" s="3"/>
      <c r="G9" s="1">
        <v>5</v>
      </c>
      <c r="H9" s="1">
        <v>20</v>
      </c>
      <c r="I9" s="5">
        <f t="shared" si="0"/>
        <v>0.25</v>
      </c>
    </row>
    <row r="10" spans="2:10" x14ac:dyDescent="0.3">
      <c r="C10" s="3">
        <f t="shared" si="1"/>
        <v>45937</v>
      </c>
      <c r="D10" s="4">
        <v>0</v>
      </c>
      <c r="E10" s="3"/>
      <c r="F10" s="3"/>
      <c r="G10" s="1">
        <v>5</v>
      </c>
      <c r="H10" s="1">
        <v>20</v>
      </c>
      <c r="I10" s="5">
        <f t="shared" si="0"/>
        <v>0.25</v>
      </c>
    </row>
    <row r="11" spans="2:10" x14ac:dyDescent="0.3">
      <c r="C11" s="3">
        <f t="shared" si="1"/>
        <v>45938</v>
      </c>
      <c r="D11" s="4">
        <v>0</v>
      </c>
      <c r="E11" s="3"/>
      <c r="F11" s="3"/>
      <c r="G11" s="1">
        <v>7</v>
      </c>
      <c r="H11" s="1">
        <v>20</v>
      </c>
      <c r="I11" s="5">
        <f t="shared" si="0"/>
        <v>0.35</v>
      </c>
    </row>
    <row r="12" spans="2:10" x14ac:dyDescent="0.3">
      <c r="C12" s="3">
        <f t="shared" si="1"/>
        <v>45939</v>
      </c>
      <c r="D12" s="4">
        <v>0</v>
      </c>
      <c r="E12" s="3"/>
      <c r="F12" s="3"/>
      <c r="G12" s="1">
        <v>9</v>
      </c>
      <c r="H12" s="1">
        <v>20</v>
      </c>
      <c r="I12" s="5">
        <f t="shared" si="0"/>
        <v>0.45</v>
      </c>
    </row>
    <row r="13" spans="2:10" x14ac:dyDescent="0.3">
      <c r="C13" s="3">
        <f t="shared" si="1"/>
        <v>45940</v>
      </c>
      <c r="D13" s="4">
        <v>0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45941</v>
      </c>
      <c r="D14" s="4">
        <v>1</v>
      </c>
      <c r="E14" s="3"/>
      <c r="F14" s="3"/>
      <c r="G14" s="1">
        <v>6</v>
      </c>
      <c r="H14" s="1">
        <v>20</v>
      </c>
      <c r="I14" s="5">
        <f t="shared" si="0"/>
        <v>0.3</v>
      </c>
    </row>
    <row r="15" spans="2:10" x14ac:dyDescent="0.3">
      <c r="C15" s="3">
        <f t="shared" si="1"/>
        <v>45942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45943</v>
      </c>
      <c r="D16" s="4">
        <v>1</v>
      </c>
      <c r="E16" s="3"/>
      <c r="F16" s="3"/>
      <c r="G16" s="1">
        <v>3</v>
      </c>
      <c r="H16" s="1">
        <v>20</v>
      </c>
      <c r="I16" s="5">
        <f t="shared" si="0"/>
        <v>0.15</v>
      </c>
      <c r="J16" s="12" t="s">
        <v>21</v>
      </c>
    </row>
    <row r="17" spans="3:10" x14ac:dyDescent="0.3">
      <c r="C17" s="3">
        <f t="shared" si="1"/>
        <v>45944</v>
      </c>
      <c r="D17" s="4">
        <v>1</v>
      </c>
      <c r="E17" s="3"/>
      <c r="F17" s="3"/>
      <c r="G17" s="1">
        <v>6</v>
      </c>
      <c r="H17" s="1">
        <v>20</v>
      </c>
      <c r="I17" s="5">
        <f t="shared" si="0"/>
        <v>0.3</v>
      </c>
    </row>
    <row r="18" spans="3:10" x14ac:dyDescent="0.3">
      <c r="C18" s="3">
        <f t="shared" si="1"/>
        <v>45945</v>
      </c>
      <c r="D18" s="4">
        <v>0</v>
      </c>
      <c r="E18" s="3"/>
      <c r="F18" s="3"/>
      <c r="G18" s="1">
        <v>10</v>
      </c>
      <c r="H18" s="1">
        <v>20</v>
      </c>
      <c r="I18" s="5">
        <f t="shared" si="0"/>
        <v>0.5</v>
      </c>
    </row>
    <row r="19" spans="3:10" x14ac:dyDescent="0.3">
      <c r="C19" s="3">
        <f t="shared" si="1"/>
        <v>45946</v>
      </c>
      <c r="D19" s="4">
        <v>1</v>
      </c>
      <c r="E19" s="3"/>
      <c r="F19" s="3"/>
      <c r="G19" s="1">
        <v>4</v>
      </c>
      <c r="H19" s="1">
        <v>20</v>
      </c>
      <c r="I19" s="5">
        <f t="shared" si="0"/>
        <v>0.2</v>
      </c>
    </row>
    <row r="20" spans="3:10" x14ac:dyDescent="0.3">
      <c r="C20" s="3">
        <f t="shared" si="1"/>
        <v>45947</v>
      </c>
      <c r="D20" s="4">
        <v>0</v>
      </c>
      <c r="E20" s="3"/>
      <c r="F20" s="3"/>
      <c r="G20" s="1">
        <v>8</v>
      </c>
      <c r="H20" s="1">
        <v>20</v>
      </c>
      <c r="I20" s="5">
        <f t="shared" si="0"/>
        <v>0.4</v>
      </c>
    </row>
    <row r="21" spans="3:10" x14ac:dyDescent="0.3">
      <c r="C21" s="3">
        <f t="shared" si="1"/>
        <v>45948</v>
      </c>
      <c r="D21" s="4">
        <v>2</v>
      </c>
      <c r="E21" s="3"/>
      <c r="F21" s="3"/>
      <c r="G21" s="1">
        <v>8</v>
      </c>
      <c r="H21" s="1">
        <v>20</v>
      </c>
      <c r="I21" s="5">
        <f t="shared" si="0"/>
        <v>0.4</v>
      </c>
    </row>
    <row r="22" spans="3:10" x14ac:dyDescent="0.3">
      <c r="C22" s="3">
        <f t="shared" si="1"/>
        <v>45949</v>
      </c>
      <c r="D22" s="4"/>
      <c r="E22" s="3"/>
      <c r="F22" s="3"/>
      <c r="G22" s="1"/>
      <c r="H22" s="1">
        <v>20</v>
      </c>
      <c r="I22" s="5">
        <f t="shared" si="0"/>
        <v>0</v>
      </c>
      <c r="J22" t="s">
        <v>22</v>
      </c>
    </row>
    <row r="23" spans="3:10" x14ac:dyDescent="0.3">
      <c r="C23" s="3">
        <f t="shared" si="1"/>
        <v>45950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10" x14ac:dyDescent="0.3">
      <c r="C24" s="3">
        <f t="shared" si="1"/>
        <v>45951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10" x14ac:dyDescent="0.3">
      <c r="C25" s="3">
        <f t="shared" si="1"/>
        <v>45952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10" x14ac:dyDescent="0.3">
      <c r="C26" s="3">
        <f t="shared" si="1"/>
        <v>45953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10" x14ac:dyDescent="0.3">
      <c r="C27" s="3">
        <f t="shared" si="1"/>
        <v>45954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10" x14ac:dyDescent="0.3">
      <c r="C28" s="3">
        <f t="shared" si="1"/>
        <v>45955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10" x14ac:dyDescent="0.3">
      <c r="C29" s="3">
        <f t="shared" si="1"/>
        <v>45956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10" x14ac:dyDescent="0.3">
      <c r="C30" s="3">
        <f t="shared" si="1"/>
        <v>45957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10" x14ac:dyDescent="0.3">
      <c r="C31" s="3">
        <f t="shared" si="1"/>
        <v>45958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10" x14ac:dyDescent="0.3">
      <c r="C32" s="3">
        <f t="shared" si="1"/>
        <v>45959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45960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C34" s="3">
        <f t="shared" si="1"/>
        <v>45961</v>
      </c>
      <c r="D34" s="4"/>
      <c r="E34" s="3"/>
      <c r="F34" s="3"/>
      <c r="G34" s="1"/>
      <c r="H34" s="1">
        <v>20</v>
      </c>
      <c r="I34" s="5">
        <f t="shared" si="0"/>
        <v>0</v>
      </c>
    </row>
    <row r="36" spans="3:9" x14ac:dyDescent="0.3">
      <c r="D36" s="4">
        <f>SUM(D4:D34)</f>
        <v>9</v>
      </c>
      <c r="E36" s="5">
        <f>D36/31</f>
        <v>0.29032258064516131</v>
      </c>
      <c r="F36" s="5"/>
      <c r="G36" s="1">
        <f>AVERAGE(G4:G34)</f>
        <v>6</v>
      </c>
      <c r="H36" s="1"/>
      <c r="I36" s="5">
        <f>AVERAGE(I4:I34)</f>
        <v>0.1741935483870968</v>
      </c>
    </row>
  </sheetData>
  <mergeCells count="2">
    <mergeCell ref="D3:E3"/>
    <mergeCell ref="G3:I3"/>
  </mergeCells>
  <phoneticPr fontId="1" type="noConversion"/>
  <conditionalFormatting sqref="C4:C34">
    <cfRule type="cellIs" dxfId="22" priority="1" operator="equal">
      <formula>$B$3</formula>
    </cfRule>
  </conditionalFormatting>
  <conditionalFormatting sqref="D4:D34">
    <cfRule type="cellIs" dxfId="21" priority="2" operator="greaterThan">
      <formula>0</formula>
    </cfRule>
  </conditionalFormatting>
  <conditionalFormatting sqref="G4:G34">
    <cfRule type="cellIs" dxfId="20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5"/>
  <sheetViews>
    <sheetView topLeftCell="A4" workbookViewId="0">
      <selection activeCell="F26" sqref="F2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45949</v>
      </c>
      <c r="C3" s="1"/>
      <c r="D3" s="15" t="s">
        <v>0</v>
      </c>
      <c r="E3" s="15"/>
      <c r="F3" s="11"/>
      <c r="G3" s="15" t="s">
        <v>1</v>
      </c>
      <c r="H3" s="15"/>
      <c r="I3" s="15"/>
    </row>
    <row r="4" spans="2:10" x14ac:dyDescent="0.3">
      <c r="C4" s="3">
        <v>45901</v>
      </c>
      <c r="D4" s="4">
        <v>0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45902</v>
      </c>
      <c r="D5" s="4">
        <v>0</v>
      </c>
      <c r="E5" s="3"/>
      <c r="F5" s="3"/>
      <c r="G5" s="1">
        <v>9</v>
      </c>
      <c r="H5" s="1">
        <v>20</v>
      </c>
      <c r="I5" s="5">
        <f t="shared" ref="I5:I33" si="0">G5/H5</f>
        <v>0.45</v>
      </c>
    </row>
    <row r="6" spans="2:10" x14ac:dyDescent="0.3">
      <c r="C6" s="3">
        <f t="shared" ref="C6:C33" si="1">C5+1</f>
        <v>45903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45904</v>
      </c>
      <c r="D7" s="4">
        <v>2</v>
      </c>
      <c r="E7" s="3"/>
      <c r="F7" s="3"/>
      <c r="G7" s="1">
        <v>11</v>
      </c>
      <c r="H7" s="1">
        <v>20</v>
      </c>
      <c r="I7" s="5">
        <f t="shared" si="0"/>
        <v>0.55000000000000004</v>
      </c>
    </row>
    <row r="8" spans="2:10" x14ac:dyDescent="0.3">
      <c r="C8" s="3">
        <f t="shared" si="1"/>
        <v>45905</v>
      </c>
      <c r="D8" s="4">
        <v>0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10" x14ac:dyDescent="0.3">
      <c r="C9" s="3">
        <f t="shared" si="1"/>
        <v>45906</v>
      </c>
      <c r="D9" s="4">
        <v>2</v>
      </c>
      <c r="E9" s="3"/>
      <c r="F9" s="3"/>
      <c r="G9" s="1">
        <v>8</v>
      </c>
      <c r="H9" s="1">
        <v>20</v>
      </c>
      <c r="I9" s="5">
        <f t="shared" si="0"/>
        <v>0.4</v>
      </c>
    </row>
    <row r="10" spans="2:10" x14ac:dyDescent="0.3">
      <c r="C10" s="3">
        <f t="shared" si="1"/>
        <v>45907</v>
      </c>
      <c r="D10" s="4">
        <v>1</v>
      </c>
      <c r="E10" s="3"/>
      <c r="F10" s="3"/>
      <c r="G10" s="1">
        <v>10</v>
      </c>
      <c r="H10" s="1">
        <v>20</v>
      </c>
      <c r="I10" s="5">
        <f t="shared" si="0"/>
        <v>0.5</v>
      </c>
    </row>
    <row r="11" spans="2:10" x14ac:dyDescent="0.3">
      <c r="C11" s="3">
        <f t="shared" si="1"/>
        <v>45908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</row>
    <row r="12" spans="2:10" x14ac:dyDescent="0.3">
      <c r="C12" s="3">
        <f t="shared" si="1"/>
        <v>45909</v>
      </c>
      <c r="D12" s="4">
        <v>2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10" x14ac:dyDescent="0.3">
      <c r="C13" s="3">
        <f t="shared" si="1"/>
        <v>45910</v>
      </c>
      <c r="D13" s="4">
        <v>0</v>
      </c>
      <c r="E13" s="3"/>
      <c r="F13" s="3"/>
      <c r="G13" s="1">
        <v>9</v>
      </c>
      <c r="H13" s="1">
        <v>20</v>
      </c>
      <c r="I13" s="5">
        <f t="shared" si="0"/>
        <v>0.45</v>
      </c>
      <c r="J13" t="s">
        <v>18</v>
      </c>
    </row>
    <row r="14" spans="2:10" x14ac:dyDescent="0.3">
      <c r="C14" s="3">
        <f t="shared" si="1"/>
        <v>45911</v>
      </c>
      <c r="D14" s="4">
        <v>2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45912</v>
      </c>
      <c r="D15" s="4">
        <v>0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10" x14ac:dyDescent="0.3">
      <c r="C16" s="3">
        <f t="shared" si="1"/>
        <v>45913</v>
      </c>
      <c r="D16" s="4">
        <v>2</v>
      </c>
      <c r="E16" s="3"/>
      <c r="F16" s="3"/>
      <c r="G16" s="1">
        <v>7</v>
      </c>
      <c r="H16" s="1">
        <v>20</v>
      </c>
      <c r="I16" s="5">
        <f t="shared" si="0"/>
        <v>0.35</v>
      </c>
    </row>
    <row r="17" spans="3:10" x14ac:dyDescent="0.3">
      <c r="C17" s="3">
        <f t="shared" si="1"/>
        <v>45914</v>
      </c>
      <c r="D17" s="4">
        <v>0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45915</v>
      </c>
      <c r="D18" s="4">
        <v>0</v>
      </c>
      <c r="E18" s="3"/>
      <c r="F18" s="3"/>
      <c r="G18" s="1">
        <v>10</v>
      </c>
      <c r="H18" s="1">
        <v>20</v>
      </c>
      <c r="I18" s="5">
        <f t="shared" si="0"/>
        <v>0.5</v>
      </c>
      <c r="J18" t="s">
        <v>19</v>
      </c>
    </row>
    <row r="19" spans="3:10" x14ac:dyDescent="0.3">
      <c r="C19" s="3">
        <f t="shared" si="1"/>
        <v>45916</v>
      </c>
      <c r="D19" s="4">
        <v>0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45917</v>
      </c>
      <c r="D20" s="4">
        <v>0</v>
      </c>
      <c r="E20" s="3"/>
      <c r="F20" s="3"/>
      <c r="G20" s="1">
        <v>11</v>
      </c>
      <c r="H20" s="1">
        <v>20</v>
      </c>
      <c r="I20" s="5">
        <f t="shared" si="0"/>
        <v>0.55000000000000004</v>
      </c>
    </row>
    <row r="21" spans="3:10" x14ac:dyDescent="0.3">
      <c r="C21" s="3">
        <f t="shared" si="1"/>
        <v>45918</v>
      </c>
      <c r="D21" s="4">
        <v>0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45919</v>
      </c>
      <c r="D22" s="4">
        <v>0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45920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45921</v>
      </c>
      <c r="D24" s="4">
        <v>0</v>
      </c>
      <c r="E24" s="3"/>
      <c r="F24" s="3"/>
      <c r="G24" s="1">
        <v>10</v>
      </c>
      <c r="H24" s="1">
        <v>20</v>
      </c>
      <c r="I24" s="5">
        <f t="shared" si="0"/>
        <v>0.5</v>
      </c>
    </row>
    <row r="25" spans="3:10" x14ac:dyDescent="0.3">
      <c r="C25" s="3">
        <f t="shared" si="1"/>
        <v>45922</v>
      </c>
      <c r="D25" s="4">
        <v>1</v>
      </c>
      <c r="E25" s="3"/>
      <c r="F25" s="3"/>
      <c r="G25" s="1">
        <v>11</v>
      </c>
      <c r="H25" s="1">
        <v>20</v>
      </c>
      <c r="I25" s="5">
        <f t="shared" si="0"/>
        <v>0.55000000000000004</v>
      </c>
    </row>
    <row r="26" spans="3:10" x14ac:dyDescent="0.3">
      <c r="C26" s="3">
        <f t="shared" si="1"/>
        <v>45923</v>
      </c>
      <c r="D26" s="4">
        <v>0</v>
      </c>
      <c r="E26" s="3"/>
      <c r="F26" s="3"/>
      <c r="G26" s="1">
        <v>11</v>
      </c>
      <c r="H26" s="1">
        <v>20</v>
      </c>
      <c r="I26" s="5">
        <f t="shared" si="0"/>
        <v>0.55000000000000004</v>
      </c>
    </row>
    <row r="27" spans="3:10" x14ac:dyDescent="0.3">
      <c r="C27" s="3">
        <f t="shared" si="1"/>
        <v>45924</v>
      </c>
      <c r="D27" s="4">
        <v>0</v>
      </c>
      <c r="E27" s="3"/>
      <c r="F27" s="3"/>
      <c r="G27" s="1">
        <v>1</v>
      </c>
      <c r="H27" s="1">
        <v>20</v>
      </c>
      <c r="I27" s="5">
        <f t="shared" si="0"/>
        <v>0.05</v>
      </c>
      <c r="J27" s="12" t="s">
        <v>20</v>
      </c>
    </row>
    <row r="28" spans="3:10" x14ac:dyDescent="0.3">
      <c r="C28" s="3">
        <f t="shared" si="1"/>
        <v>45925</v>
      </c>
      <c r="D28" s="4">
        <v>0</v>
      </c>
      <c r="E28" s="3"/>
      <c r="F28" s="3"/>
      <c r="G28" s="1">
        <v>0</v>
      </c>
      <c r="H28" s="1">
        <v>20</v>
      </c>
      <c r="I28" s="5">
        <f t="shared" si="0"/>
        <v>0</v>
      </c>
    </row>
    <row r="29" spans="3:10" x14ac:dyDescent="0.3">
      <c r="C29" s="3">
        <f t="shared" si="1"/>
        <v>45926</v>
      </c>
      <c r="D29" s="4">
        <v>0</v>
      </c>
      <c r="E29" s="3"/>
      <c r="F29" s="3"/>
      <c r="G29" s="1">
        <v>0</v>
      </c>
      <c r="H29" s="1">
        <v>20</v>
      </c>
      <c r="I29" s="5">
        <f t="shared" si="0"/>
        <v>0</v>
      </c>
    </row>
    <row r="30" spans="3:10" x14ac:dyDescent="0.3">
      <c r="C30" s="3">
        <f t="shared" si="1"/>
        <v>45927</v>
      </c>
      <c r="D30" s="4">
        <v>1</v>
      </c>
      <c r="E30" s="3"/>
      <c r="F30" s="3"/>
      <c r="G30" s="13">
        <v>4</v>
      </c>
      <c r="H30" s="1">
        <v>20</v>
      </c>
      <c r="I30" s="5">
        <f t="shared" si="0"/>
        <v>0.2</v>
      </c>
    </row>
    <row r="31" spans="3:10" x14ac:dyDescent="0.3">
      <c r="C31" s="3">
        <f t="shared" si="1"/>
        <v>45928</v>
      </c>
      <c r="D31" s="4">
        <v>1</v>
      </c>
      <c r="E31" s="3"/>
      <c r="F31" s="3"/>
      <c r="G31" s="13">
        <v>8</v>
      </c>
      <c r="H31" s="1">
        <v>20</v>
      </c>
      <c r="I31" s="5">
        <f t="shared" si="0"/>
        <v>0.4</v>
      </c>
    </row>
    <row r="32" spans="3:10" x14ac:dyDescent="0.3">
      <c r="C32" s="3">
        <f t="shared" si="1"/>
        <v>45929</v>
      </c>
      <c r="D32" s="4">
        <v>0</v>
      </c>
      <c r="E32" s="3"/>
      <c r="F32" s="3"/>
      <c r="G32" s="13">
        <v>7</v>
      </c>
      <c r="H32" s="1">
        <v>20</v>
      </c>
      <c r="I32" s="5">
        <f t="shared" si="0"/>
        <v>0.35</v>
      </c>
    </row>
    <row r="33" spans="3:9" x14ac:dyDescent="0.3">
      <c r="C33" s="3">
        <f t="shared" si="1"/>
        <v>45930</v>
      </c>
      <c r="D33" s="4">
        <v>0</v>
      </c>
      <c r="E33" s="3"/>
      <c r="F33" s="3"/>
      <c r="G33" s="1">
        <v>4</v>
      </c>
      <c r="H33" s="1">
        <v>20</v>
      </c>
      <c r="I33" s="5">
        <f t="shared" si="0"/>
        <v>0.2</v>
      </c>
    </row>
    <row r="35" spans="3:9" x14ac:dyDescent="0.3">
      <c r="D35" s="4">
        <f>SUM(D4:D33)</f>
        <v>15</v>
      </c>
      <c r="E35" s="5">
        <f>D35/30</f>
        <v>0.5</v>
      </c>
      <c r="F35" s="5"/>
      <c r="G35" s="1">
        <f>AVERAGE(G4:G33)</f>
        <v>8.3666666666666671</v>
      </c>
      <c r="H35" s="1"/>
      <c r="I35" s="5">
        <f>AVERAGE(I4:I33)</f>
        <v>0.41833333333333333</v>
      </c>
    </row>
  </sheetData>
  <mergeCells count="2">
    <mergeCell ref="D3:E3"/>
    <mergeCell ref="G3:I3"/>
  </mergeCells>
  <phoneticPr fontId="1" type="noConversion"/>
  <conditionalFormatting sqref="C4:C33">
    <cfRule type="cellIs" dxfId="19" priority="1" operator="equal">
      <formula>$B$3</formula>
    </cfRule>
  </conditionalFormatting>
  <conditionalFormatting sqref="D4:D33">
    <cfRule type="cellIs" dxfId="18" priority="2" operator="greaterThan">
      <formula>0</formula>
    </cfRule>
  </conditionalFormatting>
  <conditionalFormatting sqref="G4:G33">
    <cfRule type="cellIs" dxfId="17" priority="3" operator="greaterThan">
      <formula>7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6"/>
  <sheetViews>
    <sheetView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45949</v>
      </c>
      <c r="C3" s="1"/>
      <c r="D3" s="15" t="s">
        <v>0</v>
      </c>
      <c r="E3" s="15"/>
      <c r="F3" s="9"/>
      <c r="G3" s="15" t="s">
        <v>1</v>
      </c>
      <c r="H3" s="15"/>
      <c r="I3" s="15"/>
    </row>
    <row r="4" spans="2:9" x14ac:dyDescent="0.3">
      <c r="C4" s="3">
        <v>45870</v>
      </c>
      <c r="D4" s="4">
        <v>0</v>
      </c>
      <c r="E4" s="3"/>
      <c r="F4" s="3"/>
      <c r="G4" s="1">
        <v>9</v>
      </c>
      <c r="H4" s="1">
        <v>20</v>
      </c>
      <c r="I4" s="5">
        <f>G4/H4</f>
        <v>0.45</v>
      </c>
    </row>
    <row r="5" spans="2:9" x14ac:dyDescent="0.3">
      <c r="C5" s="3">
        <f>C4+1</f>
        <v>45871</v>
      </c>
      <c r="D5" s="4">
        <v>2</v>
      </c>
      <c r="E5" s="3"/>
      <c r="F5" s="3"/>
      <c r="G5" s="1">
        <v>11</v>
      </c>
      <c r="H5" s="1">
        <v>20</v>
      </c>
      <c r="I5" s="5">
        <f t="shared" ref="I5:I34" si="0">G5/H5</f>
        <v>0.55000000000000004</v>
      </c>
    </row>
    <row r="6" spans="2:9" x14ac:dyDescent="0.3">
      <c r="C6" s="3">
        <f t="shared" ref="C6:C34" si="1">C5+1</f>
        <v>45872</v>
      </c>
      <c r="D6" s="4">
        <v>1</v>
      </c>
      <c r="E6" s="3"/>
      <c r="F6" s="3"/>
      <c r="G6" s="1">
        <v>11</v>
      </c>
      <c r="H6" s="1">
        <v>20</v>
      </c>
      <c r="I6" s="5">
        <f t="shared" si="0"/>
        <v>0.55000000000000004</v>
      </c>
    </row>
    <row r="7" spans="2:9" x14ac:dyDescent="0.3">
      <c r="C7" s="3">
        <f t="shared" si="1"/>
        <v>45873</v>
      </c>
      <c r="D7" s="4">
        <v>1</v>
      </c>
      <c r="E7" s="3"/>
      <c r="F7" s="3"/>
      <c r="G7" s="1">
        <v>10</v>
      </c>
      <c r="H7" s="1">
        <v>20</v>
      </c>
      <c r="I7" s="5">
        <f t="shared" si="0"/>
        <v>0.5</v>
      </c>
    </row>
    <row r="8" spans="2:9" x14ac:dyDescent="0.3">
      <c r="C8" s="3">
        <f t="shared" si="1"/>
        <v>45874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45875</v>
      </c>
      <c r="D9" s="4">
        <v>1</v>
      </c>
      <c r="E9" s="3"/>
      <c r="F9" s="3"/>
      <c r="G9" s="1">
        <v>8</v>
      </c>
      <c r="H9" s="1">
        <v>20</v>
      </c>
      <c r="I9" s="5">
        <f t="shared" si="0"/>
        <v>0.4</v>
      </c>
    </row>
    <row r="10" spans="2:9" x14ac:dyDescent="0.3">
      <c r="C10" s="3">
        <f t="shared" si="1"/>
        <v>45876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45877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45878</v>
      </c>
      <c r="D12" s="4">
        <v>2</v>
      </c>
      <c r="E12" s="3"/>
      <c r="F12" s="3"/>
      <c r="G12" s="1">
        <v>8</v>
      </c>
      <c r="H12" s="1">
        <v>20</v>
      </c>
      <c r="I12" s="5">
        <f t="shared" si="0"/>
        <v>0.4</v>
      </c>
    </row>
    <row r="13" spans="2:9" x14ac:dyDescent="0.3">
      <c r="C13" s="3">
        <f t="shared" si="1"/>
        <v>45879</v>
      </c>
      <c r="D13" s="4">
        <v>1</v>
      </c>
      <c r="E13" s="3"/>
      <c r="F13" s="3"/>
      <c r="G13" s="1">
        <v>8</v>
      </c>
      <c r="H13" s="1">
        <v>20</v>
      </c>
      <c r="I13" s="5">
        <f t="shared" si="0"/>
        <v>0.4</v>
      </c>
    </row>
    <row r="14" spans="2:9" x14ac:dyDescent="0.3">
      <c r="C14" s="3">
        <f t="shared" si="1"/>
        <v>45880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9" x14ac:dyDescent="0.3">
      <c r="C15" s="3">
        <f t="shared" si="1"/>
        <v>45881</v>
      </c>
      <c r="D15" s="4">
        <v>1</v>
      </c>
      <c r="E15" s="3"/>
      <c r="F15" s="3"/>
      <c r="G15" s="1">
        <v>7</v>
      </c>
      <c r="H15" s="1">
        <v>20</v>
      </c>
      <c r="I15" s="5">
        <f t="shared" si="0"/>
        <v>0.35</v>
      </c>
    </row>
    <row r="16" spans="2:9" x14ac:dyDescent="0.3">
      <c r="C16" s="3">
        <f t="shared" si="1"/>
        <v>45882</v>
      </c>
      <c r="D16" s="4">
        <v>1</v>
      </c>
      <c r="E16" s="3"/>
      <c r="F16" s="3"/>
      <c r="G16" s="1">
        <v>7</v>
      </c>
      <c r="H16" s="1">
        <v>20</v>
      </c>
      <c r="I16" s="5">
        <f t="shared" si="0"/>
        <v>0.35</v>
      </c>
    </row>
    <row r="17" spans="3:10" x14ac:dyDescent="0.3">
      <c r="C17" s="3">
        <f t="shared" si="1"/>
        <v>45883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45884</v>
      </c>
      <c r="D18" s="4">
        <v>1</v>
      </c>
      <c r="E18" s="3"/>
      <c r="F18" s="3"/>
      <c r="G18" s="1">
        <v>8</v>
      </c>
      <c r="H18" s="1">
        <v>20</v>
      </c>
      <c r="I18" s="5">
        <f t="shared" si="0"/>
        <v>0.4</v>
      </c>
    </row>
    <row r="19" spans="3:10" x14ac:dyDescent="0.3">
      <c r="C19" s="3">
        <f t="shared" si="1"/>
        <v>45885</v>
      </c>
      <c r="D19" s="4">
        <v>1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45886</v>
      </c>
      <c r="D20" s="4">
        <v>1</v>
      </c>
      <c r="E20" s="3"/>
      <c r="F20" s="3"/>
      <c r="G20" s="1">
        <v>9</v>
      </c>
      <c r="H20" s="1">
        <v>20</v>
      </c>
      <c r="I20" s="5">
        <f t="shared" si="0"/>
        <v>0.45</v>
      </c>
      <c r="J20" t="s">
        <v>16</v>
      </c>
    </row>
    <row r="21" spans="3:10" x14ac:dyDescent="0.3">
      <c r="C21" s="3">
        <f t="shared" si="1"/>
        <v>45887</v>
      </c>
      <c r="D21" s="4">
        <v>1</v>
      </c>
      <c r="E21" s="3"/>
      <c r="F21" s="3"/>
      <c r="G21" s="1">
        <v>10</v>
      </c>
      <c r="H21" s="1">
        <v>20</v>
      </c>
      <c r="I21" s="5">
        <f t="shared" si="0"/>
        <v>0.5</v>
      </c>
    </row>
    <row r="22" spans="3:10" x14ac:dyDescent="0.3">
      <c r="C22" s="3">
        <f t="shared" si="1"/>
        <v>45888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45889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45890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45891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45892</v>
      </c>
      <c r="D26" s="4">
        <v>2</v>
      </c>
      <c r="E26" s="3"/>
      <c r="F26" s="3"/>
      <c r="G26" s="1">
        <v>8</v>
      </c>
      <c r="H26" s="1">
        <v>20</v>
      </c>
      <c r="I26" s="5">
        <f t="shared" si="0"/>
        <v>0.4</v>
      </c>
    </row>
    <row r="27" spans="3:10" x14ac:dyDescent="0.3">
      <c r="C27" s="3">
        <f t="shared" si="1"/>
        <v>45893</v>
      </c>
      <c r="D27" s="4">
        <v>1</v>
      </c>
      <c r="E27" s="3"/>
      <c r="F27" s="3"/>
      <c r="G27" s="1">
        <v>7</v>
      </c>
      <c r="H27" s="1">
        <v>20</v>
      </c>
      <c r="I27" s="5">
        <f t="shared" si="0"/>
        <v>0.35</v>
      </c>
    </row>
    <row r="28" spans="3:10" x14ac:dyDescent="0.3">
      <c r="C28" s="3">
        <f t="shared" si="1"/>
        <v>45894</v>
      </c>
      <c r="D28" s="4">
        <v>1</v>
      </c>
      <c r="E28" s="3"/>
      <c r="F28" s="3"/>
      <c r="G28" s="1">
        <v>12</v>
      </c>
      <c r="H28" s="1">
        <v>20</v>
      </c>
      <c r="I28" s="5">
        <f t="shared" si="0"/>
        <v>0.6</v>
      </c>
      <c r="J28" s="10" t="s">
        <v>16</v>
      </c>
    </row>
    <row r="29" spans="3:10" x14ac:dyDescent="0.3">
      <c r="C29" s="3">
        <f t="shared" si="1"/>
        <v>45895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  <c r="J29" t="s">
        <v>17</v>
      </c>
    </row>
    <row r="30" spans="3:10" x14ac:dyDescent="0.3">
      <c r="C30" s="3">
        <f t="shared" si="1"/>
        <v>45896</v>
      </c>
      <c r="D30" s="4">
        <v>1</v>
      </c>
      <c r="E30" s="3"/>
      <c r="F30" s="3"/>
      <c r="G30" s="1">
        <v>10</v>
      </c>
      <c r="H30" s="1">
        <v>20</v>
      </c>
      <c r="I30" s="5">
        <f t="shared" si="0"/>
        <v>0.5</v>
      </c>
    </row>
    <row r="31" spans="3:10" x14ac:dyDescent="0.3">
      <c r="C31" s="3">
        <f t="shared" si="1"/>
        <v>45897</v>
      </c>
      <c r="D31" s="4">
        <v>1</v>
      </c>
      <c r="E31" s="3"/>
      <c r="F31" s="3"/>
      <c r="G31" s="1">
        <v>9</v>
      </c>
      <c r="H31" s="1">
        <v>20</v>
      </c>
      <c r="I31" s="5">
        <f t="shared" si="0"/>
        <v>0.45</v>
      </c>
    </row>
    <row r="32" spans="3:10" x14ac:dyDescent="0.3">
      <c r="C32" s="3">
        <f t="shared" si="1"/>
        <v>45898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45899</v>
      </c>
      <c r="D33" s="4">
        <v>2</v>
      </c>
      <c r="E33" s="3"/>
      <c r="F33" s="3"/>
      <c r="G33" s="1">
        <v>10</v>
      </c>
      <c r="H33" s="1">
        <v>20</v>
      </c>
      <c r="I33" s="5">
        <f t="shared" si="0"/>
        <v>0.5</v>
      </c>
    </row>
    <row r="34" spans="3:9" x14ac:dyDescent="0.3">
      <c r="C34" s="3">
        <f t="shared" si="1"/>
        <v>45900</v>
      </c>
      <c r="D34" s="4">
        <v>0</v>
      </c>
      <c r="E34" s="3"/>
      <c r="F34" s="3"/>
      <c r="G34" s="1">
        <v>10</v>
      </c>
      <c r="H34" s="1">
        <v>20</v>
      </c>
      <c r="I34" s="5">
        <f t="shared" si="0"/>
        <v>0.5</v>
      </c>
    </row>
    <row r="36" spans="3:9" x14ac:dyDescent="0.3">
      <c r="D36" s="4">
        <f>SUM(D4:D34)</f>
        <v>30</v>
      </c>
      <c r="E36" s="5">
        <f>D36/31</f>
        <v>0.967741935483871</v>
      </c>
      <c r="F36" s="5"/>
      <c r="G36" s="1">
        <f>AVERAGE(G4:G34)</f>
        <v>8.9677419354838701</v>
      </c>
      <c r="H36" s="1"/>
      <c r="I36" s="5">
        <f>AVERAGE(I4:I34)</f>
        <v>0.44838709677419353</v>
      </c>
    </row>
  </sheetData>
  <mergeCells count="2">
    <mergeCell ref="D3:E3"/>
    <mergeCell ref="G3:I3"/>
  </mergeCells>
  <phoneticPr fontId="1" type="noConversion"/>
  <conditionalFormatting sqref="C4:C34">
    <cfRule type="cellIs" dxfId="16" priority="1" operator="equal">
      <formula>$B$3</formula>
    </cfRule>
  </conditionalFormatting>
  <conditionalFormatting sqref="D4:D34">
    <cfRule type="cellIs" dxfId="15" priority="2" operator="greaterThan">
      <formula>0</formula>
    </cfRule>
  </conditionalFormatting>
  <conditionalFormatting sqref="G4:G34">
    <cfRule type="cellIs" dxfId="14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0"/>
  <sheetViews>
    <sheetView topLeftCell="A4" workbookViewId="0">
      <selection activeCell="J41" sqref="J41"/>
    </sheetView>
  </sheetViews>
  <sheetFormatPr defaultRowHeight="16.5" x14ac:dyDescent="0.3"/>
  <cols>
    <col min="2" max="2" width="11.125" bestFit="1" customWidth="1"/>
    <col min="3" max="3" width="9.875" bestFit="1" customWidth="1"/>
    <col min="4" max="5" width="8.25" customWidth="1"/>
    <col min="6" max="6" width="5.25" customWidth="1"/>
    <col min="7" max="9" width="8.25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45949</v>
      </c>
      <c r="C3" s="1"/>
      <c r="D3" s="15" t="s">
        <v>0</v>
      </c>
      <c r="E3" s="15"/>
      <c r="F3" s="2"/>
      <c r="G3" s="15" t="s">
        <v>1</v>
      </c>
      <c r="H3" s="15"/>
      <c r="I3" s="15"/>
    </row>
    <row r="4" spans="2:10" x14ac:dyDescent="0.3">
      <c r="C4" s="3">
        <v>45839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45840</v>
      </c>
      <c r="D5" s="4">
        <v>0</v>
      </c>
      <c r="E5" s="3"/>
      <c r="F5" s="3"/>
      <c r="G5" s="1">
        <v>8</v>
      </c>
      <c r="H5" s="1">
        <v>20</v>
      </c>
      <c r="I5" s="5">
        <f t="shared" ref="I5:I34" si="0">G5/H5</f>
        <v>0.4</v>
      </c>
    </row>
    <row r="6" spans="2:10" x14ac:dyDescent="0.3">
      <c r="C6" s="3">
        <f t="shared" ref="C6:C34" si="1">C5+1</f>
        <v>45841</v>
      </c>
      <c r="D6" s="4">
        <v>1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45842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45843</v>
      </c>
      <c r="D8" s="4">
        <v>2</v>
      </c>
      <c r="E8" s="3"/>
      <c r="F8" s="3"/>
      <c r="G8" s="1">
        <v>12</v>
      </c>
      <c r="H8" s="1">
        <v>20</v>
      </c>
      <c r="I8" s="5">
        <f t="shared" si="0"/>
        <v>0.6</v>
      </c>
    </row>
    <row r="9" spans="2:10" x14ac:dyDescent="0.3">
      <c r="C9" s="3">
        <f t="shared" si="1"/>
        <v>45844</v>
      </c>
      <c r="D9" s="4">
        <v>1</v>
      </c>
      <c r="E9" s="3"/>
      <c r="F9" s="3"/>
      <c r="G9" s="1">
        <v>10</v>
      </c>
      <c r="H9" s="1">
        <v>20</v>
      </c>
      <c r="I9" s="5">
        <f t="shared" si="0"/>
        <v>0.5</v>
      </c>
      <c r="J9" t="s">
        <v>11</v>
      </c>
    </row>
    <row r="10" spans="2:10" x14ac:dyDescent="0.3">
      <c r="C10" s="3">
        <f t="shared" si="1"/>
        <v>45845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10" x14ac:dyDescent="0.3">
      <c r="C11" s="3">
        <f t="shared" si="1"/>
        <v>45846</v>
      </c>
      <c r="D11" s="4">
        <v>1</v>
      </c>
      <c r="E11" s="3"/>
      <c r="F11" s="3"/>
      <c r="G11" s="1">
        <v>9</v>
      </c>
      <c r="H11" s="1">
        <v>20</v>
      </c>
      <c r="I11" s="5">
        <f t="shared" si="0"/>
        <v>0.45</v>
      </c>
    </row>
    <row r="12" spans="2:10" x14ac:dyDescent="0.3">
      <c r="C12" s="3">
        <f t="shared" si="1"/>
        <v>45847</v>
      </c>
      <c r="D12" s="4">
        <v>1</v>
      </c>
      <c r="E12" s="3"/>
      <c r="F12" s="3"/>
      <c r="G12" s="1">
        <v>11</v>
      </c>
      <c r="H12" s="1">
        <v>20</v>
      </c>
      <c r="I12" s="5">
        <f t="shared" si="0"/>
        <v>0.55000000000000004</v>
      </c>
      <c r="J12" t="s">
        <v>12</v>
      </c>
    </row>
    <row r="13" spans="2:10" x14ac:dyDescent="0.3">
      <c r="C13" s="3">
        <f t="shared" si="1"/>
        <v>45848</v>
      </c>
      <c r="D13" s="4">
        <v>1</v>
      </c>
      <c r="E13" s="3"/>
      <c r="F13" s="3"/>
      <c r="G13" s="1">
        <v>14</v>
      </c>
      <c r="H13" s="1">
        <v>20</v>
      </c>
      <c r="I13" s="5">
        <f t="shared" si="0"/>
        <v>0.7</v>
      </c>
      <c r="J13" t="s">
        <v>13</v>
      </c>
    </row>
    <row r="14" spans="2:10" x14ac:dyDescent="0.3">
      <c r="C14" s="3">
        <f t="shared" si="1"/>
        <v>45849</v>
      </c>
      <c r="D14" s="4">
        <v>0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10" x14ac:dyDescent="0.3">
      <c r="C15" s="3">
        <f t="shared" si="1"/>
        <v>45850</v>
      </c>
      <c r="D15" s="4">
        <v>2</v>
      </c>
      <c r="E15" s="3"/>
      <c r="F15" s="3"/>
      <c r="G15" s="1">
        <v>11</v>
      </c>
      <c r="H15" s="1">
        <v>20</v>
      </c>
      <c r="I15" s="5">
        <f t="shared" si="0"/>
        <v>0.55000000000000004</v>
      </c>
    </row>
    <row r="16" spans="2:10" x14ac:dyDescent="0.3">
      <c r="C16" s="3">
        <f t="shared" si="1"/>
        <v>45851</v>
      </c>
      <c r="D16" s="4">
        <v>0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10" x14ac:dyDescent="0.3">
      <c r="C17" s="3">
        <f t="shared" si="1"/>
        <v>45852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45853</v>
      </c>
      <c r="D18" s="4">
        <v>1</v>
      </c>
      <c r="E18" s="3"/>
      <c r="F18" s="3"/>
      <c r="G18" s="1">
        <v>16</v>
      </c>
      <c r="H18" s="1">
        <v>20</v>
      </c>
      <c r="I18" s="5">
        <f t="shared" si="0"/>
        <v>0.8</v>
      </c>
      <c r="J18" t="s">
        <v>14</v>
      </c>
    </row>
    <row r="19" spans="3:10" x14ac:dyDescent="0.3">
      <c r="C19" s="3">
        <f t="shared" si="1"/>
        <v>45854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45855</v>
      </c>
      <c r="D20" s="4">
        <v>1</v>
      </c>
      <c r="E20" s="3"/>
      <c r="F20" s="3"/>
      <c r="G20" s="1">
        <v>13</v>
      </c>
      <c r="H20" s="1">
        <v>20</v>
      </c>
      <c r="I20" s="5">
        <f t="shared" si="0"/>
        <v>0.65</v>
      </c>
    </row>
    <row r="21" spans="3:10" x14ac:dyDescent="0.3">
      <c r="C21" s="3">
        <f t="shared" si="1"/>
        <v>45856</v>
      </c>
      <c r="D21" s="4">
        <v>0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45857</v>
      </c>
      <c r="D22" s="4">
        <v>2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45858</v>
      </c>
      <c r="D23" s="4">
        <v>2</v>
      </c>
      <c r="E23" s="3"/>
      <c r="F23" s="3"/>
      <c r="G23" s="1">
        <v>8</v>
      </c>
      <c r="H23" s="1">
        <v>20</v>
      </c>
      <c r="I23" s="5">
        <f t="shared" si="0"/>
        <v>0.4</v>
      </c>
      <c r="J23" t="s">
        <v>15</v>
      </c>
    </row>
    <row r="24" spans="3:10" x14ac:dyDescent="0.3">
      <c r="C24" s="3">
        <f t="shared" si="1"/>
        <v>45859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45860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45861</v>
      </c>
      <c r="D26" s="4">
        <v>0</v>
      </c>
      <c r="E26" s="3"/>
      <c r="F26" s="3"/>
      <c r="G26" s="1">
        <v>11</v>
      </c>
      <c r="H26" s="1">
        <v>20</v>
      </c>
      <c r="I26" s="5">
        <f t="shared" si="0"/>
        <v>0.55000000000000004</v>
      </c>
    </row>
    <row r="27" spans="3:10" x14ac:dyDescent="0.3">
      <c r="C27" s="3">
        <f t="shared" si="1"/>
        <v>45862</v>
      </c>
      <c r="D27" s="4">
        <v>1</v>
      </c>
      <c r="E27" s="3"/>
      <c r="F27" s="3"/>
      <c r="G27" s="1">
        <v>8</v>
      </c>
      <c r="H27" s="1">
        <v>20</v>
      </c>
      <c r="I27" s="5">
        <f t="shared" si="0"/>
        <v>0.4</v>
      </c>
    </row>
    <row r="28" spans="3:10" x14ac:dyDescent="0.3">
      <c r="C28" s="3">
        <f t="shared" si="1"/>
        <v>45863</v>
      </c>
      <c r="D28" s="4">
        <v>0</v>
      </c>
      <c r="E28" s="3"/>
      <c r="F28" s="3"/>
      <c r="G28" s="1">
        <v>8</v>
      </c>
      <c r="H28" s="1">
        <v>20</v>
      </c>
      <c r="I28" s="5">
        <f t="shared" si="0"/>
        <v>0.4</v>
      </c>
    </row>
    <row r="29" spans="3:10" x14ac:dyDescent="0.3">
      <c r="C29" s="3">
        <f t="shared" si="1"/>
        <v>45864</v>
      </c>
      <c r="D29" s="4">
        <v>1</v>
      </c>
      <c r="E29" s="3"/>
      <c r="F29" s="3"/>
      <c r="G29" s="1">
        <v>10</v>
      </c>
      <c r="H29" s="1">
        <v>20</v>
      </c>
      <c r="I29" s="5">
        <f t="shared" si="0"/>
        <v>0.5</v>
      </c>
    </row>
    <row r="30" spans="3:10" x14ac:dyDescent="0.3">
      <c r="C30" s="3">
        <f t="shared" si="1"/>
        <v>45865</v>
      </c>
      <c r="D30" s="4">
        <v>0</v>
      </c>
      <c r="E30" s="3"/>
      <c r="F30" s="3"/>
      <c r="G30" s="1">
        <v>10</v>
      </c>
      <c r="H30" s="1">
        <v>20</v>
      </c>
      <c r="I30" s="5">
        <f t="shared" si="0"/>
        <v>0.5</v>
      </c>
    </row>
    <row r="31" spans="3:10" x14ac:dyDescent="0.3">
      <c r="C31" s="3">
        <f t="shared" si="1"/>
        <v>45866</v>
      </c>
      <c r="D31" s="4">
        <v>2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45867</v>
      </c>
      <c r="D32" s="4">
        <v>2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45868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45869</v>
      </c>
      <c r="D34" s="4">
        <v>1</v>
      </c>
      <c r="E34" s="3"/>
      <c r="F34" s="3"/>
      <c r="G34" s="1">
        <v>11</v>
      </c>
      <c r="H34" s="1">
        <v>20</v>
      </c>
      <c r="I34" s="5">
        <f t="shared" si="0"/>
        <v>0.55000000000000004</v>
      </c>
    </row>
    <row r="36" spans="3:9" x14ac:dyDescent="0.3">
      <c r="D36" s="4">
        <f>SUM(D4:D34)</f>
        <v>27</v>
      </c>
      <c r="E36" s="5">
        <f>D36/31</f>
        <v>0.87096774193548387</v>
      </c>
      <c r="F36" s="5"/>
      <c r="G36" s="1">
        <f>AVERAGE(G4:G34)</f>
        <v>10.096774193548388</v>
      </c>
      <c r="H36" s="1"/>
      <c r="I36" s="5">
        <f>AVERAGE(I4:I34)</f>
        <v>0.50483870967741939</v>
      </c>
    </row>
    <row r="39" spans="3:9" x14ac:dyDescent="0.3">
      <c r="E39" s="8"/>
    </row>
    <row r="40" spans="3:9" x14ac:dyDescent="0.3">
      <c r="E40" s="8">
        <f>SUM(D4:D34)/31</f>
        <v>0.87096774193548387</v>
      </c>
    </row>
  </sheetData>
  <mergeCells count="2">
    <mergeCell ref="D3:E3"/>
    <mergeCell ref="G3:I3"/>
  </mergeCells>
  <phoneticPr fontId="1" type="noConversion"/>
  <conditionalFormatting sqref="C4:C34">
    <cfRule type="cellIs" dxfId="13" priority="1" operator="equal">
      <formula>$B$3</formula>
    </cfRule>
  </conditionalFormatting>
  <conditionalFormatting sqref="D4:D34">
    <cfRule type="cellIs" dxfId="12" priority="2" operator="greaterThan">
      <formula>0</formula>
    </cfRule>
  </conditionalFormatting>
  <conditionalFormatting sqref="G4:G34">
    <cfRule type="cellIs" dxfId="11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9"/>
  <sheetViews>
    <sheetView topLeftCell="A7" workbookViewId="0">
      <selection activeCell="H29" sqref="H2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45949</v>
      </c>
      <c r="C3" s="1"/>
      <c r="D3" s="15" t="s">
        <v>0</v>
      </c>
      <c r="E3" s="15"/>
      <c r="F3" s="2"/>
      <c r="G3" s="15" t="s">
        <v>1</v>
      </c>
      <c r="H3" s="15"/>
      <c r="I3" s="15"/>
    </row>
    <row r="4" spans="2:9" x14ac:dyDescent="0.3">
      <c r="C4" s="3">
        <v>45809</v>
      </c>
      <c r="D4" s="4">
        <v>1</v>
      </c>
      <c r="E4" s="3"/>
      <c r="F4" s="3"/>
      <c r="G4" s="1">
        <v>11</v>
      </c>
      <c r="H4" s="1">
        <v>20</v>
      </c>
      <c r="I4" s="5">
        <f t="shared" ref="I4:I33" si="0">G4/H4</f>
        <v>0.55000000000000004</v>
      </c>
    </row>
    <row r="5" spans="2:9" x14ac:dyDescent="0.3">
      <c r="C5" s="3">
        <f t="shared" ref="C5:C33" si="1">C4+1</f>
        <v>45810</v>
      </c>
      <c r="D5" s="4">
        <v>0</v>
      </c>
      <c r="E5" s="3"/>
      <c r="F5" s="3"/>
      <c r="G5" s="1">
        <v>7</v>
      </c>
      <c r="H5" s="1">
        <v>20</v>
      </c>
      <c r="I5" s="5">
        <f t="shared" si="0"/>
        <v>0.35</v>
      </c>
    </row>
    <row r="6" spans="2:9" x14ac:dyDescent="0.3">
      <c r="C6" s="3">
        <f t="shared" si="1"/>
        <v>45811</v>
      </c>
      <c r="D6" s="4">
        <v>1</v>
      </c>
      <c r="E6" s="3"/>
      <c r="F6" s="3"/>
      <c r="G6" s="1">
        <v>7</v>
      </c>
      <c r="H6" s="1">
        <v>20</v>
      </c>
      <c r="I6" s="5">
        <f t="shared" si="0"/>
        <v>0.35</v>
      </c>
    </row>
    <row r="7" spans="2:9" x14ac:dyDescent="0.3">
      <c r="C7" s="3">
        <f t="shared" si="1"/>
        <v>45812</v>
      </c>
      <c r="D7" s="4">
        <v>0</v>
      </c>
      <c r="E7" s="3"/>
      <c r="F7" s="3"/>
      <c r="G7" s="1">
        <v>8</v>
      </c>
      <c r="H7" s="1">
        <v>20</v>
      </c>
      <c r="I7" s="5">
        <f t="shared" si="0"/>
        <v>0.4</v>
      </c>
    </row>
    <row r="8" spans="2:9" x14ac:dyDescent="0.3">
      <c r="C8" s="3">
        <f t="shared" si="1"/>
        <v>45813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45814</v>
      </c>
      <c r="D9" s="4">
        <v>1</v>
      </c>
      <c r="E9" s="3"/>
      <c r="F9" s="3"/>
      <c r="G9" s="1">
        <v>9</v>
      </c>
      <c r="H9" s="1">
        <v>20</v>
      </c>
      <c r="I9" s="5">
        <f t="shared" si="0"/>
        <v>0.45</v>
      </c>
    </row>
    <row r="10" spans="2:9" x14ac:dyDescent="0.3">
      <c r="C10" s="3">
        <f t="shared" si="1"/>
        <v>45815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45816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45817</v>
      </c>
      <c r="D12" s="4">
        <v>1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9" x14ac:dyDescent="0.3">
      <c r="C13" s="3">
        <f t="shared" si="1"/>
        <v>45818</v>
      </c>
      <c r="D13" s="4">
        <v>0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9" x14ac:dyDescent="0.3">
      <c r="C14" s="3">
        <f t="shared" si="1"/>
        <v>45819</v>
      </c>
      <c r="D14" s="4">
        <v>0</v>
      </c>
      <c r="E14" s="3"/>
      <c r="F14" s="3"/>
      <c r="G14" s="1">
        <v>8</v>
      </c>
      <c r="H14" s="1">
        <v>20</v>
      </c>
      <c r="I14" s="5">
        <f t="shared" si="0"/>
        <v>0.4</v>
      </c>
    </row>
    <row r="15" spans="2:9" x14ac:dyDescent="0.3">
      <c r="C15" s="3">
        <f t="shared" si="1"/>
        <v>45820</v>
      </c>
      <c r="D15" s="4">
        <v>1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9" x14ac:dyDescent="0.3">
      <c r="C16" s="3">
        <f t="shared" si="1"/>
        <v>45821</v>
      </c>
      <c r="D16" s="4">
        <v>0</v>
      </c>
      <c r="E16" s="3"/>
      <c r="F16" s="3"/>
      <c r="G16" s="1">
        <v>16</v>
      </c>
      <c r="H16" s="1">
        <v>20</v>
      </c>
      <c r="I16" s="5">
        <f t="shared" si="0"/>
        <v>0.8</v>
      </c>
    </row>
    <row r="17" spans="3:10" x14ac:dyDescent="0.3">
      <c r="C17" s="3">
        <f t="shared" si="1"/>
        <v>45822</v>
      </c>
      <c r="D17" s="4">
        <v>2</v>
      </c>
      <c r="E17" s="3"/>
      <c r="F17" s="3"/>
      <c r="G17" s="1">
        <v>8</v>
      </c>
      <c r="H17" s="1">
        <v>20</v>
      </c>
      <c r="I17" s="5">
        <f t="shared" si="0"/>
        <v>0.4</v>
      </c>
    </row>
    <row r="18" spans="3:10" x14ac:dyDescent="0.3">
      <c r="C18" s="3">
        <f t="shared" si="1"/>
        <v>45823</v>
      </c>
      <c r="D18" s="4">
        <v>1</v>
      </c>
      <c r="E18" s="3"/>
      <c r="F18" s="3"/>
      <c r="G18" s="1">
        <v>7</v>
      </c>
      <c r="H18" s="1">
        <v>20</v>
      </c>
      <c r="I18" s="5">
        <f t="shared" si="0"/>
        <v>0.35</v>
      </c>
    </row>
    <row r="19" spans="3:10" x14ac:dyDescent="0.3">
      <c r="C19" s="3">
        <f t="shared" si="1"/>
        <v>45824</v>
      </c>
      <c r="D19" s="4">
        <v>1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45825</v>
      </c>
      <c r="D20" s="4">
        <v>1</v>
      </c>
      <c r="E20" s="3"/>
      <c r="F20" s="3"/>
      <c r="G20" s="1">
        <v>10</v>
      </c>
      <c r="H20" s="1">
        <v>20</v>
      </c>
      <c r="I20" s="5">
        <f t="shared" si="0"/>
        <v>0.5</v>
      </c>
    </row>
    <row r="21" spans="3:10" x14ac:dyDescent="0.3">
      <c r="C21" s="3">
        <f t="shared" si="1"/>
        <v>45826</v>
      </c>
      <c r="D21" s="4">
        <v>0</v>
      </c>
      <c r="E21" s="3"/>
      <c r="F21" s="3"/>
      <c r="G21" s="1">
        <v>11</v>
      </c>
      <c r="H21" s="1">
        <v>20</v>
      </c>
      <c r="I21" s="5">
        <f t="shared" si="0"/>
        <v>0.55000000000000004</v>
      </c>
    </row>
    <row r="22" spans="3:10" x14ac:dyDescent="0.3">
      <c r="C22" s="3">
        <f t="shared" si="1"/>
        <v>45827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45828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45829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45830</v>
      </c>
      <c r="D25" s="4">
        <v>1</v>
      </c>
      <c r="E25" s="3"/>
      <c r="F25" s="3"/>
      <c r="G25" s="1">
        <v>7</v>
      </c>
      <c r="H25" s="1">
        <v>20</v>
      </c>
      <c r="I25" s="5">
        <f t="shared" si="0"/>
        <v>0.35</v>
      </c>
    </row>
    <row r="26" spans="3:10" x14ac:dyDescent="0.3">
      <c r="C26" s="3">
        <f t="shared" si="1"/>
        <v>45831</v>
      </c>
      <c r="D26" s="4">
        <v>1</v>
      </c>
      <c r="E26" s="3"/>
      <c r="F26" s="3"/>
      <c r="G26" s="1">
        <v>7</v>
      </c>
      <c r="H26" s="1">
        <v>20</v>
      </c>
      <c r="I26" s="5">
        <f t="shared" si="0"/>
        <v>0.35</v>
      </c>
    </row>
    <row r="27" spans="3:10" x14ac:dyDescent="0.3">
      <c r="C27" s="3">
        <f t="shared" si="1"/>
        <v>45832</v>
      </c>
      <c r="D27" s="4">
        <v>0</v>
      </c>
      <c r="E27" s="3"/>
      <c r="F27" s="3"/>
      <c r="G27" s="1">
        <v>7</v>
      </c>
      <c r="H27" s="1">
        <v>20</v>
      </c>
      <c r="I27" s="5">
        <f t="shared" si="0"/>
        <v>0.35</v>
      </c>
      <c r="J27" t="s">
        <v>8</v>
      </c>
    </row>
    <row r="28" spans="3:10" x14ac:dyDescent="0.3">
      <c r="C28" s="3">
        <f t="shared" si="1"/>
        <v>45833</v>
      </c>
      <c r="D28" s="4">
        <v>0</v>
      </c>
      <c r="E28" s="3"/>
      <c r="F28" s="3"/>
      <c r="G28" s="1">
        <v>13</v>
      </c>
      <c r="H28" s="1">
        <v>20</v>
      </c>
      <c r="I28" s="5">
        <f t="shared" si="0"/>
        <v>0.65</v>
      </c>
    </row>
    <row r="29" spans="3:10" x14ac:dyDescent="0.3">
      <c r="C29" s="3">
        <f t="shared" si="1"/>
        <v>45834</v>
      </c>
      <c r="D29" s="4">
        <v>0</v>
      </c>
      <c r="E29" s="3"/>
      <c r="F29" s="3"/>
      <c r="G29" s="1">
        <v>10</v>
      </c>
      <c r="H29" s="1">
        <v>20</v>
      </c>
      <c r="I29" s="5">
        <f t="shared" si="0"/>
        <v>0.5</v>
      </c>
      <c r="J29" t="s">
        <v>9</v>
      </c>
    </row>
    <row r="30" spans="3:10" x14ac:dyDescent="0.3">
      <c r="C30" s="3">
        <f t="shared" si="1"/>
        <v>45835</v>
      </c>
      <c r="D30" s="4">
        <v>0</v>
      </c>
      <c r="E30" s="3"/>
      <c r="F30" s="3"/>
      <c r="G30" s="1">
        <v>13</v>
      </c>
      <c r="H30" s="1">
        <v>20</v>
      </c>
      <c r="I30" s="5">
        <f t="shared" si="0"/>
        <v>0.65</v>
      </c>
    </row>
    <row r="31" spans="3:10" x14ac:dyDescent="0.3">
      <c r="C31" s="3">
        <f t="shared" si="1"/>
        <v>45836</v>
      </c>
      <c r="D31" s="4">
        <v>2</v>
      </c>
      <c r="E31" s="3"/>
      <c r="F31" s="3"/>
      <c r="G31" s="1">
        <v>8</v>
      </c>
      <c r="H31" s="1">
        <v>20</v>
      </c>
      <c r="I31" s="5">
        <f t="shared" si="0"/>
        <v>0.4</v>
      </c>
    </row>
    <row r="32" spans="3:10" x14ac:dyDescent="0.3">
      <c r="C32" s="3">
        <f t="shared" si="1"/>
        <v>45837</v>
      </c>
      <c r="D32" s="4">
        <v>1</v>
      </c>
      <c r="E32" s="3"/>
      <c r="F32" s="3"/>
      <c r="G32" s="1">
        <v>9</v>
      </c>
      <c r="H32" s="1">
        <v>20</v>
      </c>
      <c r="I32" s="5">
        <f t="shared" si="0"/>
        <v>0.45</v>
      </c>
    </row>
    <row r="33" spans="3:10" x14ac:dyDescent="0.3">
      <c r="C33" s="3">
        <f t="shared" si="1"/>
        <v>45838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  <c r="J33" t="s">
        <v>10</v>
      </c>
    </row>
    <row r="35" spans="3:10" x14ac:dyDescent="0.3">
      <c r="D35" s="4">
        <f>SUM(D4:D33)</f>
        <v>21</v>
      </c>
      <c r="E35" s="5">
        <f>D35/31</f>
        <v>0.67741935483870963</v>
      </c>
      <c r="F35" s="5"/>
      <c r="G35" s="1">
        <f>AVERAGE(G4:G33)</f>
        <v>9.2333333333333325</v>
      </c>
      <c r="H35" s="1"/>
      <c r="I35" s="5">
        <f>AVERAGE(I4:I33)</f>
        <v>0.46166666666666673</v>
      </c>
    </row>
    <row r="38" spans="3:10" x14ac:dyDescent="0.3">
      <c r="E38" s="8">
        <f>(30-6)/30</f>
        <v>0.8</v>
      </c>
    </row>
    <row r="39" spans="3:10" x14ac:dyDescent="0.3">
      <c r="E39" s="8">
        <f>SUM(D4:D33)/30</f>
        <v>0.7</v>
      </c>
    </row>
  </sheetData>
  <mergeCells count="2">
    <mergeCell ref="D3:E3"/>
    <mergeCell ref="G3:I3"/>
  </mergeCells>
  <phoneticPr fontId="1" type="noConversion"/>
  <conditionalFormatting sqref="C4:C33">
    <cfRule type="cellIs" dxfId="10" priority="1" operator="equal">
      <formula>$B$3</formula>
    </cfRule>
  </conditionalFormatting>
  <conditionalFormatting sqref="D4:D33">
    <cfRule type="cellIs" dxfId="9" priority="2" operator="greaterThan">
      <formula>0</formula>
    </cfRule>
  </conditionalFormatting>
  <conditionalFormatting sqref="G4:G33">
    <cfRule type="cellIs" dxfId="8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39"/>
  <sheetViews>
    <sheetView topLeftCell="A4"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45949</v>
      </c>
      <c r="C3" s="1"/>
      <c r="D3" s="15" t="s">
        <v>0</v>
      </c>
      <c r="E3" s="15"/>
      <c r="F3" s="2"/>
      <c r="G3" s="15" t="s">
        <v>1</v>
      </c>
      <c r="H3" s="15"/>
      <c r="I3" s="15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>
        <v>1</v>
      </c>
      <c r="E18" s="3"/>
      <c r="F18" s="3"/>
      <c r="G18" s="1">
        <v>12</v>
      </c>
      <c r="H18" s="1">
        <v>20</v>
      </c>
      <c r="I18" s="5">
        <f t="shared" si="0"/>
        <v>0.6</v>
      </c>
      <c r="J18" t="s">
        <v>5</v>
      </c>
    </row>
    <row r="19" spans="3:10" x14ac:dyDescent="0.3">
      <c r="C19" s="3">
        <f t="shared" si="1"/>
        <v>45793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45794</v>
      </c>
      <c r="D20" s="4">
        <v>1</v>
      </c>
      <c r="E20" s="3"/>
      <c r="F20" s="3"/>
      <c r="G20" s="1">
        <v>12</v>
      </c>
      <c r="H20" s="1">
        <v>20</v>
      </c>
      <c r="I20" s="5">
        <f t="shared" si="0"/>
        <v>0.6</v>
      </c>
    </row>
    <row r="21" spans="3:10" x14ac:dyDescent="0.3">
      <c r="C21" s="3">
        <f t="shared" si="1"/>
        <v>45795</v>
      </c>
      <c r="D21" s="4">
        <v>1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45796</v>
      </c>
      <c r="D22" s="4">
        <v>1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45797</v>
      </c>
      <c r="D23" s="4">
        <v>1</v>
      </c>
      <c r="E23" s="3"/>
      <c r="F23" s="3"/>
      <c r="G23" s="1">
        <v>12</v>
      </c>
      <c r="H23" s="1">
        <v>20</v>
      </c>
      <c r="I23" s="5">
        <f t="shared" si="0"/>
        <v>0.6</v>
      </c>
    </row>
    <row r="24" spans="3:10" x14ac:dyDescent="0.3">
      <c r="C24" s="3">
        <f t="shared" si="1"/>
        <v>45798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45799</v>
      </c>
      <c r="D25" s="4">
        <v>1</v>
      </c>
      <c r="E25" s="3"/>
      <c r="F25" s="3"/>
      <c r="G25" s="1">
        <v>10</v>
      </c>
      <c r="H25" s="1">
        <v>20</v>
      </c>
      <c r="I25" s="5">
        <f t="shared" si="0"/>
        <v>0.5</v>
      </c>
    </row>
    <row r="26" spans="3:10" x14ac:dyDescent="0.3">
      <c r="C26" s="3">
        <f t="shared" si="1"/>
        <v>45800</v>
      </c>
      <c r="D26" s="4">
        <v>0</v>
      </c>
      <c r="E26" s="3"/>
      <c r="F26" s="3"/>
      <c r="G26" s="1">
        <v>9</v>
      </c>
      <c r="H26" s="1">
        <v>20</v>
      </c>
      <c r="I26" s="5">
        <f t="shared" si="0"/>
        <v>0.45</v>
      </c>
    </row>
    <row r="27" spans="3:10" x14ac:dyDescent="0.3">
      <c r="C27" s="3">
        <f t="shared" si="1"/>
        <v>45801</v>
      </c>
      <c r="D27" s="4">
        <v>0</v>
      </c>
      <c r="E27" s="3"/>
      <c r="F27" s="3"/>
      <c r="G27" s="1">
        <v>9</v>
      </c>
      <c r="H27" s="1">
        <v>20</v>
      </c>
      <c r="I27" s="5">
        <f t="shared" si="0"/>
        <v>0.45</v>
      </c>
    </row>
    <row r="28" spans="3:10" x14ac:dyDescent="0.3">
      <c r="C28" s="3">
        <f t="shared" si="1"/>
        <v>45802</v>
      </c>
      <c r="D28" s="4">
        <v>1</v>
      </c>
      <c r="E28" s="3"/>
      <c r="F28" s="3"/>
      <c r="G28" s="1">
        <v>11</v>
      </c>
      <c r="H28" s="1">
        <v>20</v>
      </c>
      <c r="I28" s="5">
        <f t="shared" si="0"/>
        <v>0.55000000000000004</v>
      </c>
    </row>
    <row r="29" spans="3:10" x14ac:dyDescent="0.3">
      <c r="C29" s="3">
        <f t="shared" si="1"/>
        <v>45803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</row>
    <row r="30" spans="3:10" x14ac:dyDescent="0.3">
      <c r="C30" s="3">
        <f t="shared" si="1"/>
        <v>45804</v>
      </c>
      <c r="D30" s="4">
        <v>1</v>
      </c>
      <c r="E30" s="3"/>
      <c r="F30" s="3"/>
      <c r="G30" s="1">
        <v>9</v>
      </c>
      <c r="H30" s="1">
        <v>20</v>
      </c>
      <c r="I30" s="5">
        <f t="shared" si="0"/>
        <v>0.45</v>
      </c>
      <c r="J30" t="s">
        <v>6</v>
      </c>
    </row>
    <row r="31" spans="3:10" x14ac:dyDescent="0.3">
      <c r="C31" s="3">
        <f t="shared" si="1"/>
        <v>45805</v>
      </c>
      <c r="D31" s="4">
        <v>0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45806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45807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45808</v>
      </c>
      <c r="D34" s="4">
        <v>1</v>
      </c>
      <c r="E34" s="3"/>
      <c r="F34" s="3"/>
      <c r="G34" s="1">
        <v>9</v>
      </c>
      <c r="H34" s="1">
        <v>20</v>
      </c>
      <c r="I34" s="5">
        <f t="shared" si="0"/>
        <v>0.45</v>
      </c>
    </row>
    <row r="36" spans="3:9" x14ac:dyDescent="0.3">
      <c r="D36" s="4">
        <f>SUM(D4:D34)</f>
        <v>23</v>
      </c>
      <c r="E36" s="5">
        <f>D36/31</f>
        <v>0.74193548387096775</v>
      </c>
      <c r="F36" s="5"/>
      <c r="G36" s="1">
        <f>AVERAGE(G4:G34)</f>
        <v>10.064516129032258</v>
      </c>
      <c r="H36" s="1"/>
      <c r="I36" s="5">
        <f>AVERAGE(I4:I34)</f>
        <v>0.50322580645161263</v>
      </c>
    </row>
    <row r="39" spans="3:9" x14ac:dyDescent="0.3">
      <c r="E39" s="8">
        <f>(31-8)/31</f>
        <v>0.74193548387096775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workbookViewId="0">
      <selection activeCell="G46" sqref="G4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45949</v>
      </c>
      <c r="C3" s="1"/>
      <c r="D3" s="15" t="s">
        <v>0</v>
      </c>
      <c r="E3" s="15"/>
      <c r="F3" s="2"/>
      <c r="G3" s="15" t="s">
        <v>1</v>
      </c>
      <c r="H3" s="15"/>
      <c r="I3" s="15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5"/>
  <sheetViews>
    <sheetView workbookViewId="0">
      <selection activeCell="F47" sqref="F47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15" t="s">
        <v>0</v>
      </c>
      <c r="D2" s="15"/>
      <c r="E2" s="2"/>
      <c r="F2" s="15" t="s">
        <v>1</v>
      </c>
      <c r="G2" s="15"/>
      <c r="H2" s="15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_Base</vt:lpstr>
      <vt:lpstr>2025-10</vt:lpstr>
      <vt:lpstr>2025-09</vt:lpstr>
      <vt:lpstr>2025-08</vt:lpstr>
      <vt:lpstr>2025-07</vt:lpstr>
      <vt:lpstr>2025-06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서진철</cp:lastModifiedBy>
  <dcterms:created xsi:type="dcterms:W3CDTF">2025-03-04T04:56:03Z</dcterms:created>
  <dcterms:modified xsi:type="dcterms:W3CDTF">2025-10-19T02:13:21Z</dcterms:modified>
</cp:coreProperties>
</file>