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P.D.S_2023.02.27_W09" sheetId="28" r:id="rId5"/>
    <sheet name="P.D.S_2023.02.20_W08" sheetId="27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0" l="1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4" i="30"/>
  <c r="J15" i="30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52" i="31" l="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<sst xmlns="http://schemas.openxmlformats.org/spreadsheetml/2006/main" count="6050" uniqueCount="2548">
  <si>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</si>
  <si>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</si>
  <si>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</si>
  <si>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</si>
  <si>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</si>
  <si>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</si>
  <si>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</si>
  <si>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</si>
  <si>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</si>
  <si>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</si>
  <si>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</si>
  <si>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</si>
  <si>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</si>
  <si>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</si>
  <si>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</si>
  <si>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</si>
  <si>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</si>
  <si>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</si>
  <si>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</si>
  <si>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</si>
  <si>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</si>
  <si>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</si>
  <si>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</si>
  <si>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</si>
  <si>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</si>
  <si>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</si>
  <si>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</si>
  <si>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</si>
  <si>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</si>
  <si>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</si>
  <si>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</si>
  <si>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</si>
  <si>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</si>
  <si>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</si>
  <si>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</si>
  <si>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</si>
  <si>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</si>
  <si>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</si>
  <si>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</si>
  <si>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</si>
  <si>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</si>
  <si>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</si>
  <si>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</si>
  <si>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</si>
  <si>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</si>
  <si>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</si>
  <si>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</si>
  <si>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</si>
  <si>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</si>
  <si>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</si>
  <si>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</si>
  <si>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</si>
  <si>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</si>
  <si>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</si>
  <si>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</si>
  <si>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</si>
  <si>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</si>
  <si>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</si>
  <si>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</si>
  <si>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</si>
  <si>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</si>
  <si>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</si>
  <si>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</si>
  <si>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</si>
  <si>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</si>
  <si>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</si>
  <si>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</si>
  <si>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</si>
  <si>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</si>
  <si>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</si>
  <si>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</si>
  <si>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</si>
  <si>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</si>
  <si>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</si>
  <si>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</si>
  <si>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</si>
  <si>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</si>
  <si>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</si>
  <si>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</si>
  <si>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</si>
  <si>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</si>
  <si>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</si>
  <si>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</si>
  <si>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</si>
  <si>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</si>
  <si>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</si>
  <si>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</si>
  <si>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</si>
  <si>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</si>
  <si>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</si>
  <si>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</si>
  <si>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</si>
  <si>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</si>
  <si>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</si>
  <si>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</si>
  <si>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</si>
  <si>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</si>
  <si>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</si>
  <si>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</si>
  <si>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</si>
  <si>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</si>
  <si>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</si>
  <si>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</si>
  <si>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</si>
  <si>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</si>
  <si>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</si>
  <si>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</si>
  <si>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</si>
  <si>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</si>
  <si>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</si>
  <si>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</si>
  <si>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</si>
  <si>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</si>
  <si>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</si>
  <si>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</si>
  <si>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</si>
  <si>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</si>
  <si>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</si>
  <si>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</si>
  <si>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</si>
  <si>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</si>
  <si>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</si>
  <si>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</si>
  <si>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</si>
  <si>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</si>
  <si>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</si>
  <si>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</si>
  <si>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</si>
  <si>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</si>
  <si>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</si>
  <si>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</si>
  <si>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</si>
  <si>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</si>
  <si>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</si>
  <si>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</si>
  <si>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</si>
  <si>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</si>
  <si>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</si>
  <si>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</si>
  <si>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</si>
  <si>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</si>
  <si>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</si>
  <si>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</si>
  <si>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</si>
  <si>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</si>
  <si>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</si>
  <si>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</si>
  <si>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</si>
  <si>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</si>
  <si>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</si>
  <si>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</si>
  <si>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</si>
  <si>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</si>
  <si>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</si>
  <si>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</si>
  <si>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</si>
  <si>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</si>
  <si>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</si>
  <si>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</si>
  <si>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</si>
  <si>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</si>
  <si>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</si>
  <si>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</si>
  <si>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</si>
  <si>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</si>
  <si>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</si>
  <si>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</si>
  <si>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</si>
  <si>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</si>
  <si>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</si>
  <si>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</si>
  <si>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</si>
  <si>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</si>
  <si>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</si>
  <si>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</si>
  <si>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</si>
  <si>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</si>
  <si>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</si>
  <si>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</si>
  <si>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</si>
  <si>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</si>
  <si>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</si>
  <si>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</si>
  <si>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</si>
  <si>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</si>
  <si>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</si>
  <si>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</si>
  <si>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</si>
  <si>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</si>
  <si>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</si>
  <si>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</si>
  <si>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</si>
  <si>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</si>
  <si>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</si>
  <si>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</si>
  <si>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</si>
  <si>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</si>
  <si>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</si>
  <si>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</si>
  <si>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</si>
  <si>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</si>
  <si>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</si>
  <si>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</si>
  <si>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</si>
  <si>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</si>
  <si>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</si>
  <si>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</si>
  <si>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</si>
  <si>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</si>
  <si>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</si>
  <si>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</si>
  <si>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</si>
  <si>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</si>
  <si>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</si>
  <si>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</si>
  <si>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</si>
  <si>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</si>
  <si>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</si>
  <si>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</si>
  <si>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</si>
  <si>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</si>
  <si>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</si>
  <si>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</si>
  <si>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</si>
  <si>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</si>
  <si>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</si>
  <si>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</si>
  <si>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</si>
  <si>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</si>
  <si>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</si>
  <si>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</si>
  <si>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</si>
  <si>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</si>
  <si>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</si>
  <si>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</si>
  <si>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</si>
  <si>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</si>
  <si>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</si>
  <si>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</si>
  <si>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</si>
  <si>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</si>
  <si>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</si>
  <si>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</si>
  <si>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</si>
  <si>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</si>
  <si>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</si>
  <si>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</si>
  <si>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</si>
  <si>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</si>
  <si>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</si>
  <si>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</si>
  <si>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</si>
  <si>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</si>
  <si>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</si>
  <si>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</si>
  <si>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</si>
  <si>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</si>
  <si>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</si>
  <si>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</si>
  <si>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</si>
  <si>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</si>
  <si>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</si>
  <si>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</si>
  <si>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</si>
  <si>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</si>
  <si>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</si>
  <si>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</si>
  <si>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</si>
  <si>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</si>
  <si>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</si>
  <si>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</si>
  <si>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</si>
  <si>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</si>
  <si>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</si>
  <si>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</si>
  <si>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</si>
  <si>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</si>
  <si>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</si>
  <si>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</si>
  <si>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</si>
  <si>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</si>
  <si>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</si>
  <si>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</si>
  <si>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</si>
  <si>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</si>
  <si>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</si>
  <si>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</si>
  <si>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</si>
  <si>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</si>
  <si>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</si>
  <si>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</si>
  <si>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</si>
  <si>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</si>
  <si>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</si>
  <si>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</si>
  <si>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</si>
  <si>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</si>
  <si>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</si>
  <si>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</si>
  <si>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</si>
  <si>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</si>
  <si>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</si>
  <si>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</si>
  <si>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</si>
  <si>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</si>
  <si>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</si>
  <si>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</si>
  <si>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</si>
  <si>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</si>
  <si>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</si>
  <si>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</si>
  <si>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</si>
  <si>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</si>
  <si>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</si>
  <si>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</si>
  <si>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</si>
  <si>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</si>
  <si>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</si>
  <si>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</si>
  <si>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</si>
  <si>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</si>
  <si>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</si>
  <si>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</si>
  <si>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</si>
  <si>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</si>
  <si>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</si>
  <si>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</si>
  <si>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</si>
  <si>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</si>
  <si>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</si>
  <si>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</si>
  <si>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</si>
  <si>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</si>
  <si>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</si>
  <si>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</si>
  <si>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</si>
  <si>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</si>
  <si>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</si>
  <si>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</si>
  <si>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</si>
  <si>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</si>
  <si>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</si>
  <si>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</si>
  <si>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</si>
  <si>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</si>
  <si>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</si>
  <si>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</si>
  <si>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</si>
  <si>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</si>
  <si>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</si>
  <si>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</si>
  <si>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</si>
  <si>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</si>
  <si>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</si>
  <si>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</si>
  <si>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</si>
  <si>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</si>
  <si>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</si>
  <si>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</si>
  <si>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</si>
  <si>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</si>
  <si>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</si>
  <si>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</si>
  <si>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</si>
  <si>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</si>
  <si>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</si>
  <si>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</si>
  <si>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</si>
  <si>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</si>
  <si>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</si>
  <si>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</si>
  <si>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</si>
  <si>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</si>
  <si>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</si>
  <si>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</si>
  <si>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</si>
  <si>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</si>
  <si>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</si>
  <si>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</si>
  <si>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</si>
  <si>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</si>
  <si>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</si>
  <si>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</si>
  <si>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</si>
  <si>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</si>
  <si>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</si>
  <si>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</si>
  <si>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</si>
  <si>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</si>
  <si>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</si>
  <si>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</si>
  <si>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</si>
  <si>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</si>
  <si>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</si>
  <si>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</si>
  <si>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</si>
  <si>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</si>
  <si>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</si>
  <si>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</si>
  <si>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</si>
  <si>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</si>
  <si>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</si>
  <si>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</si>
  <si>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</si>
  <si>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</si>
  <si>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</si>
  <si>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</si>
  <si>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</si>
  <si>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</si>
  <si>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</si>
  <si>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</si>
  <si>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</si>
  <si>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</si>
  <si>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</si>
  <si>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</si>
  <si>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</si>
  <si>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</si>
  <si>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</si>
  <si>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</si>
  <si>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</si>
  <si>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</si>
  <si>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</si>
  <si>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</si>
  <si>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</si>
  <si>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</si>
  <si>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</si>
  <si>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</si>
  <si>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</si>
  <si>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</si>
  <si>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</si>
  <si>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</si>
  <si>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</si>
  <si>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</si>
  <si>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</si>
  <si>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</si>
  <si>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</si>
  <si>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</si>
  <si>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</si>
  <si>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</si>
  <si>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</si>
  <si>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</si>
  <si>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</si>
  <si>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</si>
  <si>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</si>
  <si>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</si>
  <si>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</si>
  <si>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</si>
  <si>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</si>
  <si>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</si>
  <si>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</si>
  <si>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</si>
  <si>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</si>
  <si>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</si>
  <si>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</si>
  <si>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</si>
  <si>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</si>
  <si>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</si>
  <si>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</si>
  <si>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</si>
  <si>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</si>
  <si>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</si>
  <si>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</si>
  <si>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</si>
  <si>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</si>
  <si>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</si>
  <si>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</si>
  <si>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</si>
  <si>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</si>
  <si>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</si>
  <si>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</si>
  <si>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</si>
  <si>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</si>
  <si>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</si>
  <si>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</si>
  <si>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</si>
  <si>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</si>
  <si>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</si>
  <si>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</si>
  <si>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</si>
  <si>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</si>
  <si>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</si>
  <si>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</si>
  <si>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</si>
  <si>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</si>
  <si>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</si>
  <si>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</si>
  <si>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</si>
  <si>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</si>
  <si>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</si>
  <si>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</si>
  <si>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</si>
  <si>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</si>
  <si>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</si>
  <si>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</si>
  <si>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</si>
  <si>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</si>
  <si>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</si>
  <si>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</si>
  <si>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</si>
  <si>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</si>
  <si>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</si>
  <si>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</si>
  <si>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</si>
  <si>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</si>
  <si>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</si>
  <si>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</si>
  <si>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</si>
  <si>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</si>
  <si>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</si>
  <si>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</si>
  <si>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</si>
  <si>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</si>
  <si>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</si>
  <si>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</si>
  <si>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</si>
  <si>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</si>
  <si>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</si>
  <si>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</si>
  <si>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</si>
  <si>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</si>
  <si>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</si>
  <si>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</si>
  <si>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</si>
  <si>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</si>
  <si>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</si>
  <si>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</si>
  <si>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</si>
  <si>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</si>
  <si>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</si>
  <si>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</si>
  <si>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</si>
  <si>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</si>
  <si>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</si>
  <si>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</si>
  <si>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</si>
  <si>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</si>
  <si>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</si>
  <si>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</si>
  <si>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</si>
  <si>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</si>
  <si>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</si>
  <si>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</si>
  <si>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</si>
  <si>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</si>
  <si>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</si>
  <si>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</si>
  <si>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</si>
  <si>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</si>
  <si>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</si>
  <si>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</si>
  <si>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</si>
  <si>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</si>
  <si>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</si>
  <si>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</si>
  <si>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</si>
  <si>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</si>
  <si>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</si>
  <si>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</si>
  <si>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</si>
  <si>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</si>
  <si>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</si>
  <si>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</si>
  <si>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</si>
  <si>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</si>
  <si>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</si>
  <si>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</si>
  <si>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</si>
  <si>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</si>
  <si>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</si>
  <si>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</si>
  <si>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</si>
  <si>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</si>
  <si>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</si>
  <si>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</si>
  <si>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</si>
  <si>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</si>
  <si>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</si>
  <si>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</si>
  <si>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</si>
  <si>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</si>
  <si>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</si>
  <si>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</si>
  <si>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</si>
  <si>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</si>
  <si>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</si>
  <si>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</si>
  <si>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</si>
  <si>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</si>
  <si>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</si>
  <si>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</si>
  <si>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</si>
  <si>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</si>
  <si>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</si>
  <si>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</si>
  <si>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</si>
  <si>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</si>
  <si>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</si>
  <si>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</si>
  <si>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</si>
  <si>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</si>
  <si>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</si>
  <si>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</si>
  <si>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</si>
  <si>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</si>
  <si>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</si>
  <si>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</si>
  <si>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</si>
  <si>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</si>
  <si>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</si>
  <si>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</si>
  <si>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</si>
  <si>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</si>
  <si>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</si>
  <si>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</si>
  <si>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</si>
  <si>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</si>
  <si>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</si>
  <si>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</si>
  <si>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</si>
  <si>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</si>
  <si>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</si>
  <si>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</si>
  <si>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</si>
  <si>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</si>
  <si>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</si>
  <si>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</si>
  <si>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</si>
  <si>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</si>
  <si>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</si>
  <si>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</si>
  <si>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</si>
  <si>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</si>
  <si>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</si>
  <si>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</si>
  <si>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</si>
  <si>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</si>
  <si>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</si>
  <si>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</si>
  <si>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</si>
  <si>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</si>
  <si>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</si>
  <si>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</si>
  <si>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</si>
  <si>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</si>
  <si>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</si>
  <si>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</si>
  <si>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</si>
  <si>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</si>
  <si>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</si>
  <si>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</si>
  <si>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</si>
  <si>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</si>
  <si>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</si>
  <si>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</si>
  <si>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</si>
  <si>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</si>
  <si>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</si>
  <si>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</si>
  <si>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</si>
  <si>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</si>
  <si>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</si>
  <si>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</si>
  <si>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</si>
  <si>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</si>
  <si>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</si>
  <si>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</si>
  <si>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</si>
  <si>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</si>
  <si>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</si>
  <si>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</si>
  <si>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</si>
  <si>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</si>
  <si>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</si>
  <si>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</si>
  <si>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</si>
  <si>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</si>
  <si>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</si>
  <si>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</si>
  <si>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</si>
  <si>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</si>
  <si>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</si>
  <si>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</si>
  <si>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</si>
  <si>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</si>
  <si>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</si>
  <si>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</si>
  <si>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</si>
  <si>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</si>
  <si>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</si>
  <si>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</si>
  <si>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</si>
  <si>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</si>
  <si>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</si>
  <si>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</si>
  <si>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</si>
  <si>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</si>
  <si>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</si>
  <si>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</si>
  <si>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</si>
  <si>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</si>
  <si>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</si>
  <si>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</si>
  <si>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</si>
  <si>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</si>
  <si>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</si>
  <si>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</si>
  <si>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</si>
  <si>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</si>
  <si>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</si>
  <si>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</si>
  <si>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</si>
  <si>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</si>
  <si>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</si>
  <si>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</si>
  <si>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</si>
  <si>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</si>
  <si>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</si>
  <si>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</si>
  <si>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</si>
  <si>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</si>
  <si>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</si>
  <si>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</si>
  <si>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</si>
  <si>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</si>
  <si>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</si>
  <si>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</si>
  <si>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</si>
  <si>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</si>
  <si>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</si>
  <si>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</si>
  <si>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</si>
  <si>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</si>
  <si>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</si>
  <si>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</si>
  <si>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</si>
  <si>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</si>
  <si>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</si>
  <si>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</si>
  <si>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</si>
  <si>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</si>
  <si>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</si>
  <si>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</si>
  <si>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</si>
  <si>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</si>
  <si>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</si>
  <si>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</si>
  <si>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</si>
  <si>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</si>
  <si>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</si>
  <si>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</si>
  <si>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</si>
  <si>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</si>
  <si>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</si>
  <si>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</si>
  <si>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</si>
  <si>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</si>
  <si>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</si>
  <si>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</si>
  <si>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</si>
  <si>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</si>
  <si>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</si>
  <si>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</si>
  <si>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</si>
  <si>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</si>
  <si>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</si>
  <si>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</si>
  <si>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</si>
  <si>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</si>
  <si>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</si>
  <si>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</si>
  <si>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</si>
  <si>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</si>
  <si>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</si>
  <si>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</si>
  <si>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</si>
  <si>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</si>
  <si>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</si>
  <si>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</si>
  <si>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</si>
  <si>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</si>
  <si>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</si>
  <si>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</si>
  <si>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</si>
  <si>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</si>
  <si>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</si>
  <si>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</si>
  <si>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</si>
  <si>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</si>
  <si>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</si>
  <si>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</si>
  <si>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</si>
  <si>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</si>
  <si>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</si>
  <si>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</si>
  <si>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</si>
  <si>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</si>
  <si>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</si>
  <si>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</si>
  <si>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</si>
  <si>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</si>
  <si>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</si>
  <si>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</si>
  <si>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</si>
  <si>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</si>
  <si>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</si>
  <si>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</si>
  <si>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</si>
  <si>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</si>
  <si>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</si>
  <si>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</si>
  <si>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</si>
  <si>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</si>
  <si>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</si>
  <si>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</si>
  <si>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</si>
  <si>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</si>
  <si>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</si>
  <si>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</si>
  <si>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</si>
  <si>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</si>
  <si>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</si>
  <si>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</si>
  <si>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</si>
  <si>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</si>
  <si>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</si>
  <si>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</si>
  <si>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</si>
  <si>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</si>
  <si>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</si>
  <si>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</si>
  <si>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</si>
  <si>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</si>
  <si>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</si>
  <si>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</si>
  <si>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</si>
  <si>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</si>
  <si>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</si>
  <si>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</si>
  <si>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</si>
  <si>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</si>
  <si>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</si>
  <si>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</si>
  <si>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</si>
  <si>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</si>
  <si>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</si>
  <si>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</si>
  <si>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</si>
  <si>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</si>
  <si>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</si>
  <si>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</si>
  <si>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</si>
  <si>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</si>
  <si>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</si>
  <si>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</si>
  <si>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</si>
  <si>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</si>
  <si>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</si>
  <si>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</si>
  <si>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</si>
  <si>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</si>
  <si>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</si>
  <si>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</si>
  <si>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</si>
  <si>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</si>
  <si>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</si>
  <si>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</si>
  <si>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</si>
  <si>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</si>
  <si>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</si>
  <si>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</si>
  <si>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</si>
  <si>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</si>
  <si>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</si>
  <si>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</si>
  <si>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</si>
  <si>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</si>
  <si>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</si>
  <si>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</si>
  <si>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</si>
  <si>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</si>
  <si>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</si>
  <si>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</si>
  <si>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</si>
  <si>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</si>
  <si>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</si>
  <si>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</si>
  <si>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</si>
  <si>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</si>
  <si>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</si>
  <si>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</si>
  <si>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</si>
  <si>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</si>
  <si>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</si>
  <si>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</si>
  <si>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</si>
  <si>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</si>
  <si>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</si>
  <si>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</si>
  <si>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</si>
  <si>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</si>
  <si>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</si>
  <si>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</si>
  <si>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</si>
  <si>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</si>
  <si>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</si>
  <si>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</si>
  <si>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</si>
  <si>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</si>
  <si>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</si>
  <si>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</si>
  <si>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</si>
  <si>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</si>
  <si>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</si>
  <si>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</si>
  <si>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</si>
  <si>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</si>
  <si>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</si>
  <si>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</si>
  <si>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</si>
  <si>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</si>
  <si>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</si>
  <si>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</si>
  <si>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</si>
  <si>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</si>
  <si>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</si>
  <si>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</si>
  <si>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</si>
  <si>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</si>
  <si>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</si>
  <si>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</si>
  <si>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</si>
  <si>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</si>
  <si>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</si>
  <si>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</si>
  <si>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</si>
  <si>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</si>
  <si>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</si>
  <si>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</si>
  <si>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</si>
  <si>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</si>
  <si>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</si>
  <si>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</si>
  <si>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</si>
  <si>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</si>
  <si>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</si>
  <si>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</si>
  <si>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</si>
  <si>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</si>
  <si>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</si>
  <si>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</si>
  <si>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</si>
  <si>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</si>
  <si>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</si>
  <si>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</si>
  <si>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</si>
  <si>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</si>
  <si>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</si>
  <si>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</si>
  <si>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</si>
  <si>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</si>
  <si>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</si>
  <si>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</si>
  <si>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</si>
  <si>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</si>
  <si>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</si>
  <si>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</si>
  <si>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</si>
  <si>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</si>
  <si>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</si>
  <si>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</si>
  <si>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</si>
  <si>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</si>
  <si>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</si>
  <si>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</si>
  <si>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</si>
  <si>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</si>
  <si>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</si>
  <si>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</si>
  <si>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</si>
  <si>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</si>
  <si>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</si>
  <si>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</si>
  <si>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</si>
  <si>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</si>
  <si>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</si>
  <si>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</si>
  <si>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</si>
  <si>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</si>
  <si>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</si>
  <si>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</si>
  <si>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</si>
  <si>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</si>
  <si>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</si>
  <si>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</si>
  <si>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</si>
  <si>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</si>
  <si>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</si>
  <si>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</si>
  <si>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</si>
  <si>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</si>
  <si>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</si>
  <si>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</si>
  <si>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</si>
  <si>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</si>
  <si>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</si>
  <si>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</si>
  <si>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</si>
  <si>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</si>
  <si>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</si>
  <si>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</si>
  <si>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</si>
  <si>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</si>
  <si>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</si>
  <si>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</si>
  <si>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</si>
  <si>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</si>
  <si>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</si>
  <si>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</si>
  <si>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</si>
  <si>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</si>
  <si>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</si>
  <si>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</si>
  <si>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</si>
  <si>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</si>
  <si>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</si>
  <si>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</si>
  <si>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</si>
  <si>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</si>
  <si>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</si>
  <si>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</si>
  <si>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</si>
  <si>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</si>
  <si>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</si>
  <si>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</si>
  <si>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</si>
  <si>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</si>
  <si>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</si>
  <si>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</si>
  <si>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</si>
  <si>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</si>
  <si>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</si>
  <si>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</si>
  <si>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</si>
  <si>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</si>
  <si>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</si>
  <si>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</si>
  <si>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</si>
  <si>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</si>
  <si>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</si>
  <si>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</si>
  <si>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</si>
  <si>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</si>
  <si>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</si>
  <si>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</si>
  <si>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</si>
  <si>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</si>
  <si>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</si>
  <si>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</si>
  <si>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</si>
  <si>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</si>
  <si>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</si>
  <si>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</si>
  <si>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</si>
  <si>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</si>
  <si>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</si>
  <si>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</si>
  <si>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</si>
  <si>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</si>
  <si>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</si>
  <si>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</si>
  <si>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</si>
  <si>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</si>
  <si>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</si>
  <si>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</si>
  <si>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</si>
  <si>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</si>
  <si>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</si>
  <si>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</si>
  <si>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</si>
  <si>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</si>
  <si>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</si>
  <si>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</si>
  <si>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</si>
  <si>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</si>
  <si>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</si>
  <si>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</si>
  <si>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</si>
  <si>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</si>
  <si>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</si>
  <si>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</si>
  <si>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</si>
  <si>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</si>
  <si>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</si>
  <si>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</si>
  <si>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</si>
  <si>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</si>
  <si>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</si>
  <si>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</si>
  <si>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</si>
  <si>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</si>
  <si>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</si>
  <si>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</si>
  <si>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</si>
  <si>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</si>
  <si>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</si>
  <si>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</si>
  <si>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</si>
  <si>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</si>
  <si>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</si>
  <si>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</si>
  <si>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</si>
  <si>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</si>
  <si>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</si>
  <si>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</si>
  <si>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</si>
  <si>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</si>
  <si>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</si>
  <si>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</si>
  <si>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</si>
  <si>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</si>
  <si>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</si>
  <si>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</si>
  <si>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</si>
  <si>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</si>
  <si>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</si>
  <si>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</si>
  <si>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</si>
  <si>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</si>
  <si>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</si>
  <si>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</si>
  <si>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</si>
  <si>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</si>
  <si>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</si>
  <si>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</si>
  <si>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</si>
  <si>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</si>
  <si>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</si>
  <si>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</si>
  <si>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</si>
  <si>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</si>
  <si>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</si>
  <si>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</si>
  <si>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</si>
  <si>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</si>
  <si>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</si>
  <si>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</si>
  <si>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</si>
  <si>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</si>
  <si>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</si>
  <si>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</si>
  <si>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</si>
  <si>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</si>
  <si>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</si>
  <si>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</si>
  <si>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</si>
  <si>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</si>
  <si>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</si>
  <si>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</si>
  <si>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</si>
  <si>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</si>
  <si>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</si>
  <si>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</si>
  <si>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</si>
  <si>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</si>
  <si>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</si>
  <si>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</si>
  <si>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</si>
  <si>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</si>
  <si>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</si>
  <si>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</si>
  <si>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</si>
  <si>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</si>
  <si>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</si>
  <si>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</si>
  <si>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</si>
  <si>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</si>
  <si>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</si>
  <si>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</si>
  <si>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</si>
  <si>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</si>
  <si>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</si>
  <si>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</si>
  <si>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</si>
  <si>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</si>
  <si>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</si>
  <si>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</si>
  <si>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</si>
  <si>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</si>
  <si>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</si>
  <si>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</si>
  <si>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</si>
  <si>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</si>
  <si>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</si>
  <si>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</si>
  <si>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</si>
  <si>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</si>
  <si>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</si>
  <si>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</si>
  <si>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</si>
  <si>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</si>
  <si>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</si>
  <si>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</si>
  <si>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</si>
  <si>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</si>
  <si>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</si>
  <si>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</si>
  <si>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</si>
  <si>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</si>
  <si>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</si>
  <si>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</si>
  <si>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</si>
  <si>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</si>
  <si>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</si>
  <si>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</si>
  <si>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</si>
  <si>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</si>
  <si>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</si>
  <si>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</si>
  <si>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</si>
  <si>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</si>
  <si>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</si>
  <si>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</si>
  <si>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</si>
  <si>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</si>
  <si>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</si>
  <si>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</si>
  <si>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</si>
  <si>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</si>
  <si>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</si>
  <si>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</si>
  <si>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</si>
  <si>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</si>
  <si>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</si>
  <si>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</si>
  <si>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</si>
  <si>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</si>
  <si>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</si>
  <si>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</si>
  <si>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</si>
  <si>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</si>
  <si>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</si>
  <si>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</si>
  <si>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</si>
  <si>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</si>
  <si>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</si>
  <si>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</si>
  <si>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</si>
  <si>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</si>
  <si>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</si>
  <si>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</si>
  <si>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</si>
  <si>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</si>
  <si>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</si>
  <si>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</si>
  <si>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</si>
  <si>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</si>
  <si>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</si>
  <si>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</si>
  <si>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</si>
  <si>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</si>
  <si>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</si>
  <si>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</si>
  <si>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</si>
  <si>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</si>
  <si>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</si>
  <si>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</si>
  <si>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</si>
  <si>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</si>
  <si>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</si>
  <si>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</si>
  <si>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</si>
  <si>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</si>
  <si>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</si>
  <si>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</si>
  <si>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</si>
  <si>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</si>
  <si>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</si>
  <si>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</si>
  <si>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</si>
  <si>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</si>
  <si>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</si>
  <si>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</si>
  <si>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</si>
  <si>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</si>
  <si>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</si>
  <si>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</si>
  <si>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</si>
  <si>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</si>
  <si>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</si>
  <si>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</si>
  <si>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</si>
  <si>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</si>
  <si>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</si>
  <si>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</si>
  <si>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</si>
  <si>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</si>
  <si>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</si>
  <si>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</si>
  <si>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</si>
  <si>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</si>
  <si>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</si>
  <si>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</si>
  <si>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</si>
  <si>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</si>
  <si>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</si>
  <si>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</si>
  <si>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</si>
  <si>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</si>
  <si>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</si>
  <si>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</si>
  <si>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</si>
  <si>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</si>
  <si>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</si>
  <si>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</si>
  <si>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</si>
  <si>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</si>
  <si>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</si>
  <si>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</si>
  <si>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</si>
  <si>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</si>
  <si>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</si>
  <si>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</si>
  <si>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</si>
  <si>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</si>
  <si>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</si>
  <si>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</si>
  <si>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</si>
  <si>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</si>
  <si>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</si>
  <si>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</si>
  <si>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</si>
  <si>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</si>
  <si>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</si>
  <si>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</si>
  <si>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</si>
  <si>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</si>
  <si>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</si>
  <si>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</si>
  <si>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</si>
  <si>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</si>
  <si>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</si>
  <si>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</si>
  <si>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</si>
  <si>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</si>
  <si>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</si>
  <si>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</si>
  <si>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</si>
  <si>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</si>
  <si>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</si>
  <si>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</si>
  <si>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</si>
  <si>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</si>
  <si>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</si>
  <si>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</si>
  <si>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</si>
  <si>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</si>
  <si>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</si>
  <si>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</si>
  <si>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</si>
  <si>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</si>
  <si>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</si>
  <si>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</si>
  <si>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</si>
  <si>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</si>
  <si>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</si>
  <si>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</si>
  <si>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</si>
  <si>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</si>
  <si>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</si>
  <si>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</si>
  <si>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</si>
  <si>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</si>
  <si>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</si>
  <si>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</si>
  <si>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</si>
  <si>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</si>
  <si>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</si>
  <si>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</si>
  <si>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</si>
  <si>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</si>
  <si>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</si>
  <si>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</si>
  <si>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</si>
  <si>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</si>
  <si>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</si>
  <si>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</si>
  <si>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</si>
  <si>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</si>
  <si>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</si>
  <si>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</si>
  <si>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</si>
  <si>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</si>
  <si>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</si>
  <si>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</si>
  <si>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</si>
  <si>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</si>
  <si>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</si>
  <si>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</si>
  <si>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</si>
  <si>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</si>
  <si>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</si>
  <si>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</si>
  <si>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</si>
  <si>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</si>
  <si>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</si>
  <si>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</si>
  <si>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</si>
  <si>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</si>
  <si>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</si>
  <si>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</si>
  <si>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</si>
  <si>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</si>
  <si>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</si>
  <si>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</si>
  <si>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</si>
  <si>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</si>
  <si>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</si>
  <si>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</si>
  <si>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</si>
  <si>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</si>
  <si>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</si>
  <si>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</si>
  <si>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</si>
  <si>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</si>
  <si>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</si>
  <si>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</si>
  <si>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</si>
  <si>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</si>
  <si>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</si>
  <si>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</si>
  <si>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</si>
  <si>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</si>
  <si>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</si>
  <si>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</si>
  <si>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</si>
  <si>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</si>
  <si>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</si>
  <si>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</si>
  <si>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</si>
  <si>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</si>
  <si>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</si>
  <si>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</si>
  <si>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</si>
  <si>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</si>
  <si>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</si>
  <si>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</si>
  <si>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</si>
  <si>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</si>
  <si>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</si>
  <si>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</si>
  <si>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</si>
  <si>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</si>
  <si>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</si>
  <si>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</si>
  <si>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</si>
  <si>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</si>
  <si>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</si>
  <si>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</si>
  <si>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</si>
  <si>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</si>
  <si>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</si>
  <si>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</si>
  <si>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</si>
  <si>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</si>
  <si>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</si>
  <si>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</si>
  <si>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</si>
  <si>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</si>
  <si>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</si>
  <si>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</si>
  <si>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</si>
  <si>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</si>
  <si>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</si>
  <si>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</si>
  <si>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</si>
  <si>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</si>
  <si>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</si>
  <si>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</si>
  <si>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</si>
  <si>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</si>
  <si>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</si>
  <si>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</si>
  <si>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</si>
  <si>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</si>
  <si>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</si>
  <si>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</si>
  <si>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</si>
  <si>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</si>
  <si>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</si>
  <si>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</si>
  <si>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</si>
  <si>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</si>
  <si>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</si>
  <si>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</si>
  <si>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</si>
  <si>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</si>
  <si>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</si>
  <si>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</si>
  <si>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</si>
  <si>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</si>
  <si>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</si>
  <si>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</si>
  <si>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</si>
  <si>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</si>
  <si>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</si>
  <si>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</si>
  <si>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</si>
  <si>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</si>
  <si>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</si>
  <si>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</si>
  <si>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</si>
  <si>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</si>
  <si>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</si>
  <si>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</si>
  <si>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</si>
  <si>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</si>
  <si>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</si>
  <si>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</si>
  <si>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</si>
  <si>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</si>
  <si>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</si>
  <si>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</si>
  <si>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</si>
  <si>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</si>
  <si>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</si>
  <si>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</si>
  <si>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</si>
  <si>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</si>
  <si>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</si>
  <si>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</si>
  <si>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</si>
  <si>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</si>
  <si>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</si>
  <si>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</si>
  <si>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</si>
  <si>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</si>
  <si>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</si>
  <si>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</si>
  <si>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</si>
  <si>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</si>
  <si>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</si>
  <si>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</si>
  <si>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</si>
  <si>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</si>
  <si>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</si>
  <si>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</si>
  <si>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</si>
  <si>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</si>
  <si>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</si>
  <si>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</si>
  <si>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</si>
  <si>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</si>
  <si>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</si>
  <si>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</si>
  <si>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</si>
  <si>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</si>
  <si>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</si>
  <si>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</si>
  <si>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</si>
  <si>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</si>
  <si>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</si>
  <si>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</si>
  <si>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</si>
  <si>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</si>
  <si>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</si>
  <si>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</si>
  <si>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</si>
  <si>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</si>
  <si>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</si>
  <si>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</si>
  <si>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</si>
  <si>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</si>
  <si>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</si>
  <si>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</si>
  <si>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</si>
  <si>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</si>
  <si>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</si>
  <si>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</si>
  <si>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</si>
  <si>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</si>
  <si>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</si>
  <si>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</si>
  <si>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</si>
  <si>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</si>
  <si>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</si>
  <si>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</si>
  <si>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</si>
  <si>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</si>
  <si>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</si>
  <si>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</si>
  <si>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</si>
  <si>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</si>
  <si>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</si>
  <si>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</si>
  <si>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</si>
  <si>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</si>
  <si>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</si>
  <si>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</si>
  <si>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</si>
  <si>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</si>
  <si>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</si>
  <si>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</si>
  <si>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</si>
  <si>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</si>
  <si>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</si>
  <si>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</si>
  <si>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</si>
  <si>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</si>
  <si>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</si>
  <si>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</si>
  <si>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</si>
  <si>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</si>
  <si>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</si>
  <si>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</si>
  <si>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</si>
  <si>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</si>
  <si>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</si>
  <si>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</si>
  <si>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</si>
  <si>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</si>
  <si>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</si>
  <si>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</si>
  <si>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</si>
  <si>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</si>
  <si>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</si>
  <si>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</si>
  <si>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</si>
  <si>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</si>
  <si>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</si>
  <si>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</si>
  <si>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</si>
  <si>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</si>
  <si>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</si>
  <si>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</si>
  <si>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</si>
  <si>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</si>
  <si>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</si>
  <si>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</si>
  <si>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</si>
  <si>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</si>
  <si>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</si>
  <si>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</si>
  <si>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</si>
  <si>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</si>
  <si>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</si>
  <si>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</si>
  <si>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</si>
  <si>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</si>
  <si>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</si>
  <si>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</si>
  <si>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</si>
  <si>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</si>
  <si>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</si>
  <si>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</si>
  <si>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</si>
  <si>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</si>
  <si>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</si>
  <si>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</si>
  <si>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</si>
  <si>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</si>
  <si>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</si>
  <si>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</si>
  <si>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</si>
  <si>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</si>
  <si>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</si>
  <si>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</si>
  <si>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</si>
  <si>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</si>
  <si>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</si>
  <si>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</si>
  <si>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</si>
  <si>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</si>
  <si>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</si>
  <si>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</si>
  <si>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</si>
  <si>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</si>
  <si>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</si>
  <si>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</si>
  <si>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</si>
  <si>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</si>
  <si>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</si>
  <si>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</si>
  <si>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</si>
  <si>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</si>
  <si>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</si>
  <si>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</si>
  <si>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</si>
  <si>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</si>
  <si>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</si>
  <si>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</si>
  <si>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</si>
  <si>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</si>
  <si>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</si>
  <si>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</si>
  <si>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</si>
  <si>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</si>
  <si>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</si>
  <si>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</si>
  <si>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</si>
  <si>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</si>
  <si>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</si>
  <si>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</si>
  <si>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</si>
  <si>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</si>
  <si>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</si>
  <si>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</si>
  <si>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</si>
  <si>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</si>
  <si>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</si>
  <si>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</si>
  <si>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</si>
  <si>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</si>
  <si>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</si>
  <si>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</si>
  <si>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</si>
  <si>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</si>
  <si>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</si>
  <si>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</si>
  <si>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</si>
  <si>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</si>
  <si>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</si>
  <si>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</si>
  <si>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</si>
  <si>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</si>
  <si>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</si>
  <si>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</si>
  <si>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</si>
  <si>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</si>
  <si>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</si>
  <si>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</si>
  <si>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</si>
  <si>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</si>
  <si>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</si>
  <si>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</si>
  <si>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</si>
  <si>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</si>
  <si>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</si>
  <si>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</si>
  <si>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</si>
  <si>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</si>
  <si>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</si>
  <si>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</si>
  <si>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</si>
  <si>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</si>
  <si>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</si>
  <si>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</si>
  <si>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</si>
  <si>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</si>
  <si>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</si>
  <si>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</si>
  <si>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</si>
  <si>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</si>
  <si>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</si>
  <si>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</si>
  <si>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</si>
  <si>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</si>
  <si>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</si>
  <si>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</si>
  <si>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</si>
  <si>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</si>
  <si>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</si>
  <si>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</si>
  <si>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</si>
  <si>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</si>
  <si>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</si>
  <si>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</si>
  <si>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</si>
  <si>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</si>
  <si>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</si>
  <si>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</si>
  <si>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</si>
  <si>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</si>
  <si>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</si>
  <si>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</si>
  <si>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</si>
  <si>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</si>
  <si>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</si>
  <si>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</si>
  <si>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</si>
  <si>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</si>
  <si>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</si>
  <si>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</si>
  <si>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</si>
  <si>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</si>
  <si>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</si>
  <si>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</si>
  <si>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</si>
  <si>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</si>
  <si>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</si>
  <si>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</si>
  <si>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</si>
  <si>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</si>
  <si>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</si>
  <si>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</si>
  <si>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</si>
  <si>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</si>
  <si>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</si>
  <si>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</si>
  <si>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</si>
  <si>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</si>
  <si>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</si>
  <si>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</si>
  <si>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</si>
  <si>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</si>
  <si>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</si>
  <si>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</si>
  <si>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</si>
  <si>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</si>
  <si>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</si>
  <si>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</si>
  <si>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</si>
  <si>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</si>
  <si>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</si>
  <si>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</si>
  <si>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</si>
  <si>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</si>
  <si>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</si>
  <si>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</si>
  <si>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</si>
  <si>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</si>
  <si>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</si>
  <si>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</si>
  <si>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</si>
  <si>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</si>
  <si>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</si>
  <si>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</si>
  <si>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</si>
  <si>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</si>
  <si>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</si>
  <si>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</si>
  <si>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</si>
  <si>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</si>
  <si>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</si>
  <si>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</si>
  <si>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</si>
  <si>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</si>
  <si>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</si>
  <si>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</si>
  <si>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</si>
  <si>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</si>
  <si>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</si>
  <si>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</si>
  <si>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</si>
  <si>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</si>
  <si>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</si>
  <si>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</si>
  <si>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</si>
  <si>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</si>
  <si>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</si>
  <si>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</si>
  <si>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</si>
  <si>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</si>
  <si>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</si>
  <si>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</si>
  <si>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</si>
  <si>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</si>
  <si>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</si>
  <si>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</si>
  <si>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</si>
  <si>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</si>
  <si>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</si>
  <si>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</si>
  <si>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</si>
  <si>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</si>
  <si>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</si>
  <si>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</si>
  <si>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</si>
  <si>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</si>
  <si>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</si>
  <si>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</si>
  <si>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</si>
  <si>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</si>
  <si>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</si>
  <si>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</si>
  <si>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</si>
  <si>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</si>
  <si>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</si>
  <si>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</si>
  <si>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</si>
  <si>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</si>
  <si>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</si>
  <si>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</si>
  <si>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</si>
  <si>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</si>
  <si>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</si>
  <si>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</si>
  <si>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</si>
  <si>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</si>
  <si>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</si>
  <si>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</si>
  <si>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</si>
  <si>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</si>
  <si>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</si>
  <si>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</si>
  <si>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</si>
  <si>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</si>
  <si>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</si>
  <si>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</si>
  <si>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</si>
  <si>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</si>
  <si>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</si>
  <si>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</si>
  <si>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</si>
  <si>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</si>
  <si>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</si>
  <si>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</si>
  <si>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</si>
  <si>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</si>
  <si>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</si>
  <si>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</si>
  <si>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</si>
  <si>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</si>
  <si>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</si>
  <si>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</si>
  <si>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</si>
  <si>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</si>
  <si>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</si>
  <si>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</si>
  <si>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</si>
  <si>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</si>
  <si>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</si>
  <si>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</si>
  <si>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</si>
  <si>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</si>
  <si>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</si>
  <si>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</si>
  <si>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</si>
  <si>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</si>
  <si>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</si>
  <si>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</si>
  <si>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</si>
  <si>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</si>
  <si>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</si>
  <si>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</si>
  <si>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</si>
  <si>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</si>
  <si>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</si>
  <si>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</si>
  <si>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</si>
  <si>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</si>
  <si>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</si>
  <si>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</si>
  <si>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</si>
  <si>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</si>
  <si>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</si>
  <si>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</si>
  <si>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</si>
  <si>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</si>
  <si>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</si>
  <si>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</si>
  <si>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</si>
  <si>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</si>
  <si>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</si>
  <si>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</si>
  <si>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</si>
  <si>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</si>
  <si>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</si>
  <si>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</si>
  <si>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</si>
  <si>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</si>
  <si>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</si>
  <si>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</si>
  <si>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</si>
  <si>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</si>
  <si>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</si>
  <si>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</si>
  <si>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</si>
  <si>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</si>
  <si>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</si>
  <si>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</si>
  <si>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</si>
  <si>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</si>
  <si>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</si>
  <si>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</si>
  <si>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</si>
  <si>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</si>
  <si>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</si>
  <si>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</si>
  <si>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</si>
  <si>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</si>
  <si>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</si>
  <si>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</si>
  <si>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</si>
  <si>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</si>
  <si>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</si>
  <si>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</si>
  <si>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</si>
  <si>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</si>
  <si>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</si>
  <si>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</si>
  <si>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</si>
  <si>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</si>
  <si>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</si>
  <si>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</si>
  <si>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</si>
  <si>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</si>
  <si>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</si>
  <si>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</si>
  <si>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</si>
  <si>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</si>
  <si>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</si>
  <si>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</si>
  <si>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</si>
  <si>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</si>
  <si>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</si>
  <si>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</si>
  <si>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</si>
  <si>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</si>
  <si>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</si>
  <si>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</si>
  <si>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</si>
  <si>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</si>
  <si>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</si>
  <si>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</si>
  <si>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</si>
  <si>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</si>
  <si>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</si>
  <si>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</si>
  <si>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</si>
  <si>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</si>
  <si>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</si>
  <si>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</si>
  <si>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</si>
  <si>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</si>
  <si>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</si>
  <si>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</si>
  <si>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</si>
  <si>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</si>
  <si>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</si>
  <si>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</si>
  <si>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</si>
  <si>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</si>
  <si>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</si>
  <si>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</si>
  <si>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</si>
  <si>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</si>
  <si>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</si>
  <si>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</si>
  <si>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</si>
  <si>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</si>
  <si>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</si>
  <si>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</si>
  <si>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</si>
  <si>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</si>
  <si>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</si>
  <si>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</si>
  <si>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</si>
  <si>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</si>
  <si>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</si>
  <si>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</si>
  <si>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</si>
  <si>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</si>
  <si>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</si>
  <si>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</si>
  <si>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</si>
  <si>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</si>
  <si>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</si>
  <si>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</si>
  <si>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</si>
  <si>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</si>
  <si>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</si>
  <si>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</si>
  <si>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</si>
  <si>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</si>
  <si>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</si>
  <si>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</si>
  <si>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</si>
  <si>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</si>
  <si>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</si>
  <si>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</si>
  <si>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</si>
  <si>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</si>
  <si>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</si>
  <si>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</si>
  <si>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</si>
  <si>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</si>
  <si>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</si>
  <si>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</si>
  <si>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</si>
  <si>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</si>
  <si>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</si>
  <si>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</si>
  <si>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</si>
  <si>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</si>
  <si>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</si>
  <si>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</si>
  <si>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</si>
  <si>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</si>
  <si>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</si>
  <si>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</si>
  <si>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</si>
  <si>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</si>
  <si>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</si>
  <si>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</si>
  <si>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</si>
  <si>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</si>
  <si>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</si>
  <si>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</si>
  <si>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</si>
  <si>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</si>
  <si>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</si>
  <si>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</si>
  <si>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</si>
  <si>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</si>
  <si>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</si>
  <si>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</si>
  <si>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</si>
  <si>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</si>
  <si>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</si>
  <si>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</si>
  <si>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</si>
  <si>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</si>
  <si>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</si>
  <si>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</si>
  <si>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</si>
  <si>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</si>
  <si>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</si>
  <si>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</si>
  <si>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</si>
  <si>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</si>
  <si>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</si>
  <si>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</si>
  <si>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</si>
  <si>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</si>
  <si>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</si>
  <si>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</si>
  <si>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</si>
  <si>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</si>
  <si>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</si>
  <si>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</si>
  <si>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</si>
  <si>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</si>
  <si>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</si>
  <si>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</si>
  <si>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</si>
  <si>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</si>
  <si>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</si>
  <si>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</si>
  <si>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</si>
  <si>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</si>
  <si>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</si>
  <si>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</si>
  <si>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</si>
  <si>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</si>
  <si>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</si>
  <si>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</si>
  <si>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</si>
  <si>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</si>
  <si>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</si>
  <si>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</si>
  <si>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</si>
  <si>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</si>
  <si>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</si>
  <si>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</si>
  <si>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</si>
  <si>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</si>
  <si>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</si>
  <si>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</si>
  <si>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</si>
  <si>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</si>
  <si>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</si>
  <si>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</si>
  <si>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</si>
  <si>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</si>
  <si>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</si>
  <si>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</si>
  <si>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</si>
  <si>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</si>
  <si>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</si>
  <si>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</si>
  <si>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</si>
  <si>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</si>
  <si>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</si>
  <si>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</si>
  <si>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</si>
  <si>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</si>
  <si>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</si>
  <si>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</si>
  <si>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</si>
  <si>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</si>
  <si>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</si>
  <si>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</si>
  <si>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</si>
  <si>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</si>
  <si>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</si>
  <si>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</si>
  <si>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</si>
  <si>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</si>
  <si>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</si>
  <si>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</si>
  <si>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</si>
  <si>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</si>
  <si>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</si>
  <si>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</si>
  <si>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</si>
  <si>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</si>
  <si>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</si>
  <si>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</si>
  <si>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</si>
  <si>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</si>
  <si>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</si>
  <si>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</si>
  <si>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</si>
  <si>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</si>
  <si>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</si>
  <si>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</si>
  <si>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</si>
  <si>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</si>
  <si>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</si>
  <si>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</si>
  <si>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</si>
  <si>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</si>
  <si>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</si>
  <si>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</si>
  <si>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</si>
  <si>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</si>
  <si>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</si>
  <si>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</si>
  <si>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</si>
  <si>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</si>
  <si>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</si>
  <si>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</si>
  <si>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</si>
  <si>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</si>
  <si>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</si>
  <si>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</si>
  <si>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</si>
  <si>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</si>
  <si>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</si>
  <si>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</si>
  <si>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</si>
  <si>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</si>
  <si>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</si>
  <si>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</si>
  <si>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</si>
  <si>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</si>
  <si>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</si>
  <si>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</si>
  <si>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</si>
  <si>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</si>
  <si>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</si>
  <si>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</si>
  <si>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</si>
  <si>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</si>
  <si>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</si>
  <si>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</si>
  <si>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</si>
  <si>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</si>
  <si>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</si>
  <si>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</si>
  <si>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</si>
  <si>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</si>
  <si>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</si>
  <si>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</si>
  <si>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</si>
  <si>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</si>
  <si>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</si>
  <si>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</si>
  <si>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</si>
  <si>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</si>
  <si>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</si>
  <si>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</si>
  <si>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</si>
  <si>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</si>
  <si>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</si>
  <si>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</si>
  <si>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</si>
  <si>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</si>
  <si>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</si>
  <si>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</si>
  <si>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</si>
  <si>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</si>
  <si>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</si>
  <si>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</si>
  <si>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</si>
  <si>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</si>
  <si>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</si>
  <si>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</si>
  <si>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</si>
  <si>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</si>
  <si>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</si>
  <si>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</si>
  <si>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</si>
  <si>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</si>
  <si>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</si>
  <si>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</si>
  <si>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</si>
  <si>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</si>
  <si>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</si>
  <si>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</si>
  <si>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</si>
  <si>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</si>
  <si>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</si>
  <si>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</si>
  <si>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</si>
  <si>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</si>
  <si>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</si>
  <si>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</si>
  <si>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</si>
  <si>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</si>
  <si>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</si>
  <si>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</si>
  <si>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</si>
  <si>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</si>
  <si>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</si>
  <si>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</si>
  <si>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</si>
  <si>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</si>
  <si>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</si>
  <si>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</si>
  <si>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</si>
  <si>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</si>
  <si>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</si>
  <si>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</si>
  <si>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</si>
  <si>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</si>
  <si>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</si>
  <si>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</si>
  <si>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</si>
  <si>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</si>
  <si>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</si>
  <si>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</si>
  <si>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</si>
  <si>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</si>
  <si>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</si>
  <si>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</si>
  <si>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</si>
  <si>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</si>
  <si>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</si>
  <si>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</si>
  <si>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</si>
  <si>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</si>
  <si>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</si>
  <si>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</si>
  <si>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</si>
  <si>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</si>
  <si>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</si>
  <si>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</si>
  <si>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</si>
  <si>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</si>
  <si>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</si>
  <si>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</si>
  <si>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</si>
  <si>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</si>
  <si>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</si>
  <si>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</si>
  <si>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</si>
  <si>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</si>
  <si>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</si>
  <si>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</si>
  <si>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</si>
  <si>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</si>
  <si>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</si>
  <si>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</si>
  <si>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</si>
  <si>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</si>
  <si>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</si>
  <si>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</si>
  <si>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</si>
  <si>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</si>
  <si>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</si>
  <si>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</si>
  <si>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</si>
  <si>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</si>
  <si>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</si>
  <si>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</si>
  <si>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</si>
  <si>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</si>
  <si>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</si>
  <si>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</si>
  <si>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</si>
  <si>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</si>
  <si>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</si>
  <si>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</si>
  <si>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</si>
  <si>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</si>
  <si>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</si>
  <si>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</si>
  <si>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</si>
  <si>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</si>
  <si>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</si>
  <si>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</si>
  <si>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</si>
  <si>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</si>
  <si>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</si>
  <si>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</si>
  <si>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</si>
  <si>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</si>
  <si>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</si>
  <si>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</si>
  <si>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</si>
  <si>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</si>
  <si>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</si>
  <si>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</si>
  <si>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</si>
  <si>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</si>
  <si>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</si>
  <si>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</si>
  <si>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</si>
  <si>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</si>
  <si>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</si>
  <si>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</si>
  <si>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</si>
  <si>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</si>
  <si>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</si>
  <si>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</si>
  <si>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</si>
  <si>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</si>
  <si>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</si>
  <si>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</si>
  <si>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</si>
  <si>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</si>
  <si>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</si>
  <si>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</si>
  <si>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</si>
  <si>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</si>
  <si>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</si>
  <si>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</si>
  <si>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</si>
  <si>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</si>
  <si>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</si>
  <si>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</si>
  <si>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</si>
  <si>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</si>
  <si>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</si>
  <si>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</si>
  <si>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</si>
  <si>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</si>
  <si>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</si>
  <si>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</si>
  <si>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</si>
  <si>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</si>
  <si>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</si>
  <si>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</si>
  <si>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</si>
  <si>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</si>
  <si>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</si>
  <si>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</si>
  <si>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</si>
  <si>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</si>
  <si>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</si>
  <si>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</si>
  <si>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</si>
  <si>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</si>
  <si>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</si>
  <si>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</si>
  <si>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</si>
  <si>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</si>
  <si>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</si>
  <si>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</si>
  <si>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</si>
  <si>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</si>
  <si>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</si>
  <si>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</si>
  <si>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</si>
  <si>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</si>
  <si>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</si>
  <si>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</si>
  <si>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</si>
  <si>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</si>
  <si>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</si>
  <si>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</si>
  <si>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</si>
  <si>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</si>
  <si>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</si>
  <si>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</si>
  <si>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</si>
  <si>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</si>
  <si>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</si>
  <si>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</si>
  <si>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</si>
  <si>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</si>
  <si>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</si>
  <si>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</si>
  <si>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</si>
  <si>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</si>
  <si>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</si>
  <si>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</si>
  <si>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</si>
  <si>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</si>
  <si>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</si>
  <si>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</si>
  <si>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</si>
  <si>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</si>
  <si>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</si>
  <si>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</si>
  <si>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</si>
  <si>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</si>
  <si>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</si>
  <si>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</si>
  <si>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</si>
  <si>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</si>
  <si>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</si>
  <si>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</si>
  <si>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</si>
  <si>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</si>
  <si>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</si>
  <si>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</si>
  <si>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</si>
  <si>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</si>
  <si>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</si>
  <si>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</si>
  <si>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</si>
  <si>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</si>
  <si>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</si>
  <si>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</si>
  <si>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</si>
  <si>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</si>
  <si>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</si>
  <si>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</si>
  <si>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</si>
  <si>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</si>
  <si>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</si>
  <si>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</si>
  <si>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</si>
  <si>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</si>
  <si>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</si>
  <si>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</si>
  <si>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</si>
  <si>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</si>
  <si>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</si>
  <si>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</si>
  <si>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</si>
  <si>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</si>
  <si>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</si>
  <si>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</si>
  <si>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day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</si>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</sst>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178" fontId="40" fillId="0" borderId="1" xfId="0" applyNumberFormat="1" applyFont="1" applyBorder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16125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F26" sqref="F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2545</v>
      </c>
      <c r="E18" s="37"/>
      <c r="F18" s="17"/>
      <c r="G18" s="18"/>
      <c r="H18" s="26"/>
      <c r="I18" s="37"/>
      <c r="J18" s="17"/>
      <c r="K18" s="18"/>
      <c r="L18" s="51" t="s">
        <v>2474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2394</v>
      </c>
      <c r="E25" s="37" t="s">
        <v>2547</v>
      </c>
      <c r="F25" s="17" t="s">
        <v>2547</v>
      </c>
      <c r="G25" s="18" t="s">
        <v>2547</v>
      </c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2403</v>
      </c>
      <c r="E30" s="37"/>
      <c r="F30" s="17" t="s">
        <v>2546</v>
      </c>
      <c r="G30" s="18" t="s">
        <v>2546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 t="s">
        <v>2481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2546</v>
      </c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 t="s">
        <v>2404</v>
      </c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2440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/>
      <c r="E43" s="147"/>
      <c r="F43" s="147"/>
      <c r="G43" s="148"/>
      <c r="H43" s="146"/>
      <c r="I43" s="147"/>
      <c r="J43" s="147"/>
      <c r="K43" s="148"/>
      <c r="L43" s="146"/>
      <c r="M43" s="147"/>
      <c r="N43" s="147"/>
      <c r="O43" s="148"/>
      <c r="P43" s="146"/>
      <c r="Q43" s="147"/>
      <c r="R43" s="147"/>
      <c r="S43" s="148"/>
      <c r="T43" s="146"/>
      <c r="U43" s="147"/>
      <c r="V43" s="147"/>
      <c r="W43" s="148"/>
      <c r="X43" s="146"/>
      <c r="Y43" s="147"/>
      <c r="Z43" s="147"/>
      <c r="AA43" s="148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</v>
      </c>
      <c r="C51" s="71">
        <f t="shared" si="1"/>
        <v>1</v>
      </c>
      <c r="D51" s="1" t="s">
        <v>1834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</v>
      </c>
      <c r="C53" s="71">
        <f t="shared" si="1"/>
        <v>1</v>
      </c>
      <c r="D53" s="1" t="s">
        <v>1879</v>
      </c>
      <c r="E53" s="1">
        <f>COUNTIF($E$16:$G$39, "AP"&amp;"*")</f>
        <v>3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51" priority="38" operator="equal">
      <formula>$B$14+0</formula>
    </cfRule>
    <cfRule type="cellIs" dxfId="550" priority="39" operator="equal">
      <formula>$B$14</formula>
    </cfRule>
  </conditionalFormatting>
  <conditionalFormatting sqref="C16:C39">
    <cfRule type="cellIs" dxfId="549" priority="37" operator="equal">
      <formula>$B$14+1</formula>
    </cfRule>
  </conditionalFormatting>
  <conditionalFormatting sqref="D12:AE12">
    <cfRule type="timePeriod" dxfId="548" priority="36" timePeriod="today">
      <formula>FLOOR(D12,1)=TODAY()</formula>
    </cfRule>
  </conditionalFormatting>
  <conditionalFormatting sqref="E16:G39">
    <cfRule type="notContainsBlanks" dxfId="547" priority="34">
      <formula>LEN(TRIM(E16))&gt;0</formula>
    </cfRule>
    <cfRule type="containsText" dxfId="546" priority="35" operator="containsText" text="1234567789">
      <formula>NOT(ISERROR(SEARCH("1234567789",E16)))</formula>
    </cfRule>
  </conditionalFormatting>
  <conditionalFormatting sqref="E16:G39">
    <cfRule type="containsText" dxfId="545" priority="31" operator="containsText" text="A">
      <formula>NOT(ISERROR(SEARCH("A",E16)))</formula>
    </cfRule>
    <cfRule type="containsText" dxfId="544" priority="32" operator="containsText" text="P">
      <formula>NOT(ISERROR(SEARCH("P",E16)))</formula>
    </cfRule>
    <cfRule type="containsText" dxfId="543" priority="33" operator="containsText" text="C">
      <formula>NOT(ISERROR(SEARCH("C",E16)))</formula>
    </cfRule>
  </conditionalFormatting>
  <conditionalFormatting sqref="I16:K39">
    <cfRule type="notContainsBlanks" dxfId="542" priority="29">
      <formula>LEN(TRIM(I16))&gt;0</formula>
    </cfRule>
    <cfRule type="containsText" dxfId="541" priority="30" operator="containsText" text="1234567789">
      <formula>NOT(ISERROR(SEARCH("1234567789",I16)))</formula>
    </cfRule>
  </conditionalFormatting>
  <conditionalFormatting sqref="I16:K39">
    <cfRule type="containsText" dxfId="540" priority="26" operator="containsText" text="A">
      <formula>NOT(ISERROR(SEARCH("A",I16)))</formula>
    </cfRule>
    <cfRule type="containsText" dxfId="539" priority="27" operator="containsText" text="P">
      <formula>NOT(ISERROR(SEARCH("P",I16)))</formula>
    </cfRule>
    <cfRule type="containsText" dxfId="538" priority="28" operator="containsText" text="C">
      <formula>NOT(ISERROR(SEARCH("C",I16)))</formula>
    </cfRule>
  </conditionalFormatting>
  <conditionalFormatting sqref="M16:O39">
    <cfRule type="notContainsBlanks" dxfId="537" priority="24">
      <formula>LEN(TRIM(M16))&gt;0</formula>
    </cfRule>
    <cfRule type="containsText" dxfId="536" priority="25" operator="containsText" text="1234567789">
      <formula>NOT(ISERROR(SEARCH("1234567789",M16)))</formula>
    </cfRule>
  </conditionalFormatting>
  <conditionalFormatting sqref="M16:O39">
    <cfRule type="containsText" dxfId="535" priority="21" operator="containsText" text="A">
      <formula>NOT(ISERROR(SEARCH("A",M16)))</formula>
    </cfRule>
    <cfRule type="containsText" dxfId="534" priority="22" operator="containsText" text="P">
      <formula>NOT(ISERROR(SEARCH("P",M16)))</formula>
    </cfRule>
    <cfRule type="containsText" dxfId="533" priority="23" operator="containsText" text="C">
      <formula>NOT(ISERROR(SEARCH("C",M16)))</formula>
    </cfRule>
  </conditionalFormatting>
  <conditionalFormatting sqref="Q16:S39">
    <cfRule type="notContainsBlanks" dxfId="532" priority="19">
      <formula>LEN(TRIM(Q16))&gt;0</formula>
    </cfRule>
    <cfRule type="containsText" dxfId="531" priority="20" operator="containsText" text="1234567789">
      <formula>NOT(ISERROR(SEARCH("1234567789",Q16)))</formula>
    </cfRule>
  </conditionalFormatting>
  <conditionalFormatting sqref="Q16:S39">
    <cfRule type="containsText" dxfId="530" priority="16" operator="containsText" text="A">
      <formula>NOT(ISERROR(SEARCH("A",Q16)))</formula>
    </cfRule>
    <cfRule type="containsText" dxfId="529" priority="17" operator="containsText" text="P">
      <formula>NOT(ISERROR(SEARCH("P",Q16)))</formula>
    </cfRule>
    <cfRule type="containsText" dxfId="528" priority="18" operator="containsText" text="C">
      <formula>NOT(ISERROR(SEARCH("C",Q16)))</formula>
    </cfRule>
  </conditionalFormatting>
  <conditionalFormatting sqref="U16:W39">
    <cfRule type="notContainsBlanks" dxfId="527" priority="14">
      <formula>LEN(TRIM(U16))&gt;0</formula>
    </cfRule>
    <cfRule type="containsText" dxfId="526" priority="15" operator="containsText" text="1234567789">
      <formula>NOT(ISERROR(SEARCH("1234567789",U16)))</formula>
    </cfRule>
  </conditionalFormatting>
  <conditionalFormatting sqref="U16:W39">
    <cfRule type="containsText" dxfId="525" priority="11" operator="containsText" text="A">
      <formula>NOT(ISERROR(SEARCH("A",U16)))</formula>
    </cfRule>
    <cfRule type="containsText" dxfId="524" priority="12" operator="containsText" text="P">
      <formula>NOT(ISERROR(SEARCH("P",U16)))</formula>
    </cfRule>
    <cfRule type="containsText" dxfId="523" priority="13" operator="containsText" text="C">
      <formula>NOT(ISERROR(SEARCH("C",U16)))</formula>
    </cfRule>
  </conditionalFormatting>
  <conditionalFormatting sqref="Y16:AA39">
    <cfRule type="notContainsBlanks" dxfId="522" priority="9">
      <formula>LEN(TRIM(Y16))&gt;0</formula>
    </cfRule>
    <cfRule type="containsText" dxfId="521" priority="10" operator="containsText" text="1234567789">
      <formula>NOT(ISERROR(SEARCH("1234567789",Y16)))</formula>
    </cfRule>
  </conditionalFormatting>
  <conditionalFormatting sqref="Y16:AA39">
    <cfRule type="containsText" dxfId="520" priority="6" operator="containsText" text="A">
      <formula>NOT(ISERROR(SEARCH("A",Y16)))</formula>
    </cfRule>
    <cfRule type="containsText" dxfId="519" priority="7" operator="containsText" text="P">
      <formula>NOT(ISERROR(SEARCH("P",Y16)))</formula>
    </cfRule>
    <cfRule type="containsText" dxfId="518" priority="8" operator="containsText" text="C">
      <formula>NOT(ISERROR(SEARCH("C",Y16)))</formula>
    </cfRule>
  </conditionalFormatting>
  <conditionalFormatting sqref="AC16:AE39">
    <cfRule type="notContainsBlanks" dxfId="517" priority="4">
      <formula>LEN(TRIM(AC16))&gt;0</formula>
    </cfRule>
    <cfRule type="containsText" dxfId="516" priority="5" operator="containsText" text="1234567789">
      <formula>NOT(ISERROR(SEARCH("1234567789",AC16)))</formula>
    </cfRule>
  </conditionalFormatting>
  <conditionalFormatting sqref="AC16:AE39">
    <cfRule type="containsText" dxfId="515" priority="1" operator="containsText" text="A">
      <formula>NOT(ISERROR(SEARCH("A",AC16)))</formula>
    </cfRule>
    <cfRule type="containsText" dxfId="514" priority="2" operator="containsText" text="P">
      <formula>NOT(ISERROR(SEARCH("P",AC16)))</formula>
    </cfRule>
    <cfRule type="containsText" dxfId="51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46"/>
      <c r="I42" s="147"/>
      <c r="J42" s="147"/>
      <c r="K42" s="148"/>
      <c r="L42" s="176" t="s">
        <v>1586</v>
      </c>
      <c r="M42" s="177"/>
      <c r="N42" s="177"/>
      <c r="O42" s="178"/>
      <c r="P42" s="158" t="s">
        <v>1612</v>
      </c>
      <c r="Q42" s="159"/>
      <c r="R42" s="159"/>
      <c r="S42" s="160"/>
      <c r="T42" s="155" t="s">
        <v>1634</v>
      </c>
      <c r="U42" s="156"/>
      <c r="V42" s="156"/>
      <c r="W42" s="157"/>
      <c r="X42" s="155" t="s">
        <v>1663</v>
      </c>
      <c r="Y42" s="156"/>
      <c r="Z42" s="156"/>
      <c r="AA42" s="157"/>
      <c r="AB42" s="146"/>
      <c r="AC42" s="147"/>
      <c r="AD42" s="147"/>
      <c r="AE42" s="148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1602</v>
      </c>
      <c r="M43" s="165"/>
      <c r="N43" s="165"/>
      <c r="O43" s="166"/>
      <c r="P43" s="173" t="s">
        <v>1618</v>
      </c>
      <c r="Q43" s="174"/>
      <c r="R43" s="174"/>
      <c r="S43" s="175"/>
      <c r="T43" s="164" t="s">
        <v>1636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61" t="s">
        <v>1665</v>
      </c>
      <c r="U44" s="162"/>
      <c r="V44" s="162"/>
      <c r="W44" s="163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5" t="s">
        <v>1463</v>
      </c>
      <c r="E42" s="156"/>
      <c r="F42" s="156"/>
      <c r="G42" s="157"/>
      <c r="H42" s="189" t="s">
        <v>1489</v>
      </c>
      <c r="I42" s="190"/>
      <c r="J42" s="190"/>
      <c r="K42" s="191"/>
      <c r="L42" s="158" t="s">
        <v>1500</v>
      </c>
      <c r="M42" s="159"/>
      <c r="N42" s="159"/>
      <c r="O42" s="160"/>
      <c r="P42" s="146"/>
      <c r="Q42" s="147"/>
      <c r="R42" s="147"/>
      <c r="S42" s="148"/>
      <c r="T42" s="155" t="s">
        <v>1591</v>
      </c>
      <c r="U42" s="156"/>
      <c r="V42" s="156"/>
      <c r="W42" s="157"/>
      <c r="X42" s="146"/>
      <c r="Y42" s="147"/>
      <c r="Z42" s="147"/>
      <c r="AA42" s="148"/>
      <c r="AB42" s="146"/>
      <c r="AC42" s="147"/>
      <c r="AD42" s="147"/>
      <c r="AE42" s="148"/>
    </row>
    <row r="43" spans="2:31" s="65" customFormat="1" x14ac:dyDescent="0.3">
      <c r="B43" s="98"/>
      <c r="C43" s="99"/>
      <c r="D43" s="149"/>
      <c r="E43" s="150"/>
      <c r="F43" s="150"/>
      <c r="G43" s="151"/>
      <c r="H43" s="164" t="s">
        <v>1490</v>
      </c>
      <c r="I43" s="165"/>
      <c r="J43" s="165"/>
      <c r="K43" s="166"/>
      <c r="L43" s="149" t="s">
        <v>1542</v>
      </c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s="65" customFormat="1" x14ac:dyDescent="0.3">
      <c r="B44" s="98"/>
      <c r="C44" s="99"/>
      <c r="D44" s="149"/>
      <c r="E44" s="150"/>
      <c r="F44" s="150"/>
      <c r="G44" s="151"/>
      <c r="H44" s="164" t="s">
        <v>1494</v>
      </c>
      <c r="I44" s="165"/>
      <c r="J44" s="165"/>
      <c r="K44" s="166"/>
      <c r="L44" s="161" t="s">
        <v>1512</v>
      </c>
      <c r="M44" s="162"/>
      <c r="N44" s="162"/>
      <c r="O44" s="163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64" t="s">
        <v>1515</v>
      </c>
      <c r="M45" s="165"/>
      <c r="N45" s="165"/>
      <c r="O45" s="166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83"/>
      <c r="I46" s="184"/>
      <c r="J46" s="184"/>
      <c r="K46" s="185"/>
      <c r="L46" s="186" t="s">
        <v>1518</v>
      </c>
      <c r="M46" s="187"/>
      <c r="N46" s="187"/>
      <c r="O46" s="188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23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58" t="s">
        <v>1313</v>
      </c>
      <c r="I41" s="159"/>
      <c r="J41" s="159"/>
      <c r="K41" s="160"/>
      <c r="L41" s="158" t="s">
        <v>1334</v>
      </c>
      <c r="M41" s="159"/>
      <c r="N41" s="159"/>
      <c r="O41" s="160"/>
      <c r="P41" s="146" t="s">
        <v>1373</v>
      </c>
      <c r="Q41" s="147"/>
      <c r="R41" s="147"/>
      <c r="S41" s="148"/>
      <c r="T41" s="158" t="s">
        <v>1388</v>
      </c>
      <c r="U41" s="159"/>
      <c r="V41" s="159"/>
      <c r="W41" s="160"/>
      <c r="X41" s="158" t="s">
        <v>1424</v>
      </c>
      <c r="Y41" s="159"/>
      <c r="Z41" s="159"/>
      <c r="AA41" s="160"/>
      <c r="AB41" s="146" t="s">
        <v>1436</v>
      </c>
      <c r="AC41" s="147"/>
      <c r="AD41" s="147"/>
      <c r="AE41" s="148"/>
    </row>
    <row r="42" spans="2:31" x14ac:dyDescent="0.3">
      <c r="B42" s="98"/>
      <c r="C42" s="99"/>
      <c r="D42" s="164" t="s">
        <v>1304</v>
      </c>
      <c r="E42" s="165"/>
      <c r="F42" s="165"/>
      <c r="G42" s="166"/>
      <c r="H42" s="161" t="s">
        <v>1321</v>
      </c>
      <c r="I42" s="162"/>
      <c r="J42" s="162"/>
      <c r="K42" s="163"/>
      <c r="L42" s="164" t="s">
        <v>1352</v>
      </c>
      <c r="M42" s="165"/>
      <c r="N42" s="165"/>
      <c r="O42" s="166"/>
      <c r="P42" s="149" t="s">
        <v>1422</v>
      </c>
      <c r="Q42" s="150"/>
      <c r="R42" s="150"/>
      <c r="S42" s="151"/>
      <c r="T42" s="173" t="s">
        <v>1389</v>
      </c>
      <c r="U42" s="174"/>
      <c r="V42" s="174"/>
      <c r="W42" s="175"/>
      <c r="X42" s="149"/>
      <c r="Y42" s="150"/>
      <c r="Z42" s="150"/>
      <c r="AA42" s="151"/>
      <c r="AB42" s="149"/>
      <c r="AC42" s="150"/>
      <c r="AD42" s="150"/>
      <c r="AE42" s="151"/>
    </row>
    <row r="43" spans="2:31" x14ac:dyDescent="0.3">
      <c r="B43" s="98"/>
      <c r="C43" s="99"/>
      <c r="D43" s="149"/>
      <c r="E43" s="150"/>
      <c r="F43" s="150"/>
      <c r="G43" s="151"/>
      <c r="H43" s="161" t="s">
        <v>1324</v>
      </c>
      <c r="I43" s="162"/>
      <c r="J43" s="162"/>
      <c r="K43" s="163"/>
      <c r="L43" s="161" t="s">
        <v>1360</v>
      </c>
      <c r="M43" s="162"/>
      <c r="N43" s="162"/>
      <c r="O43" s="163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61" t="s">
        <v>1366</v>
      </c>
      <c r="M44" s="162"/>
      <c r="N44" s="162"/>
      <c r="O44" s="163"/>
      <c r="P44" s="164" t="s">
        <v>1386</v>
      </c>
      <c r="Q44" s="165"/>
      <c r="R44" s="165"/>
      <c r="S44" s="166"/>
      <c r="T44" s="161" t="s">
        <v>1407</v>
      </c>
      <c r="U44" s="162"/>
      <c r="V44" s="162"/>
      <c r="W44" s="163"/>
      <c r="X44" s="149"/>
      <c r="Y44" s="150"/>
      <c r="Z44" s="150"/>
      <c r="AA44" s="151"/>
      <c r="AB44" s="149"/>
      <c r="AC44" s="150"/>
      <c r="AD44" s="150"/>
      <c r="AE44" s="151"/>
    </row>
    <row r="45" spans="2:31" ht="17.25" thickBot="1" x14ac:dyDescent="0.35">
      <c r="B45" s="100"/>
      <c r="C45" s="101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23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49"/>
      <c r="E41" s="150"/>
      <c r="F41" s="150"/>
      <c r="G41" s="151"/>
      <c r="H41" s="161" t="s">
        <v>1213</v>
      </c>
      <c r="I41" s="162"/>
      <c r="J41" s="162"/>
      <c r="K41" s="163"/>
      <c r="L41" s="149"/>
      <c r="M41" s="150"/>
      <c r="N41" s="150"/>
      <c r="O41" s="151"/>
      <c r="P41" s="149"/>
      <c r="Q41" s="150"/>
      <c r="R41" s="150"/>
      <c r="S41" s="151"/>
      <c r="T41" s="149"/>
      <c r="U41" s="150"/>
      <c r="V41" s="150"/>
      <c r="W41" s="151"/>
      <c r="X41" s="149"/>
      <c r="Y41" s="150"/>
      <c r="Z41" s="150"/>
      <c r="AA41" s="151"/>
      <c r="AB41" s="149"/>
      <c r="AC41" s="150"/>
      <c r="AD41" s="150"/>
      <c r="AE41" s="151"/>
    </row>
    <row r="42" spans="2:31" ht="17.25" thickBot="1" x14ac:dyDescent="0.35">
      <c r="B42" s="100"/>
      <c r="C42" s="101"/>
      <c r="D42" s="152"/>
      <c r="E42" s="153"/>
      <c r="F42" s="153"/>
      <c r="G42" s="154"/>
      <c r="H42" s="152"/>
      <c r="I42" s="153"/>
      <c r="J42" s="153"/>
      <c r="K42" s="154"/>
      <c r="L42" s="152"/>
      <c r="M42" s="153"/>
      <c r="N42" s="153"/>
      <c r="O42" s="154"/>
      <c r="P42" s="152"/>
      <c r="Q42" s="153"/>
      <c r="R42" s="153"/>
      <c r="S42" s="154"/>
      <c r="T42" s="152"/>
      <c r="U42" s="153"/>
      <c r="V42" s="153"/>
      <c r="W42" s="154"/>
      <c r="X42" s="152"/>
      <c r="Y42" s="153"/>
      <c r="Z42" s="153"/>
      <c r="AA42" s="154"/>
      <c r="AB42" s="152"/>
      <c r="AC42" s="153"/>
      <c r="AD42" s="153"/>
      <c r="AE42" s="15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64" t="s">
        <v>1155</v>
      </c>
      <c r="M40" s="165"/>
      <c r="N40" s="165"/>
      <c r="O40" s="166"/>
      <c r="P40" s="149" t="s">
        <v>1166</v>
      </c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J1" activePane="topRight" state="frozen"/>
      <selection pane="topRight" activeCell="AA37" sqref="AA3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2425</v>
      </c>
      <c r="E16" s="37"/>
      <c r="F16" s="17"/>
      <c r="G16" s="18"/>
      <c r="H16" s="26" t="s">
        <v>277</v>
      </c>
      <c r="I16" s="37"/>
      <c r="J16" s="17"/>
      <c r="K16" s="18"/>
      <c r="L16" s="26" t="s">
        <v>277</v>
      </c>
      <c r="M16" s="37"/>
      <c r="N16" s="17"/>
      <c r="O16" s="18"/>
      <c r="P16" s="26" t="s">
        <v>277</v>
      </c>
      <c r="Q16" s="37"/>
      <c r="R16" s="17"/>
      <c r="S16" s="18"/>
      <c r="T16" s="26" t="s">
        <v>2501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2397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2520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2532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2420</v>
      </c>
      <c r="K23" s="18" t="s">
        <v>2421</v>
      </c>
      <c r="L23" s="40" t="s">
        <v>604</v>
      </c>
      <c r="M23" s="37">
        <v>3</v>
      </c>
      <c r="N23" s="17" t="s">
        <v>2449</v>
      </c>
      <c r="O23" s="18" t="s">
        <v>2450</v>
      </c>
      <c r="P23" s="40" t="s">
        <v>604</v>
      </c>
      <c r="Q23" s="37">
        <v>3</v>
      </c>
      <c r="R23" s="17" t="s">
        <v>2469</v>
      </c>
      <c r="S23" s="18" t="s">
        <v>2470</v>
      </c>
      <c r="T23" s="40" t="s">
        <v>604</v>
      </c>
      <c r="U23" s="37">
        <v>3</v>
      </c>
      <c r="V23" s="17" t="s">
        <v>2499</v>
      </c>
      <c r="W23" s="18" t="s">
        <v>2498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2532</v>
      </c>
      <c r="AD23" s="17" t="s">
        <v>2532</v>
      </c>
      <c r="AE23" s="18" t="s">
        <v>2532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2420</v>
      </c>
      <c r="J24" s="17" t="s">
        <v>2424</v>
      </c>
      <c r="K24" s="18" t="s">
        <v>2420</v>
      </c>
      <c r="L24" s="66" t="s">
        <v>2082</v>
      </c>
      <c r="M24" s="37"/>
      <c r="N24" s="17" t="s">
        <v>2456</v>
      </c>
      <c r="O24" s="18" t="s">
        <v>2456</v>
      </c>
      <c r="P24" s="66" t="s">
        <v>2489</v>
      </c>
      <c r="Q24" s="37" t="s">
        <v>2470</v>
      </c>
      <c r="R24" s="17" t="s">
        <v>2470</v>
      </c>
      <c r="S24" s="18" t="s">
        <v>2470</v>
      </c>
      <c r="T24" s="29" t="s">
        <v>2507</v>
      </c>
      <c r="U24" s="37" t="s">
        <v>2498</v>
      </c>
      <c r="V24" s="17" t="s">
        <v>2498</v>
      </c>
      <c r="W24" s="18" t="s">
        <v>2498</v>
      </c>
      <c r="X24" s="40" t="s">
        <v>2515</v>
      </c>
      <c r="Y24" s="37" t="s">
        <v>2513</v>
      </c>
      <c r="Z24" s="17"/>
      <c r="AA24" s="18" t="s">
        <v>2513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2422</v>
      </c>
      <c r="E25" s="37" t="s">
        <v>1630</v>
      </c>
      <c r="F25" s="17" t="s">
        <v>1630</v>
      </c>
      <c r="G25" s="18" t="s">
        <v>1630</v>
      </c>
      <c r="H25" s="66" t="s">
        <v>2455</v>
      </c>
      <c r="I25" s="37" t="s">
        <v>2421</v>
      </c>
      <c r="J25" s="17" t="s">
        <v>2421</v>
      </c>
      <c r="K25" s="18" t="s">
        <v>2421</v>
      </c>
      <c r="L25" s="40" t="s">
        <v>2457</v>
      </c>
      <c r="M25" s="37" t="s">
        <v>2456</v>
      </c>
      <c r="N25" s="17" t="s">
        <v>2456</v>
      </c>
      <c r="O25" s="18" t="s">
        <v>2456</v>
      </c>
      <c r="P25" s="29" t="s">
        <v>2490</v>
      </c>
      <c r="Q25" s="37" t="s">
        <v>2470</v>
      </c>
      <c r="R25" s="17" t="s">
        <v>2470</v>
      </c>
      <c r="S25" s="18" t="s">
        <v>2470</v>
      </c>
      <c r="T25" s="26"/>
      <c r="U25" s="37" t="s">
        <v>2498</v>
      </c>
      <c r="V25" s="17" t="s">
        <v>2498</v>
      </c>
      <c r="W25" s="18" t="s">
        <v>2498</v>
      </c>
      <c r="X25" s="40" t="s">
        <v>2516</v>
      </c>
      <c r="Y25" s="37" t="s">
        <v>2514</v>
      </c>
      <c r="Z25" s="17" t="s">
        <v>2513</v>
      </c>
      <c r="AA25" s="18" t="s">
        <v>2513</v>
      </c>
      <c r="AB25" s="26"/>
      <c r="AC25" s="37" t="s">
        <v>2537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2423</v>
      </c>
      <c r="I26" s="38"/>
      <c r="J26" s="54" t="s">
        <v>2426</v>
      </c>
      <c r="K26" s="18" t="s">
        <v>2426</v>
      </c>
      <c r="L26" s="26"/>
      <c r="M26" s="38" t="s">
        <v>2456</v>
      </c>
      <c r="N26" s="54" t="s">
        <v>2456</v>
      </c>
      <c r="O26" s="18" t="s">
        <v>2456</v>
      </c>
      <c r="P26" s="40" t="s">
        <v>2475</v>
      </c>
      <c r="Q26" s="38"/>
      <c r="R26" s="54" t="s">
        <v>2476</v>
      </c>
      <c r="S26" s="18" t="s">
        <v>2477</v>
      </c>
      <c r="T26" s="26"/>
      <c r="U26" s="38"/>
      <c r="V26" s="54" t="s">
        <v>2498</v>
      </c>
      <c r="W26" s="18" t="s">
        <v>2498</v>
      </c>
      <c r="X26" s="40" t="s">
        <v>2521</v>
      </c>
      <c r="Y26" s="38"/>
      <c r="Z26" s="54" t="s">
        <v>2522</v>
      </c>
      <c r="AA26" s="18" t="s">
        <v>2522</v>
      </c>
      <c r="AB26" s="40" t="s">
        <v>2533</v>
      </c>
      <c r="AC26" s="38"/>
      <c r="AD26" s="54"/>
      <c r="AE26" s="18" t="s">
        <v>2538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2426</v>
      </c>
      <c r="J27" s="17" t="s">
        <v>2426</v>
      </c>
      <c r="K27" s="18" t="s">
        <v>2426</v>
      </c>
      <c r="L27" s="26"/>
      <c r="M27" s="37" t="s">
        <v>2456</v>
      </c>
      <c r="N27" s="17" t="s">
        <v>2456</v>
      </c>
      <c r="O27" s="18" t="s">
        <v>2456</v>
      </c>
      <c r="P27" s="26"/>
      <c r="Q27" s="37" t="s">
        <v>2478</v>
      </c>
      <c r="R27" s="17" t="s">
        <v>2478</v>
      </c>
      <c r="S27" s="18" t="s">
        <v>2341</v>
      </c>
      <c r="T27" s="26"/>
      <c r="U27" s="37" t="s">
        <v>2498</v>
      </c>
      <c r="V27" s="17" t="s">
        <v>2498</v>
      </c>
      <c r="W27" s="18" t="s">
        <v>2498</v>
      </c>
      <c r="X27" s="40" t="s">
        <v>2517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2540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2518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2400</v>
      </c>
      <c r="E29" s="55" t="s">
        <v>2392</v>
      </c>
      <c r="F29" s="17" t="s">
        <v>2250</v>
      </c>
      <c r="G29" s="18" t="s">
        <v>2393</v>
      </c>
      <c r="H29" s="26"/>
      <c r="I29" s="55" t="s">
        <v>2429</v>
      </c>
      <c r="J29" s="17" t="s">
        <v>2430</v>
      </c>
      <c r="K29" s="18" t="s">
        <v>2431</v>
      </c>
      <c r="L29" s="26"/>
      <c r="M29" s="55" t="s">
        <v>2456</v>
      </c>
      <c r="N29" s="17" t="s">
        <v>2456</v>
      </c>
      <c r="O29" s="18" t="s">
        <v>2456</v>
      </c>
      <c r="P29" s="26"/>
      <c r="Q29" s="55" t="s">
        <v>2479</v>
      </c>
      <c r="R29" s="17" t="s">
        <v>2479</v>
      </c>
      <c r="S29" s="18" t="s">
        <v>2482</v>
      </c>
      <c r="T29" s="29" t="s">
        <v>2490</v>
      </c>
      <c r="U29" s="55" t="s">
        <v>2498</v>
      </c>
      <c r="V29" s="17" t="s">
        <v>2498</v>
      </c>
      <c r="W29" s="18" t="s">
        <v>2498</v>
      </c>
      <c r="X29" s="26"/>
      <c r="Y29" s="55" t="s">
        <v>2528</v>
      </c>
      <c r="Z29" s="17" t="s">
        <v>2529</v>
      </c>
      <c r="AA29" s="18" t="s">
        <v>2529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2396</v>
      </c>
      <c r="F30" s="17" t="s">
        <v>729</v>
      </c>
      <c r="G30" s="18" t="s">
        <v>2391</v>
      </c>
      <c r="H30" s="26"/>
      <c r="I30" s="37" t="s">
        <v>2432</v>
      </c>
      <c r="J30" s="17" t="s">
        <v>2431</v>
      </c>
      <c r="K30" s="18" t="s">
        <v>2431</v>
      </c>
      <c r="L30" s="26"/>
      <c r="M30" s="37" t="s">
        <v>2456</v>
      </c>
      <c r="N30" s="17" t="s">
        <v>2456</v>
      </c>
      <c r="O30" s="18" t="s">
        <v>2456</v>
      </c>
      <c r="P30" s="26"/>
      <c r="Q30" s="37" t="s">
        <v>2483</v>
      </c>
      <c r="R30" s="17" t="s">
        <v>2483</v>
      </c>
      <c r="S30" s="18" t="s">
        <v>2484</v>
      </c>
      <c r="T30" s="26"/>
      <c r="U30" s="37" t="s">
        <v>2498</v>
      </c>
      <c r="V30" s="17" t="s">
        <v>2498</v>
      </c>
      <c r="W30" s="18" t="s">
        <v>2498</v>
      </c>
      <c r="X30" s="40" t="s">
        <v>2523</v>
      </c>
      <c r="Y30" s="37" t="s">
        <v>2529</v>
      </c>
      <c r="Z30" s="17" t="s">
        <v>2530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2395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2433</v>
      </c>
      <c r="K31" s="18" t="s">
        <v>2434</v>
      </c>
      <c r="L31" s="26"/>
      <c r="M31" s="38" t="s">
        <v>2456</v>
      </c>
      <c r="N31" s="54" t="s">
        <v>2456</v>
      </c>
      <c r="O31" s="18" t="s">
        <v>2456</v>
      </c>
      <c r="P31" s="66" t="s">
        <v>2485</v>
      </c>
      <c r="Q31" s="38"/>
      <c r="R31" s="54">
        <v>2</v>
      </c>
      <c r="S31" s="18">
        <v>2</v>
      </c>
      <c r="T31" s="26"/>
      <c r="U31" s="38"/>
      <c r="V31" s="54" t="s">
        <v>2505</v>
      </c>
      <c r="W31" s="18" t="s">
        <v>2505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2398</v>
      </c>
      <c r="G32" s="18" t="s">
        <v>2399</v>
      </c>
      <c r="H32" s="26"/>
      <c r="I32" s="37" t="s">
        <v>2433</v>
      </c>
      <c r="J32" s="17" t="s">
        <v>2433</v>
      </c>
      <c r="K32" s="18" t="s">
        <v>2435</v>
      </c>
      <c r="L32" s="40" t="s">
        <v>2458</v>
      </c>
      <c r="M32" s="37" t="s">
        <v>1452</v>
      </c>
      <c r="N32" s="17" t="s">
        <v>1452</v>
      </c>
      <c r="O32" s="18" t="s">
        <v>1452</v>
      </c>
      <c r="P32" s="26"/>
      <c r="Q32" s="37" t="s">
        <v>2483</v>
      </c>
      <c r="R32" s="17" t="s">
        <v>2483</v>
      </c>
      <c r="S32" s="18" t="s">
        <v>2483</v>
      </c>
      <c r="T32" s="26"/>
      <c r="U32" s="37" t="s">
        <v>2505</v>
      </c>
      <c r="V32" s="17" t="s">
        <v>391</v>
      </c>
      <c r="W32" s="18" t="s">
        <v>391</v>
      </c>
      <c r="X32" s="40" t="s">
        <v>2524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2438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2531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2442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2506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2405</v>
      </c>
      <c r="F35" s="17" t="s">
        <v>2398</v>
      </c>
      <c r="G35" s="34"/>
      <c r="H35" s="26"/>
      <c r="I35" s="37" t="s">
        <v>2439</v>
      </c>
      <c r="J35" s="17" t="s">
        <v>2441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2488</v>
      </c>
      <c r="Q35" s="37" t="s">
        <v>2486</v>
      </c>
      <c r="R35" s="17" t="s">
        <v>2487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2462</v>
      </c>
      <c r="M36" s="37" t="s">
        <v>2460</v>
      </c>
      <c r="N36" s="17" t="s">
        <v>2461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2452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2493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2412</v>
      </c>
      <c r="E38" s="37">
        <v>5</v>
      </c>
      <c r="F38" s="17"/>
      <c r="G38" s="18"/>
      <c r="H38" s="40" t="s">
        <v>2453</v>
      </c>
      <c r="I38" s="37">
        <v>5</v>
      </c>
      <c r="J38" s="17"/>
      <c r="K38" s="18"/>
      <c r="L38" s="40" t="s">
        <v>2453</v>
      </c>
      <c r="M38" s="37"/>
      <c r="N38" s="17"/>
      <c r="O38" s="18"/>
      <c r="P38" s="40" t="s">
        <v>2494</v>
      </c>
      <c r="Q38" s="37">
        <v>5</v>
      </c>
      <c r="R38" s="17"/>
      <c r="S38" s="18"/>
      <c r="T38" s="40" t="s">
        <v>2453</v>
      </c>
      <c r="U38" s="37"/>
      <c r="V38" s="17"/>
      <c r="W38" s="18"/>
      <c r="X38" s="26"/>
      <c r="Y38" s="37"/>
      <c r="Z38" s="17"/>
      <c r="AA38" s="18"/>
      <c r="AB38" s="40" t="s">
        <v>2541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2410</v>
      </c>
      <c r="G39" s="21" t="s">
        <v>2411</v>
      </c>
      <c r="H39" s="84" t="s">
        <v>2454</v>
      </c>
      <c r="I39" s="39" t="s">
        <v>2448</v>
      </c>
      <c r="J39" s="20" t="s">
        <v>2448</v>
      </c>
      <c r="K39" s="21" t="s">
        <v>2447</v>
      </c>
      <c r="L39" s="84" t="s">
        <v>2468</v>
      </c>
      <c r="M39" s="39"/>
      <c r="N39" s="20" t="s">
        <v>2466</v>
      </c>
      <c r="O39" s="21" t="s">
        <v>2467</v>
      </c>
      <c r="P39" s="84" t="s">
        <v>2495</v>
      </c>
      <c r="Q39" s="39"/>
      <c r="R39" s="20" t="s">
        <v>2491</v>
      </c>
      <c r="S39" s="21" t="s">
        <v>2492</v>
      </c>
      <c r="T39" s="84" t="s">
        <v>2189</v>
      </c>
      <c r="U39" s="39" t="s">
        <v>2510</v>
      </c>
      <c r="V39" s="20" t="s">
        <v>2510</v>
      </c>
      <c r="W39" s="21" t="s">
        <v>2509</v>
      </c>
      <c r="X39" s="85" t="s">
        <v>2281</v>
      </c>
      <c r="Y39" s="39"/>
      <c r="Z39" s="20"/>
      <c r="AA39" s="21"/>
      <c r="AB39" s="27"/>
      <c r="AC39" s="39" t="s">
        <v>2539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55" t="s">
        <v>2037</v>
      </c>
      <c r="M43" s="156"/>
      <c r="N43" s="156"/>
      <c r="O43" s="157"/>
      <c r="P43" s="155" t="s">
        <v>2037</v>
      </c>
      <c r="Q43" s="156"/>
      <c r="R43" s="156"/>
      <c r="S43" s="157"/>
      <c r="T43" s="158" t="s">
        <v>2500</v>
      </c>
      <c r="U43" s="159"/>
      <c r="V43" s="159"/>
      <c r="W43" s="160"/>
      <c r="X43" s="158" t="s">
        <v>2500</v>
      </c>
      <c r="Y43" s="159"/>
      <c r="Z43" s="159"/>
      <c r="AA43" s="160"/>
      <c r="AB43" s="158" t="s">
        <v>2125</v>
      </c>
      <c r="AC43" s="159"/>
      <c r="AD43" s="159"/>
      <c r="AE43" s="160"/>
    </row>
    <row r="44" spans="2:31" x14ac:dyDescent="0.3">
      <c r="B44" s="98"/>
      <c r="C44" s="99"/>
      <c r="D44" s="164" t="s">
        <v>2413</v>
      </c>
      <c r="E44" s="165"/>
      <c r="F44" s="165"/>
      <c r="G44" s="166"/>
      <c r="H44" s="164" t="s">
        <v>2427</v>
      </c>
      <c r="I44" s="165"/>
      <c r="J44" s="165"/>
      <c r="K44" s="166"/>
      <c r="L44" s="149"/>
      <c r="M44" s="150"/>
      <c r="N44" s="150"/>
      <c r="O44" s="151"/>
      <c r="P44" s="149"/>
      <c r="Q44" s="150"/>
      <c r="R44" s="150"/>
      <c r="S44" s="151"/>
      <c r="T44" s="164" t="s">
        <v>2504</v>
      </c>
      <c r="U44" s="165"/>
      <c r="V44" s="165"/>
      <c r="W44" s="166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61" t="s">
        <v>2436</v>
      </c>
      <c r="I45" s="162"/>
      <c r="J45" s="162"/>
      <c r="K45" s="163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12" priority="38" operator="equal">
      <formula>$B$14+0</formula>
    </cfRule>
    <cfRule type="cellIs" dxfId="511" priority="39" operator="equal">
      <formula>$B$14</formula>
    </cfRule>
  </conditionalFormatting>
  <conditionalFormatting sqref="C16:C39">
    <cfRule type="cellIs" dxfId="510" priority="37" operator="equal">
      <formula>$B$14+1</formula>
    </cfRule>
  </conditionalFormatting>
  <conditionalFormatting sqref="D12:AE12">
    <cfRule type="timePeriod" dxfId="509" priority="36" timePeriod="today">
      <formula>FLOOR(D12,1)=TODAY()</formula>
    </cfRule>
  </conditionalFormatting>
  <conditionalFormatting sqref="E16:G39">
    <cfRule type="notContainsBlanks" dxfId="508" priority="34">
      <formula>LEN(TRIM(E16))&gt;0</formula>
    </cfRule>
    <cfRule type="containsText" dxfId="507" priority="35" operator="containsText" text="1234567789">
      <formula>NOT(ISERROR(SEARCH("1234567789",E16)))</formula>
    </cfRule>
  </conditionalFormatting>
  <conditionalFormatting sqref="E16:G39">
    <cfRule type="containsText" dxfId="506" priority="31" operator="containsText" text="A">
      <formula>NOT(ISERROR(SEARCH("A",E16)))</formula>
    </cfRule>
    <cfRule type="containsText" dxfId="505" priority="32" operator="containsText" text="P">
      <formula>NOT(ISERROR(SEARCH("P",E16)))</formula>
    </cfRule>
    <cfRule type="containsText" dxfId="504" priority="33" operator="containsText" text="C">
      <formula>NOT(ISERROR(SEARCH("C",E16)))</formula>
    </cfRule>
  </conditionalFormatting>
  <conditionalFormatting sqref="I16:K39">
    <cfRule type="notContainsBlanks" dxfId="503" priority="29">
      <formula>LEN(TRIM(I16))&gt;0</formula>
    </cfRule>
    <cfRule type="containsText" dxfId="502" priority="30" operator="containsText" text="1234567789">
      <formula>NOT(ISERROR(SEARCH("1234567789",I16)))</formula>
    </cfRule>
  </conditionalFormatting>
  <conditionalFormatting sqref="I16:K39">
    <cfRule type="containsText" dxfId="501" priority="26" operator="containsText" text="A">
      <formula>NOT(ISERROR(SEARCH("A",I16)))</formula>
    </cfRule>
    <cfRule type="containsText" dxfId="500" priority="27" operator="containsText" text="P">
      <formula>NOT(ISERROR(SEARCH("P",I16)))</formula>
    </cfRule>
    <cfRule type="containsText" dxfId="499" priority="28" operator="containsText" text="C">
      <formula>NOT(ISERROR(SEARCH("C",I16)))</formula>
    </cfRule>
  </conditionalFormatting>
  <conditionalFormatting sqref="M16:O39">
    <cfRule type="notContainsBlanks" dxfId="498" priority="24">
      <formula>LEN(TRIM(M16))&gt;0</formula>
    </cfRule>
    <cfRule type="containsText" dxfId="497" priority="25" operator="containsText" text="1234567789">
      <formula>NOT(ISERROR(SEARCH("1234567789",M16)))</formula>
    </cfRule>
  </conditionalFormatting>
  <conditionalFormatting sqref="M16:O39">
    <cfRule type="containsText" dxfId="496" priority="21" operator="containsText" text="A">
      <formula>NOT(ISERROR(SEARCH("A",M16)))</formula>
    </cfRule>
    <cfRule type="containsText" dxfId="495" priority="22" operator="containsText" text="P">
      <formula>NOT(ISERROR(SEARCH("P",M16)))</formula>
    </cfRule>
    <cfRule type="containsText" dxfId="494" priority="23" operator="containsText" text="C">
      <formula>NOT(ISERROR(SEARCH("C",M16)))</formula>
    </cfRule>
  </conditionalFormatting>
  <conditionalFormatting sqref="Q16:S39">
    <cfRule type="notContainsBlanks" dxfId="493" priority="19">
      <formula>LEN(TRIM(Q16))&gt;0</formula>
    </cfRule>
    <cfRule type="containsText" dxfId="492" priority="20" operator="containsText" text="1234567789">
      <formula>NOT(ISERROR(SEARCH("1234567789",Q16)))</formula>
    </cfRule>
  </conditionalFormatting>
  <conditionalFormatting sqref="Q16:S39">
    <cfRule type="containsText" dxfId="491" priority="16" operator="containsText" text="A">
      <formula>NOT(ISERROR(SEARCH("A",Q16)))</formula>
    </cfRule>
    <cfRule type="containsText" dxfId="490" priority="17" operator="containsText" text="P">
      <formula>NOT(ISERROR(SEARCH("P",Q16)))</formula>
    </cfRule>
    <cfRule type="containsText" dxfId="489" priority="18" operator="containsText" text="C">
      <formula>NOT(ISERROR(SEARCH("C",Q16)))</formula>
    </cfRule>
  </conditionalFormatting>
  <conditionalFormatting sqref="U16:W39">
    <cfRule type="notContainsBlanks" dxfId="488" priority="14">
      <formula>LEN(TRIM(U16))&gt;0</formula>
    </cfRule>
    <cfRule type="containsText" dxfId="487" priority="15" operator="containsText" text="1234567789">
      <formula>NOT(ISERROR(SEARCH("1234567789",U16)))</formula>
    </cfRule>
  </conditionalFormatting>
  <conditionalFormatting sqref="U16:W39">
    <cfRule type="containsText" dxfId="486" priority="11" operator="containsText" text="A">
      <formula>NOT(ISERROR(SEARCH("A",U16)))</formula>
    </cfRule>
    <cfRule type="containsText" dxfId="485" priority="12" operator="containsText" text="P">
      <formula>NOT(ISERROR(SEARCH("P",U16)))</formula>
    </cfRule>
    <cfRule type="containsText" dxfId="484" priority="13" operator="containsText" text="C">
      <formula>NOT(ISERROR(SEARCH("C",U16)))</formula>
    </cfRule>
  </conditionalFormatting>
  <conditionalFormatting sqref="Y16:AA39">
    <cfRule type="notContainsBlanks" dxfId="483" priority="9">
      <formula>LEN(TRIM(Y16))&gt;0</formula>
    </cfRule>
    <cfRule type="containsText" dxfId="482" priority="10" operator="containsText" text="1234567789">
      <formula>NOT(ISERROR(SEARCH("1234567789",Y16)))</formula>
    </cfRule>
  </conditionalFormatting>
  <conditionalFormatting sqref="Y16:AA39">
    <cfRule type="containsText" dxfId="481" priority="6" operator="containsText" text="A">
      <formula>NOT(ISERROR(SEARCH("A",Y16)))</formula>
    </cfRule>
    <cfRule type="containsText" dxfId="480" priority="7" operator="containsText" text="P">
      <formula>NOT(ISERROR(SEARCH("P",Y16)))</formula>
    </cfRule>
    <cfRule type="containsText" dxfId="479" priority="8" operator="containsText" text="C">
      <formula>NOT(ISERROR(SEARCH("C",Y16)))</formula>
    </cfRule>
  </conditionalFormatting>
  <conditionalFormatting sqref="AC16:AE39">
    <cfRule type="notContainsBlanks" dxfId="478" priority="4">
      <formula>LEN(TRIM(AC16))&gt;0</formula>
    </cfRule>
    <cfRule type="containsText" dxfId="477" priority="5" operator="containsText" text="1234567789">
      <formula>NOT(ISERROR(SEARCH("1234567789",AC16)))</formula>
    </cfRule>
  </conditionalFormatting>
  <conditionalFormatting sqref="AC16:AE39">
    <cfRule type="containsText" dxfId="476" priority="1" operator="containsText" text="A">
      <formula>NOT(ISERROR(SEARCH("A",AC16)))</formula>
    </cfRule>
    <cfRule type="containsText" dxfId="475" priority="2" operator="containsText" text="P">
      <formula>NOT(ISERROR(SEARCH("P",AC16)))</formula>
    </cfRule>
    <cfRule type="containsText" dxfId="47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/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 t="s">
        <v>668</v>
      </c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 t="s">
        <v>477</v>
      </c>
      <c r="I40" s="150"/>
      <c r="J40" s="150"/>
      <c r="K40" s="151"/>
      <c r="L40" s="149"/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49"/>
      <c r="E40" s="150"/>
      <c r="F40" s="150"/>
      <c r="G40" s="151"/>
      <c r="H40" s="149" t="s">
        <v>344</v>
      </c>
      <c r="I40" s="150"/>
      <c r="J40" s="150"/>
      <c r="K40" s="151"/>
      <c r="L40" s="149" t="s">
        <v>367</v>
      </c>
      <c r="M40" s="150"/>
      <c r="N40" s="150"/>
      <c r="O40" s="151"/>
      <c r="P40" s="149"/>
      <c r="Q40" s="150"/>
      <c r="R40" s="150"/>
      <c r="S40" s="151"/>
      <c r="T40" s="149"/>
      <c r="U40" s="150"/>
      <c r="V40" s="150"/>
      <c r="W40" s="151"/>
      <c r="X40" s="149"/>
      <c r="Y40" s="150"/>
      <c r="Z40" s="150"/>
      <c r="AA40" s="151"/>
      <c r="AB40" s="149"/>
      <c r="AC40" s="150"/>
      <c r="AD40" s="150"/>
      <c r="AE40" s="151"/>
    </row>
    <row r="41" spans="2:31" ht="17.25" thickBot="1" x14ac:dyDescent="0.35">
      <c r="B41" s="100"/>
      <c r="C41" s="101"/>
      <c r="D41" s="152"/>
      <c r="E41" s="153"/>
      <c r="F41" s="153"/>
      <c r="G41" s="154"/>
      <c r="H41" s="152"/>
      <c r="I41" s="153"/>
      <c r="J41" s="153"/>
      <c r="K41" s="154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 t="s">
        <v>207</v>
      </c>
      <c r="E40" s="153"/>
      <c r="F40" s="153"/>
      <c r="G40" s="154"/>
      <c r="H40" s="152"/>
      <c r="I40" s="153"/>
      <c r="J40" s="153"/>
      <c r="K40" s="154"/>
      <c r="L40" s="152" t="s">
        <v>252</v>
      </c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23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5"/>
  <sheetViews>
    <sheetView zoomScale="86" zoomScaleNormal="86" workbookViewId="0">
      <pane xSplit="2" topLeftCell="C1" activePane="topRight" state="frozen"/>
      <selection pane="topRight" activeCell="N12" sqref="N12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94" width="3.75" style="65" bestFit="1" customWidth="1"/>
  </cols>
  <sheetData>
    <row r="1" spans="2:94" ht="26.25" x14ac:dyDescent="0.3">
      <c r="B1" s="90"/>
    </row>
    <row r="2" spans="2:94" ht="26.25" x14ac:dyDescent="0.3">
      <c r="B2" s="91">
        <f ca="1">TODAY()</f>
        <v>44997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</row>
    <row r="3" spans="2:94" x14ac:dyDescent="0.3">
      <c r="B3" s="92" t="s">
        <v>2409</v>
      </c>
      <c r="C3" s="93">
        <f>C2</f>
        <v>44986</v>
      </c>
      <c r="D3" s="93">
        <f>C3+1</f>
        <v>44987</v>
      </c>
      <c r="E3" s="93">
        <f t="shared" ref="E3:AG3" si="0">D3+1</f>
        <v>44988</v>
      </c>
      <c r="F3" s="93">
        <f t="shared" si="0"/>
        <v>44989</v>
      </c>
      <c r="G3" s="93">
        <f t="shared" si="0"/>
        <v>44990</v>
      </c>
      <c r="H3" s="93">
        <f t="shared" si="0"/>
        <v>44991</v>
      </c>
      <c r="I3" s="93">
        <f t="shared" si="0"/>
        <v>44992</v>
      </c>
      <c r="J3" s="93">
        <f t="shared" si="0"/>
        <v>44993</v>
      </c>
      <c r="K3" s="93">
        <f t="shared" si="0"/>
        <v>44994</v>
      </c>
      <c r="L3" s="93">
        <f t="shared" si="0"/>
        <v>44995</v>
      </c>
      <c r="M3" s="93">
        <f t="shared" si="0"/>
        <v>44996</v>
      </c>
      <c r="N3" s="93">
        <f t="shared" si="0"/>
        <v>44997</v>
      </c>
      <c r="O3" s="93">
        <f t="shared" si="0"/>
        <v>44998</v>
      </c>
      <c r="P3" s="93">
        <f t="shared" si="0"/>
        <v>44999</v>
      </c>
      <c r="Q3" s="93">
        <f t="shared" si="0"/>
        <v>45000</v>
      </c>
      <c r="R3" s="93">
        <f t="shared" si="0"/>
        <v>45001</v>
      </c>
      <c r="S3" s="93">
        <f t="shared" si="0"/>
        <v>45002</v>
      </c>
      <c r="T3" s="93">
        <f t="shared" si="0"/>
        <v>45003</v>
      </c>
      <c r="U3" s="93">
        <f t="shared" si="0"/>
        <v>45004</v>
      </c>
      <c r="V3" s="93">
        <f t="shared" si="0"/>
        <v>45005</v>
      </c>
      <c r="W3" s="93">
        <f t="shared" si="0"/>
        <v>45006</v>
      </c>
      <c r="X3" s="93">
        <f t="shared" si="0"/>
        <v>45007</v>
      </c>
      <c r="Y3" s="93">
        <f t="shared" si="0"/>
        <v>45008</v>
      </c>
      <c r="Z3" s="93">
        <f t="shared" si="0"/>
        <v>45009</v>
      </c>
      <c r="AA3" s="93">
        <f t="shared" si="0"/>
        <v>45010</v>
      </c>
      <c r="AB3" s="93">
        <f t="shared" si="0"/>
        <v>45011</v>
      </c>
      <c r="AC3" s="93">
        <f t="shared" si="0"/>
        <v>45012</v>
      </c>
      <c r="AD3" s="93">
        <f t="shared" si="0"/>
        <v>45013</v>
      </c>
      <c r="AE3" s="93">
        <f t="shared" si="0"/>
        <v>45014</v>
      </c>
      <c r="AF3" s="93">
        <f t="shared" si="0"/>
        <v>45015</v>
      </c>
      <c r="AG3" s="93">
        <f t="shared" si="0"/>
        <v>45016</v>
      </c>
      <c r="AH3" s="93">
        <f>AH2</f>
        <v>45017</v>
      </c>
      <c r="AI3" s="93">
        <f>AH3+1</f>
        <v>45018</v>
      </c>
      <c r="AJ3" s="93">
        <f t="shared" ref="AJ3:BK3" si="1">AI3+1</f>
        <v>45019</v>
      </c>
      <c r="AK3" s="93">
        <f t="shared" si="1"/>
        <v>45020</v>
      </c>
      <c r="AL3" s="93">
        <f t="shared" si="1"/>
        <v>45021</v>
      </c>
      <c r="AM3" s="93">
        <f t="shared" si="1"/>
        <v>45022</v>
      </c>
      <c r="AN3" s="93">
        <f t="shared" si="1"/>
        <v>45023</v>
      </c>
      <c r="AO3" s="93">
        <f t="shared" si="1"/>
        <v>45024</v>
      </c>
      <c r="AP3" s="93">
        <f t="shared" si="1"/>
        <v>45025</v>
      </c>
      <c r="AQ3" s="93">
        <f t="shared" si="1"/>
        <v>45026</v>
      </c>
      <c r="AR3" s="93">
        <f t="shared" si="1"/>
        <v>45027</v>
      </c>
      <c r="AS3" s="93">
        <f t="shared" si="1"/>
        <v>45028</v>
      </c>
      <c r="AT3" s="93">
        <f t="shared" si="1"/>
        <v>45029</v>
      </c>
      <c r="AU3" s="93">
        <f t="shared" si="1"/>
        <v>45030</v>
      </c>
      <c r="AV3" s="93">
        <f t="shared" si="1"/>
        <v>45031</v>
      </c>
      <c r="AW3" s="93">
        <f t="shared" si="1"/>
        <v>45032</v>
      </c>
      <c r="AX3" s="93">
        <f t="shared" si="1"/>
        <v>45033</v>
      </c>
      <c r="AY3" s="93">
        <f t="shared" si="1"/>
        <v>45034</v>
      </c>
      <c r="AZ3" s="93">
        <f t="shared" si="1"/>
        <v>45035</v>
      </c>
      <c r="BA3" s="93">
        <f t="shared" si="1"/>
        <v>45036</v>
      </c>
      <c r="BB3" s="93">
        <f t="shared" si="1"/>
        <v>45037</v>
      </c>
      <c r="BC3" s="93">
        <f t="shared" si="1"/>
        <v>45038</v>
      </c>
      <c r="BD3" s="93">
        <f t="shared" si="1"/>
        <v>45039</v>
      </c>
      <c r="BE3" s="93">
        <f t="shared" si="1"/>
        <v>45040</v>
      </c>
      <c r="BF3" s="93">
        <f t="shared" si="1"/>
        <v>45041</v>
      </c>
      <c r="BG3" s="93">
        <f t="shared" si="1"/>
        <v>45042</v>
      </c>
      <c r="BH3" s="93">
        <f t="shared" si="1"/>
        <v>45043</v>
      </c>
      <c r="BI3" s="93">
        <f t="shared" si="1"/>
        <v>45044</v>
      </c>
      <c r="BJ3" s="93">
        <f t="shared" si="1"/>
        <v>45045</v>
      </c>
      <c r="BK3" s="93">
        <f t="shared" si="1"/>
        <v>45046</v>
      </c>
      <c r="BL3" s="93">
        <f>BL2</f>
        <v>45047</v>
      </c>
      <c r="BM3" s="93">
        <f>BL3+1</f>
        <v>45048</v>
      </c>
      <c r="BN3" s="93">
        <f t="shared" ref="BN3:CP3" si="2">BM3+1</f>
        <v>45049</v>
      </c>
      <c r="BO3" s="93">
        <f t="shared" si="2"/>
        <v>45050</v>
      </c>
      <c r="BP3" s="93">
        <f t="shared" si="2"/>
        <v>45051</v>
      </c>
      <c r="BQ3" s="93">
        <f t="shared" si="2"/>
        <v>45052</v>
      </c>
      <c r="BR3" s="93">
        <f t="shared" si="2"/>
        <v>45053</v>
      </c>
      <c r="BS3" s="93">
        <f t="shared" si="2"/>
        <v>45054</v>
      </c>
      <c r="BT3" s="93">
        <f t="shared" si="2"/>
        <v>45055</v>
      </c>
      <c r="BU3" s="93">
        <f t="shared" si="2"/>
        <v>45056</v>
      </c>
      <c r="BV3" s="93">
        <f t="shared" si="2"/>
        <v>45057</v>
      </c>
      <c r="BW3" s="93">
        <f t="shared" si="2"/>
        <v>45058</v>
      </c>
      <c r="BX3" s="93">
        <f t="shared" si="2"/>
        <v>45059</v>
      </c>
      <c r="BY3" s="93">
        <f t="shared" si="2"/>
        <v>45060</v>
      </c>
      <c r="BZ3" s="93">
        <f t="shared" si="2"/>
        <v>45061</v>
      </c>
      <c r="CA3" s="93">
        <f t="shared" si="2"/>
        <v>45062</v>
      </c>
      <c r="CB3" s="93">
        <f t="shared" si="2"/>
        <v>45063</v>
      </c>
      <c r="CC3" s="93">
        <f t="shared" si="2"/>
        <v>45064</v>
      </c>
      <c r="CD3" s="93">
        <f t="shared" si="2"/>
        <v>45065</v>
      </c>
      <c r="CE3" s="93">
        <f t="shared" si="2"/>
        <v>45066</v>
      </c>
      <c r="CF3" s="93">
        <f t="shared" si="2"/>
        <v>45067</v>
      </c>
      <c r="CG3" s="93">
        <f t="shared" si="2"/>
        <v>45068</v>
      </c>
      <c r="CH3" s="93">
        <f t="shared" si="2"/>
        <v>45069</v>
      </c>
      <c r="CI3" s="93">
        <f t="shared" si="2"/>
        <v>45070</v>
      </c>
      <c r="CJ3" s="93">
        <f t="shared" si="2"/>
        <v>45071</v>
      </c>
      <c r="CK3" s="93">
        <f t="shared" si="2"/>
        <v>45072</v>
      </c>
      <c r="CL3" s="93">
        <f t="shared" si="2"/>
        <v>45073</v>
      </c>
      <c r="CM3" s="93">
        <f t="shared" si="2"/>
        <v>45074</v>
      </c>
      <c r="CN3" s="93">
        <f t="shared" si="2"/>
        <v>45075</v>
      </c>
      <c r="CO3" s="93">
        <f t="shared" si="2"/>
        <v>45076</v>
      </c>
      <c r="CP3" s="93">
        <f t="shared" si="2"/>
        <v>45077</v>
      </c>
    </row>
    <row r="4" spans="2:94" s="65" customFormat="1" x14ac:dyDescent="0.3">
      <c r="B4" s="92" t="s">
        <v>2526</v>
      </c>
      <c r="C4" s="93">
        <f>WEEKDAY(C3)</f>
        <v>4</v>
      </c>
      <c r="D4" s="93">
        <f t="shared" ref="D4:BO4" si="3">WEEKDAY(D3)</f>
        <v>5</v>
      </c>
      <c r="E4" s="93">
        <f t="shared" si="3"/>
        <v>6</v>
      </c>
      <c r="F4" s="93">
        <f t="shared" si="3"/>
        <v>7</v>
      </c>
      <c r="G4" s="93">
        <f t="shared" si="3"/>
        <v>1</v>
      </c>
      <c r="H4" s="93">
        <f t="shared" si="3"/>
        <v>2</v>
      </c>
      <c r="I4" s="93">
        <f t="shared" si="3"/>
        <v>3</v>
      </c>
      <c r="J4" s="93">
        <f t="shared" si="3"/>
        <v>4</v>
      </c>
      <c r="K4" s="93">
        <f t="shared" si="3"/>
        <v>5</v>
      </c>
      <c r="L4" s="93">
        <f t="shared" si="3"/>
        <v>6</v>
      </c>
      <c r="M4" s="93">
        <f t="shared" si="3"/>
        <v>7</v>
      </c>
      <c r="N4" s="93">
        <f t="shared" si="3"/>
        <v>1</v>
      </c>
      <c r="O4" s="93">
        <f t="shared" si="3"/>
        <v>2</v>
      </c>
      <c r="P4" s="93">
        <f t="shared" si="3"/>
        <v>3</v>
      </c>
      <c r="Q4" s="93">
        <f t="shared" si="3"/>
        <v>4</v>
      </c>
      <c r="R4" s="93">
        <f t="shared" si="3"/>
        <v>5</v>
      </c>
      <c r="S4" s="93">
        <f t="shared" si="3"/>
        <v>6</v>
      </c>
      <c r="T4" s="93">
        <f t="shared" si="3"/>
        <v>7</v>
      </c>
      <c r="U4" s="93">
        <f t="shared" si="3"/>
        <v>1</v>
      </c>
      <c r="V4" s="93">
        <f t="shared" si="3"/>
        <v>2</v>
      </c>
      <c r="W4" s="93">
        <f t="shared" si="3"/>
        <v>3</v>
      </c>
      <c r="X4" s="93">
        <f t="shared" si="3"/>
        <v>4</v>
      </c>
      <c r="Y4" s="93">
        <f t="shared" si="3"/>
        <v>5</v>
      </c>
      <c r="Z4" s="93">
        <f t="shared" si="3"/>
        <v>6</v>
      </c>
      <c r="AA4" s="93">
        <f t="shared" si="3"/>
        <v>7</v>
      </c>
      <c r="AB4" s="93">
        <f t="shared" si="3"/>
        <v>1</v>
      </c>
      <c r="AC4" s="93">
        <f t="shared" si="3"/>
        <v>2</v>
      </c>
      <c r="AD4" s="93">
        <f t="shared" si="3"/>
        <v>3</v>
      </c>
      <c r="AE4" s="93">
        <f t="shared" si="3"/>
        <v>4</v>
      </c>
      <c r="AF4" s="93">
        <f t="shared" si="3"/>
        <v>5</v>
      </c>
      <c r="AG4" s="93">
        <f t="shared" si="3"/>
        <v>6</v>
      </c>
      <c r="AH4" s="93">
        <f t="shared" si="3"/>
        <v>7</v>
      </c>
      <c r="AI4" s="93">
        <f t="shared" si="3"/>
        <v>1</v>
      </c>
      <c r="AJ4" s="93">
        <f t="shared" si="3"/>
        <v>2</v>
      </c>
      <c r="AK4" s="93">
        <f t="shared" si="3"/>
        <v>3</v>
      </c>
      <c r="AL4" s="93">
        <f t="shared" si="3"/>
        <v>4</v>
      </c>
      <c r="AM4" s="93">
        <f t="shared" si="3"/>
        <v>5</v>
      </c>
      <c r="AN4" s="93">
        <f t="shared" si="3"/>
        <v>6</v>
      </c>
      <c r="AO4" s="93">
        <f t="shared" si="3"/>
        <v>7</v>
      </c>
      <c r="AP4" s="93">
        <f t="shared" si="3"/>
        <v>1</v>
      </c>
      <c r="AQ4" s="93">
        <f t="shared" si="3"/>
        <v>2</v>
      </c>
      <c r="AR4" s="93">
        <f t="shared" si="3"/>
        <v>3</v>
      </c>
      <c r="AS4" s="93">
        <f t="shared" si="3"/>
        <v>4</v>
      </c>
      <c r="AT4" s="93">
        <f t="shared" si="3"/>
        <v>5</v>
      </c>
      <c r="AU4" s="93">
        <f t="shared" si="3"/>
        <v>6</v>
      </c>
      <c r="AV4" s="93">
        <f t="shared" si="3"/>
        <v>7</v>
      </c>
      <c r="AW4" s="93">
        <f t="shared" si="3"/>
        <v>1</v>
      </c>
      <c r="AX4" s="93">
        <f t="shared" si="3"/>
        <v>2</v>
      </c>
      <c r="AY4" s="93">
        <f t="shared" si="3"/>
        <v>3</v>
      </c>
      <c r="AZ4" s="93">
        <f t="shared" si="3"/>
        <v>4</v>
      </c>
      <c r="BA4" s="93">
        <f t="shared" si="3"/>
        <v>5</v>
      </c>
      <c r="BB4" s="93">
        <f t="shared" si="3"/>
        <v>6</v>
      </c>
      <c r="BC4" s="93">
        <f t="shared" si="3"/>
        <v>7</v>
      </c>
      <c r="BD4" s="93">
        <f t="shared" si="3"/>
        <v>1</v>
      </c>
      <c r="BE4" s="93">
        <f t="shared" si="3"/>
        <v>2</v>
      </c>
      <c r="BF4" s="93">
        <f t="shared" si="3"/>
        <v>3</v>
      </c>
      <c r="BG4" s="93">
        <f t="shared" si="3"/>
        <v>4</v>
      </c>
      <c r="BH4" s="93">
        <f t="shared" si="3"/>
        <v>5</v>
      </c>
      <c r="BI4" s="93">
        <f t="shared" si="3"/>
        <v>6</v>
      </c>
      <c r="BJ4" s="93">
        <f t="shared" si="3"/>
        <v>7</v>
      </c>
      <c r="BK4" s="93">
        <f t="shared" si="3"/>
        <v>1</v>
      </c>
      <c r="BL4" s="93">
        <f t="shared" si="3"/>
        <v>2</v>
      </c>
      <c r="BM4" s="93">
        <f t="shared" si="3"/>
        <v>3</v>
      </c>
      <c r="BN4" s="93">
        <f t="shared" si="3"/>
        <v>4</v>
      </c>
      <c r="BO4" s="93">
        <f t="shared" si="3"/>
        <v>5</v>
      </c>
      <c r="BP4" s="93">
        <f t="shared" ref="BP4:CP4" si="4">WEEKDAY(BP3)</f>
        <v>6</v>
      </c>
      <c r="BQ4" s="93">
        <f t="shared" si="4"/>
        <v>7</v>
      </c>
      <c r="BR4" s="93">
        <f t="shared" si="4"/>
        <v>1</v>
      </c>
      <c r="BS4" s="93">
        <f t="shared" si="4"/>
        <v>2</v>
      </c>
      <c r="BT4" s="93">
        <f t="shared" si="4"/>
        <v>3</v>
      </c>
      <c r="BU4" s="93">
        <f t="shared" si="4"/>
        <v>4</v>
      </c>
      <c r="BV4" s="93">
        <f t="shared" si="4"/>
        <v>5</v>
      </c>
      <c r="BW4" s="93">
        <f t="shared" si="4"/>
        <v>6</v>
      </c>
      <c r="BX4" s="93">
        <f t="shared" si="4"/>
        <v>7</v>
      </c>
      <c r="BY4" s="93">
        <f t="shared" si="4"/>
        <v>1</v>
      </c>
      <c r="BZ4" s="93">
        <f t="shared" si="4"/>
        <v>2</v>
      </c>
      <c r="CA4" s="93">
        <f t="shared" si="4"/>
        <v>3</v>
      </c>
      <c r="CB4" s="93">
        <f t="shared" si="4"/>
        <v>4</v>
      </c>
      <c r="CC4" s="93">
        <f t="shared" si="4"/>
        <v>5</v>
      </c>
      <c r="CD4" s="93">
        <f t="shared" si="4"/>
        <v>6</v>
      </c>
      <c r="CE4" s="93">
        <f t="shared" si="4"/>
        <v>7</v>
      </c>
      <c r="CF4" s="93">
        <f t="shared" si="4"/>
        <v>1</v>
      </c>
      <c r="CG4" s="93">
        <f t="shared" si="4"/>
        <v>2</v>
      </c>
      <c r="CH4" s="93">
        <f t="shared" si="4"/>
        <v>3</v>
      </c>
      <c r="CI4" s="93">
        <f t="shared" si="4"/>
        <v>4</v>
      </c>
      <c r="CJ4" s="93">
        <f t="shared" si="4"/>
        <v>5</v>
      </c>
      <c r="CK4" s="93">
        <f t="shared" si="4"/>
        <v>6</v>
      </c>
      <c r="CL4" s="93">
        <f t="shared" si="4"/>
        <v>7</v>
      </c>
      <c r="CM4" s="93">
        <f t="shared" si="4"/>
        <v>1</v>
      </c>
      <c r="CN4" s="93">
        <f t="shared" si="4"/>
        <v>2</v>
      </c>
      <c r="CO4" s="93">
        <f t="shared" si="4"/>
        <v>3</v>
      </c>
      <c r="CP4" s="93">
        <f t="shared" si="4"/>
        <v>4</v>
      </c>
    </row>
    <row r="5" spans="2:94" s="65" customFormat="1" x14ac:dyDescent="0.3">
      <c r="B5" s="89" t="s">
        <v>2444</v>
      </c>
      <c r="C5" s="89" t="s">
        <v>2443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2402</v>
      </c>
      <c r="I5" s="89" t="s">
        <v>2443</v>
      </c>
      <c r="J5" s="89" t="s">
        <v>2451</v>
      </c>
      <c r="K5" s="89" t="s">
        <v>2471</v>
      </c>
      <c r="L5" s="89" t="s">
        <v>2502</v>
      </c>
      <c r="M5" s="89" t="s">
        <v>2525</v>
      </c>
      <c r="N5" s="89" t="s">
        <v>2534</v>
      </c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</row>
    <row r="6" spans="2:94" s="65" customFormat="1" x14ac:dyDescent="0.3">
      <c r="B6" s="41" t="s">
        <v>2401</v>
      </c>
      <c r="C6" s="41" t="s">
        <v>2443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2402</v>
      </c>
      <c r="I6" s="41" t="s">
        <v>2419</v>
      </c>
      <c r="J6" s="41" t="s">
        <v>2451</v>
      </c>
      <c r="K6" s="41" t="s">
        <v>2472</v>
      </c>
      <c r="L6" s="41" t="s">
        <v>2503</v>
      </c>
      <c r="M6" s="41" t="s">
        <v>2525</v>
      </c>
      <c r="N6" s="41" t="s">
        <v>2534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</row>
    <row r="7" spans="2:94" s="65" customFormat="1" x14ac:dyDescent="0.3">
      <c r="B7" s="41" t="s">
        <v>2417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2402</v>
      </c>
      <c r="I7" s="41" t="s">
        <v>2428</v>
      </c>
      <c r="J7" s="41" t="s">
        <v>2459</v>
      </c>
      <c r="K7" s="41" t="s">
        <v>2480</v>
      </c>
      <c r="L7" s="41" t="s">
        <v>2503</v>
      </c>
      <c r="M7" s="41" t="s">
        <v>2527</v>
      </c>
      <c r="N7" s="41" t="s">
        <v>2542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</row>
    <row r="8" spans="2:94" x14ac:dyDescent="0.3">
      <c r="B8" s="41" t="s">
        <v>2416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2402</v>
      </c>
      <c r="I8" s="41" t="s">
        <v>2437</v>
      </c>
      <c r="J8" s="41" t="s">
        <v>2459</v>
      </c>
      <c r="K8" s="41" t="s">
        <v>2496</v>
      </c>
      <c r="L8" s="41" t="s">
        <v>2508</v>
      </c>
      <c r="M8" s="41" t="s">
        <v>2534</v>
      </c>
      <c r="N8" s="41" t="s">
        <v>2543</v>
      </c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</row>
    <row r="9" spans="2:94" s="65" customFormat="1" x14ac:dyDescent="0.3">
      <c r="B9" s="89" t="s">
        <v>2418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2437</v>
      </c>
      <c r="J9" s="89" t="s">
        <v>2463</v>
      </c>
      <c r="K9" s="89" t="s">
        <v>2496</v>
      </c>
      <c r="L9" s="89" t="s">
        <v>2511</v>
      </c>
      <c r="M9" s="89" t="s">
        <v>2535</v>
      </c>
      <c r="N9" s="89" t="s">
        <v>2542</v>
      </c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</row>
    <row r="10" spans="2:94" s="65" customFormat="1" x14ac:dyDescent="0.3">
      <c r="B10" s="89" t="s">
        <v>2407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2414</v>
      </c>
      <c r="I10" s="89" t="s">
        <v>2445</v>
      </c>
      <c r="J10" s="89" t="s">
        <v>2464</v>
      </c>
      <c r="K10" s="89" t="s">
        <v>2496</v>
      </c>
      <c r="L10" s="89" t="s">
        <v>2511</v>
      </c>
      <c r="M10" s="89" t="s">
        <v>2534</v>
      </c>
      <c r="N10" s="89" t="s">
        <v>2544</v>
      </c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</row>
    <row r="11" spans="2:94" x14ac:dyDescent="0.3">
      <c r="B11" s="41" t="s">
        <v>2408</v>
      </c>
      <c r="C11" s="41" t="s">
        <v>2402</v>
      </c>
      <c r="D11" s="41" t="s">
        <v>2402</v>
      </c>
      <c r="E11" s="41" t="s">
        <v>2406</v>
      </c>
      <c r="F11" s="41" t="s">
        <v>2402</v>
      </c>
      <c r="G11" s="41" t="s">
        <v>2402</v>
      </c>
      <c r="H11" s="41" t="s">
        <v>2415</v>
      </c>
      <c r="I11" s="41" t="s">
        <v>2446</v>
      </c>
      <c r="J11" s="41" t="s">
        <v>2465</v>
      </c>
      <c r="K11" s="41" t="s">
        <v>2497</v>
      </c>
      <c r="L11" s="41" t="s">
        <v>2512</v>
      </c>
      <c r="M11" s="41" t="s">
        <v>2536</v>
      </c>
      <c r="N11" s="41" t="s">
        <v>2544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</row>
    <row r="12" spans="2:94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</row>
    <row r="15" spans="2:94" x14ac:dyDescent="0.3">
      <c r="J15">
        <f>WEEKDAY(D3)</f>
        <v>5</v>
      </c>
    </row>
  </sheetData>
  <mergeCells count="3">
    <mergeCell ref="BL2:CP2"/>
    <mergeCell ref="C2:AG2"/>
    <mergeCell ref="AH2:BK2"/>
  </mergeCells>
  <phoneticPr fontId="1" type="noConversion"/>
  <conditionalFormatting sqref="C6:AG12">
    <cfRule type="cellIs" dxfId="473" priority="22" operator="equal">
      <formula>"X"</formula>
    </cfRule>
    <cfRule type="cellIs" dxfId="472" priority="23" operator="equal">
      <formula>"O"</formula>
    </cfRule>
  </conditionalFormatting>
  <conditionalFormatting sqref="C5:AG5">
    <cfRule type="cellIs" dxfId="471" priority="20" operator="equal">
      <formula>"X"</formula>
    </cfRule>
    <cfRule type="cellIs" dxfId="470" priority="21" operator="equal">
      <formula>"O"</formula>
    </cfRule>
  </conditionalFormatting>
  <conditionalFormatting sqref="AH6:BK12">
    <cfRule type="cellIs" dxfId="469" priority="13" operator="equal">
      <formula>"X"</formula>
    </cfRule>
    <cfRule type="cellIs" dxfId="468" priority="14" operator="equal">
      <formula>"O"</formula>
    </cfRule>
  </conditionalFormatting>
  <conditionalFormatting sqref="AH5:BK5">
    <cfRule type="cellIs" dxfId="467" priority="11" operator="equal">
      <formula>"X"</formula>
    </cfRule>
    <cfRule type="cellIs" dxfId="466" priority="12" operator="equal">
      <formula>"O"</formula>
    </cfRule>
  </conditionalFormatting>
  <conditionalFormatting sqref="C3:AG3 C4:CP4">
    <cfRule type="expression" dxfId="465" priority="4">
      <formula>"if(WeekDay(C3) = 1)"</formula>
    </cfRule>
    <cfRule type="timePeriod" dxfId="464" priority="15" timePeriod="today">
      <formula>FLOOR(C3,1)=TODAY()</formula>
    </cfRule>
  </conditionalFormatting>
  <conditionalFormatting sqref="BL6:CP12">
    <cfRule type="cellIs" dxfId="463" priority="8" operator="equal">
      <formula>"X"</formula>
    </cfRule>
    <cfRule type="cellIs" dxfId="462" priority="9" operator="equal">
      <formula>"O"</formula>
    </cfRule>
  </conditionalFormatting>
  <conditionalFormatting sqref="BL5:CP5">
    <cfRule type="cellIs" dxfId="461" priority="6" operator="equal">
      <formula>"X"</formula>
    </cfRule>
    <cfRule type="cellIs" dxfId="460" priority="7" operator="equal">
      <formula>"O"</formula>
    </cfRule>
  </conditionalFormatting>
  <conditionalFormatting sqref="AH3:BK3">
    <cfRule type="timePeriod" dxfId="459" priority="10" timePeriod="today">
      <formula>FLOOR(AH3,1)=TODAY()</formula>
    </cfRule>
  </conditionalFormatting>
  <conditionalFormatting sqref="BL3:CP3">
    <cfRule type="timePeriod" dxfId="458" priority="5" timePeriod="today">
      <formula>FLOOR(BL3,1)=TODAY()</formula>
    </cfRule>
  </conditionalFormatting>
  <conditionalFormatting sqref="W20">
    <cfRule type="expression" priority="3">
      <formula>WEEKDAY($C$3:$AG$3)</formula>
    </cfRule>
  </conditionalFormatting>
  <conditionalFormatting sqref="C4:CP4">
    <cfRule type="cellIs" dxfId="457" priority="1" operator="equal">
      <formula>7</formula>
    </cfRule>
    <cfRule type="cellIs" dxfId="456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AK27" sqref="AK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9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 t="s">
        <v>245</v>
      </c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 t="s">
        <v>7</v>
      </c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/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/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2440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/>
      <c r="E43" s="147"/>
      <c r="F43" s="147"/>
      <c r="G43" s="148"/>
      <c r="H43" s="146"/>
      <c r="I43" s="147"/>
      <c r="J43" s="147"/>
      <c r="K43" s="148"/>
      <c r="L43" s="146"/>
      <c r="M43" s="147"/>
      <c r="N43" s="147"/>
      <c r="O43" s="148"/>
      <c r="P43" s="146"/>
      <c r="Q43" s="147"/>
      <c r="R43" s="147"/>
      <c r="S43" s="148"/>
      <c r="T43" s="146"/>
      <c r="U43" s="147"/>
      <c r="V43" s="147"/>
      <c r="W43" s="148"/>
      <c r="X43" s="146"/>
      <c r="Y43" s="147"/>
      <c r="Z43" s="147"/>
      <c r="AA43" s="148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Q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76" t="s">
        <v>2289</v>
      </c>
      <c r="M43" s="177"/>
      <c r="N43" s="177"/>
      <c r="O43" s="178"/>
      <c r="P43" s="155" t="s">
        <v>2037</v>
      </c>
      <c r="Q43" s="156"/>
      <c r="R43" s="156"/>
      <c r="S43" s="157"/>
      <c r="T43" s="155" t="s">
        <v>2037</v>
      </c>
      <c r="U43" s="156"/>
      <c r="V43" s="156"/>
      <c r="W43" s="157"/>
      <c r="X43" s="176" t="s">
        <v>2125</v>
      </c>
      <c r="Y43" s="177"/>
      <c r="Z43" s="177"/>
      <c r="AA43" s="178"/>
      <c r="AB43" s="176" t="s">
        <v>2375</v>
      </c>
      <c r="AC43" s="177"/>
      <c r="AD43" s="177"/>
      <c r="AE43" s="178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64" t="s">
        <v>2309</v>
      </c>
      <c r="M44" s="165"/>
      <c r="N44" s="165"/>
      <c r="O44" s="166"/>
      <c r="P44" s="164" t="s">
        <v>2309</v>
      </c>
      <c r="Q44" s="165"/>
      <c r="R44" s="165"/>
      <c r="S44" s="166"/>
      <c r="T44" s="173" t="s">
        <v>2309</v>
      </c>
      <c r="U44" s="174"/>
      <c r="V44" s="174"/>
      <c r="W44" s="175"/>
      <c r="X44" s="164" t="s">
        <v>2364</v>
      </c>
      <c r="Y44" s="165"/>
      <c r="Z44" s="165"/>
      <c r="AA44" s="166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64" t="s">
        <v>2349</v>
      </c>
      <c r="U45" s="165"/>
      <c r="V45" s="165"/>
      <c r="W45" s="166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23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5" t="s">
        <v>2037</v>
      </c>
      <c r="E43" s="156"/>
      <c r="F43" s="156"/>
      <c r="G43" s="157"/>
      <c r="H43" s="155" t="s">
        <v>2037</v>
      </c>
      <c r="I43" s="156"/>
      <c r="J43" s="156"/>
      <c r="K43" s="157"/>
      <c r="L43" s="155" t="s">
        <v>2037</v>
      </c>
      <c r="M43" s="156"/>
      <c r="N43" s="156"/>
      <c r="O43" s="157"/>
      <c r="P43" s="155" t="s">
        <v>2037</v>
      </c>
      <c r="Q43" s="156"/>
      <c r="R43" s="156"/>
      <c r="S43" s="157"/>
      <c r="T43" s="155" t="s">
        <v>2037</v>
      </c>
      <c r="U43" s="156"/>
      <c r="V43" s="156"/>
      <c r="W43" s="157"/>
      <c r="X43" s="155" t="s">
        <v>2037</v>
      </c>
      <c r="Y43" s="156"/>
      <c r="Z43" s="156"/>
      <c r="AA43" s="157"/>
      <c r="AB43" s="146"/>
      <c r="AC43" s="147"/>
      <c r="AD43" s="147"/>
      <c r="AE43" s="148"/>
    </row>
    <row r="44" spans="2:31" x14ac:dyDescent="0.3">
      <c r="B44" s="98"/>
      <c r="C44" s="99"/>
      <c r="D44" s="149"/>
      <c r="E44" s="150"/>
      <c r="F44" s="150"/>
      <c r="G44" s="151"/>
      <c r="H44" s="164" t="s">
        <v>2176</v>
      </c>
      <c r="I44" s="165"/>
      <c r="J44" s="165"/>
      <c r="K44" s="166"/>
      <c r="L44" s="164" t="s">
        <v>2202</v>
      </c>
      <c r="M44" s="165"/>
      <c r="N44" s="165"/>
      <c r="O44" s="166"/>
      <c r="P44" s="164" t="s">
        <v>2223</v>
      </c>
      <c r="Q44" s="165"/>
      <c r="R44" s="165"/>
      <c r="S44" s="166"/>
      <c r="T44" s="149"/>
      <c r="U44" s="150"/>
      <c r="V44" s="150"/>
      <c r="W44" s="151"/>
      <c r="X44" s="149" t="s">
        <v>2274</v>
      </c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64" t="s">
        <v>2177</v>
      </c>
      <c r="I45" s="165"/>
      <c r="J45" s="165"/>
      <c r="K45" s="166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x14ac:dyDescent="0.3">
      <c r="B46" s="98"/>
      <c r="C46" s="99"/>
      <c r="D46" s="149"/>
      <c r="E46" s="150"/>
      <c r="F46" s="150"/>
      <c r="G46" s="151"/>
      <c r="H46" s="149"/>
      <c r="I46" s="150"/>
      <c r="J46" s="150"/>
      <c r="K46" s="151"/>
      <c r="L46" s="149"/>
      <c r="M46" s="150"/>
      <c r="N46" s="150"/>
      <c r="O46" s="151"/>
      <c r="P46" s="149"/>
      <c r="Q46" s="150"/>
      <c r="R46" s="150"/>
      <c r="S46" s="151"/>
      <c r="T46" s="149"/>
      <c r="U46" s="150"/>
      <c r="V46" s="150"/>
      <c r="W46" s="151"/>
      <c r="X46" s="149"/>
      <c r="Y46" s="150"/>
      <c r="Z46" s="150"/>
      <c r="AA46" s="151"/>
      <c r="AB46" s="149"/>
      <c r="AC46" s="150"/>
      <c r="AD46" s="150"/>
      <c r="AE46" s="151"/>
    </row>
    <row r="47" spans="2:31" ht="17.25" thickBot="1" x14ac:dyDescent="0.35">
      <c r="B47" s="100"/>
      <c r="C47" s="101"/>
      <c r="D47" s="152"/>
      <c r="E47" s="153"/>
      <c r="F47" s="153"/>
      <c r="G47" s="154"/>
      <c r="H47" s="152"/>
      <c r="I47" s="153"/>
      <c r="J47" s="153"/>
      <c r="K47" s="154"/>
      <c r="L47" s="152"/>
      <c r="M47" s="153"/>
      <c r="N47" s="153"/>
      <c r="O47" s="154"/>
      <c r="P47" s="152"/>
      <c r="Q47" s="153"/>
      <c r="R47" s="153"/>
      <c r="S47" s="154"/>
      <c r="T47" s="152"/>
      <c r="U47" s="153"/>
      <c r="V47" s="153"/>
      <c r="W47" s="154"/>
      <c r="X47" s="152"/>
      <c r="Y47" s="153"/>
      <c r="Z47" s="153"/>
      <c r="AA47" s="154"/>
      <c r="AB47" s="152"/>
      <c r="AC47" s="153"/>
      <c r="AD47" s="153"/>
      <c r="AE47" s="15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55" t="s">
        <v>2037</v>
      </c>
      <c r="I42" s="156"/>
      <c r="J42" s="156"/>
      <c r="K42" s="157"/>
      <c r="L42" s="155" t="s">
        <v>2037</v>
      </c>
      <c r="M42" s="156"/>
      <c r="N42" s="156"/>
      <c r="O42" s="157"/>
      <c r="P42" s="155" t="s">
        <v>2062</v>
      </c>
      <c r="Q42" s="156"/>
      <c r="R42" s="156"/>
      <c r="S42" s="157"/>
      <c r="T42" s="155" t="s">
        <v>2037</v>
      </c>
      <c r="U42" s="156"/>
      <c r="V42" s="156"/>
      <c r="W42" s="157"/>
      <c r="X42" s="155" t="s">
        <v>2037</v>
      </c>
      <c r="Y42" s="156"/>
      <c r="Z42" s="156"/>
      <c r="AA42" s="157"/>
      <c r="AB42" s="155" t="s">
        <v>2125</v>
      </c>
      <c r="AC42" s="156"/>
      <c r="AD42" s="156"/>
      <c r="AE42" s="157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2038</v>
      </c>
      <c r="M43" s="165"/>
      <c r="N43" s="165"/>
      <c r="O43" s="166"/>
      <c r="P43" s="149"/>
      <c r="Q43" s="150"/>
      <c r="R43" s="150"/>
      <c r="S43" s="151"/>
      <c r="T43" s="164" t="s">
        <v>2103</v>
      </c>
      <c r="U43" s="165"/>
      <c r="V43" s="165"/>
      <c r="W43" s="166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/>
      <c r="E42" s="147"/>
      <c r="F42" s="147"/>
      <c r="G42" s="148"/>
      <c r="H42" s="155" t="s">
        <v>1932</v>
      </c>
      <c r="I42" s="156"/>
      <c r="J42" s="156"/>
      <c r="K42" s="157"/>
      <c r="L42" s="155" t="s">
        <v>1932</v>
      </c>
      <c r="M42" s="156"/>
      <c r="N42" s="156"/>
      <c r="O42" s="157"/>
      <c r="P42" s="155" t="s">
        <v>514</v>
      </c>
      <c r="Q42" s="156"/>
      <c r="R42" s="156"/>
      <c r="S42" s="157"/>
      <c r="T42" s="176" t="s">
        <v>1972</v>
      </c>
      <c r="U42" s="177"/>
      <c r="V42" s="177"/>
      <c r="W42" s="178"/>
      <c r="X42" s="176" t="s">
        <v>1972</v>
      </c>
      <c r="Y42" s="177"/>
      <c r="Z42" s="177"/>
      <c r="AA42" s="178"/>
      <c r="AB42" s="146"/>
      <c r="AC42" s="147"/>
      <c r="AD42" s="147"/>
      <c r="AE42" s="148"/>
    </row>
    <row r="43" spans="2:31" x14ac:dyDescent="0.3">
      <c r="B43" s="98"/>
      <c r="C43" s="99"/>
      <c r="D43" s="149"/>
      <c r="E43" s="150"/>
      <c r="F43" s="150"/>
      <c r="G43" s="151"/>
      <c r="H43" s="164" t="s">
        <v>1915</v>
      </c>
      <c r="I43" s="165"/>
      <c r="J43" s="165"/>
      <c r="K43" s="166"/>
      <c r="L43" s="164" t="s">
        <v>1933</v>
      </c>
      <c r="M43" s="165"/>
      <c r="N43" s="165"/>
      <c r="O43" s="166"/>
      <c r="P43" s="173" t="s">
        <v>1954</v>
      </c>
      <c r="Q43" s="174"/>
      <c r="R43" s="174"/>
      <c r="S43" s="175"/>
      <c r="T43" s="161" t="s">
        <v>1985</v>
      </c>
      <c r="U43" s="162"/>
      <c r="V43" s="162"/>
      <c r="W43" s="163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64" t="s">
        <v>1934</v>
      </c>
      <c r="M44" s="165"/>
      <c r="N44" s="165"/>
      <c r="O44" s="166"/>
      <c r="P44" s="164" t="s">
        <v>1960</v>
      </c>
      <c r="Q44" s="165"/>
      <c r="R44" s="165"/>
      <c r="S44" s="166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73" t="s">
        <v>1941</v>
      </c>
      <c r="M45" s="174"/>
      <c r="N45" s="174"/>
      <c r="O45" s="175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79" t="s">
        <v>1942</v>
      </c>
      <c r="M46" s="180"/>
      <c r="N46" s="180"/>
      <c r="O46" s="181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23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76" t="s">
        <v>1690</v>
      </c>
      <c r="E42" s="177"/>
      <c r="F42" s="177"/>
      <c r="G42" s="178"/>
      <c r="H42" s="155" t="s">
        <v>1717</v>
      </c>
      <c r="I42" s="156"/>
      <c r="J42" s="156"/>
      <c r="K42" s="157"/>
      <c r="L42" s="155" t="s">
        <v>1738</v>
      </c>
      <c r="M42" s="156"/>
      <c r="N42" s="156"/>
      <c r="O42" s="157"/>
      <c r="P42" s="176" t="s">
        <v>1763</v>
      </c>
      <c r="Q42" s="177"/>
      <c r="R42" s="177"/>
      <c r="S42" s="178"/>
      <c r="T42" s="158" t="s">
        <v>1781</v>
      </c>
      <c r="U42" s="159"/>
      <c r="V42" s="159"/>
      <c r="W42" s="160"/>
      <c r="X42" s="158" t="s">
        <v>1806</v>
      </c>
      <c r="Y42" s="159"/>
      <c r="Z42" s="159"/>
      <c r="AA42" s="160"/>
      <c r="AB42" s="158" t="s">
        <v>1832</v>
      </c>
      <c r="AC42" s="159"/>
      <c r="AD42" s="159"/>
      <c r="AE42" s="160"/>
    </row>
    <row r="43" spans="2:31" x14ac:dyDescent="0.3">
      <c r="B43" s="98"/>
      <c r="C43" s="99"/>
      <c r="D43" s="149"/>
      <c r="E43" s="150"/>
      <c r="F43" s="150"/>
      <c r="G43" s="151"/>
      <c r="H43" s="149"/>
      <c r="I43" s="150"/>
      <c r="J43" s="150"/>
      <c r="K43" s="151"/>
      <c r="L43" s="164" t="s">
        <v>1750</v>
      </c>
      <c r="M43" s="165"/>
      <c r="N43" s="165"/>
      <c r="O43" s="166"/>
      <c r="P43" s="182" t="s">
        <v>1772</v>
      </c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49"/>
      <c r="E44" s="150"/>
      <c r="F44" s="150"/>
      <c r="G44" s="151"/>
      <c r="H44" s="149"/>
      <c r="I44" s="150"/>
      <c r="J44" s="150"/>
      <c r="K44" s="151"/>
      <c r="L44" s="149"/>
      <c r="M44" s="150"/>
      <c r="N44" s="150"/>
      <c r="O44" s="151"/>
      <c r="P44" s="149"/>
      <c r="Q44" s="150"/>
      <c r="R44" s="150"/>
      <c r="S44" s="151"/>
      <c r="T44" s="149"/>
      <c r="U44" s="150"/>
      <c r="V44" s="150"/>
      <c r="W44" s="151"/>
      <c r="X44" s="149"/>
      <c r="Y44" s="150"/>
      <c r="Z44" s="150"/>
      <c r="AA44" s="151"/>
      <c r="AB44" s="149"/>
      <c r="AC44" s="150"/>
      <c r="AD44" s="150"/>
      <c r="AE44" s="151"/>
    </row>
    <row r="45" spans="2:31" x14ac:dyDescent="0.3">
      <c r="B45" s="98"/>
      <c r="C45" s="99"/>
      <c r="D45" s="149"/>
      <c r="E45" s="150"/>
      <c r="F45" s="150"/>
      <c r="G45" s="151"/>
      <c r="H45" s="149"/>
      <c r="I45" s="150"/>
      <c r="J45" s="150"/>
      <c r="K45" s="151"/>
      <c r="L45" s="149"/>
      <c r="M45" s="150"/>
      <c r="N45" s="150"/>
      <c r="O45" s="151"/>
      <c r="P45" s="149"/>
      <c r="Q45" s="150"/>
      <c r="R45" s="150"/>
      <c r="S45" s="151"/>
      <c r="T45" s="149"/>
      <c r="U45" s="150"/>
      <c r="V45" s="150"/>
      <c r="W45" s="151"/>
      <c r="X45" s="149"/>
      <c r="Y45" s="150"/>
      <c r="Z45" s="150"/>
      <c r="AA45" s="151"/>
      <c r="AB45" s="149"/>
      <c r="AC45" s="150"/>
      <c r="AD45" s="150"/>
      <c r="AE45" s="151"/>
    </row>
    <row r="46" spans="2:31" ht="17.25" thickBot="1" x14ac:dyDescent="0.35">
      <c r="B46" s="100"/>
      <c r="C46" s="101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P.D.S_2023.03.13_W11</vt:lpstr>
      <vt:lpstr>P.D.S_2023.03.06_W10</vt:lpstr>
      <vt:lpstr>습관 Tracker</vt:lpstr>
      <vt:lpstr>P.D.S_날짜변경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2023-03-12T14:07:53Z</dcterms:modified>
</cp:coreProperties>
</file>